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2\"/>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<sst xmlns="http://schemas.openxmlformats.org/spreadsheetml/2006/main" count="1058" uniqueCount="180">
  <si>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</si>
  <si>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</si>
  <si>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</si>
  <si>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</si>
  <si>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</si>
  <si>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</si>
  <si>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</si>
  <si>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</si>
  <si>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</si>
  <si>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</si>
  <si>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</si>
  <si>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</si>
  <si>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</si>
  <si>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</si>
  <si>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</si>
  <si>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</si>
  <si>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</si>
  <si>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</si>
  <si>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</si>
  <si>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</si>
  <si>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</si>
  <si>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</si>
  <si>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</si>
  <si>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</si>
  <si>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</si>
  <si>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</si>
  <si>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</si>
  <si>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</si>
  <si>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</si>
  <si>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</si>
  <si>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</si>
  <si>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</si>
  <si>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</si>
  <si>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</si>
  <si>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</si>
  <si>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</si>
  <si>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</si>
  <si>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</si>
  <si>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</si>
  <si>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</si>
  <si>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</si>
  <si>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</si>
  <si>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</si>
  <si>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</si>
  <si>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</si>
  <si>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</si>
  <si>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</si>
  <si>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</si>
  <si>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</si>
  <si>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</si>
  <si>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</si>
  <si>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</si>
  <si>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</si>
  <si>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</si>
  <si>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</si>
  <si>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</si>
  <si>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</si>
  <si>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</si>
  <si>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</si>
  <si>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</si>
  <si>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</si>
  <si>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</si>
  <si>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</si>
  <si>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</si>
  <si>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</si>
  <si>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</si>
  <si>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</si>
  <si>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</si>
  <si>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</si>
  <si>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</si>
  <si>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</si>
  <si>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</si>
  <si>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</si>
  <si>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</si>
  <si>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</si>
  <si>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</si>
  <si>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</si>
  <si>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</si>
  <si>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</si>
  <si>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</si>
  <si>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</si>
  <si>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</si>
  <si>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</si>
  <si>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</si>
  <si>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</si>
  <si>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</si>
  <si>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</si>
  <si>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</si>
  <si>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</si>
  <si>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</si>
  <si>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</si>
  <si>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</si>
  <si>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</si>
  <si>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</si>
  <si>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</si>
  <si>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</si>
  <si>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</si>
  <si>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</si>
  <si>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</si>
  <si>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</si>
  <si>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</si>
  <si>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</si>
  <si>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</si>
  <si>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</si>
  <si>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</si>
  <si>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</si>
  <si>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</si>
  <si>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</si>
  <si>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</si>
  <si>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</si>
  <si>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</si>
  <si>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</si>
  <si>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</si>
  <si>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</si>
  <si>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</si>
  <si>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</si>
  <si>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</si>
  <si>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</si>
  <si>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</si>
  <si>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</si>
  <si>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</si>
  <si>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</si>
  <si>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</si>
  <si>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</si>
  <si>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</si>
  <si>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</si>
  <si>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</si>
  <si>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</si>
  <si>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</si>
  <si>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</si>
  <si>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</si>
  <si>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</si>
  <si>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</si>
  <si>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</si>
  <si>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</si>
  <si>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</si>
  <si>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</si>
  <si>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</si>
  <si>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</si>
  <si>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</si>
  <si>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Агенство по тарифам Приморского края. Постановление № 69/1 от 25.12.2020г.</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</si>
  <si>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</si>
  <si>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</si>
  <si>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</si>
  <si>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</si>
  <si>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</si>
  <si>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</si>
  <si>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декабре 2021 г.</t>
  </si>
  <si>
    <t>декабрь 2021 года</t>
  </si>
  <si>
    <t>01.12.2021</t>
  </si>
  <si>
    <t>02.12.2021</t>
  </si>
  <si>
    <t>03.12.2021</t>
  </si>
  <si>
    <t>04.12.2021</t>
  </si>
  <si>
    <t>05.12.2021</t>
  </si>
  <si>
    <t>06.12.2021</t>
  </si>
  <si>
    <t>07.12.2021</t>
  </si>
  <si>
    <t>08.12.2021</t>
  </si>
  <si>
    <t>09.12.2021</t>
  </si>
  <si>
    <t>10.12.2021</t>
  </si>
  <si>
    <t>11.12.2021</t>
  </si>
  <si>
    <t>12.12.2021</t>
  </si>
  <si>
    <t>13.12.2021</t>
  </si>
  <si>
    <t>14.12.2021</t>
  </si>
  <si>
    <t>15.12.2021</t>
  </si>
  <si>
    <t>16.12.2021</t>
  </si>
  <si>
    <t>17.12.2021</t>
  </si>
  <si>
    <t>18.12.2021</t>
  </si>
  <si>
    <t>19.12.2021</t>
  </si>
  <si>
    <t>20.12.2021</t>
  </si>
  <si>
    <t>21.12.2021</t>
  </si>
  <si>
    <t>22.12.2021</t>
  </si>
  <si>
    <t>23.12.2021</t>
  </si>
  <si>
    <t>24.12.2021</t>
  </si>
  <si>
    <t>25.12.2021</t>
  </si>
  <si>
    <t>26.12.2021</t>
  </si>
  <si>
    <t>27.12.2021</t>
  </si>
  <si>
    <t>28.12.2021</t>
  </si>
  <si>
    <t>29.12.2021</t>
  </si>
  <si>
    <t>30.12.2021</t>
  </si>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</sst>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J22" sqref="J2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45</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44</v>
      </c>
      <c r="B7" s="109"/>
      <c r="C7" s="4">
        <f>$F$12+'СЕТ СН'!F5+СВЦЭМ!$D$10+'СЕТ СН'!F8-'СЕТ СН'!F$15</f>
        <v>3361.60510269</v>
      </c>
      <c r="D7" s="4">
        <f>$F$12+'СЕТ СН'!G5+СВЦЭМ!$D$10+'СЕТ СН'!G8-'СЕТ СН'!G$15</f>
        <v>4255.6551026899997</v>
      </c>
      <c r="E7" s="4">
        <f>$F$12+'СЕТ СН'!H5+СВЦЭМ!$D$10+'СЕТ СН'!H8-'СЕТ СН'!H$15</f>
        <v>4511.6051026899995</v>
      </c>
      <c r="F7" s="4">
        <f>$F$12+'СЕТ СН'!I5+СВЦЭМ!$D$10+'СЕТ СН'!I8-'СЕТ СН'!I$15</f>
        <v>5095.3251026899998</v>
      </c>
      <c r="G7" s="5"/>
    </row>
    <row r="8" spans="1:8" x14ac:dyDescent="0.25">
      <c r="F8" s="8"/>
    </row>
    <row r="9" spans="1:8" ht="45.75" customHeight="1" x14ac:dyDescent="0.25">
      <c r="A9" s="115" t="s">
        <v>46</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47</v>
      </c>
      <c r="C12" s="103"/>
      <c r="D12" s="103"/>
      <c r="E12" s="13" t="s">
        <v>22</v>
      </c>
      <c r="F12" s="11">
        <f>ROUND(F13+F14*F15,8)+F34</f>
        <v>1746.5739142299999</v>
      </c>
      <c r="H12" s="2" t="s">
        <v>41</v>
      </c>
    </row>
    <row r="13" spans="1:8" ht="31.5" x14ac:dyDescent="0.25">
      <c r="A13" s="12">
        <v>2</v>
      </c>
      <c r="B13" s="103" t="s">
        <v>48</v>
      </c>
      <c r="C13" s="103"/>
      <c r="D13" s="103"/>
      <c r="E13" s="13" t="s">
        <v>22</v>
      </c>
      <c r="F13" s="11">
        <f>СВЦЭМ!$D$11</f>
        <v>1168.3855372</v>
      </c>
    </row>
    <row r="14" spans="1:8" ht="36" customHeight="1" x14ac:dyDescent="0.25">
      <c r="A14" s="12">
        <v>3</v>
      </c>
      <c r="B14" s="103" t="s">
        <v>49</v>
      </c>
      <c r="C14" s="103"/>
      <c r="D14" s="103"/>
      <c r="E14" s="13" t="s">
        <v>23</v>
      </c>
      <c r="F14" s="11">
        <f>СВЦЭМ!$D$12</f>
        <v>429876.63492063491</v>
      </c>
    </row>
    <row r="15" spans="1:8" ht="30.75" customHeight="1" x14ac:dyDescent="0.25">
      <c r="A15" s="12">
        <v>4</v>
      </c>
      <c r="B15" s="103" t="s">
        <v>50</v>
      </c>
      <c r="C15" s="103" t="s">
        <v>24</v>
      </c>
      <c r="D15" s="103" t="s">
        <v>24</v>
      </c>
      <c r="E15" s="14" t="s">
        <v>51</v>
      </c>
      <c r="F15" s="15">
        <f>ROUND(IF(F25-(F26+F33)&lt;=0,0,MAX(0,(F16-(F17+F24))/(F25-(F26+F33)))),11)</f>
        <v>1.34501001E-3</v>
      </c>
    </row>
    <row r="16" spans="1:8" ht="36" customHeight="1" x14ac:dyDescent="0.25">
      <c r="A16" s="12">
        <v>5</v>
      </c>
      <c r="B16" s="103" t="s">
        <v>52</v>
      </c>
      <c r="C16" s="103" t="s">
        <v>25</v>
      </c>
      <c r="D16" s="103" t="s">
        <v>6</v>
      </c>
      <c r="E16" s="13" t="s">
        <v>6</v>
      </c>
      <c r="F16" s="16">
        <f>СВЦЭМ!$D$27</f>
        <v>2.2050000000000001</v>
      </c>
    </row>
    <row r="17" spans="1:6" ht="33" customHeight="1" x14ac:dyDescent="0.25">
      <c r="A17" s="12">
        <v>6</v>
      </c>
      <c r="B17" s="103" t="s">
        <v>53</v>
      </c>
      <c r="C17" s="103" t="s">
        <v>25</v>
      </c>
      <c r="D17" s="103" t="s">
        <v>6</v>
      </c>
      <c r="E17" s="13" t="s">
        <v>6</v>
      </c>
      <c r="F17" s="16">
        <f>SUM(F19:F23)</f>
        <v>2.16</v>
      </c>
    </row>
    <row r="18" spans="1:6" ht="13.5" customHeight="1" x14ac:dyDescent="0.25">
      <c r="A18" s="12"/>
      <c r="B18" s="104" t="s">
        <v>54</v>
      </c>
      <c r="C18" s="105"/>
      <c r="D18" s="105"/>
      <c r="E18" s="105"/>
      <c r="F18" s="106"/>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86">
        <v>2.16</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СВЦЭМ!D26</f>
        <v>1675.7470000000001</v>
      </c>
    </row>
    <row r="26" spans="1:6" ht="30.75" customHeight="1" x14ac:dyDescent="0.25">
      <c r="A26" s="12">
        <v>9</v>
      </c>
      <c r="B26" s="103" t="s">
        <v>62</v>
      </c>
      <c r="C26" s="103" t="s">
        <v>27</v>
      </c>
      <c r="D26" s="103" t="s">
        <v>28</v>
      </c>
      <c r="E26" s="13" t="s">
        <v>61</v>
      </c>
      <c r="F26" s="16">
        <f>SUM(F28:F32)</f>
        <v>1642.2899999999981</v>
      </c>
    </row>
    <row r="27" spans="1:6" x14ac:dyDescent="0.25">
      <c r="A27" s="12"/>
      <c r="B27" s="104" t="s">
        <v>54</v>
      </c>
      <c r="C27" s="105"/>
      <c r="D27" s="105"/>
      <c r="E27" s="105"/>
      <c r="F27" s="106"/>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v>1642.2899999999981</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16" t="s">
        <v>65</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algorithmName="SHA-512" hashValue="upshwmfBgx9FaaLc7bFV/cszVY8N59ynKPcgGUBFkQQI+qRjKSGrsa1s8nVzruawJ40AecjN0i1kGQMew3/FrA==" saltValue="WM1dfccZeA0bF8kMAtIRSw=="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декабре 2021 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2794.9487678300002</v>
      </c>
      <c r="C9" s="4">
        <f>СВЦЭМ!$D$14+'СЕТ СН'!G5+СВЦЭМ!$D$10+'СЕТ СН'!G8-'СЕТ СН'!G$16</f>
        <v>3688.9987678300004</v>
      </c>
      <c r="D9" s="4">
        <f>СВЦЭМ!$D$14+'СЕТ СН'!H5+СВЦЭМ!$D$10+'СЕТ СН'!H8-'СЕТ СН'!H$16</f>
        <v>3944.9487678300002</v>
      </c>
      <c r="E9" s="4">
        <f>СВЦЭМ!$D$14+'СЕТ СН'!I5+СВЦЭМ!$D$10+'СЕТ СН'!I8-'СЕТ СН'!I$16</f>
        <v>4528.6687678299995</v>
      </c>
    </row>
    <row r="10" spans="1:6" x14ac:dyDescent="0.25">
      <c r="A10" s="26" t="s">
        <v>35</v>
      </c>
      <c r="B10" s="4">
        <f>СВЦЭМ!$D$15+'СЕТ СН'!F5+СВЦЭМ!$D$10+'СЕТ СН'!F8-'СЕТ СН'!F$16</f>
        <v>3373.2866374199998</v>
      </c>
      <c r="C10" s="4">
        <f>СВЦЭМ!$D$15+'СЕТ СН'!G5+СВЦЭМ!$D$10+'СЕТ СН'!G8-'СЕТ СН'!G$16</f>
        <v>4267.3366374199995</v>
      </c>
      <c r="D10" s="4">
        <f>СВЦЭМ!$D$15+'СЕТ СН'!H5+СВЦЭМ!$D$10+'СЕТ СН'!H8-'СЕТ СН'!H$16</f>
        <v>4523.2866374199994</v>
      </c>
      <c r="E10" s="4">
        <f>СВЦЭМ!$D$15+'СЕТ СН'!I5+СВЦЭМ!$D$10+'СЕТ СН'!I8-'СЕТ СН'!I$16</f>
        <v>5107.0066374199996</v>
      </c>
    </row>
    <row r="11" spans="1:6" x14ac:dyDescent="0.25">
      <c r="A11" s="26" t="s">
        <v>36</v>
      </c>
      <c r="B11" s="4">
        <f>СВЦЭМ!$D$16+'СЕТ СН'!F5+СВЦЭМ!$D$10+'СЕТ СН'!F8-'СЕТ СН'!F$16</f>
        <v>4085.3188214500001</v>
      </c>
      <c r="C11" s="4">
        <f>СВЦЭМ!$D$16+'СЕТ СН'!G5+СВЦЭМ!$D$10+'СЕТ СН'!G8-'СЕТ СН'!G$16</f>
        <v>4979.3688214499998</v>
      </c>
      <c r="D11" s="4">
        <f>СВЦЭМ!$D$16+'СЕТ СН'!H5+СВЦЭМ!$D$10+'СЕТ СН'!H8-'СЕТ СН'!H$16</f>
        <v>5235.3188214499996</v>
      </c>
      <c r="E11" s="4">
        <f>СВЦЭМ!$D$16+'СЕТ СН'!I5+СВЦЭМ!$D$10+'СЕТ СН'!I8-'СЕТ СН'!I$16</f>
        <v>5819.0388214499999</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2794.9487678300002</v>
      </c>
      <c r="C16" s="28">
        <f>СВЦЭМ!$D$14+'СЕТ СН'!G5+СВЦЭМ!$D$10+'СЕТ СН'!G8-'СЕТ СН'!G$16</f>
        <v>3688.9987678300004</v>
      </c>
      <c r="D16" s="28">
        <f>СВЦЭМ!$D$14+'СЕТ СН'!H5+СВЦЭМ!$D$10+'СЕТ СН'!H8-'СЕТ СН'!H$16</f>
        <v>3944.9487678300002</v>
      </c>
      <c r="E16" s="28">
        <f>СВЦЭМ!$D$14+'СЕТ СН'!I5+СВЦЭМ!$D$10+'СЕТ СН'!I8-'СЕТ СН'!I$16</f>
        <v>4528.6687678299995</v>
      </c>
    </row>
    <row r="17" spans="1:5" x14ac:dyDescent="0.25">
      <c r="A17" s="26" t="s">
        <v>37</v>
      </c>
      <c r="B17" s="28">
        <f>СВЦЭМ!$D$17+'СЕТ СН'!F5+СВЦЭМ!$D$10+'СЕТ СН'!F8-'СЕТ СН'!F$16</f>
        <v>3695.3342113600002</v>
      </c>
      <c r="C17" s="28">
        <f>СВЦЭМ!$D$17+'СЕТ СН'!G5+СВЦЭМ!$D$10+'СЕТ СН'!G8-'СЕТ СН'!G$16</f>
        <v>4589.3842113599994</v>
      </c>
      <c r="D17" s="28">
        <f>СВЦЭМ!$D$17+'СЕТ СН'!H5+СВЦЭМ!$D$10+'СЕТ СН'!H8-'СЕТ СН'!H$16</f>
        <v>4845.3342113600002</v>
      </c>
      <c r="E17" s="28">
        <f>СВЦЭМ!$D$17+'СЕТ СН'!I5+СВЦЭМ!$D$10+'СЕТ СН'!I8-'СЕТ СН'!I$16</f>
        <v>5429.0542113599995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декабре 2021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01.12.2021</v>
      </c>
      <c r="B12" s="36">
        <f>SUMIFS(СВЦЭМ!$C$39:$C$782,СВЦЭМ!$A$39:$A$782,$A12,СВЦЭМ!$B$39:$B$782,B$11)+'СЕТ СН'!$F$9+СВЦЭМ!$D$10+'СЕТ СН'!$F$5-'СЕТ СН'!$F$17</f>
        <v>2736.00554986</v>
      </c>
      <c r="C12" s="36">
        <f>SUMIFS(СВЦЭМ!$C$39:$C$782,СВЦЭМ!$A$39:$A$782,$A12,СВЦЭМ!$B$39:$B$782,C$11)+'СЕТ СН'!$F$9+СВЦЭМ!$D$10+'СЕТ СН'!$F$5-'СЕТ СН'!$F$17</f>
        <v>2750.31356263</v>
      </c>
      <c r="D12" s="36">
        <f>SUMIFS(СВЦЭМ!$C$39:$C$782,СВЦЭМ!$A$39:$A$782,$A12,СВЦЭМ!$B$39:$B$782,D$11)+'СЕТ СН'!$F$9+СВЦЭМ!$D$10+'СЕТ СН'!$F$5-'СЕТ СН'!$F$17</f>
        <v>2785.76770842</v>
      </c>
      <c r="E12" s="36">
        <f>SUMIFS(СВЦЭМ!$C$39:$C$782,СВЦЭМ!$A$39:$A$782,$A12,СВЦЭМ!$B$39:$B$782,E$11)+'СЕТ СН'!$F$9+СВЦЭМ!$D$10+'СЕТ СН'!$F$5-'СЕТ СН'!$F$17</f>
        <v>2791.6097939000001</v>
      </c>
      <c r="F12" s="36">
        <f>SUMIFS(СВЦЭМ!$C$39:$C$782,СВЦЭМ!$A$39:$A$782,$A12,СВЦЭМ!$B$39:$B$782,F$11)+'СЕТ СН'!$F$9+СВЦЭМ!$D$10+'СЕТ СН'!$F$5-'СЕТ СН'!$F$17</f>
        <v>2807.1754963800004</v>
      </c>
      <c r="G12" s="36">
        <f>SUMIFS(СВЦЭМ!$C$39:$C$782,СВЦЭМ!$A$39:$A$782,$A12,СВЦЭМ!$B$39:$B$782,G$11)+'СЕТ СН'!$F$9+СВЦЭМ!$D$10+'СЕТ СН'!$F$5-'СЕТ СН'!$F$17</f>
        <v>2783.3803882800003</v>
      </c>
      <c r="H12" s="36">
        <f>SUMIFS(СВЦЭМ!$C$39:$C$782,СВЦЭМ!$A$39:$A$782,$A12,СВЦЭМ!$B$39:$B$782,H$11)+'СЕТ СН'!$F$9+СВЦЭМ!$D$10+'СЕТ СН'!$F$5-'СЕТ СН'!$F$17</f>
        <v>2750.4452665400004</v>
      </c>
      <c r="I12" s="36">
        <f>SUMIFS(СВЦЭМ!$C$39:$C$782,СВЦЭМ!$A$39:$A$782,$A12,СВЦЭМ!$B$39:$B$782,I$11)+'СЕТ СН'!$F$9+СВЦЭМ!$D$10+'СЕТ СН'!$F$5-'СЕТ СН'!$F$17</f>
        <v>2754.4658935400003</v>
      </c>
      <c r="J12" s="36">
        <f>SUMIFS(СВЦЭМ!$C$39:$C$782,СВЦЭМ!$A$39:$A$782,$A12,СВЦЭМ!$B$39:$B$782,J$11)+'СЕТ СН'!$F$9+СВЦЭМ!$D$10+'СЕТ СН'!$F$5-'СЕТ СН'!$F$17</f>
        <v>2724.37710311</v>
      </c>
      <c r="K12" s="36">
        <f>SUMIFS(СВЦЭМ!$C$39:$C$782,СВЦЭМ!$A$39:$A$782,$A12,СВЦЭМ!$B$39:$B$782,K$11)+'СЕТ СН'!$F$9+СВЦЭМ!$D$10+'СЕТ СН'!$F$5-'СЕТ СН'!$F$17</f>
        <v>2731.4792661199999</v>
      </c>
      <c r="L12" s="36">
        <f>SUMIFS(СВЦЭМ!$C$39:$C$782,СВЦЭМ!$A$39:$A$782,$A12,СВЦЭМ!$B$39:$B$782,L$11)+'СЕТ СН'!$F$9+СВЦЭМ!$D$10+'СЕТ СН'!$F$5-'СЕТ СН'!$F$17</f>
        <v>2689.0963551599998</v>
      </c>
      <c r="M12" s="36">
        <f>SUMIFS(СВЦЭМ!$C$39:$C$782,СВЦЭМ!$A$39:$A$782,$A12,СВЦЭМ!$B$39:$B$782,M$11)+'СЕТ СН'!$F$9+СВЦЭМ!$D$10+'СЕТ СН'!$F$5-'СЕТ СН'!$F$17</f>
        <v>2692.1389725500003</v>
      </c>
      <c r="N12" s="36">
        <f>SUMIFS(СВЦЭМ!$C$39:$C$782,СВЦЭМ!$A$39:$A$782,$A12,СВЦЭМ!$B$39:$B$782,N$11)+'СЕТ СН'!$F$9+СВЦЭМ!$D$10+'СЕТ СН'!$F$5-'СЕТ СН'!$F$17</f>
        <v>2708.70838933</v>
      </c>
      <c r="O12" s="36">
        <f>SUMIFS(СВЦЭМ!$C$39:$C$782,СВЦЭМ!$A$39:$A$782,$A12,СВЦЭМ!$B$39:$B$782,O$11)+'СЕТ СН'!$F$9+СВЦЭМ!$D$10+'СЕТ СН'!$F$5-'СЕТ СН'!$F$17</f>
        <v>2708.82338282</v>
      </c>
      <c r="P12" s="36">
        <f>SUMIFS(СВЦЭМ!$C$39:$C$782,СВЦЭМ!$A$39:$A$782,$A12,СВЦЭМ!$B$39:$B$782,P$11)+'СЕТ СН'!$F$9+СВЦЭМ!$D$10+'СЕТ СН'!$F$5-'СЕТ СН'!$F$17</f>
        <v>2718.3602193000002</v>
      </c>
      <c r="Q12" s="36">
        <f>SUMIFS(СВЦЭМ!$C$39:$C$782,СВЦЭМ!$A$39:$A$782,$A12,СВЦЭМ!$B$39:$B$782,Q$11)+'СЕТ СН'!$F$9+СВЦЭМ!$D$10+'СЕТ СН'!$F$5-'СЕТ СН'!$F$17</f>
        <v>2726.98942463</v>
      </c>
      <c r="R12" s="36">
        <f>SUMIFS(СВЦЭМ!$C$39:$C$782,СВЦЭМ!$A$39:$A$782,$A12,СВЦЭМ!$B$39:$B$782,R$11)+'СЕТ СН'!$F$9+СВЦЭМ!$D$10+'СЕТ СН'!$F$5-'СЕТ СН'!$F$17</f>
        <v>2729.1559610100003</v>
      </c>
      <c r="S12" s="36">
        <f>SUMIFS(СВЦЭМ!$C$39:$C$782,СВЦЭМ!$A$39:$A$782,$A12,СВЦЭМ!$B$39:$B$782,S$11)+'СЕТ СН'!$F$9+СВЦЭМ!$D$10+'СЕТ СН'!$F$5-'СЕТ СН'!$F$17</f>
        <v>2714.3939138599999</v>
      </c>
      <c r="T12" s="36">
        <f>SUMIFS(СВЦЭМ!$C$39:$C$782,СВЦЭМ!$A$39:$A$782,$A12,СВЦЭМ!$B$39:$B$782,T$11)+'СЕТ СН'!$F$9+СВЦЭМ!$D$10+'СЕТ СН'!$F$5-'СЕТ СН'!$F$17</f>
        <v>2683.9193227000001</v>
      </c>
      <c r="U12" s="36">
        <f>SUMIFS(СВЦЭМ!$C$39:$C$782,СВЦЭМ!$A$39:$A$782,$A12,СВЦЭМ!$B$39:$B$782,U$11)+'СЕТ СН'!$F$9+СВЦЭМ!$D$10+'СЕТ СН'!$F$5-'СЕТ СН'!$F$17</f>
        <v>2694.02925998</v>
      </c>
      <c r="V12" s="36">
        <f>SUMIFS(СВЦЭМ!$C$39:$C$782,СВЦЭМ!$A$39:$A$782,$A12,СВЦЭМ!$B$39:$B$782,V$11)+'СЕТ СН'!$F$9+СВЦЭМ!$D$10+'СЕТ СН'!$F$5-'СЕТ СН'!$F$17</f>
        <v>2704.7696946800002</v>
      </c>
      <c r="W12" s="36">
        <f>SUMIFS(СВЦЭМ!$C$39:$C$782,СВЦЭМ!$A$39:$A$782,$A12,СВЦЭМ!$B$39:$B$782,W$11)+'СЕТ СН'!$F$9+СВЦЭМ!$D$10+'СЕТ СН'!$F$5-'СЕТ СН'!$F$17</f>
        <v>2709.4007713299998</v>
      </c>
      <c r="X12" s="36">
        <f>SUMIFS(СВЦЭМ!$C$39:$C$782,СВЦЭМ!$A$39:$A$782,$A12,СВЦЭМ!$B$39:$B$782,X$11)+'СЕТ СН'!$F$9+СВЦЭМ!$D$10+'СЕТ СН'!$F$5-'СЕТ СН'!$F$17</f>
        <v>2706.20103612</v>
      </c>
      <c r="Y12" s="36">
        <f>SUMIFS(СВЦЭМ!$C$39:$C$782,СВЦЭМ!$A$39:$A$782,$A12,СВЦЭМ!$B$39:$B$782,Y$11)+'СЕТ СН'!$F$9+СВЦЭМ!$D$10+'СЕТ СН'!$F$5-'СЕТ СН'!$F$17</f>
        <v>2722.6028027700004</v>
      </c>
      <c r="AA12" s="37"/>
    </row>
    <row r="13" spans="1:27" ht="15.75" x14ac:dyDescent="0.2">
      <c r="A13" s="35">
        <f>A12+1</f>
        <v>44532</v>
      </c>
      <c r="B13" s="36">
        <f>SUMIFS(СВЦЭМ!$C$39:$C$782,СВЦЭМ!$A$39:$A$782,$A13,СВЦЭМ!$B$39:$B$782,B$11)+'СЕТ СН'!$F$9+СВЦЭМ!$D$10+'СЕТ СН'!$F$5-'СЕТ СН'!$F$17</f>
        <v>2758.0454901200001</v>
      </c>
      <c r="C13" s="36">
        <f>SUMIFS(СВЦЭМ!$C$39:$C$782,СВЦЭМ!$A$39:$A$782,$A13,СВЦЭМ!$B$39:$B$782,C$11)+'СЕТ СН'!$F$9+СВЦЭМ!$D$10+'СЕТ СН'!$F$5-'СЕТ СН'!$F$17</f>
        <v>2746.0810026200002</v>
      </c>
      <c r="D13" s="36">
        <f>SUMIFS(СВЦЭМ!$C$39:$C$782,СВЦЭМ!$A$39:$A$782,$A13,СВЦЭМ!$B$39:$B$782,D$11)+'СЕТ СН'!$F$9+СВЦЭМ!$D$10+'СЕТ СН'!$F$5-'СЕТ СН'!$F$17</f>
        <v>2718.8132258699998</v>
      </c>
      <c r="E13" s="36">
        <f>SUMIFS(СВЦЭМ!$C$39:$C$782,СВЦЭМ!$A$39:$A$782,$A13,СВЦЭМ!$B$39:$B$782,E$11)+'СЕТ СН'!$F$9+СВЦЭМ!$D$10+'СЕТ СН'!$F$5-'СЕТ СН'!$F$17</f>
        <v>2732.8590733700003</v>
      </c>
      <c r="F13" s="36">
        <f>SUMIFS(СВЦЭМ!$C$39:$C$782,СВЦЭМ!$A$39:$A$782,$A13,СВЦЭМ!$B$39:$B$782,F$11)+'СЕТ СН'!$F$9+СВЦЭМ!$D$10+'СЕТ СН'!$F$5-'СЕТ СН'!$F$17</f>
        <v>2756.5614578300001</v>
      </c>
      <c r="G13" s="36">
        <f>SUMIFS(СВЦЭМ!$C$39:$C$782,СВЦЭМ!$A$39:$A$782,$A13,СВЦЭМ!$B$39:$B$782,G$11)+'СЕТ СН'!$F$9+СВЦЭМ!$D$10+'СЕТ СН'!$F$5-'СЕТ СН'!$F$17</f>
        <v>2748.1092642800004</v>
      </c>
      <c r="H13" s="36">
        <f>SUMIFS(СВЦЭМ!$C$39:$C$782,СВЦЭМ!$A$39:$A$782,$A13,СВЦЭМ!$B$39:$B$782,H$11)+'СЕТ СН'!$F$9+СВЦЭМ!$D$10+'СЕТ СН'!$F$5-'СЕТ СН'!$F$17</f>
        <v>2772.57917929</v>
      </c>
      <c r="I13" s="36">
        <f>SUMIFS(СВЦЭМ!$C$39:$C$782,СВЦЭМ!$A$39:$A$782,$A13,СВЦЭМ!$B$39:$B$782,I$11)+'СЕТ СН'!$F$9+СВЦЭМ!$D$10+'СЕТ СН'!$F$5-'СЕТ СН'!$F$17</f>
        <v>2834.0904508399999</v>
      </c>
      <c r="J13" s="36">
        <f>SUMIFS(СВЦЭМ!$C$39:$C$782,СВЦЭМ!$A$39:$A$782,$A13,СВЦЭМ!$B$39:$B$782,J$11)+'СЕТ СН'!$F$9+СВЦЭМ!$D$10+'СЕТ СН'!$F$5-'СЕТ СН'!$F$17</f>
        <v>2840.6998504800004</v>
      </c>
      <c r="K13" s="36">
        <f>SUMIFS(СВЦЭМ!$C$39:$C$782,СВЦЭМ!$A$39:$A$782,$A13,СВЦЭМ!$B$39:$B$782,K$11)+'СЕТ СН'!$F$9+СВЦЭМ!$D$10+'СЕТ СН'!$F$5-'СЕТ СН'!$F$17</f>
        <v>2851.8304731600001</v>
      </c>
      <c r="L13" s="36">
        <f>SUMIFS(СВЦЭМ!$C$39:$C$782,СВЦЭМ!$A$39:$A$782,$A13,СВЦЭМ!$B$39:$B$782,L$11)+'СЕТ СН'!$F$9+СВЦЭМ!$D$10+'СЕТ СН'!$F$5-'СЕТ СН'!$F$17</f>
        <v>2845.3497087300002</v>
      </c>
      <c r="M13" s="36">
        <f>SUMIFS(СВЦЭМ!$C$39:$C$782,СВЦЭМ!$A$39:$A$782,$A13,СВЦЭМ!$B$39:$B$782,M$11)+'СЕТ СН'!$F$9+СВЦЭМ!$D$10+'СЕТ СН'!$F$5-'СЕТ СН'!$F$17</f>
        <v>2844.2355567100003</v>
      </c>
      <c r="N13" s="36">
        <f>SUMIFS(СВЦЭМ!$C$39:$C$782,СВЦЭМ!$A$39:$A$782,$A13,СВЦЭМ!$B$39:$B$782,N$11)+'СЕТ СН'!$F$9+СВЦЭМ!$D$10+'СЕТ СН'!$F$5-'СЕТ СН'!$F$17</f>
        <v>2839.6768166000002</v>
      </c>
      <c r="O13" s="36">
        <f>SUMIFS(СВЦЭМ!$C$39:$C$782,СВЦЭМ!$A$39:$A$782,$A13,СВЦЭМ!$B$39:$B$782,O$11)+'СЕТ СН'!$F$9+СВЦЭМ!$D$10+'СЕТ СН'!$F$5-'СЕТ СН'!$F$17</f>
        <v>2905.7682629400001</v>
      </c>
      <c r="P13" s="36">
        <f>SUMIFS(СВЦЭМ!$C$39:$C$782,СВЦЭМ!$A$39:$A$782,$A13,СВЦЭМ!$B$39:$B$782,P$11)+'СЕТ СН'!$F$9+СВЦЭМ!$D$10+'СЕТ СН'!$F$5-'СЕТ СН'!$F$17</f>
        <v>2896.1149507600003</v>
      </c>
      <c r="Q13" s="36">
        <f>SUMIFS(СВЦЭМ!$C$39:$C$782,СВЦЭМ!$A$39:$A$782,$A13,СВЦЭМ!$B$39:$B$782,Q$11)+'СЕТ СН'!$F$9+СВЦЭМ!$D$10+'СЕТ СН'!$F$5-'СЕТ СН'!$F$17</f>
        <v>2890.2131528199998</v>
      </c>
      <c r="R13" s="36">
        <f>SUMIFS(СВЦЭМ!$C$39:$C$782,СВЦЭМ!$A$39:$A$782,$A13,СВЦЭМ!$B$39:$B$782,R$11)+'СЕТ СН'!$F$9+СВЦЭМ!$D$10+'СЕТ СН'!$F$5-'СЕТ СН'!$F$17</f>
        <v>2825.0652102900003</v>
      </c>
      <c r="S13" s="36">
        <f>SUMIFS(СВЦЭМ!$C$39:$C$782,СВЦЭМ!$A$39:$A$782,$A13,СВЦЭМ!$B$39:$B$782,S$11)+'СЕТ СН'!$F$9+СВЦЭМ!$D$10+'СЕТ СН'!$F$5-'СЕТ СН'!$F$17</f>
        <v>2818.5136035400001</v>
      </c>
      <c r="T13" s="36">
        <f>SUMIFS(СВЦЭМ!$C$39:$C$782,СВЦЭМ!$A$39:$A$782,$A13,СВЦЭМ!$B$39:$B$782,T$11)+'СЕТ СН'!$F$9+СВЦЭМ!$D$10+'СЕТ СН'!$F$5-'СЕТ СН'!$F$17</f>
        <v>2769.5207683099998</v>
      </c>
      <c r="U13" s="36">
        <f>SUMIFS(СВЦЭМ!$C$39:$C$782,СВЦЭМ!$A$39:$A$782,$A13,СВЦЭМ!$B$39:$B$782,U$11)+'СЕТ СН'!$F$9+СВЦЭМ!$D$10+'СЕТ СН'!$F$5-'СЕТ СН'!$F$17</f>
        <v>2806.3134359400001</v>
      </c>
      <c r="V13" s="36">
        <f>SUMIFS(СВЦЭМ!$C$39:$C$782,СВЦЭМ!$A$39:$A$782,$A13,СВЦЭМ!$B$39:$B$782,V$11)+'СЕТ СН'!$F$9+СВЦЭМ!$D$10+'СЕТ СН'!$F$5-'СЕТ СН'!$F$17</f>
        <v>2810.43524703</v>
      </c>
      <c r="W13" s="36">
        <f>SUMIFS(СВЦЭМ!$C$39:$C$782,СВЦЭМ!$A$39:$A$782,$A13,СВЦЭМ!$B$39:$B$782,W$11)+'СЕТ СН'!$F$9+СВЦЭМ!$D$10+'СЕТ СН'!$F$5-'СЕТ СН'!$F$17</f>
        <v>2816.4115174899998</v>
      </c>
      <c r="X13" s="36">
        <f>SUMIFS(СВЦЭМ!$C$39:$C$782,СВЦЭМ!$A$39:$A$782,$A13,СВЦЭМ!$B$39:$B$782,X$11)+'СЕТ СН'!$F$9+СВЦЭМ!$D$10+'СЕТ СН'!$F$5-'СЕТ СН'!$F$17</f>
        <v>2879.69909091</v>
      </c>
      <c r="Y13" s="36">
        <f>SUMIFS(СВЦЭМ!$C$39:$C$782,СВЦЭМ!$A$39:$A$782,$A13,СВЦЭМ!$B$39:$B$782,Y$11)+'СЕТ СН'!$F$9+СВЦЭМ!$D$10+'СЕТ СН'!$F$5-'СЕТ СН'!$F$17</f>
        <v>2891.6328773300002</v>
      </c>
    </row>
    <row r="14" spans="1:27" ht="15.75" x14ac:dyDescent="0.2">
      <c r="A14" s="35">
        <f t="shared" ref="A14:A42" si="0">A13+1</f>
        <v>44533</v>
      </c>
      <c r="B14" s="36">
        <f>SUMIFS(СВЦЭМ!$C$39:$C$782,СВЦЭМ!$A$39:$A$782,$A14,СВЦЭМ!$B$39:$B$782,B$11)+'СЕТ СН'!$F$9+СВЦЭМ!$D$10+'СЕТ СН'!$F$5-'СЕТ СН'!$F$17</f>
        <v>2917.72819678</v>
      </c>
      <c r="C14" s="36">
        <f>SUMIFS(СВЦЭМ!$C$39:$C$782,СВЦЭМ!$A$39:$A$782,$A14,СВЦЭМ!$B$39:$B$782,C$11)+'СЕТ СН'!$F$9+СВЦЭМ!$D$10+'СЕТ СН'!$F$5-'СЕТ СН'!$F$17</f>
        <v>2903.5486468500003</v>
      </c>
      <c r="D14" s="36">
        <f>SUMIFS(СВЦЭМ!$C$39:$C$782,СВЦЭМ!$A$39:$A$782,$A14,СВЦЭМ!$B$39:$B$782,D$11)+'СЕТ СН'!$F$9+СВЦЭМ!$D$10+'СЕТ СН'!$F$5-'СЕТ СН'!$F$17</f>
        <v>2878.8068608200001</v>
      </c>
      <c r="E14" s="36">
        <f>SUMIFS(СВЦЭМ!$C$39:$C$782,СВЦЭМ!$A$39:$A$782,$A14,СВЦЭМ!$B$39:$B$782,E$11)+'СЕТ СН'!$F$9+СВЦЭМ!$D$10+'СЕТ СН'!$F$5-'СЕТ СН'!$F$17</f>
        <v>2877.3883491400002</v>
      </c>
      <c r="F14" s="36">
        <f>SUMIFS(СВЦЭМ!$C$39:$C$782,СВЦЭМ!$A$39:$A$782,$A14,СВЦЭМ!$B$39:$B$782,F$11)+'СЕТ СН'!$F$9+СВЦЭМ!$D$10+'СЕТ СН'!$F$5-'СЕТ СН'!$F$17</f>
        <v>2892.85560248</v>
      </c>
      <c r="G14" s="36">
        <f>SUMIFS(СВЦЭМ!$C$39:$C$782,СВЦЭМ!$A$39:$A$782,$A14,СВЦЭМ!$B$39:$B$782,G$11)+'СЕТ СН'!$F$9+СВЦЭМ!$D$10+'СЕТ СН'!$F$5-'СЕТ СН'!$F$17</f>
        <v>2835.5729822900003</v>
      </c>
      <c r="H14" s="36">
        <f>SUMIFS(СВЦЭМ!$C$39:$C$782,СВЦЭМ!$A$39:$A$782,$A14,СВЦЭМ!$B$39:$B$782,H$11)+'СЕТ СН'!$F$9+СВЦЭМ!$D$10+'СЕТ СН'!$F$5-'СЕТ СН'!$F$17</f>
        <v>2836.1248354099998</v>
      </c>
      <c r="I14" s="36">
        <f>SUMIFS(СВЦЭМ!$C$39:$C$782,СВЦЭМ!$A$39:$A$782,$A14,СВЦЭМ!$B$39:$B$782,I$11)+'СЕТ СН'!$F$9+СВЦЭМ!$D$10+'СЕТ СН'!$F$5-'СЕТ СН'!$F$17</f>
        <v>2850.5484998900001</v>
      </c>
      <c r="J14" s="36">
        <f>SUMIFS(СВЦЭМ!$C$39:$C$782,СВЦЭМ!$A$39:$A$782,$A14,СВЦЭМ!$B$39:$B$782,J$11)+'СЕТ СН'!$F$9+СВЦЭМ!$D$10+'СЕТ СН'!$F$5-'СЕТ СН'!$F$17</f>
        <v>2839.9812853000003</v>
      </c>
      <c r="K14" s="36">
        <f>SUMIFS(СВЦЭМ!$C$39:$C$782,СВЦЭМ!$A$39:$A$782,$A14,СВЦЭМ!$B$39:$B$782,K$11)+'СЕТ СН'!$F$9+СВЦЭМ!$D$10+'СЕТ СН'!$F$5-'СЕТ СН'!$F$17</f>
        <v>2838.64627427</v>
      </c>
      <c r="L14" s="36">
        <f>SUMIFS(СВЦЭМ!$C$39:$C$782,СВЦЭМ!$A$39:$A$782,$A14,СВЦЭМ!$B$39:$B$782,L$11)+'СЕТ СН'!$F$9+СВЦЭМ!$D$10+'СЕТ СН'!$F$5-'СЕТ СН'!$F$17</f>
        <v>2825.8750732799999</v>
      </c>
      <c r="M14" s="36">
        <f>SUMIFS(СВЦЭМ!$C$39:$C$782,СВЦЭМ!$A$39:$A$782,$A14,СВЦЭМ!$B$39:$B$782,M$11)+'СЕТ СН'!$F$9+СВЦЭМ!$D$10+'СЕТ СН'!$F$5-'СЕТ СН'!$F$17</f>
        <v>2837.4460657</v>
      </c>
      <c r="N14" s="36">
        <f>SUMIFS(СВЦЭМ!$C$39:$C$782,СВЦЭМ!$A$39:$A$782,$A14,СВЦЭМ!$B$39:$B$782,N$11)+'СЕТ СН'!$F$9+СВЦЭМ!$D$10+'СЕТ СН'!$F$5-'СЕТ СН'!$F$17</f>
        <v>2853.3517521000003</v>
      </c>
      <c r="O14" s="36">
        <f>SUMIFS(СВЦЭМ!$C$39:$C$782,СВЦЭМ!$A$39:$A$782,$A14,СВЦЭМ!$B$39:$B$782,O$11)+'СЕТ СН'!$F$9+СВЦЭМ!$D$10+'СЕТ СН'!$F$5-'СЕТ СН'!$F$17</f>
        <v>2868.2407504000003</v>
      </c>
      <c r="P14" s="36">
        <f>SUMIFS(СВЦЭМ!$C$39:$C$782,СВЦЭМ!$A$39:$A$782,$A14,СВЦЭМ!$B$39:$B$782,P$11)+'СЕТ СН'!$F$9+СВЦЭМ!$D$10+'СЕТ СН'!$F$5-'СЕТ СН'!$F$17</f>
        <v>2863.22114414</v>
      </c>
      <c r="Q14" s="36">
        <f>SUMIFS(СВЦЭМ!$C$39:$C$782,СВЦЭМ!$A$39:$A$782,$A14,СВЦЭМ!$B$39:$B$782,Q$11)+'СЕТ СН'!$F$9+СВЦЭМ!$D$10+'СЕТ СН'!$F$5-'СЕТ СН'!$F$17</f>
        <v>2861.7250296000002</v>
      </c>
      <c r="R14" s="36">
        <f>SUMIFS(СВЦЭМ!$C$39:$C$782,СВЦЭМ!$A$39:$A$782,$A14,СВЦЭМ!$B$39:$B$782,R$11)+'СЕТ СН'!$F$9+СВЦЭМ!$D$10+'СЕТ СН'!$F$5-'СЕТ СН'!$F$17</f>
        <v>2848.8472599699999</v>
      </c>
      <c r="S14" s="36">
        <f>SUMIFS(СВЦЭМ!$C$39:$C$782,СВЦЭМ!$A$39:$A$782,$A14,СВЦЭМ!$B$39:$B$782,S$11)+'СЕТ СН'!$F$9+СВЦЭМ!$D$10+'СЕТ СН'!$F$5-'СЕТ СН'!$F$17</f>
        <v>2829.0001493600003</v>
      </c>
      <c r="T14" s="36">
        <f>SUMIFS(СВЦЭМ!$C$39:$C$782,СВЦЭМ!$A$39:$A$782,$A14,СВЦЭМ!$B$39:$B$782,T$11)+'СЕТ СН'!$F$9+СВЦЭМ!$D$10+'СЕТ СН'!$F$5-'СЕТ СН'!$F$17</f>
        <v>2833.6426955799998</v>
      </c>
      <c r="U14" s="36">
        <f>SUMIFS(СВЦЭМ!$C$39:$C$782,СВЦЭМ!$A$39:$A$782,$A14,СВЦЭМ!$B$39:$B$782,U$11)+'СЕТ СН'!$F$9+СВЦЭМ!$D$10+'СЕТ СН'!$F$5-'СЕТ СН'!$F$17</f>
        <v>2823.35966057</v>
      </c>
      <c r="V14" s="36">
        <f>SUMIFS(СВЦЭМ!$C$39:$C$782,СВЦЭМ!$A$39:$A$782,$A14,СВЦЭМ!$B$39:$B$782,V$11)+'СЕТ СН'!$F$9+СВЦЭМ!$D$10+'СЕТ СН'!$F$5-'СЕТ СН'!$F$17</f>
        <v>2831.5615823899998</v>
      </c>
      <c r="W14" s="36">
        <f>SUMIFS(СВЦЭМ!$C$39:$C$782,СВЦЭМ!$A$39:$A$782,$A14,СВЦЭМ!$B$39:$B$782,W$11)+'СЕТ СН'!$F$9+СВЦЭМ!$D$10+'СЕТ СН'!$F$5-'СЕТ СН'!$F$17</f>
        <v>2844.60357509</v>
      </c>
      <c r="X14" s="36">
        <f>SUMIFS(СВЦЭМ!$C$39:$C$782,СВЦЭМ!$A$39:$A$782,$A14,СВЦЭМ!$B$39:$B$782,X$11)+'СЕТ СН'!$F$9+СВЦЭМ!$D$10+'СЕТ СН'!$F$5-'СЕТ СН'!$F$17</f>
        <v>2828.7309709199999</v>
      </c>
      <c r="Y14" s="36">
        <f>SUMIFS(СВЦЭМ!$C$39:$C$782,СВЦЭМ!$A$39:$A$782,$A14,СВЦЭМ!$B$39:$B$782,Y$11)+'СЕТ СН'!$F$9+СВЦЭМ!$D$10+'СЕТ СН'!$F$5-'СЕТ СН'!$F$17</f>
        <v>2789.5460288200002</v>
      </c>
    </row>
    <row r="15" spans="1:27" ht="15.75" x14ac:dyDescent="0.2">
      <c r="A15" s="35">
        <f t="shared" si="0"/>
        <v>44534</v>
      </c>
      <c r="B15" s="36">
        <f>SUMIFS(СВЦЭМ!$C$39:$C$782,СВЦЭМ!$A$39:$A$782,$A15,СВЦЭМ!$B$39:$B$782,B$11)+'СЕТ СН'!$F$9+СВЦЭМ!$D$10+'СЕТ СН'!$F$5-'СЕТ СН'!$F$17</f>
        <v>2776.55495759</v>
      </c>
      <c r="C15" s="36">
        <f>SUMIFS(СВЦЭМ!$C$39:$C$782,СВЦЭМ!$A$39:$A$782,$A15,СВЦЭМ!$B$39:$B$782,C$11)+'СЕТ СН'!$F$9+СВЦЭМ!$D$10+'СЕТ СН'!$F$5-'СЕТ СН'!$F$17</f>
        <v>2741.4309425700003</v>
      </c>
      <c r="D15" s="36">
        <f>SUMIFS(СВЦЭМ!$C$39:$C$782,СВЦЭМ!$A$39:$A$782,$A15,СВЦЭМ!$B$39:$B$782,D$11)+'СЕТ СН'!$F$9+СВЦЭМ!$D$10+'СЕТ СН'!$F$5-'СЕТ СН'!$F$17</f>
        <v>2738.1190790800001</v>
      </c>
      <c r="E15" s="36">
        <f>SUMIFS(СВЦЭМ!$C$39:$C$782,СВЦЭМ!$A$39:$A$782,$A15,СВЦЭМ!$B$39:$B$782,E$11)+'СЕТ СН'!$F$9+СВЦЭМ!$D$10+'СЕТ СН'!$F$5-'СЕТ СН'!$F$17</f>
        <v>2737.2694795900002</v>
      </c>
      <c r="F15" s="36">
        <f>SUMIFS(СВЦЭМ!$C$39:$C$782,СВЦЭМ!$A$39:$A$782,$A15,СВЦЭМ!$B$39:$B$782,F$11)+'СЕТ СН'!$F$9+СВЦЭМ!$D$10+'СЕТ СН'!$F$5-'СЕТ СН'!$F$17</f>
        <v>2737.1552676199999</v>
      </c>
      <c r="G15" s="36">
        <f>SUMIFS(СВЦЭМ!$C$39:$C$782,СВЦЭМ!$A$39:$A$782,$A15,СВЦЭМ!$B$39:$B$782,G$11)+'СЕТ СН'!$F$9+СВЦЭМ!$D$10+'СЕТ СН'!$F$5-'СЕТ СН'!$F$17</f>
        <v>2732.2894385500003</v>
      </c>
      <c r="H15" s="36">
        <f>SUMIFS(СВЦЭМ!$C$39:$C$782,СВЦЭМ!$A$39:$A$782,$A15,СВЦЭМ!$B$39:$B$782,H$11)+'СЕТ СН'!$F$9+СВЦЭМ!$D$10+'СЕТ СН'!$F$5-'СЕТ СН'!$F$17</f>
        <v>2718.7714015299998</v>
      </c>
      <c r="I15" s="36">
        <f>SUMIFS(СВЦЭМ!$C$39:$C$782,СВЦЭМ!$A$39:$A$782,$A15,СВЦЭМ!$B$39:$B$782,I$11)+'СЕТ СН'!$F$9+СВЦЭМ!$D$10+'СЕТ СН'!$F$5-'СЕТ СН'!$F$17</f>
        <v>2691.6234733600004</v>
      </c>
      <c r="J15" s="36">
        <f>SUMIFS(СВЦЭМ!$C$39:$C$782,СВЦЭМ!$A$39:$A$782,$A15,СВЦЭМ!$B$39:$B$782,J$11)+'СЕТ СН'!$F$9+СВЦЭМ!$D$10+'СЕТ СН'!$F$5-'СЕТ СН'!$F$17</f>
        <v>2703.6176552300003</v>
      </c>
      <c r="K15" s="36">
        <f>SUMIFS(СВЦЭМ!$C$39:$C$782,СВЦЭМ!$A$39:$A$782,$A15,СВЦЭМ!$B$39:$B$782,K$11)+'СЕТ СН'!$F$9+СВЦЭМ!$D$10+'СЕТ СН'!$F$5-'СЕТ СН'!$F$17</f>
        <v>2720.2977157400001</v>
      </c>
      <c r="L15" s="36">
        <f>SUMIFS(СВЦЭМ!$C$39:$C$782,СВЦЭМ!$A$39:$A$782,$A15,СВЦЭМ!$B$39:$B$782,L$11)+'СЕТ СН'!$F$9+СВЦЭМ!$D$10+'СЕТ СН'!$F$5-'СЕТ СН'!$F$17</f>
        <v>2730.34864023</v>
      </c>
      <c r="M15" s="36">
        <f>SUMIFS(СВЦЭМ!$C$39:$C$782,СВЦЭМ!$A$39:$A$782,$A15,СВЦЭМ!$B$39:$B$782,M$11)+'СЕТ СН'!$F$9+СВЦЭМ!$D$10+'СЕТ СН'!$F$5-'СЕТ СН'!$F$17</f>
        <v>2726.8537957500002</v>
      </c>
      <c r="N15" s="36">
        <f>SUMIFS(СВЦЭМ!$C$39:$C$782,СВЦЭМ!$A$39:$A$782,$A15,СВЦЭМ!$B$39:$B$782,N$11)+'СЕТ СН'!$F$9+СВЦЭМ!$D$10+'СЕТ СН'!$F$5-'СЕТ СН'!$F$17</f>
        <v>2784.65010003</v>
      </c>
      <c r="O15" s="36">
        <f>SUMIFS(СВЦЭМ!$C$39:$C$782,СВЦЭМ!$A$39:$A$782,$A15,СВЦЭМ!$B$39:$B$782,O$11)+'СЕТ СН'!$F$9+СВЦЭМ!$D$10+'СЕТ СН'!$F$5-'СЕТ СН'!$F$17</f>
        <v>2819.97242026</v>
      </c>
      <c r="P15" s="36">
        <f>SUMIFS(СВЦЭМ!$C$39:$C$782,СВЦЭМ!$A$39:$A$782,$A15,СВЦЭМ!$B$39:$B$782,P$11)+'СЕТ СН'!$F$9+СВЦЭМ!$D$10+'СЕТ СН'!$F$5-'СЕТ СН'!$F$17</f>
        <v>2804.67500728</v>
      </c>
      <c r="Q15" s="36">
        <f>SUMIFS(СВЦЭМ!$C$39:$C$782,СВЦЭМ!$A$39:$A$782,$A15,СВЦЭМ!$B$39:$B$782,Q$11)+'СЕТ СН'!$F$9+СВЦЭМ!$D$10+'СЕТ СН'!$F$5-'СЕТ СН'!$F$17</f>
        <v>2791.2018966300002</v>
      </c>
      <c r="R15" s="36">
        <f>SUMIFS(СВЦЭМ!$C$39:$C$782,СВЦЭМ!$A$39:$A$782,$A15,СВЦЭМ!$B$39:$B$782,R$11)+'СЕТ СН'!$F$9+СВЦЭМ!$D$10+'СЕТ СН'!$F$5-'СЕТ СН'!$F$17</f>
        <v>2740.6705626299999</v>
      </c>
      <c r="S15" s="36">
        <f>SUMIFS(СВЦЭМ!$C$39:$C$782,СВЦЭМ!$A$39:$A$782,$A15,СВЦЭМ!$B$39:$B$782,S$11)+'СЕТ СН'!$F$9+СВЦЭМ!$D$10+'СЕТ СН'!$F$5-'СЕТ СН'!$F$17</f>
        <v>2712.7413935599998</v>
      </c>
      <c r="T15" s="36">
        <f>SUMIFS(СВЦЭМ!$C$39:$C$782,СВЦЭМ!$A$39:$A$782,$A15,СВЦЭМ!$B$39:$B$782,T$11)+'СЕТ СН'!$F$9+СВЦЭМ!$D$10+'СЕТ СН'!$F$5-'СЕТ СН'!$F$17</f>
        <v>2732.0517256900002</v>
      </c>
      <c r="U15" s="36">
        <f>SUMIFS(СВЦЭМ!$C$39:$C$782,СВЦЭМ!$A$39:$A$782,$A15,СВЦЭМ!$B$39:$B$782,U$11)+'СЕТ СН'!$F$9+СВЦЭМ!$D$10+'СЕТ СН'!$F$5-'СЕТ СН'!$F$17</f>
        <v>2738.3220388300001</v>
      </c>
      <c r="V15" s="36">
        <f>SUMIFS(СВЦЭМ!$C$39:$C$782,СВЦЭМ!$A$39:$A$782,$A15,СВЦЭМ!$B$39:$B$782,V$11)+'СЕТ СН'!$F$9+СВЦЭМ!$D$10+'СЕТ СН'!$F$5-'СЕТ СН'!$F$17</f>
        <v>2732.68639119</v>
      </c>
      <c r="W15" s="36">
        <f>SUMIFS(СВЦЭМ!$C$39:$C$782,СВЦЭМ!$A$39:$A$782,$A15,СВЦЭМ!$B$39:$B$782,W$11)+'СЕТ СН'!$F$9+СВЦЭМ!$D$10+'СЕТ СН'!$F$5-'СЕТ СН'!$F$17</f>
        <v>2737.2761588800004</v>
      </c>
      <c r="X15" s="36">
        <f>SUMIFS(СВЦЭМ!$C$39:$C$782,СВЦЭМ!$A$39:$A$782,$A15,СВЦЭМ!$B$39:$B$782,X$11)+'СЕТ СН'!$F$9+СВЦЭМ!$D$10+'СЕТ СН'!$F$5-'СЕТ СН'!$F$17</f>
        <v>2785.1954609000004</v>
      </c>
      <c r="Y15" s="36">
        <f>SUMIFS(СВЦЭМ!$C$39:$C$782,СВЦЭМ!$A$39:$A$782,$A15,СВЦЭМ!$B$39:$B$782,Y$11)+'СЕТ СН'!$F$9+СВЦЭМ!$D$10+'СЕТ СН'!$F$5-'СЕТ СН'!$F$17</f>
        <v>2758.61333582</v>
      </c>
    </row>
    <row r="16" spans="1:27" ht="15.75" x14ac:dyDescent="0.2">
      <c r="A16" s="35">
        <f t="shared" si="0"/>
        <v>44535</v>
      </c>
      <c r="B16" s="36">
        <f>SUMIFS(СВЦЭМ!$C$39:$C$782,СВЦЭМ!$A$39:$A$782,$A16,СВЦЭМ!$B$39:$B$782,B$11)+'СЕТ СН'!$F$9+СВЦЭМ!$D$10+'СЕТ СН'!$F$5-'СЕТ СН'!$F$17</f>
        <v>2766.9433945600003</v>
      </c>
      <c r="C16" s="36">
        <f>SUMIFS(СВЦЭМ!$C$39:$C$782,СВЦЭМ!$A$39:$A$782,$A16,СВЦЭМ!$B$39:$B$782,C$11)+'СЕТ СН'!$F$9+СВЦЭМ!$D$10+'СЕТ СН'!$F$5-'СЕТ СН'!$F$17</f>
        <v>2766.8762927300004</v>
      </c>
      <c r="D16" s="36">
        <f>SUMIFS(СВЦЭМ!$C$39:$C$782,СВЦЭМ!$A$39:$A$782,$A16,СВЦЭМ!$B$39:$B$782,D$11)+'СЕТ СН'!$F$9+СВЦЭМ!$D$10+'СЕТ СН'!$F$5-'СЕТ СН'!$F$17</f>
        <v>2808.1536280800001</v>
      </c>
      <c r="E16" s="36">
        <f>SUMIFS(СВЦЭМ!$C$39:$C$782,СВЦЭМ!$A$39:$A$782,$A16,СВЦЭМ!$B$39:$B$782,E$11)+'СЕТ СН'!$F$9+СВЦЭМ!$D$10+'СЕТ СН'!$F$5-'СЕТ СН'!$F$17</f>
        <v>2835.10561719</v>
      </c>
      <c r="F16" s="36">
        <f>SUMIFS(СВЦЭМ!$C$39:$C$782,СВЦЭМ!$A$39:$A$782,$A16,СВЦЭМ!$B$39:$B$782,F$11)+'СЕТ СН'!$F$9+СВЦЭМ!$D$10+'СЕТ СН'!$F$5-'СЕТ СН'!$F$17</f>
        <v>2829.5866790300001</v>
      </c>
      <c r="G16" s="36">
        <f>SUMIFS(СВЦЭМ!$C$39:$C$782,СВЦЭМ!$A$39:$A$782,$A16,СВЦЭМ!$B$39:$B$782,G$11)+'СЕТ СН'!$F$9+СВЦЭМ!$D$10+'СЕТ СН'!$F$5-'СЕТ СН'!$F$17</f>
        <v>2804.8573181900001</v>
      </c>
      <c r="H16" s="36">
        <f>SUMIFS(СВЦЭМ!$C$39:$C$782,СВЦЭМ!$A$39:$A$782,$A16,СВЦЭМ!$B$39:$B$782,H$11)+'СЕТ СН'!$F$9+СВЦЭМ!$D$10+'СЕТ СН'!$F$5-'СЕТ СН'!$F$17</f>
        <v>2762.14577706</v>
      </c>
      <c r="I16" s="36">
        <f>SUMIFS(СВЦЭМ!$C$39:$C$782,СВЦЭМ!$A$39:$A$782,$A16,СВЦЭМ!$B$39:$B$782,I$11)+'СЕТ СН'!$F$9+СВЦЭМ!$D$10+'СЕТ СН'!$F$5-'СЕТ СН'!$F$17</f>
        <v>2751.8466970999998</v>
      </c>
      <c r="J16" s="36">
        <f>SUMIFS(СВЦЭМ!$C$39:$C$782,СВЦЭМ!$A$39:$A$782,$A16,СВЦЭМ!$B$39:$B$782,J$11)+'СЕТ СН'!$F$9+СВЦЭМ!$D$10+'СЕТ СН'!$F$5-'СЕТ СН'!$F$17</f>
        <v>2713.4118594000001</v>
      </c>
      <c r="K16" s="36">
        <f>SUMIFS(СВЦЭМ!$C$39:$C$782,СВЦЭМ!$A$39:$A$782,$A16,СВЦЭМ!$B$39:$B$782,K$11)+'СЕТ СН'!$F$9+СВЦЭМ!$D$10+'СЕТ СН'!$F$5-'СЕТ СН'!$F$17</f>
        <v>2703.84000423</v>
      </c>
      <c r="L16" s="36">
        <f>SUMIFS(СВЦЭМ!$C$39:$C$782,СВЦЭМ!$A$39:$A$782,$A16,СВЦЭМ!$B$39:$B$782,L$11)+'СЕТ СН'!$F$9+СВЦЭМ!$D$10+'СЕТ СН'!$F$5-'СЕТ СН'!$F$17</f>
        <v>2713.7318095800001</v>
      </c>
      <c r="M16" s="36">
        <f>SUMIFS(СВЦЭМ!$C$39:$C$782,СВЦЭМ!$A$39:$A$782,$A16,СВЦЭМ!$B$39:$B$782,M$11)+'СЕТ СН'!$F$9+СВЦЭМ!$D$10+'СЕТ СН'!$F$5-'СЕТ СН'!$F$17</f>
        <v>2746.1884794799998</v>
      </c>
      <c r="N16" s="36">
        <f>SUMIFS(СВЦЭМ!$C$39:$C$782,СВЦЭМ!$A$39:$A$782,$A16,СВЦЭМ!$B$39:$B$782,N$11)+'СЕТ СН'!$F$9+СВЦЭМ!$D$10+'СЕТ СН'!$F$5-'СЕТ СН'!$F$17</f>
        <v>2789.74922861</v>
      </c>
      <c r="O16" s="36">
        <f>SUMIFS(СВЦЭМ!$C$39:$C$782,СВЦЭМ!$A$39:$A$782,$A16,СВЦЭМ!$B$39:$B$782,O$11)+'СЕТ СН'!$F$9+СВЦЭМ!$D$10+'СЕТ СН'!$F$5-'СЕТ СН'!$F$17</f>
        <v>2776.9807325900001</v>
      </c>
      <c r="P16" s="36">
        <f>SUMIFS(СВЦЭМ!$C$39:$C$782,СВЦЭМ!$A$39:$A$782,$A16,СВЦЭМ!$B$39:$B$782,P$11)+'СЕТ СН'!$F$9+СВЦЭМ!$D$10+'СЕТ СН'!$F$5-'СЕТ СН'!$F$17</f>
        <v>2730.1150162600002</v>
      </c>
      <c r="Q16" s="36">
        <f>SUMIFS(СВЦЭМ!$C$39:$C$782,СВЦЭМ!$A$39:$A$782,$A16,СВЦЭМ!$B$39:$B$782,Q$11)+'СЕТ СН'!$F$9+СВЦЭМ!$D$10+'СЕТ СН'!$F$5-'СЕТ СН'!$F$17</f>
        <v>2733.6824055100001</v>
      </c>
      <c r="R16" s="36">
        <f>SUMIFS(СВЦЭМ!$C$39:$C$782,СВЦЭМ!$A$39:$A$782,$A16,СВЦЭМ!$B$39:$B$782,R$11)+'СЕТ СН'!$F$9+СВЦЭМ!$D$10+'СЕТ СН'!$F$5-'СЕТ СН'!$F$17</f>
        <v>2754.2626529899999</v>
      </c>
      <c r="S16" s="36">
        <f>SUMIFS(СВЦЭМ!$C$39:$C$782,СВЦЭМ!$A$39:$A$782,$A16,СВЦЭМ!$B$39:$B$782,S$11)+'СЕТ СН'!$F$9+СВЦЭМ!$D$10+'СЕТ СН'!$F$5-'СЕТ СН'!$F$17</f>
        <v>2682.7916028600002</v>
      </c>
      <c r="T16" s="36">
        <f>SUMIFS(СВЦЭМ!$C$39:$C$782,СВЦЭМ!$A$39:$A$782,$A16,СВЦЭМ!$B$39:$B$782,T$11)+'СЕТ СН'!$F$9+СВЦЭМ!$D$10+'СЕТ СН'!$F$5-'СЕТ СН'!$F$17</f>
        <v>2692.98207022</v>
      </c>
      <c r="U16" s="36">
        <f>SUMIFS(СВЦЭМ!$C$39:$C$782,СВЦЭМ!$A$39:$A$782,$A16,СВЦЭМ!$B$39:$B$782,U$11)+'СЕТ СН'!$F$9+СВЦЭМ!$D$10+'СЕТ СН'!$F$5-'СЕТ СН'!$F$17</f>
        <v>2698.11428239</v>
      </c>
      <c r="V16" s="36">
        <f>SUMIFS(СВЦЭМ!$C$39:$C$782,СВЦЭМ!$A$39:$A$782,$A16,СВЦЭМ!$B$39:$B$782,V$11)+'СЕТ СН'!$F$9+СВЦЭМ!$D$10+'СЕТ СН'!$F$5-'СЕТ СН'!$F$17</f>
        <v>2713.6706441599999</v>
      </c>
      <c r="W16" s="36">
        <f>SUMIFS(СВЦЭМ!$C$39:$C$782,СВЦЭМ!$A$39:$A$782,$A16,СВЦЭМ!$B$39:$B$782,W$11)+'СЕТ СН'!$F$9+СВЦЭМ!$D$10+'СЕТ СН'!$F$5-'СЕТ СН'!$F$17</f>
        <v>2711.33361638</v>
      </c>
      <c r="X16" s="36">
        <f>SUMIFS(СВЦЭМ!$C$39:$C$782,СВЦЭМ!$A$39:$A$782,$A16,СВЦЭМ!$B$39:$B$782,X$11)+'СЕТ СН'!$F$9+СВЦЭМ!$D$10+'СЕТ СН'!$F$5-'СЕТ СН'!$F$17</f>
        <v>2733.5590034799998</v>
      </c>
      <c r="Y16" s="36">
        <f>SUMIFS(СВЦЭМ!$C$39:$C$782,СВЦЭМ!$A$39:$A$782,$A16,СВЦЭМ!$B$39:$B$782,Y$11)+'СЕТ СН'!$F$9+СВЦЭМ!$D$10+'СЕТ СН'!$F$5-'СЕТ СН'!$F$17</f>
        <v>2764.1334353299999</v>
      </c>
    </row>
    <row r="17" spans="1:25" ht="15.75" x14ac:dyDescent="0.2">
      <c r="A17" s="35">
        <f t="shared" si="0"/>
        <v>44536</v>
      </c>
      <c r="B17" s="36">
        <f>SUMIFS(СВЦЭМ!$C$39:$C$782,СВЦЭМ!$A$39:$A$782,$A17,СВЦЭМ!$B$39:$B$782,B$11)+'СЕТ СН'!$F$9+СВЦЭМ!$D$10+'СЕТ СН'!$F$5-'СЕТ СН'!$F$17</f>
        <v>2790.5441077800001</v>
      </c>
      <c r="C17" s="36">
        <f>SUMIFS(СВЦЭМ!$C$39:$C$782,СВЦЭМ!$A$39:$A$782,$A17,СВЦЭМ!$B$39:$B$782,C$11)+'СЕТ СН'!$F$9+СВЦЭМ!$D$10+'СЕТ СН'!$F$5-'СЕТ СН'!$F$17</f>
        <v>2809.8609256099999</v>
      </c>
      <c r="D17" s="36">
        <f>SUMIFS(СВЦЭМ!$C$39:$C$782,СВЦЭМ!$A$39:$A$782,$A17,СВЦЭМ!$B$39:$B$782,D$11)+'СЕТ СН'!$F$9+СВЦЭМ!$D$10+'СЕТ СН'!$F$5-'СЕТ СН'!$F$17</f>
        <v>2807.0349636000001</v>
      </c>
      <c r="E17" s="36">
        <f>SUMIFS(СВЦЭМ!$C$39:$C$782,СВЦЭМ!$A$39:$A$782,$A17,СВЦЭМ!$B$39:$B$782,E$11)+'СЕТ СН'!$F$9+СВЦЭМ!$D$10+'СЕТ СН'!$F$5-'СЕТ СН'!$F$17</f>
        <v>2816.3492975200002</v>
      </c>
      <c r="F17" s="36">
        <f>SUMIFS(СВЦЭМ!$C$39:$C$782,СВЦЭМ!$A$39:$A$782,$A17,СВЦЭМ!$B$39:$B$782,F$11)+'СЕТ СН'!$F$9+СВЦЭМ!$D$10+'СЕТ СН'!$F$5-'СЕТ СН'!$F$17</f>
        <v>2809.62635658</v>
      </c>
      <c r="G17" s="36">
        <f>SUMIFS(СВЦЭМ!$C$39:$C$782,СВЦЭМ!$A$39:$A$782,$A17,СВЦЭМ!$B$39:$B$782,G$11)+'СЕТ СН'!$F$9+СВЦЭМ!$D$10+'СЕТ СН'!$F$5-'СЕТ СН'!$F$17</f>
        <v>2790.82209887</v>
      </c>
      <c r="H17" s="36">
        <f>SUMIFS(СВЦЭМ!$C$39:$C$782,СВЦЭМ!$A$39:$A$782,$A17,СВЦЭМ!$B$39:$B$782,H$11)+'СЕТ СН'!$F$9+СВЦЭМ!$D$10+'СЕТ СН'!$F$5-'СЕТ СН'!$F$17</f>
        <v>2759.0746292399999</v>
      </c>
      <c r="I17" s="36">
        <f>SUMIFS(СВЦЭМ!$C$39:$C$782,СВЦЭМ!$A$39:$A$782,$A17,СВЦЭМ!$B$39:$B$782,I$11)+'СЕТ СН'!$F$9+СВЦЭМ!$D$10+'СЕТ СН'!$F$5-'СЕТ СН'!$F$17</f>
        <v>2736.9590407000001</v>
      </c>
      <c r="J17" s="36">
        <f>SUMIFS(СВЦЭМ!$C$39:$C$782,СВЦЭМ!$A$39:$A$782,$A17,СВЦЭМ!$B$39:$B$782,J$11)+'СЕТ СН'!$F$9+СВЦЭМ!$D$10+'СЕТ СН'!$F$5-'СЕТ СН'!$F$17</f>
        <v>2746.6241132200003</v>
      </c>
      <c r="K17" s="36">
        <f>SUMIFS(СВЦЭМ!$C$39:$C$782,СВЦЭМ!$A$39:$A$782,$A17,СВЦЭМ!$B$39:$B$782,K$11)+'СЕТ СН'!$F$9+СВЦЭМ!$D$10+'СЕТ СН'!$F$5-'СЕТ СН'!$F$17</f>
        <v>2765.05784859</v>
      </c>
      <c r="L17" s="36">
        <f>SUMIFS(СВЦЭМ!$C$39:$C$782,СВЦЭМ!$A$39:$A$782,$A17,СВЦЭМ!$B$39:$B$782,L$11)+'СЕТ СН'!$F$9+СВЦЭМ!$D$10+'СЕТ СН'!$F$5-'СЕТ СН'!$F$17</f>
        <v>2761.3707185900003</v>
      </c>
      <c r="M17" s="36">
        <f>SUMIFS(СВЦЭМ!$C$39:$C$782,СВЦЭМ!$A$39:$A$782,$A17,СВЦЭМ!$B$39:$B$782,M$11)+'СЕТ СН'!$F$9+СВЦЭМ!$D$10+'СЕТ СН'!$F$5-'СЕТ СН'!$F$17</f>
        <v>2768.2395573399999</v>
      </c>
      <c r="N17" s="36">
        <f>SUMIFS(СВЦЭМ!$C$39:$C$782,СВЦЭМ!$A$39:$A$782,$A17,СВЦЭМ!$B$39:$B$782,N$11)+'СЕТ СН'!$F$9+СВЦЭМ!$D$10+'СЕТ СН'!$F$5-'СЕТ СН'!$F$17</f>
        <v>2795.2654917300001</v>
      </c>
      <c r="O17" s="36">
        <f>SUMIFS(СВЦЭМ!$C$39:$C$782,СВЦЭМ!$A$39:$A$782,$A17,СВЦЭМ!$B$39:$B$782,O$11)+'СЕТ СН'!$F$9+СВЦЭМ!$D$10+'СЕТ СН'!$F$5-'СЕТ СН'!$F$17</f>
        <v>2816.87306059</v>
      </c>
      <c r="P17" s="36">
        <f>SUMIFS(СВЦЭМ!$C$39:$C$782,СВЦЭМ!$A$39:$A$782,$A17,СВЦЭМ!$B$39:$B$782,P$11)+'СЕТ СН'!$F$9+СВЦЭМ!$D$10+'СЕТ СН'!$F$5-'СЕТ СН'!$F$17</f>
        <v>2825.85767412</v>
      </c>
      <c r="Q17" s="36">
        <f>SUMIFS(СВЦЭМ!$C$39:$C$782,СВЦЭМ!$A$39:$A$782,$A17,СВЦЭМ!$B$39:$B$782,Q$11)+'СЕТ СН'!$F$9+СВЦЭМ!$D$10+'СЕТ СН'!$F$5-'СЕТ СН'!$F$17</f>
        <v>2808.8958404200002</v>
      </c>
      <c r="R17" s="36">
        <f>SUMIFS(СВЦЭМ!$C$39:$C$782,СВЦЭМ!$A$39:$A$782,$A17,СВЦЭМ!$B$39:$B$782,R$11)+'СЕТ СН'!$F$9+СВЦЭМ!$D$10+'СЕТ СН'!$F$5-'СЕТ СН'!$F$17</f>
        <v>2751.67366782</v>
      </c>
      <c r="S17" s="36">
        <f>SUMIFS(СВЦЭМ!$C$39:$C$782,СВЦЭМ!$A$39:$A$782,$A17,СВЦЭМ!$B$39:$B$782,S$11)+'СЕТ СН'!$F$9+СВЦЭМ!$D$10+'СЕТ СН'!$F$5-'СЕТ СН'!$F$17</f>
        <v>2755.7103263999998</v>
      </c>
      <c r="T17" s="36">
        <f>SUMIFS(СВЦЭМ!$C$39:$C$782,СВЦЭМ!$A$39:$A$782,$A17,СВЦЭМ!$B$39:$B$782,T$11)+'СЕТ СН'!$F$9+СВЦЭМ!$D$10+'СЕТ СН'!$F$5-'СЕТ СН'!$F$17</f>
        <v>2765.6084512100001</v>
      </c>
      <c r="U17" s="36">
        <f>SUMIFS(СВЦЭМ!$C$39:$C$782,СВЦЭМ!$A$39:$A$782,$A17,СВЦЭМ!$B$39:$B$782,U$11)+'СЕТ СН'!$F$9+СВЦЭМ!$D$10+'СЕТ СН'!$F$5-'СЕТ СН'!$F$17</f>
        <v>2752.38211778</v>
      </c>
      <c r="V17" s="36">
        <f>SUMIFS(СВЦЭМ!$C$39:$C$782,СВЦЭМ!$A$39:$A$782,$A17,СВЦЭМ!$B$39:$B$782,V$11)+'СЕТ СН'!$F$9+СВЦЭМ!$D$10+'СЕТ СН'!$F$5-'СЕТ СН'!$F$17</f>
        <v>2760.5060329300004</v>
      </c>
      <c r="W17" s="36">
        <f>SUMIFS(СВЦЭМ!$C$39:$C$782,СВЦЭМ!$A$39:$A$782,$A17,СВЦЭМ!$B$39:$B$782,W$11)+'СЕТ СН'!$F$9+СВЦЭМ!$D$10+'СЕТ СН'!$F$5-'СЕТ СН'!$F$17</f>
        <v>2755.6032990100002</v>
      </c>
      <c r="X17" s="36">
        <f>SUMIFS(СВЦЭМ!$C$39:$C$782,СВЦЭМ!$A$39:$A$782,$A17,СВЦЭМ!$B$39:$B$782,X$11)+'СЕТ СН'!$F$9+СВЦЭМ!$D$10+'СЕТ СН'!$F$5-'СЕТ СН'!$F$17</f>
        <v>2816.10984418</v>
      </c>
      <c r="Y17" s="36">
        <f>SUMIFS(СВЦЭМ!$C$39:$C$782,СВЦЭМ!$A$39:$A$782,$A17,СВЦЭМ!$B$39:$B$782,Y$11)+'СЕТ СН'!$F$9+СВЦЭМ!$D$10+'СЕТ СН'!$F$5-'СЕТ СН'!$F$17</f>
        <v>2809.40944842</v>
      </c>
    </row>
    <row r="18" spans="1:25" ht="15.75" x14ac:dyDescent="0.2">
      <c r="A18" s="35">
        <f t="shared" si="0"/>
        <v>44537</v>
      </c>
      <c r="B18" s="36">
        <f>SUMIFS(СВЦЭМ!$C$39:$C$782,СВЦЭМ!$A$39:$A$782,$A18,СВЦЭМ!$B$39:$B$782,B$11)+'СЕТ СН'!$F$9+СВЦЭМ!$D$10+'СЕТ СН'!$F$5-'СЕТ СН'!$F$17</f>
        <v>2811.9910577600003</v>
      </c>
      <c r="C18" s="36">
        <f>SUMIFS(СВЦЭМ!$C$39:$C$782,СВЦЭМ!$A$39:$A$782,$A18,СВЦЭМ!$B$39:$B$782,C$11)+'СЕТ СН'!$F$9+СВЦЭМ!$D$10+'СЕТ СН'!$F$5-'СЕТ СН'!$F$17</f>
        <v>2758.9654706199999</v>
      </c>
      <c r="D18" s="36">
        <f>SUMIFS(СВЦЭМ!$C$39:$C$782,СВЦЭМ!$A$39:$A$782,$A18,СВЦЭМ!$B$39:$B$782,D$11)+'СЕТ СН'!$F$9+СВЦЭМ!$D$10+'СЕТ СН'!$F$5-'СЕТ СН'!$F$17</f>
        <v>2797.9825760499998</v>
      </c>
      <c r="E18" s="36">
        <f>SUMIFS(СВЦЭМ!$C$39:$C$782,СВЦЭМ!$A$39:$A$782,$A18,СВЦЭМ!$B$39:$B$782,E$11)+'СЕТ СН'!$F$9+СВЦЭМ!$D$10+'СЕТ СН'!$F$5-'СЕТ СН'!$F$17</f>
        <v>2829.9799021600002</v>
      </c>
      <c r="F18" s="36">
        <f>SUMIFS(СВЦЭМ!$C$39:$C$782,СВЦЭМ!$A$39:$A$782,$A18,СВЦЭМ!$B$39:$B$782,F$11)+'СЕТ СН'!$F$9+СВЦЭМ!$D$10+'СЕТ СН'!$F$5-'СЕТ СН'!$F$17</f>
        <v>2813.0831085199998</v>
      </c>
      <c r="G18" s="36">
        <f>SUMIFS(СВЦЭМ!$C$39:$C$782,СВЦЭМ!$A$39:$A$782,$A18,СВЦЭМ!$B$39:$B$782,G$11)+'СЕТ СН'!$F$9+СВЦЭМ!$D$10+'СЕТ СН'!$F$5-'СЕТ СН'!$F$17</f>
        <v>2781.3714327799999</v>
      </c>
      <c r="H18" s="36">
        <f>SUMIFS(СВЦЭМ!$C$39:$C$782,СВЦЭМ!$A$39:$A$782,$A18,СВЦЭМ!$B$39:$B$782,H$11)+'СЕТ СН'!$F$9+СВЦЭМ!$D$10+'СЕТ СН'!$F$5-'СЕТ СН'!$F$17</f>
        <v>2749.71147827</v>
      </c>
      <c r="I18" s="36">
        <f>SUMIFS(СВЦЭМ!$C$39:$C$782,СВЦЭМ!$A$39:$A$782,$A18,СВЦЭМ!$B$39:$B$782,I$11)+'СЕТ СН'!$F$9+СВЦЭМ!$D$10+'СЕТ СН'!$F$5-'СЕТ СН'!$F$17</f>
        <v>2735.7902883200004</v>
      </c>
      <c r="J18" s="36">
        <f>SUMIFS(СВЦЭМ!$C$39:$C$782,СВЦЭМ!$A$39:$A$782,$A18,СВЦЭМ!$B$39:$B$782,J$11)+'СЕТ СН'!$F$9+СВЦЭМ!$D$10+'СЕТ СН'!$F$5-'СЕТ СН'!$F$17</f>
        <v>2736.5413711800002</v>
      </c>
      <c r="K18" s="36">
        <f>SUMIFS(СВЦЭМ!$C$39:$C$782,СВЦЭМ!$A$39:$A$782,$A18,СВЦЭМ!$B$39:$B$782,K$11)+'СЕТ СН'!$F$9+СВЦЭМ!$D$10+'СЕТ СН'!$F$5-'СЕТ СН'!$F$17</f>
        <v>2753.4038977199998</v>
      </c>
      <c r="L18" s="36">
        <f>SUMIFS(СВЦЭМ!$C$39:$C$782,СВЦЭМ!$A$39:$A$782,$A18,СВЦЭМ!$B$39:$B$782,L$11)+'СЕТ СН'!$F$9+СВЦЭМ!$D$10+'СЕТ СН'!$F$5-'СЕТ СН'!$F$17</f>
        <v>2782.3807268800001</v>
      </c>
      <c r="M18" s="36">
        <f>SUMIFS(СВЦЭМ!$C$39:$C$782,СВЦЭМ!$A$39:$A$782,$A18,СВЦЭМ!$B$39:$B$782,M$11)+'СЕТ СН'!$F$9+СВЦЭМ!$D$10+'СЕТ СН'!$F$5-'СЕТ СН'!$F$17</f>
        <v>2799.9561167800002</v>
      </c>
      <c r="N18" s="36">
        <f>SUMIFS(СВЦЭМ!$C$39:$C$782,СВЦЭМ!$A$39:$A$782,$A18,СВЦЭМ!$B$39:$B$782,N$11)+'СЕТ СН'!$F$9+СВЦЭМ!$D$10+'СЕТ СН'!$F$5-'СЕТ СН'!$F$17</f>
        <v>2781.2840019699997</v>
      </c>
      <c r="O18" s="36">
        <f>SUMIFS(СВЦЭМ!$C$39:$C$782,СВЦЭМ!$A$39:$A$782,$A18,СВЦЭМ!$B$39:$B$782,O$11)+'СЕТ СН'!$F$9+СВЦЭМ!$D$10+'СЕТ СН'!$F$5-'СЕТ СН'!$F$17</f>
        <v>2834.6299579900001</v>
      </c>
      <c r="P18" s="36">
        <f>SUMIFS(СВЦЭМ!$C$39:$C$782,СВЦЭМ!$A$39:$A$782,$A18,СВЦЭМ!$B$39:$B$782,P$11)+'СЕТ СН'!$F$9+СВЦЭМ!$D$10+'СЕТ СН'!$F$5-'СЕТ СН'!$F$17</f>
        <v>2875.4957205800001</v>
      </c>
      <c r="Q18" s="36">
        <f>SUMIFS(СВЦЭМ!$C$39:$C$782,СВЦЭМ!$A$39:$A$782,$A18,СВЦЭМ!$B$39:$B$782,Q$11)+'СЕТ СН'!$F$9+СВЦЭМ!$D$10+'СЕТ СН'!$F$5-'СЕТ СН'!$F$17</f>
        <v>2860.4637811800003</v>
      </c>
      <c r="R18" s="36">
        <f>SUMIFS(СВЦЭМ!$C$39:$C$782,СВЦЭМ!$A$39:$A$782,$A18,СВЦЭМ!$B$39:$B$782,R$11)+'СЕТ СН'!$F$9+СВЦЭМ!$D$10+'СЕТ СН'!$F$5-'СЕТ СН'!$F$17</f>
        <v>2791.2135906600001</v>
      </c>
      <c r="S18" s="36">
        <f>SUMIFS(СВЦЭМ!$C$39:$C$782,СВЦЭМ!$A$39:$A$782,$A18,СВЦЭМ!$B$39:$B$782,S$11)+'СЕТ СН'!$F$9+СВЦЭМ!$D$10+'СЕТ СН'!$F$5-'СЕТ СН'!$F$17</f>
        <v>2778.6984646199999</v>
      </c>
      <c r="T18" s="36">
        <f>SUMIFS(СВЦЭМ!$C$39:$C$782,СВЦЭМ!$A$39:$A$782,$A18,СВЦЭМ!$B$39:$B$782,T$11)+'СЕТ СН'!$F$9+СВЦЭМ!$D$10+'СЕТ СН'!$F$5-'СЕТ СН'!$F$17</f>
        <v>2782.4689234500001</v>
      </c>
      <c r="U18" s="36">
        <f>SUMIFS(СВЦЭМ!$C$39:$C$782,СВЦЭМ!$A$39:$A$782,$A18,СВЦЭМ!$B$39:$B$782,U$11)+'СЕТ СН'!$F$9+СВЦЭМ!$D$10+'СЕТ СН'!$F$5-'СЕТ СН'!$F$17</f>
        <v>2775.2174493000002</v>
      </c>
      <c r="V18" s="36">
        <f>SUMIFS(СВЦЭМ!$C$39:$C$782,СВЦЭМ!$A$39:$A$782,$A18,СВЦЭМ!$B$39:$B$782,V$11)+'СЕТ СН'!$F$9+СВЦЭМ!$D$10+'СЕТ СН'!$F$5-'СЕТ СН'!$F$17</f>
        <v>2781.98563689</v>
      </c>
      <c r="W18" s="36">
        <f>SUMIFS(СВЦЭМ!$C$39:$C$782,СВЦЭМ!$A$39:$A$782,$A18,СВЦЭМ!$B$39:$B$782,W$11)+'СЕТ СН'!$F$9+СВЦЭМ!$D$10+'СЕТ СН'!$F$5-'СЕТ СН'!$F$17</f>
        <v>2808.9350129000004</v>
      </c>
      <c r="X18" s="36">
        <f>SUMIFS(СВЦЭМ!$C$39:$C$782,СВЦЭМ!$A$39:$A$782,$A18,СВЦЭМ!$B$39:$B$782,X$11)+'СЕТ СН'!$F$9+СВЦЭМ!$D$10+'СЕТ СН'!$F$5-'СЕТ СН'!$F$17</f>
        <v>2792.3130067700004</v>
      </c>
      <c r="Y18" s="36">
        <f>SUMIFS(СВЦЭМ!$C$39:$C$782,СВЦЭМ!$A$39:$A$782,$A18,СВЦЭМ!$B$39:$B$782,Y$11)+'СЕТ СН'!$F$9+СВЦЭМ!$D$10+'СЕТ СН'!$F$5-'СЕТ СН'!$F$17</f>
        <v>2837.68812497</v>
      </c>
    </row>
    <row r="19" spans="1:25" ht="15.75" x14ac:dyDescent="0.2">
      <c r="A19" s="35">
        <f t="shared" si="0"/>
        <v>44538</v>
      </c>
      <c r="B19" s="36">
        <f>SUMIFS(СВЦЭМ!$C$39:$C$782,СВЦЭМ!$A$39:$A$782,$A19,СВЦЭМ!$B$39:$B$782,B$11)+'СЕТ СН'!$F$9+СВЦЭМ!$D$10+'СЕТ СН'!$F$5-'СЕТ СН'!$F$17</f>
        <v>2817.1900433999999</v>
      </c>
      <c r="C19" s="36">
        <f>SUMIFS(СВЦЭМ!$C$39:$C$782,СВЦЭМ!$A$39:$A$782,$A19,СВЦЭМ!$B$39:$B$782,C$11)+'СЕТ СН'!$F$9+СВЦЭМ!$D$10+'СЕТ СН'!$F$5-'СЕТ СН'!$F$17</f>
        <v>2841.6206793299998</v>
      </c>
      <c r="D19" s="36">
        <f>SUMIFS(СВЦЭМ!$C$39:$C$782,СВЦЭМ!$A$39:$A$782,$A19,СВЦЭМ!$B$39:$B$782,D$11)+'СЕТ СН'!$F$9+СВЦЭМ!$D$10+'СЕТ СН'!$F$5-'СЕТ СН'!$F$17</f>
        <v>2828.1606330599998</v>
      </c>
      <c r="E19" s="36">
        <f>SUMIFS(СВЦЭМ!$C$39:$C$782,СВЦЭМ!$A$39:$A$782,$A19,СВЦЭМ!$B$39:$B$782,E$11)+'СЕТ СН'!$F$9+СВЦЭМ!$D$10+'СЕТ СН'!$F$5-'СЕТ СН'!$F$17</f>
        <v>2832.5843552300003</v>
      </c>
      <c r="F19" s="36">
        <f>SUMIFS(СВЦЭМ!$C$39:$C$782,СВЦЭМ!$A$39:$A$782,$A19,СВЦЭМ!$B$39:$B$782,F$11)+'СЕТ СН'!$F$9+СВЦЭМ!$D$10+'СЕТ СН'!$F$5-'СЕТ СН'!$F$17</f>
        <v>2826.3895006900002</v>
      </c>
      <c r="G19" s="36">
        <f>SUMIFS(СВЦЭМ!$C$39:$C$782,СВЦЭМ!$A$39:$A$782,$A19,СВЦЭМ!$B$39:$B$782,G$11)+'СЕТ СН'!$F$9+СВЦЭМ!$D$10+'СЕТ СН'!$F$5-'СЕТ СН'!$F$17</f>
        <v>2795.0856871000001</v>
      </c>
      <c r="H19" s="36">
        <f>SUMIFS(СВЦЭМ!$C$39:$C$782,СВЦЭМ!$A$39:$A$782,$A19,СВЦЭМ!$B$39:$B$782,H$11)+'СЕТ СН'!$F$9+СВЦЭМ!$D$10+'СЕТ СН'!$F$5-'СЕТ СН'!$F$17</f>
        <v>2799.48798429</v>
      </c>
      <c r="I19" s="36">
        <f>SUMIFS(СВЦЭМ!$C$39:$C$782,СВЦЭМ!$A$39:$A$782,$A19,СВЦЭМ!$B$39:$B$782,I$11)+'СЕТ СН'!$F$9+СВЦЭМ!$D$10+'СЕТ СН'!$F$5-'СЕТ СН'!$F$17</f>
        <v>2758.20675024</v>
      </c>
      <c r="J19" s="36">
        <f>SUMIFS(СВЦЭМ!$C$39:$C$782,СВЦЭМ!$A$39:$A$782,$A19,СВЦЭМ!$B$39:$B$782,J$11)+'СЕТ СН'!$F$9+СВЦЭМ!$D$10+'СЕТ СН'!$F$5-'СЕТ СН'!$F$17</f>
        <v>2805.66376511</v>
      </c>
      <c r="K19" s="36">
        <f>SUMIFS(СВЦЭМ!$C$39:$C$782,СВЦЭМ!$A$39:$A$782,$A19,СВЦЭМ!$B$39:$B$782,K$11)+'СЕТ СН'!$F$9+СВЦЭМ!$D$10+'СЕТ СН'!$F$5-'СЕТ СН'!$F$17</f>
        <v>2805.5405225000004</v>
      </c>
      <c r="L19" s="36">
        <f>SUMIFS(СВЦЭМ!$C$39:$C$782,СВЦЭМ!$A$39:$A$782,$A19,СВЦЭМ!$B$39:$B$782,L$11)+'СЕТ СН'!$F$9+СВЦЭМ!$D$10+'СЕТ СН'!$F$5-'СЕТ СН'!$F$17</f>
        <v>2800.0149336000004</v>
      </c>
      <c r="M19" s="36">
        <f>SUMIFS(СВЦЭМ!$C$39:$C$782,СВЦЭМ!$A$39:$A$782,$A19,СВЦЭМ!$B$39:$B$782,M$11)+'СЕТ СН'!$F$9+СВЦЭМ!$D$10+'СЕТ СН'!$F$5-'СЕТ СН'!$F$17</f>
        <v>2789.03386546</v>
      </c>
      <c r="N19" s="36">
        <f>SUMIFS(СВЦЭМ!$C$39:$C$782,СВЦЭМ!$A$39:$A$782,$A19,СВЦЭМ!$B$39:$B$782,N$11)+'СЕТ СН'!$F$9+СВЦЭМ!$D$10+'СЕТ СН'!$F$5-'СЕТ СН'!$F$17</f>
        <v>2772.8892282500001</v>
      </c>
      <c r="O19" s="36">
        <f>SUMIFS(СВЦЭМ!$C$39:$C$782,СВЦЭМ!$A$39:$A$782,$A19,СВЦЭМ!$B$39:$B$782,O$11)+'СЕТ СН'!$F$9+СВЦЭМ!$D$10+'СЕТ СН'!$F$5-'СЕТ СН'!$F$17</f>
        <v>2780.5243027699998</v>
      </c>
      <c r="P19" s="36">
        <f>SUMIFS(СВЦЭМ!$C$39:$C$782,СВЦЭМ!$A$39:$A$782,$A19,СВЦЭМ!$B$39:$B$782,P$11)+'СЕТ СН'!$F$9+СВЦЭМ!$D$10+'СЕТ СН'!$F$5-'СЕТ СН'!$F$17</f>
        <v>2799.7783957500001</v>
      </c>
      <c r="Q19" s="36">
        <f>SUMIFS(СВЦЭМ!$C$39:$C$782,СВЦЭМ!$A$39:$A$782,$A19,СВЦЭМ!$B$39:$B$782,Q$11)+'СЕТ СН'!$F$9+СВЦЭМ!$D$10+'СЕТ СН'!$F$5-'СЕТ СН'!$F$17</f>
        <v>2785.6839047000003</v>
      </c>
      <c r="R19" s="36">
        <f>SUMIFS(СВЦЭМ!$C$39:$C$782,СВЦЭМ!$A$39:$A$782,$A19,СВЦЭМ!$B$39:$B$782,R$11)+'СЕТ СН'!$F$9+СВЦЭМ!$D$10+'СЕТ СН'!$F$5-'СЕТ СН'!$F$17</f>
        <v>2772.6682685400001</v>
      </c>
      <c r="S19" s="36">
        <f>SUMIFS(СВЦЭМ!$C$39:$C$782,СВЦЭМ!$A$39:$A$782,$A19,СВЦЭМ!$B$39:$B$782,S$11)+'СЕТ СН'!$F$9+СВЦЭМ!$D$10+'СЕТ СН'!$F$5-'СЕТ СН'!$F$17</f>
        <v>2769.1275474599997</v>
      </c>
      <c r="T19" s="36">
        <f>SUMIFS(СВЦЭМ!$C$39:$C$782,СВЦЭМ!$A$39:$A$782,$A19,СВЦЭМ!$B$39:$B$782,T$11)+'СЕТ СН'!$F$9+СВЦЭМ!$D$10+'СЕТ СН'!$F$5-'СЕТ СН'!$F$17</f>
        <v>2793.2933671000001</v>
      </c>
      <c r="U19" s="36">
        <f>SUMIFS(СВЦЭМ!$C$39:$C$782,СВЦЭМ!$A$39:$A$782,$A19,СВЦЭМ!$B$39:$B$782,U$11)+'СЕТ СН'!$F$9+СВЦЭМ!$D$10+'СЕТ СН'!$F$5-'СЕТ СН'!$F$17</f>
        <v>2810.3877835100002</v>
      </c>
      <c r="V19" s="36">
        <f>SUMIFS(СВЦЭМ!$C$39:$C$782,СВЦЭМ!$A$39:$A$782,$A19,СВЦЭМ!$B$39:$B$782,V$11)+'СЕТ СН'!$F$9+СВЦЭМ!$D$10+'СЕТ СН'!$F$5-'СЕТ СН'!$F$17</f>
        <v>2770.1083440500001</v>
      </c>
      <c r="W19" s="36">
        <f>SUMIFS(СВЦЭМ!$C$39:$C$782,СВЦЭМ!$A$39:$A$782,$A19,СВЦЭМ!$B$39:$B$782,W$11)+'СЕТ СН'!$F$9+СВЦЭМ!$D$10+'СЕТ СН'!$F$5-'СЕТ СН'!$F$17</f>
        <v>2830.4078629100004</v>
      </c>
      <c r="X19" s="36">
        <f>SUMIFS(СВЦЭМ!$C$39:$C$782,СВЦЭМ!$A$39:$A$782,$A19,СВЦЭМ!$B$39:$B$782,X$11)+'СЕТ СН'!$F$9+СВЦЭМ!$D$10+'СЕТ СН'!$F$5-'СЕТ СН'!$F$17</f>
        <v>2839.2201040099999</v>
      </c>
      <c r="Y19" s="36">
        <f>SUMIFS(СВЦЭМ!$C$39:$C$782,СВЦЭМ!$A$39:$A$782,$A19,СВЦЭМ!$B$39:$B$782,Y$11)+'СЕТ СН'!$F$9+СВЦЭМ!$D$10+'СЕТ СН'!$F$5-'СЕТ СН'!$F$17</f>
        <v>2845.5894921700001</v>
      </c>
    </row>
    <row r="20" spans="1:25" ht="15.75" x14ac:dyDescent="0.2">
      <c r="A20" s="35">
        <f t="shared" si="0"/>
        <v>44539</v>
      </c>
      <c r="B20" s="36">
        <f>SUMIFS(СВЦЭМ!$C$39:$C$782,СВЦЭМ!$A$39:$A$782,$A20,СВЦЭМ!$B$39:$B$782,B$11)+'СЕТ СН'!$F$9+СВЦЭМ!$D$10+'СЕТ СН'!$F$5-'СЕТ СН'!$F$17</f>
        <v>2817.16045717</v>
      </c>
      <c r="C20" s="36">
        <f>SUMIFS(СВЦЭМ!$C$39:$C$782,СВЦЭМ!$A$39:$A$782,$A20,СВЦЭМ!$B$39:$B$782,C$11)+'СЕТ СН'!$F$9+СВЦЭМ!$D$10+'СЕТ СН'!$F$5-'СЕТ СН'!$F$17</f>
        <v>2770.9027654299998</v>
      </c>
      <c r="D20" s="36">
        <f>SUMIFS(СВЦЭМ!$C$39:$C$782,СВЦЭМ!$A$39:$A$782,$A20,СВЦЭМ!$B$39:$B$782,D$11)+'СЕТ СН'!$F$9+СВЦЭМ!$D$10+'СЕТ СН'!$F$5-'СЕТ СН'!$F$17</f>
        <v>2786.5810448399998</v>
      </c>
      <c r="E20" s="36">
        <f>SUMIFS(СВЦЭМ!$C$39:$C$782,СВЦЭМ!$A$39:$A$782,$A20,СВЦЭМ!$B$39:$B$782,E$11)+'СЕТ СН'!$F$9+СВЦЭМ!$D$10+'СЕТ СН'!$F$5-'СЕТ СН'!$F$17</f>
        <v>2798.38410703</v>
      </c>
      <c r="F20" s="36">
        <f>SUMIFS(СВЦЭМ!$C$39:$C$782,СВЦЭМ!$A$39:$A$782,$A20,СВЦЭМ!$B$39:$B$782,F$11)+'СЕТ СН'!$F$9+СВЦЭМ!$D$10+'СЕТ СН'!$F$5-'СЕТ СН'!$F$17</f>
        <v>2817.82001425</v>
      </c>
      <c r="G20" s="36">
        <f>SUMIFS(СВЦЭМ!$C$39:$C$782,СВЦЭМ!$A$39:$A$782,$A20,СВЦЭМ!$B$39:$B$782,G$11)+'СЕТ СН'!$F$9+СВЦЭМ!$D$10+'СЕТ СН'!$F$5-'СЕТ СН'!$F$17</f>
        <v>2777.8677470100001</v>
      </c>
      <c r="H20" s="36">
        <f>SUMIFS(СВЦЭМ!$C$39:$C$782,СВЦЭМ!$A$39:$A$782,$A20,СВЦЭМ!$B$39:$B$782,H$11)+'СЕТ СН'!$F$9+СВЦЭМ!$D$10+'СЕТ СН'!$F$5-'СЕТ СН'!$F$17</f>
        <v>2780.8570842500003</v>
      </c>
      <c r="I20" s="36">
        <f>SUMIFS(СВЦЭМ!$C$39:$C$782,СВЦЭМ!$A$39:$A$782,$A20,СВЦЭМ!$B$39:$B$782,I$11)+'СЕТ СН'!$F$9+СВЦЭМ!$D$10+'СЕТ СН'!$F$5-'СЕТ СН'!$F$17</f>
        <v>2754.1018325300001</v>
      </c>
      <c r="J20" s="36">
        <f>SUMIFS(СВЦЭМ!$C$39:$C$782,СВЦЭМ!$A$39:$A$782,$A20,СВЦЭМ!$B$39:$B$782,J$11)+'СЕТ СН'!$F$9+СВЦЭМ!$D$10+'СЕТ СН'!$F$5-'СЕТ СН'!$F$17</f>
        <v>2777.5508274200001</v>
      </c>
      <c r="K20" s="36">
        <f>SUMIFS(СВЦЭМ!$C$39:$C$782,СВЦЭМ!$A$39:$A$782,$A20,СВЦЭМ!$B$39:$B$782,K$11)+'СЕТ СН'!$F$9+СВЦЭМ!$D$10+'СЕТ СН'!$F$5-'СЕТ СН'!$F$17</f>
        <v>2780.84941222</v>
      </c>
      <c r="L20" s="36">
        <f>SUMIFS(СВЦЭМ!$C$39:$C$782,СВЦЭМ!$A$39:$A$782,$A20,СВЦЭМ!$B$39:$B$782,L$11)+'СЕТ СН'!$F$9+СВЦЭМ!$D$10+'СЕТ СН'!$F$5-'СЕТ СН'!$F$17</f>
        <v>2772.3281761500002</v>
      </c>
      <c r="M20" s="36">
        <f>SUMIFS(СВЦЭМ!$C$39:$C$782,СВЦЭМ!$A$39:$A$782,$A20,СВЦЭМ!$B$39:$B$782,M$11)+'СЕТ СН'!$F$9+СВЦЭМ!$D$10+'СЕТ СН'!$F$5-'СЕТ СН'!$F$17</f>
        <v>2757.8108807099998</v>
      </c>
      <c r="N20" s="36">
        <f>SUMIFS(СВЦЭМ!$C$39:$C$782,СВЦЭМ!$A$39:$A$782,$A20,СВЦЭМ!$B$39:$B$782,N$11)+'СЕТ СН'!$F$9+СВЦЭМ!$D$10+'СЕТ СН'!$F$5-'СЕТ СН'!$F$17</f>
        <v>2794.57850745</v>
      </c>
      <c r="O20" s="36">
        <f>SUMIFS(СВЦЭМ!$C$39:$C$782,СВЦЭМ!$A$39:$A$782,$A20,СВЦЭМ!$B$39:$B$782,O$11)+'СЕТ СН'!$F$9+СВЦЭМ!$D$10+'СЕТ СН'!$F$5-'СЕТ СН'!$F$17</f>
        <v>2783.5151221200003</v>
      </c>
      <c r="P20" s="36">
        <f>SUMIFS(СВЦЭМ!$C$39:$C$782,СВЦЭМ!$A$39:$A$782,$A20,СВЦЭМ!$B$39:$B$782,P$11)+'СЕТ СН'!$F$9+СВЦЭМ!$D$10+'СЕТ СН'!$F$5-'СЕТ СН'!$F$17</f>
        <v>2796.0195361599999</v>
      </c>
      <c r="Q20" s="36">
        <f>SUMIFS(СВЦЭМ!$C$39:$C$782,СВЦЭМ!$A$39:$A$782,$A20,СВЦЭМ!$B$39:$B$782,Q$11)+'СЕТ СН'!$F$9+СВЦЭМ!$D$10+'СЕТ СН'!$F$5-'СЕТ СН'!$F$17</f>
        <v>2799.98064019</v>
      </c>
      <c r="R20" s="36">
        <f>SUMIFS(СВЦЭМ!$C$39:$C$782,СВЦЭМ!$A$39:$A$782,$A20,СВЦЭМ!$B$39:$B$782,R$11)+'СЕТ СН'!$F$9+СВЦЭМ!$D$10+'СЕТ СН'!$F$5-'СЕТ СН'!$F$17</f>
        <v>2799.7622903000001</v>
      </c>
      <c r="S20" s="36">
        <f>SUMIFS(СВЦЭМ!$C$39:$C$782,СВЦЭМ!$A$39:$A$782,$A20,СВЦЭМ!$B$39:$B$782,S$11)+'СЕТ СН'!$F$9+СВЦЭМ!$D$10+'СЕТ СН'!$F$5-'СЕТ СН'!$F$17</f>
        <v>2821.77152755</v>
      </c>
      <c r="T20" s="36">
        <f>SUMIFS(СВЦЭМ!$C$39:$C$782,СВЦЭМ!$A$39:$A$782,$A20,СВЦЭМ!$B$39:$B$782,T$11)+'СЕТ СН'!$F$9+СВЦЭМ!$D$10+'СЕТ СН'!$F$5-'СЕТ СН'!$F$17</f>
        <v>2819.8608844700002</v>
      </c>
      <c r="U20" s="36">
        <f>SUMIFS(СВЦЭМ!$C$39:$C$782,СВЦЭМ!$A$39:$A$782,$A20,СВЦЭМ!$B$39:$B$782,U$11)+'СЕТ СН'!$F$9+СВЦЭМ!$D$10+'СЕТ СН'!$F$5-'СЕТ СН'!$F$17</f>
        <v>2820.0194910999999</v>
      </c>
      <c r="V20" s="36">
        <f>SUMIFS(СВЦЭМ!$C$39:$C$782,СВЦЭМ!$A$39:$A$782,$A20,СВЦЭМ!$B$39:$B$782,V$11)+'СЕТ СН'!$F$9+СВЦЭМ!$D$10+'СЕТ СН'!$F$5-'СЕТ СН'!$F$17</f>
        <v>2825.2491569200001</v>
      </c>
      <c r="W20" s="36">
        <f>SUMIFS(СВЦЭМ!$C$39:$C$782,СВЦЭМ!$A$39:$A$782,$A20,СВЦЭМ!$B$39:$B$782,W$11)+'СЕТ СН'!$F$9+СВЦЭМ!$D$10+'СЕТ СН'!$F$5-'СЕТ СН'!$F$17</f>
        <v>2835.1872815699999</v>
      </c>
      <c r="X20" s="36">
        <f>SUMIFS(СВЦЭМ!$C$39:$C$782,СВЦЭМ!$A$39:$A$782,$A20,СВЦЭМ!$B$39:$B$782,X$11)+'СЕТ СН'!$F$9+СВЦЭМ!$D$10+'СЕТ СН'!$F$5-'СЕТ СН'!$F$17</f>
        <v>2841.3493088100004</v>
      </c>
      <c r="Y20" s="36">
        <f>SUMIFS(СВЦЭМ!$C$39:$C$782,СВЦЭМ!$A$39:$A$782,$A20,СВЦЭМ!$B$39:$B$782,Y$11)+'СЕТ СН'!$F$9+СВЦЭМ!$D$10+'СЕТ СН'!$F$5-'СЕТ СН'!$F$17</f>
        <v>2863.9052924600001</v>
      </c>
    </row>
    <row r="21" spans="1:25" ht="15.75" x14ac:dyDescent="0.2">
      <c r="A21" s="35">
        <f t="shared" si="0"/>
        <v>44540</v>
      </c>
      <c r="B21" s="36">
        <f>SUMIFS(СВЦЭМ!$C$39:$C$782,СВЦЭМ!$A$39:$A$782,$A21,СВЦЭМ!$B$39:$B$782,B$11)+'СЕТ СН'!$F$9+СВЦЭМ!$D$10+'СЕТ СН'!$F$5-'СЕТ СН'!$F$17</f>
        <v>2877.2425626000004</v>
      </c>
      <c r="C21" s="36">
        <f>SUMIFS(СВЦЭМ!$C$39:$C$782,СВЦЭМ!$A$39:$A$782,$A21,СВЦЭМ!$B$39:$B$782,C$11)+'СЕТ СН'!$F$9+СВЦЭМ!$D$10+'СЕТ СН'!$F$5-'СЕТ СН'!$F$17</f>
        <v>2863.6311572499999</v>
      </c>
      <c r="D21" s="36">
        <f>SUMIFS(СВЦЭМ!$C$39:$C$782,СВЦЭМ!$A$39:$A$782,$A21,СВЦЭМ!$B$39:$B$782,D$11)+'СЕТ СН'!$F$9+СВЦЭМ!$D$10+'СЕТ СН'!$F$5-'СЕТ СН'!$F$17</f>
        <v>2848.4286037500001</v>
      </c>
      <c r="E21" s="36">
        <f>SUMIFS(СВЦЭМ!$C$39:$C$782,СВЦЭМ!$A$39:$A$782,$A21,СВЦЭМ!$B$39:$B$782,E$11)+'СЕТ СН'!$F$9+СВЦЭМ!$D$10+'СЕТ СН'!$F$5-'СЕТ СН'!$F$17</f>
        <v>2849.7255410899998</v>
      </c>
      <c r="F21" s="36">
        <f>SUMIFS(СВЦЭМ!$C$39:$C$782,СВЦЭМ!$A$39:$A$782,$A21,СВЦЭМ!$B$39:$B$782,F$11)+'СЕТ СН'!$F$9+СВЦЭМ!$D$10+'СЕТ СН'!$F$5-'СЕТ СН'!$F$17</f>
        <v>2829.3608855900002</v>
      </c>
      <c r="G21" s="36">
        <f>SUMIFS(СВЦЭМ!$C$39:$C$782,СВЦЭМ!$A$39:$A$782,$A21,СВЦЭМ!$B$39:$B$782,G$11)+'СЕТ СН'!$F$9+СВЦЭМ!$D$10+'СЕТ СН'!$F$5-'СЕТ СН'!$F$17</f>
        <v>2795.8602018299998</v>
      </c>
      <c r="H21" s="36">
        <f>SUMIFS(СВЦЭМ!$C$39:$C$782,СВЦЭМ!$A$39:$A$782,$A21,СВЦЭМ!$B$39:$B$782,H$11)+'СЕТ СН'!$F$9+СВЦЭМ!$D$10+'СЕТ СН'!$F$5-'СЕТ СН'!$F$17</f>
        <v>2786.4186661399999</v>
      </c>
      <c r="I21" s="36">
        <f>SUMIFS(СВЦЭМ!$C$39:$C$782,СВЦЭМ!$A$39:$A$782,$A21,СВЦЭМ!$B$39:$B$782,I$11)+'СЕТ СН'!$F$9+СВЦЭМ!$D$10+'СЕТ СН'!$F$5-'СЕТ СН'!$F$17</f>
        <v>2787.1307491500002</v>
      </c>
      <c r="J21" s="36">
        <f>SUMIFS(СВЦЭМ!$C$39:$C$782,СВЦЭМ!$A$39:$A$782,$A21,СВЦЭМ!$B$39:$B$782,J$11)+'СЕТ СН'!$F$9+СВЦЭМ!$D$10+'СЕТ СН'!$F$5-'СЕТ СН'!$F$17</f>
        <v>2768.7033136700002</v>
      </c>
      <c r="K21" s="36">
        <f>SUMIFS(СВЦЭМ!$C$39:$C$782,СВЦЭМ!$A$39:$A$782,$A21,СВЦЭМ!$B$39:$B$782,K$11)+'СЕТ СН'!$F$9+СВЦЭМ!$D$10+'СЕТ СН'!$F$5-'СЕТ СН'!$F$17</f>
        <v>2768.2689826699998</v>
      </c>
      <c r="L21" s="36">
        <f>SUMIFS(СВЦЭМ!$C$39:$C$782,СВЦЭМ!$A$39:$A$782,$A21,СВЦЭМ!$B$39:$B$782,L$11)+'СЕТ СН'!$F$9+СВЦЭМ!$D$10+'СЕТ СН'!$F$5-'СЕТ СН'!$F$17</f>
        <v>2789.6914060099998</v>
      </c>
      <c r="M21" s="36">
        <f>SUMIFS(СВЦЭМ!$C$39:$C$782,СВЦЭМ!$A$39:$A$782,$A21,СВЦЭМ!$B$39:$B$782,M$11)+'СЕТ СН'!$F$9+СВЦЭМ!$D$10+'СЕТ СН'!$F$5-'СЕТ СН'!$F$17</f>
        <v>2794.8161400600002</v>
      </c>
      <c r="N21" s="36">
        <f>SUMIFS(СВЦЭМ!$C$39:$C$782,СВЦЭМ!$A$39:$A$782,$A21,СВЦЭМ!$B$39:$B$782,N$11)+'СЕТ СН'!$F$9+СВЦЭМ!$D$10+'СЕТ СН'!$F$5-'СЕТ СН'!$F$17</f>
        <v>2829.5363179699998</v>
      </c>
      <c r="O21" s="36">
        <f>SUMIFS(СВЦЭМ!$C$39:$C$782,СВЦЭМ!$A$39:$A$782,$A21,СВЦЭМ!$B$39:$B$782,O$11)+'СЕТ СН'!$F$9+СВЦЭМ!$D$10+'СЕТ СН'!$F$5-'СЕТ СН'!$F$17</f>
        <v>2833.8351369000002</v>
      </c>
      <c r="P21" s="36">
        <f>SUMIFS(СВЦЭМ!$C$39:$C$782,СВЦЭМ!$A$39:$A$782,$A21,СВЦЭМ!$B$39:$B$782,P$11)+'СЕТ СН'!$F$9+СВЦЭМ!$D$10+'СЕТ СН'!$F$5-'СЕТ СН'!$F$17</f>
        <v>2823.7226148899999</v>
      </c>
      <c r="Q21" s="36">
        <f>SUMIFS(СВЦЭМ!$C$39:$C$782,СВЦЭМ!$A$39:$A$782,$A21,СВЦЭМ!$B$39:$B$782,Q$11)+'СЕТ СН'!$F$9+СВЦЭМ!$D$10+'СЕТ СН'!$F$5-'СЕТ СН'!$F$17</f>
        <v>2828.14949935</v>
      </c>
      <c r="R21" s="36">
        <f>SUMIFS(СВЦЭМ!$C$39:$C$782,СВЦЭМ!$A$39:$A$782,$A21,СВЦЭМ!$B$39:$B$782,R$11)+'СЕТ СН'!$F$9+СВЦЭМ!$D$10+'СЕТ СН'!$F$5-'СЕТ СН'!$F$17</f>
        <v>2782.8586969300004</v>
      </c>
      <c r="S21" s="36">
        <f>SUMIFS(СВЦЭМ!$C$39:$C$782,СВЦЭМ!$A$39:$A$782,$A21,СВЦЭМ!$B$39:$B$782,S$11)+'СЕТ СН'!$F$9+СВЦЭМ!$D$10+'СЕТ СН'!$F$5-'СЕТ СН'!$F$17</f>
        <v>2756.4314509300002</v>
      </c>
      <c r="T21" s="36">
        <f>SUMIFS(СВЦЭМ!$C$39:$C$782,СВЦЭМ!$A$39:$A$782,$A21,СВЦЭМ!$B$39:$B$782,T$11)+'СЕТ СН'!$F$9+СВЦЭМ!$D$10+'СЕТ СН'!$F$5-'СЕТ СН'!$F$17</f>
        <v>2751.3179742800003</v>
      </c>
      <c r="U21" s="36">
        <f>SUMIFS(СВЦЭМ!$C$39:$C$782,СВЦЭМ!$A$39:$A$782,$A21,СВЦЭМ!$B$39:$B$782,U$11)+'СЕТ СН'!$F$9+СВЦЭМ!$D$10+'СЕТ СН'!$F$5-'СЕТ СН'!$F$17</f>
        <v>2766.6781256499999</v>
      </c>
      <c r="V21" s="36">
        <f>SUMIFS(СВЦЭМ!$C$39:$C$782,СВЦЭМ!$A$39:$A$782,$A21,СВЦЭМ!$B$39:$B$782,V$11)+'СЕТ СН'!$F$9+СВЦЭМ!$D$10+'СЕТ СН'!$F$5-'СЕТ СН'!$F$17</f>
        <v>2786.8289328299998</v>
      </c>
      <c r="W21" s="36">
        <f>SUMIFS(СВЦЭМ!$C$39:$C$782,СВЦЭМ!$A$39:$A$782,$A21,СВЦЭМ!$B$39:$B$782,W$11)+'СЕТ СН'!$F$9+СВЦЭМ!$D$10+'СЕТ СН'!$F$5-'СЕТ СН'!$F$17</f>
        <v>2812.79574237</v>
      </c>
      <c r="X21" s="36">
        <f>SUMIFS(СВЦЭМ!$C$39:$C$782,СВЦЭМ!$A$39:$A$782,$A21,СВЦЭМ!$B$39:$B$782,X$11)+'СЕТ СН'!$F$9+СВЦЭМ!$D$10+'СЕТ СН'!$F$5-'СЕТ СН'!$F$17</f>
        <v>2799.3499761800003</v>
      </c>
      <c r="Y21" s="36">
        <f>SUMIFS(СВЦЭМ!$C$39:$C$782,СВЦЭМ!$A$39:$A$782,$A21,СВЦЭМ!$B$39:$B$782,Y$11)+'СЕТ СН'!$F$9+СВЦЭМ!$D$10+'СЕТ СН'!$F$5-'СЕТ СН'!$F$17</f>
        <v>2838.2822176500003</v>
      </c>
    </row>
    <row r="22" spans="1:25" ht="15.75" x14ac:dyDescent="0.2">
      <c r="A22" s="35">
        <f t="shared" si="0"/>
        <v>44541</v>
      </c>
      <c r="B22" s="36">
        <f>SUMIFS(СВЦЭМ!$C$39:$C$782,СВЦЭМ!$A$39:$A$782,$A22,СВЦЭМ!$B$39:$B$782,B$11)+'СЕТ СН'!$F$9+СВЦЭМ!$D$10+'СЕТ СН'!$F$5-'СЕТ СН'!$F$17</f>
        <v>2866.7517142699999</v>
      </c>
      <c r="C22" s="36">
        <f>SUMIFS(СВЦЭМ!$C$39:$C$782,СВЦЭМ!$A$39:$A$782,$A22,СВЦЭМ!$B$39:$B$782,C$11)+'СЕТ СН'!$F$9+СВЦЭМ!$D$10+'СЕТ СН'!$F$5-'СЕТ СН'!$F$17</f>
        <v>2852.2914115399999</v>
      </c>
      <c r="D22" s="36">
        <f>SUMIFS(СВЦЭМ!$C$39:$C$782,СВЦЭМ!$A$39:$A$782,$A22,СВЦЭМ!$B$39:$B$782,D$11)+'СЕТ СН'!$F$9+СВЦЭМ!$D$10+'СЕТ СН'!$F$5-'СЕТ СН'!$F$17</f>
        <v>2846.7333487400001</v>
      </c>
      <c r="E22" s="36">
        <f>SUMIFS(СВЦЭМ!$C$39:$C$782,СВЦЭМ!$A$39:$A$782,$A22,СВЦЭМ!$B$39:$B$782,E$11)+'СЕТ СН'!$F$9+СВЦЭМ!$D$10+'СЕТ СН'!$F$5-'СЕТ СН'!$F$17</f>
        <v>2859.1101838100003</v>
      </c>
      <c r="F22" s="36">
        <f>SUMIFS(СВЦЭМ!$C$39:$C$782,СВЦЭМ!$A$39:$A$782,$A22,СВЦЭМ!$B$39:$B$782,F$11)+'СЕТ СН'!$F$9+СВЦЭМ!$D$10+'СЕТ СН'!$F$5-'СЕТ СН'!$F$17</f>
        <v>2848.40185582</v>
      </c>
      <c r="G22" s="36">
        <f>SUMIFS(СВЦЭМ!$C$39:$C$782,СВЦЭМ!$A$39:$A$782,$A22,СВЦЭМ!$B$39:$B$782,G$11)+'СЕТ СН'!$F$9+СВЦЭМ!$D$10+'СЕТ СН'!$F$5-'СЕТ СН'!$F$17</f>
        <v>2803.5114489799998</v>
      </c>
      <c r="H22" s="36">
        <f>SUMIFS(СВЦЭМ!$C$39:$C$782,СВЦЭМ!$A$39:$A$782,$A22,СВЦЭМ!$B$39:$B$782,H$11)+'СЕТ СН'!$F$9+СВЦЭМ!$D$10+'СЕТ СН'!$F$5-'СЕТ СН'!$F$17</f>
        <v>2792.72802245</v>
      </c>
      <c r="I22" s="36">
        <f>SUMIFS(СВЦЭМ!$C$39:$C$782,СВЦЭМ!$A$39:$A$782,$A22,СВЦЭМ!$B$39:$B$782,I$11)+'СЕТ СН'!$F$9+СВЦЭМ!$D$10+'СЕТ СН'!$F$5-'СЕТ СН'!$F$17</f>
        <v>2778.1335461200001</v>
      </c>
      <c r="J22" s="36">
        <f>SUMIFS(СВЦЭМ!$C$39:$C$782,СВЦЭМ!$A$39:$A$782,$A22,СВЦЭМ!$B$39:$B$782,J$11)+'СЕТ СН'!$F$9+СВЦЭМ!$D$10+'СЕТ СН'!$F$5-'СЕТ СН'!$F$17</f>
        <v>2748.8486039099998</v>
      </c>
      <c r="K22" s="36">
        <f>SUMIFS(СВЦЭМ!$C$39:$C$782,СВЦЭМ!$A$39:$A$782,$A22,СВЦЭМ!$B$39:$B$782,K$11)+'СЕТ СН'!$F$9+СВЦЭМ!$D$10+'СЕТ СН'!$F$5-'СЕТ СН'!$F$17</f>
        <v>2729.5807932400003</v>
      </c>
      <c r="L22" s="36">
        <f>SUMIFS(СВЦЭМ!$C$39:$C$782,СВЦЭМ!$A$39:$A$782,$A22,СВЦЭМ!$B$39:$B$782,L$11)+'СЕТ СН'!$F$9+СВЦЭМ!$D$10+'СЕТ СН'!$F$5-'СЕТ СН'!$F$17</f>
        <v>2742.6643886000002</v>
      </c>
      <c r="M22" s="36">
        <f>SUMIFS(СВЦЭМ!$C$39:$C$782,СВЦЭМ!$A$39:$A$782,$A22,СВЦЭМ!$B$39:$B$782,M$11)+'СЕТ СН'!$F$9+СВЦЭМ!$D$10+'СЕТ СН'!$F$5-'СЕТ СН'!$F$17</f>
        <v>2737.7658318700001</v>
      </c>
      <c r="N22" s="36">
        <f>SUMIFS(СВЦЭМ!$C$39:$C$782,СВЦЭМ!$A$39:$A$782,$A22,СВЦЭМ!$B$39:$B$782,N$11)+'СЕТ СН'!$F$9+СВЦЭМ!$D$10+'СЕТ СН'!$F$5-'СЕТ СН'!$F$17</f>
        <v>2785.7180113599998</v>
      </c>
      <c r="O22" s="36">
        <f>SUMIFS(СВЦЭМ!$C$39:$C$782,СВЦЭМ!$A$39:$A$782,$A22,СВЦЭМ!$B$39:$B$782,O$11)+'СЕТ СН'!$F$9+СВЦЭМ!$D$10+'СЕТ СН'!$F$5-'СЕТ СН'!$F$17</f>
        <v>2808.8979570900001</v>
      </c>
      <c r="P22" s="36">
        <f>SUMIFS(СВЦЭМ!$C$39:$C$782,СВЦЭМ!$A$39:$A$782,$A22,СВЦЭМ!$B$39:$B$782,P$11)+'СЕТ СН'!$F$9+СВЦЭМ!$D$10+'СЕТ СН'!$F$5-'СЕТ СН'!$F$17</f>
        <v>2807.5623937300002</v>
      </c>
      <c r="Q22" s="36">
        <f>SUMIFS(СВЦЭМ!$C$39:$C$782,СВЦЭМ!$A$39:$A$782,$A22,СВЦЭМ!$B$39:$B$782,Q$11)+'СЕТ СН'!$F$9+СВЦЭМ!$D$10+'СЕТ СН'!$F$5-'СЕТ СН'!$F$17</f>
        <v>2800.2723690399998</v>
      </c>
      <c r="R22" s="36">
        <f>SUMIFS(СВЦЭМ!$C$39:$C$782,СВЦЭМ!$A$39:$A$782,$A22,СВЦЭМ!$B$39:$B$782,R$11)+'СЕТ СН'!$F$9+СВЦЭМ!$D$10+'СЕТ СН'!$F$5-'СЕТ СН'!$F$17</f>
        <v>2793.6455675500001</v>
      </c>
      <c r="S22" s="36">
        <f>SUMIFS(СВЦЭМ!$C$39:$C$782,СВЦЭМ!$A$39:$A$782,$A22,СВЦЭМ!$B$39:$B$782,S$11)+'СЕТ СН'!$F$9+СВЦЭМ!$D$10+'СЕТ СН'!$F$5-'СЕТ СН'!$F$17</f>
        <v>2721.4886291600001</v>
      </c>
      <c r="T22" s="36">
        <f>SUMIFS(СВЦЭМ!$C$39:$C$782,СВЦЭМ!$A$39:$A$782,$A22,СВЦЭМ!$B$39:$B$782,T$11)+'СЕТ СН'!$F$9+СВЦЭМ!$D$10+'СЕТ СН'!$F$5-'СЕТ СН'!$F$17</f>
        <v>2746.91789393</v>
      </c>
      <c r="U22" s="36">
        <f>SUMIFS(СВЦЭМ!$C$39:$C$782,СВЦЭМ!$A$39:$A$782,$A22,СВЦЭМ!$B$39:$B$782,U$11)+'СЕТ СН'!$F$9+СВЦЭМ!$D$10+'СЕТ СН'!$F$5-'СЕТ СН'!$F$17</f>
        <v>2737.1404339400001</v>
      </c>
      <c r="V22" s="36">
        <f>SUMIFS(СВЦЭМ!$C$39:$C$782,СВЦЭМ!$A$39:$A$782,$A22,СВЦЭМ!$B$39:$B$782,V$11)+'СЕТ СН'!$F$9+СВЦЭМ!$D$10+'СЕТ СН'!$F$5-'СЕТ СН'!$F$17</f>
        <v>2749.80148629</v>
      </c>
      <c r="W22" s="36">
        <f>SUMIFS(СВЦЭМ!$C$39:$C$782,СВЦЭМ!$A$39:$A$782,$A22,СВЦЭМ!$B$39:$B$782,W$11)+'СЕТ СН'!$F$9+СВЦЭМ!$D$10+'СЕТ СН'!$F$5-'СЕТ СН'!$F$17</f>
        <v>2818.0248010300002</v>
      </c>
      <c r="X22" s="36">
        <f>SUMIFS(СВЦЭМ!$C$39:$C$782,СВЦЭМ!$A$39:$A$782,$A22,СВЦЭМ!$B$39:$B$782,X$11)+'СЕТ СН'!$F$9+СВЦЭМ!$D$10+'СЕТ СН'!$F$5-'СЕТ СН'!$F$17</f>
        <v>2854.69597819</v>
      </c>
      <c r="Y22" s="36">
        <f>SUMIFS(СВЦЭМ!$C$39:$C$782,СВЦЭМ!$A$39:$A$782,$A22,СВЦЭМ!$B$39:$B$782,Y$11)+'СЕТ СН'!$F$9+СВЦЭМ!$D$10+'СЕТ СН'!$F$5-'СЕТ СН'!$F$17</f>
        <v>2866.94700233</v>
      </c>
    </row>
    <row r="23" spans="1:25" ht="15.75" x14ac:dyDescent="0.2">
      <c r="A23" s="35">
        <f t="shared" si="0"/>
        <v>44542</v>
      </c>
      <c r="B23" s="36">
        <f>SUMIFS(СВЦЭМ!$C$39:$C$782,СВЦЭМ!$A$39:$A$782,$A23,СВЦЭМ!$B$39:$B$782,B$11)+'СЕТ СН'!$F$9+СВЦЭМ!$D$10+'СЕТ СН'!$F$5-'СЕТ СН'!$F$17</f>
        <v>2820.4306844900002</v>
      </c>
      <c r="C23" s="36">
        <f>SUMIFS(СВЦЭМ!$C$39:$C$782,СВЦЭМ!$A$39:$A$782,$A23,СВЦЭМ!$B$39:$B$782,C$11)+'СЕТ СН'!$F$9+СВЦЭМ!$D$10+'СЕТ СН'!$F$5-'СЕТ СН'!$F$17</f>
        <v>2851.2728694699999</v>
      </c>
      <c r="D23" s="36">
        <f>SUMIFS(СВЦЭМ!$C$39:$C$782,СВЦЭМ!$A$39:$A$782,$A23,СВЦЭМ!$B$39:$B$782,D$11)+'СЕТ СН'!$F$9+СВЦЭМ!$D$10+'СЕТ СН'!$F$5-'СЕТ СН'!$F$17</f>
        <v>2852.60277756</v>
      </c>
      <c r="E23" s="36">
        <f>SUMIFS(СВЦЭМ!$C$39:$C$782,СВЦЭМ!$A$39:$A$782,$A23,СВЦЭМ!$B$39:$B$782,E$11)+'СЕТ СН'!$F$9+СВЦЭМ!$D$10+'СЕТ СН'!$F$5-'СЕТ СН'!$F$17</f>
        <v>2841.3250957</v>
      </c>
      <c r="F23" s="36">
        <f>SUMIFS(СВЦЭМ!$C$39:$C$782,СВЦЭМ!$A$39:$A$782,$A23,СВЦЭМ!$B$39:$B$782,F$11)+'СЕТ СН'!$F$9+СВЦЭМ!$D$10+'СЕТ СН'!$F$5-'СЕТ СН'!$F$17</f>
        <v>2835.4741617999998</v>
      </c>
      <c r="G23" s="36">
        <f>SUMIFS(СВЦЭМ!$C$39:$C$782,СВЦЭМ!$A$39:$A$782,$A23,СВЦЭМ!$B$39:$B$782,G$11)+'СЕТ СН'!$F$9+СВЦЭМ!$D$10+'СЕТ СН'!$F$5-'СЕТ СН'!$F$17</f>
        <v>2840.2545304400001</v>
      </c>
      <c r="H23" s="36">
        <f>SUMIFS(СВЦЭМ!$C$39:$C$782,СВЦЭМ!$A$39:$A$782,$A23,СВЦЭМ!$B$39:$B$782,H$11)+'СЕТ СН'!$F$9+СВЦЭМ!$D$10+'СЕТ СН'!$F$5-'СЕТ СН'!$F$17</f>
        <v>2813.6703500499998</v>
      </c>
      <c r="I23" s="36">
        <f>SUMIFS(СВЦЭМ!$C$39:$C$782,СВЦЭМ!$A$39:$A$782,$A23,СВЦЭМ!$B$39:$B$782,I$11)+'СЕТ СН'!$F$9+СВЦЭМ!$D$10+'СЕТ СН'!$F$5-'СЕТ СН'!$F$17</f>
        <v>2826.6564591599999</v>
      </c>
      <c r="J23" s="36">
        <f>SUMIFS(СВЦЭМ!$C$39:$C$782,СВЦЭМ!$A$39:$A$782,$A23,СВЦЭМ!$B$39:$B$782,J$11)+'СЕТ СН'!$F$9+СВЦЭМ!$D$10+'СЕТ СН'!$F$5-'СЕТ СН'!$F$17</f>
        <v>2798.3812654600001</v>
      </c>
      <c r="K23" s="36">
        <f>SUMIFS(СВЦЭМ!$C$39:$C$782,СВЦЭМ!$A$39:$A$782,$A23,СВЦЭМ!$B$39:$B$782,K$11)+'СЕТ СН'!$F$9+СВЦЭМ!$D$10+'СЕТ СН'!$F$5-'СЕТ СН'!$F$17</f>
        <v>2779.6403218</v>
      </c>
      <c r="L23" s="36">
        <f>SUMIFS(СВЦЭМ!$C$39:$C$782,СВЦЭМ!$A$39:$A$782,$A23,СВЦЭМ!$B$39:$B$782,L$11)+'СЕТ СН'!$F$9+СВЦЭМ!$D$10+'СЕТ СН'!$F$5-'СЕТ СН'!$F$17</f>
        <v>2793.2501338100001</v>
      </c>
      <c r="M23" s="36">
        <f>SUMIFS(СВЦЭМ!$C$39:$C$782,СВЦЭМ!$A$39:$A$782,$A23,СВЦЭМ!$B$39:$B$782,M$11)+'СЕТ СН'!$F$9+СВЦЭМ!$D$10+'СЕТ СН'!$F$5-'СЕТ СН'!$F$17</f>
        <v>2784.3401374499999</v>
      </c>
      <c r="N23" s="36">
        <f>SUMIFS(СВЦЭМ!$C$39:$C$782,СВЦЭМ!$A$39:$A$782,$A23,СВЦЭМ!$B$39:$B$782,N$11)+'СЕТ СН'!$F$9+СВЦЭМ!$D$10+'СЕТ СН'!$F$5-'СЕТ СН'!$F$17</f>
        <v>2806.30691643</v>
      </c>
      <c r="O23" s="36">
        <f>SUMIFS(СВЦЭМ!$C$39:$C$782,СВЦЭМ!$A$39:$A$782,$A23,СВЦЭМ!$B$39:$B$782,O$11)+'СЕТ СН'!$F$9+СВЦЭМ!$D$10+'СЕТ СН'!$F$5-'СЕТ СН'!$F$17</f>
        <v>2841.4022712000001</v>
      </c>
      <c r="P23" s="36">
        <f>SUMIFS(СВЦЭМ!$C$39:$C$782,СВЦЭМ!$A$39:$A$782,$A23,СВЦЭМ!$B$39:$B$782,P$11)+'СЕТ СН'!$F$9+СВЦЭМ!$D$10+'СЕТ СН'!$F$5-'СЕТ СН'!$F$17</f>
        <v>2819.18600509</v>
      </c>
      <c r="Q23" s="36">
        <f>SUMIFS(СВЦЭМ!$C$39:$C$782,СВЦЭМ!$A$39:$A$782,$A23,СВЦЭМ!$B$39:$B$782,Q$11)+'СЕТ СН'!$F$9+СВЦЭМ!$D$10+'СЕТ СН'!$F$5-'СЕТ СН'!$F$17</f>
        <v>2803.9666260599997</v>
      </c>
      <c r="R23" s="36">
        <f>SUMIFS(СВЦЭМ!$C$39:$C$782,СВЦЭМ!$A$39:$A$782,$A23,СВЦЭМ!$B$39:$B$782,R$11)+'СЕТ СН'!$F$9+СВЦЭМ!$D$10+'СЕТ СН'!$F$5-'СЕТ СН'!$F$17</f>
        <v>2786.6453472000003</v>
      </c>
      <c r="S23" s="36">
        <f>SUMIFS(СВЦЭМ!$C$39:$C$782,СВЦЭМ!$A$39:$A$782,$A23,СВЦЭМ!$B$39:$B$782,S$11)+'СЕТ СН'!$F$9+СВЦЭМ!$D$10+'СЕТ СН'!$F$5-'СЕТ СН'!$F$17</f>
        <v>2741.9383836100001</v>
      </c>
      <c r="T23" s="36">
        <f>SUMIFS(СВЦЭМ!$C$39:$C$782,СВЦЭМ!$A$39:$A$782,$A23,СВЦЭМ!$B$39:$B$782,T$11)+'СЕТ СН'!$F$9+СВЦЭМ!$D$10+'СЕТ СН'!$F$5-'СЕТ СН'!$F$17</f>
        <v>2731.2535734399999</v>
      </c>
      <c r="U23" s="36">
        <f>SUMIFS(СВЦЭМ!$C$39:$C$782,СВЦЭМ!$A$39:$A$782,$A23,СВЦЭМ!$B$39:$B$782,U$11)+'СЕТ СН'!$F$9+СВЦЭМ!$D$10+'СЕТ СН'!$F$5-'СЕТ СН'!$F$17</f>
        <v>2749.4415860600002</v>
      </c>
      <c r="V23" s="36">
        <f>SUMIFS(СВЦЭМ!$C$39:$C$782,СВЦЭМ!$A$39:$A$782,$A23,СВЦЭМ!$B$39:$B$782,V$11)+'СЕТ СН'!$F$9+СВЦЭМ!$D$10+'СЕТ СН'!$F$5-'СЕТ СН'!$F$17</f>
        <v>2754.2290272099999</v>
      </c>
      <c r="W23" s="36">
        <f>SUMIFS(СВЦЭМ!$C$39:$C$782,СВЦЭМ!$A$39:$A$782,$A23,СВЦЭМ!$B$39:$B$782,W$11)+'СЕТ СН'!$F$9+СВЦЭМ!$D$10+'СЕТ СН'!$F$5-'СЕТ СН'!$F$17</f>
        <v>2778.12969789</v>
      </c>
      <c r="X23" s="36">
        <f>SUMIFS(СВЦЭМ!$C$39:$C$782,СВЦЭМ!$A$39:$A$782,$A23,СВЦЭМ!$B$39:$B$782,X$11)+'СЕТ СН'!$F$9+СВЦЭМ!$D$10+'СЕТ СН'!$F$5-'СЕТ СН'!$F$17</f>
        <v>2786.7846364100001</v>
      </c>
      <c r="Y23" s="36">
        <f>SUMIFS(СВЦЭМ!$C$39:$C$782,СВЦЭМ!$A$39:$A$782,$A23,СВЦЭМ!$B$39:$B$782,Y$11)+'СЕТ СН'!$F$9+СВЦЭМ!$D$10+'СЕТ СН'!$F$5-'СЕТ СН'!$F$17</f>
        <v>2816.61617626</v>
      </c>
    </row>
    <row r="24" spans="1:25" ht="15.75" x14ac:dyDescent="0.2">
      <c r="A24" s="35">
        <f t="shared" si="0"/>
        <v>44543</v>
      </c>
      <c r="B24" s="36">
        <f>SUMIFS(СВЦЭМ!$C$39:$C$782,СВЦЭМ!$A$39:$A$782,$A24,СВЦЭМ!$B$39:$B$782,B$11)+'СЕТ СН'!$F$9+СВЦЭМ!$D$10+'СЕТ СН'!$F$5-'СЕТ СН'!$F$17</f>
        <v>2831.7168695600003</v>
      </c>
      <c r="C24" s="36">
        <f>SUMIFS(СВЦЭМ!$C$39:$C$782,СВЦЭМ!$A$39:$A$782,$A24,СВЦЭМ!$B$39:$B$782,C$11)+'СЕТ СН'!$F$9+СВЦЭМ!$D$10+'СЕТ СН'!$F$5-'СЕТ СН'!$F$17</f>
        <v>2824.8254818</v>
      </c>
      <c r="D24" s="36">
        <f>SUMIFS(СВЦЭМ!$C$39:$C$782,СВЦЭМ!$A$39:$A$782,$A24,СВЦЭМ!$B$39:$B$782,D$11)+'СЕТ СН'!$F$9+СВЦЭМ!$D$10+'СЕТ СН'!$F$5-'СЕТ СН'!$F$17</f>
        <v>2816.3288894300003</v>
      </c>
      <c r="E24" s="36">
        <f>SUMIFS(СВЦЭМ!$C$39:$C$782,СВЦЭМ!$A$39:$A$782,$A24,СВЦЭМ!$B$39:$B$782,E$11)+'СЕТ СН'!$F$9+СВЦЭМ!$D$10+'СЕТ СН'!$F$5-'СЕТ СН'!$F$17</f>
        <v>2823.3243401600002</v>
      </c>
      <c r="F24" s="36">
        <f>SUMIFS(СВЦЭМ!$C$39:$C$782,СВЦЭМ!$A$39:$A$782,$A24,СВЦЭМ!$B$39:$B$782,F$11)+'СЕТ СН'!$F$9+СВЦЭМ!$D$10+'СЕТ СН'!$F$5-'СЕТ СН'!$F$17</f>
        <v>2806.83681518</v>
      </c>
      <c r="G24" s="36">
        <f>SUMIFS(СВЦЭМ!$C$39:$C$782,СВЦЭМ!$A$39:$A$782,$A24,СВЦЭМ!$B$39:$B$782,G$11)+'СЕТ СН'!$F$9+СВЦЭМ!$D$10+'СЕТ СН'!$F$5-'СЕТ СН'!$F$17</f>
        <v>2787.7582856400004</v>
      </c>
      <c r="H24" s="36">
        <f>SUMIFS(СВЦЭМ!$C$39:$C$782,СВЦЭМ!$A$39:$A$782,$A24,СВЦЭМ!$B$39:$B$782,H$11)+'СЕТ СН'!$F$9+СВЦЭМ!$D$10+'СЕТ СН'!$F$5-'СЕТ СН'!$F$17</f>
        <v>2752.8421036300001</v>
      </c>
      <c r="I24" s="36">
        <f>SUMIFS(СВЦЭМ!$C$39:$C$782,СВЦЭМ!$A$39:$A$782,$A24,СВЦЭМ!$B$39:$B$782,I$11)+'СЕТ СН'!$F$9+СВЦЭМ!$D$10+'СЕТ СН'!$F$5-'СЕТ СН'!$F$17</f>
        <v>2750.4158845000002</v>
      </c>
      <c r="J24" s="36">
        <f>SUMIFS(СВЦЭМ!$C$39:$C$782,СВЦЭМ!$A$39:$A$782,$A24,СВЦЭМ!$B$39:$B$782,J$11)+'СЕТ СН'!$F$9+СВЦЭМ!$D$10+'СЕТ СН'!$F$5-'СЕТ СН'!$F$17</f>
        <v>2753.0487554700003</v>
      </c>
      <c r="K24" s="36">
        <f>SUMIFS(СВЦЭМ!$C$39:$C$782,СВЦЭМ!$A$39:$A$782,$A24,СВЦЭМ!$B$39:$B$782,K$11)+'СЕТ СН'!$F$9+СВЦЭМ!$D$10+'СЕТ СН'!$F$5-'СЕТ СН'!$F$17</f>
        <v>2773.67135504</v>
      </c>
      <c r="L24" s="36">
        <f>SUMIFS(СВЦЭМ!$C$39:$C$782,СВЦЭМ!$A$39:$A$782,$A24,СВЦЭМ!$B$39:$B$782,L$11)+'СЕТ СН'!$F$9+СВЦЭМ!$D$10+'СЕТ СН'!$F$5-'СЕТ СН'!$F$17</f>
        <v>2803.1671276100001</v>
      </c>
      <c r="M24" s="36">
        <f>SUMIFS(СВЦЭМ!$C$39:$C$782,СВЦЭМ!$A$39:$A$782,$A24,СВЦЭМ!$B$39:$B$782,M$11)+'СЕТ СН'!$F$9+СВЦЭМ!$D$10+'СЕТ СН'!$F$5-'СЕТ СН'!$F$17</f>
        <v>2798.7701106200002</v>
      </c>
      <c r="N24" s="36">
        <f>SUMIFS(СВЦЭМ!$C$39:$C$782,СВЦЭМ!$A$39:$A$782,$A24,СВЦЭМ!$B$39:$B$782,N$11)+'СЕТ СН'!$F$9+СВЦЭМ!$D$10+'СЕТ СН'!$F$5-'СЕТ СН'!$F$17</f>
        <v>2815.7122137599999</v>
      </c>
      <c r="O24" s="36">
        <f>SUMIFS(СВЦЭМ!$C$39:$C$782,СВЦЭМ!$A$39:$A$782,$A24,СВЦЭМ!$B$39:$B$782,O$11)+'СЕТ СН'!$F$9+СВЦЭМ!$D$10+'СЕТ СН'!$F$5-'СЕТ СН'!$F$17</f>
        <v>2820.8617557799998</v>
      </c>
      <c r="P24" s="36">
        <f>SUMIFS(СВЦЭМ!$C$39:$C$782,СВЦЭМ!$A$39:$A$782,$A24,СВЦЭМ!$B$39:$B$782,P$11)+'СЕТ СН'!$F$9+СВЦЭМ!$D$10+'СЕТ СН'!$F$5-'СЕТ СН'!$F$17</f>
        <v>2816.85376554</v>
      </c>
      <c r="Q24" s="36">
        <f>SUMIFS(СВЦЭМ!$C$39:$C$782,СВЦЭМ!$A$39:$A$782,$A24,СВЦЭМ!$B$39:$B$782,Q$11)+'СЕТ СН'!$F$9+СВЦЭМ!$D$10+'СЕТ СН'!$F$5-'СЕТ СН'!$F$17</f>
        <v>2815.8974650700002</v>
      </c>
      <c r="R24" s="36">
        <f>SUMIFS(СВЦЭМ!$C$39:$C$782,СВЦЭМ!$A$39:$A$782,$A24,СВЦЭМ!$B$39:$B$782,R$11)+'СЕТ СН'!$F$9+СВЦЭМ!$D$10+'СЕТ СН'!$F$5-'СЕТ СН'!$F$17</f>
        <v>2816.74405209</v>
      </c>
      <c r="S24" s="36">
        <f>SUMIFS(СВЦЭМ!$C$39:$C$782,СВЦЭМ!$A$39:$A$782,$A24,СВЦЭМ!$B$39:$B$782,S$11)+'СЕТ СН'!$F$9+СВЦЭМ!$D$10+'СЕТ СН'!$F$5-'СЕТ СН'!$F$17</f>
        <v>2788.54451694</v>
      </c>
      <c r="T24" s="36">
        <f>SUMIFS(СВЦЭМ!$C$39:$C$782,СВЦЭМ!$A$39:$A$782,$A24,СВЦЭМ!$B$39:$B$782,T$11)+'СЕТ СН'!$F$9+СВЦЭМ!$D$10+'СЕТ СН'!$F$5-'СЕТ СН'!$F$17</f>
        <v>2758.8319005600001</v>
      </c>
      <c r="U24" s="36">
        <f>SUMIFS(СВЦЭМ!$C$39:$C$782,СВЦЭМ!$A$39:$A$782,$A24,СВЦЭМ!$B$39:$B$782,U$11)+'СЕТ СН'!$F$9+СВЦЭМ!$D$10+'СЕТ СН'!$F$5-'СЕТ СН'!$F$17</f>
        <v>2752.3300302100001</v>
      </c>
      <c r="V24" s="36">
        <f>SUMIFS(СВЦЭМ!$C$39:$C$782,СВЦЭМ!$A$39:$A$782,$A24,СВЦЭМ!$B$39:$B$782,V$11)+'СЕТ СН'!$F$9+СВЦЭМ!$D$10+'СЕТ СН'!$F$5-'СЕТ СН'!$F$17</f>
        <v>2798.4165830900001</v>
      </c>
      <c r="W24" s="36">
        <f>SUMIFS(СВЦЭМ!$C$39:$C$782,СВЦЭМ!$A$39:$A$782,$A24,СВЦЭМ!$B$39:$B$782,W$11)+'СЕТ СН'!$F$9+СВЦЭМ!$D$10+'СЕТ СН'!$F$5-'СЕТ СН'!$F$17</f>
        <v>2825.6666430699997</v>
      </c>
      <c r="X24" s="36">
        <f>SUMIFS(СВЦЭМ!$C$39:$C$782,СВЦЭМ!$A$39:$A$782,$A24,СВЦЭМ!$B$39:$B$782,X$11)+'СЕТ СН'!$F$9+СВЦЭМ!$D$10+'СЕТ СН'!$F$5-'СЕТ СН'!$F$17</f>
        <v>2835.5480378399998</v>
      </c>
      <c r="Y24" s="36">
        <f>SUMIFS(СВЦЭМ!$C$39:$C$782,СВЦЭМ!$A$39:$A$782,$A24,СВЦЭМ!$B$39:$B$782,Y$11)+'СЕТ СН'!$F$9+СВЦЭМ!$D$10+'СЕТ СН'!$F$5-'СЕТ СН'!$F$17</f>
        <v>2850.7928296199998</v>
      </c>
    </row>
    <row r="25" spans="1:25" ht="15.75" x14ac:dyDescent="0.2">
      <c r="A25" s="35">
        <f t="shared" si="0"/>
        <v>44544</v>
      </c>
      <c r="B25" s="36">
        <f>SUMIFS(СВЦЭМ!$C$39:$C$782,СВЦЭМ!$A$39:$A$782,$A25,СВЦЭМ!$B$39:$B$782,B$11)+'СЕТ СН'!$F$9+СВЦЭМ!$D$10+'СЕТ СН'!$F$5-'СЕТ СН'!$F$17</f>
        <v>2828.6136278000004</v>
      </c>
      <c r="C25" s="36">
        <f>SUMIFS(СВЦЭМ!$C$39:$C$782,СВЦЭМ!$A$39:$A$782,$A25,СВЦЭМ!$B$39:$B$782,C$11)+'СЕТ СН'!$F$9+СВЦЭМ!$D$10+'СЕТ СН'!$F$5-'СЕТ СН'!$F$17</f>
        <v>2851.5653192899999</v>
      </c>
      <c r="D25" s="36">
        <f>SUMIFS(СВЦЭМ!$C$39:$C$782,СВЦЭМ!$A$39:$A$782,$A25,СВЦЭМ!$B$39:$B$782,D$11)+'СЕТ СН'!$F$9+СВЦЭМ!$D$10+'СЕТ СН'!$F$5-'СЕТ СН'!$F$17</f>
        <v>2848.4103674200001</v>
      </c>
      <c r="E25" s="36">
        <f>SUMIFS(СВЦЭМ!$C$39:$C$782,СВЦЭМ!$A$39:$A$782,$A25,СВЦЭМ!$B$39:$B$782,E$11)+'СЕТ СН'!$F$9+СВЦЭМ!$D$10+'СЕТ СН'!$F$5-'СЕТ СН'!$F$17</f>
        <v>2857.8828479000003</v>
      </c>
      <c r="F25" s="36">
        <f>SUMIFS(СВЦЭМ!$C$39:$C$782,СВЦЭМ!$A$39:$A$782,$A25,СВЦЭМ!$B$39:$B$782,F$11)+'СЕТ СН'!$F$9+СВЦЭМ!$D$10+'СЕТ СН'!$F$5-'СЕТ СН'!$F$17</f>
        <v>2829.9544564899998</v>
      </c>
      <c r="G25" s="36">
        <f>SUMIFS(СВЦЭМ!$C$39:$C$782,СВЦЭМ!$A$39:$A$782,$A25,СВЦЭМ!$B$39:$B$782,G$11)+'СЕТ СН'!$F$9+СВЦЭМ!$D$10+'СЕТ СН'!$F$5-'СЕТ СН'!$F$17</f>
        <v>2783.1445805100002</v>
      </c>
      <c r="H25" s="36">
        <f>SUMIFS(СВЦЭМ!$C$39:$C$782,СВЦЭМ!$A$39:$A$782,$A25,СВЦЭМ!$B$39:$B$782,H$11)+'СЕТ СН'!$F$9+СВЦЭМ!$D$10+'СЕТ СН'!$F$5-'СЕТ СН'!$F$17</f>
        <v>2727.7666160600002</v>
      </c>
      <c r="I25" s="36">
        <f>SUMIFS(СВЦЭМ!$C$39:$C$782,СВЦЭМ!$A$39:$A$782,$A25,СВЦЭМ!$B$39:$B$782,I$11)+'СЕТ СН'!$F$9+СВЦЭМ!$D$10+'СЕТ СН'!$F$5-'СЕТ СН'!$F$17</f>
        <v>2739.0167069500003</v>
      </c>
      <c r="J25" s="36">
        <f>SUMIFS(СВЦЭМ!$C$39:$C$782,СВЦЭМ!$A$39:$A$782,$A25,СВЦЭМ!$B$39:$B$782,J$11)+'СЕТ СН'!$F$9+СВЦЭМ!$D$10+'СЕТ СН'!$F$5-'СЕТ СН'!$F$17</f>
        <v>2745.9576680099999</v>
      </c>
      <c r="K25" s="36">
        <f>SUMIFS(СВЦЭМ!$C$39:$C$782,СВЦЭМ!$A$39:$A$782,$A25,СВЦЭМ!$B$39:$B$782,K$11)+'СЕТ СН'!$F$9+СВЦЭМ!$D$10+'СЕТ СН'!$F$5-'СЕТ СН'!$F$17</f>
        <v>2777.4946906699997</v>
      </c>
      <c r="L25" s="36">
        <f>SUMIFS(СВЦЭМ!$C$39:$C$782,СВЦЭМ!$A$39:$A$782,$A25,СВЦЭМ!$B$39:$B$782,L$11)+'СЕТ СН'!$F$9+СВЦЭМ!$D$10+'СЕТ СН'!$F$5-'СЕТ СН'!$F$17</f>
        <v>2768.6794775899998</v>
      </c>
      <c r="M25" s="36">
        <f>SUMIFS(СВЦЭМ!$C$39:$C$782,СВЦЭМ!$A$39:$A$782,$A25,СВЦЭМ!$B$39:$B$782,M$11)+'СЕТ СН'!$F$9+СВЦЭМ!$D$10+'СЕТ СН'!$F$5-'СЕТ СН'!$F$17</f>
        <v>2757.6418779200003</v>
      </c>
      <c r="N25" s="36">
        <f>SUMIFS(СВЦЭМ!$C$39:$C$782,СВЦЭМ!$A$39:$A$782,$A25,СВЦЭМ!$B$39:$B$782,N$11)+'СЕТ СН'!$F$9+СВЦЭМ!$D$10+'СЕТ СН'!$F$5-'СЕТ СН'!$F$17</f>
        <v>2784.4369325500002</v>
      </c>
      <c r="O25" s="36">
        <f>SUMIFS(СВЦЭМ!$C$39:$C$782,СВЦЭМ!$A$39:$A$782,$A25,СВЦЭМ!$B$39:$B$782,O$11)+'СЕТ СН'!$F$9+СВЦЭМ!$D$10+'СЕТ СН'!$F$5-'СЕТ СН'!$F$17</f>
        <v>2784.6746298200001</v>
      </c>
      <c r="P25" s="36">
        <f>SUMIFS(СВЦЭМ!$C$39:$C$782,СВЦЭМ!$A$39:$A$782,$A25,СВЦЭМ!$B$39:$B$782,P$11)+'СЕТ СН'!$F$9+СВЦЭМ!$D$10+'СЕТ СН'!$F$5-'СЕТ СН'!$F$17</f>
        <v>2773.78556854</v>
      </c>
      <c r="Q25" s="36">
        <f>SUMIFS(СВЦЭМ!$C$39:$C$782,СВЦЭМ!$A$39:$A$782,$A25,СВЦЭМ!$B$39:$B$782,Q$11)+'СЕТ СН'!$F$9+СВЦЭМ!$D$10+'СЕТ СН'!$F$5-'СЕТ СН'!$F$17</f>
        <v>2780.2246261400001</v>
      </c>
      <c r="R25" s="36">
        <f>SUMIFS(СВЦЭМ!$C$39:$C$782,СВЦЭМ!$A$39:$A$782,$A25,СВЦЭМ!$B$39:$B$782,R$11)+'СЕТ СН'!$F$9+СВЦЭМ!$D$10+'СЕТ СН'!$F$5-'СЕТ СН'!$F$17</f>
        <v>2765.0610542499999</v>
      </c>
      <c r="S25" s="36">
        <f>SUMIFS(СВЦЭМ!$C$39:$C$782,СВЦЭМ!$A$39:$A$782,$A25,СВЦЭМ!$B$39:$B$782,S$11)+'СЕТ СН'!$F$9+СВЦЭМ!$D$10+'СЕТ СН'!$F$5-'СЕТ СН'!$F$17</f>
        <v>2742.9292810799998</v>
      </c>
      <c r="T25" s="36">
        <f>SUMIFS(СВЦЭМ!$C$39:$C$782,СВЦЭМ!$A$39:$A$782,$A25,СВЦЭМ!$B$39:$B$782,T$11)+'СЕТ СН'!$F$9+СВЦЭМ!$D$10+'СЕТ СН'!$F$5-'СЕТ СН'!$F$17</f>
        <v>2738.9443597500003</v>
      </c>
      <c r="U25" s="36">
        <f>SUMIFS(СВЦЭМ!$C$39:$C$782,СВЦЭМ!$A$39:$A$782,$A25,СВЦЭМ!$B$39:$B$782,U$11)+'СЕТ СН'!$F$9+СВЦЭМ!$D$10+'СЕТ СН'!$F$5-'СЕТ СН'!$F$17</f>
        <v>2752.7097026500001</v>
      </c>
      <c r="V25" s="36">
        <f>SUMIFS(СВЦЭМ!$C$39:$C$782,СВЦЭМ!$A$39:$A$782,$A25,СВЦЭМ!$B$39:$B$782,V$11)+'СЕТ СН'!$F$9+СВЦЭМ!$D$10+'СЕТ СН'!$F$5-'СЕТ СН'!$F$17</f>
        <v>2760.2063822300001</v>
      </c>
      <c r="W25" s="36">
        <f>SUMIFS(СВЦЭМ!$C$39:$C$782,СВЦЭМ!$A$39:$A$782,$A25,СВЦЭМ!$B$39:$B$782,W$11)+'СЕТ СН'!$F$9+СВЦЭМ!$D$10+'СЕТ СН'!$F$5-'СЕТ СН'!$F$17</f>
        <v>2799.42096369</v>
      </c>
      <c r="X25" s="36">
        <f>SUMIFS(СВЦЭМ!$C$39:$C$782,СВЦЭМ!$A$39:$A$782,$A25,СВЦЭМ!$B$39:$B$782,X$11)+'СЕТ СН'!$F$9+СВЦЭМ!$D$10+'СЕТ СН'!$F$5-'СЕТ СН'!$F$17</f>
        <v>2793.4325646799998</v>
      </c>
      <c r="Y25" s="36">
        <f>SUMIFS(СВЦЭМ!$C$39:$C$782,СВЦЭМ!$A$39:$A$782,$A25,СВЦЭМ!$B$39:$B$782,Y$11)+'СЕТ СН'!$F$9+СВЦЭМ!$D$10+'СЕТ СН'!$F$5-'СЕТ СН'!$F$17</f>
        <v>2791.8342853499998</v>
      </c>
    </row>
    <row r="26" spans="1:25" ht="15.75" x14ac:dyDescent="0.2">
      <c r="A26" s="35">
        <f t="shared" si="0"/>
        <v>44545</v>
      </c>
      <c r="B26" s="36">
        <f>SUMIFS(СВЦЭМ!$C$39:$C$782,СВЦЭМ!$A$39:$A$782,$A26,СВЦЭМ!$B$39:$B$782,B$11)+'СЕТ СН'!$F$9+СВЦЭМ!$D$10+'СЕТ СН'!$F$5-'СЕТ СН'!$F$17</f>
        <v>2711.44909895</v>
      </c>
      <c r="C26" s="36">
        <f>SUMIFS(СВЦЭМ!$C$39:$C$782,СВЦЭМ!$A$39:$A$782,$A26,СВЦЭМ!$B$39:$B$782,C$11)+'СЕТ СН'!$F$9+СВЦЭМ!$D$10+'СЕТ СН'!$F$5-'СЕТ СН'!$F$17</f>
        <v>2723.1629838400004</v>
      </c>
      <c r="D26" s="36">
        <f>SUMIFS(СВЦЭМ!$C$39:$C$782,СВЦЭМ!$A$39:$A$782,$A26,СВЦЭМ!$B$39:$B$782,D$11)+'СЕТ СН'!$F$9+СВЦЭМ!$D$10+'СЕТ СН'!$F$5-'СЕТ СН'!$F$17</f>
        <v>2736.0893050200002</v>
      </c>
      <c r="E26" s="36">
        <f>SUMIFS(СВЦЭМ!$C$39:$C$782,СВЦЭМ!$A$39:$A$782,$A26,СВЦЭМ!$B$39:$B$782,E$11)+'СЕТ СН'!$F$9+СВЦЭМ!$D$10+'СЕТ СН'!$F$5-'СЕТ СН'!$F$17</f>
        <v>2726.2346041000001</v>
      </c>
      <c r="F26" s="36">
        <f>SUMIFS(СВЦЭМ!$C$39:$C$782,СВЦЭМ!$A$39:$A$782,$A26,СВЦЭМ!$B$39:$B$782,F$11)+'СЕТ СН'!$F$9+СВЦЭМ!$D$10+'СЕТ СН'!$F$5-'СЕТ СН'!$F$17</f>
        <v>2731.4576412300003</v>
      </c>
      <c r="G26" s="36">
        <f>SUMIFS(СВЦЭМ!$C$39:$C$782,СВЦЭМ!$A$39:$A$782,$A26,СВЦЭМ!$B$39:$B$782,G$11)+'СЕТ СН'!$F$9+СВЦЭМ!$D$10+'СЕТ СН'!$F$5-'СЕТ СН'!$F$17</f>
        <v>2711.6185125800002</v>
      </c>
      <c r="H26" s="36">
        <f>SUMIFS(СВЦЭМ!$C$39:$C$782,СВЦЭМ!$A$39:$A$782,$A26,СВЦЭМ!$B$39:$B$782,H$11)+'СЕТ СН'!$F$9+СВЦЭМ!$D$10+'СЕТ СН'!$F$5-'СЕТ СН'!$F$17</f>
        <v>2753.37214154</v>
      </c>
      <c r="I26" s="36">
        <f>SUMIFS(СВЦЭМ!$C$39:$C$782,СВЦЭМ!$A$39:$A$782,$A26,СВЦЭМ!$B$39:$B$782,I$11)+'СЕТ СН'!$F$9+СВЦЭМ!$D$10+'СЕТ СН'!$F$5-'СЕТ СН'!$F$17</f>
        <v>2813.57878463</v>
      </c>
      <c r="J26" s="36">
        <f>SUMIFS(СВЦЭМ!$C$39:$C$782,СВЦЭМ!$A$39:$A$782,$A26,СВЦЭМ!$B$39:$B$782,J$11)+'СЕТ СН'!$F$9+СВЦЭМ!$D$10+'СЕТ СН'!$F$5-'СЕТ СН'!$F$17</f>
        <v>2801.2356763799999</v>
      </c>
      <c r="K26" s="36">
        <f>SUMIFS(СВЦЭМ!$C$39:$C$782,СВЦЭМ!$A$39:$A$782,$A26,СВЦЭМ!$B$39:$B$782,K$11)+'СЕТ СН'!$F$9+СВЦЭМ!$D$10+'СЕТ СН'!$F$5-'СЕТ СН'!$F$17</f>
        <v>2783.5660975400001</v>
      </c>
      <c r="L26" s="36">
        <f>SUMIFS(СВЦЭМ!$C$39:$C$782,СВЦЭМ!$A$39:$A$782,$A26,СВЦЭМ!$B$39:$B$782,L$11)+'СЕТ СН'!$F$9+СВЦЭМ!$D$10+'СЕТ СН'!$F$5-'СЕТ СН'!$F$17</f>
        <v>2783.7057203200002</v>
      </c>
      <c r="M26" s="36">
        <f>SUMIFS(СВЦЭМ!$C$39:$C$782,СВЦЭМ!$A$39:$A$782,$A26,СВЦЭМ!$B$39:$B$782,M$11)+'СЕТ СН'!$F$9+СВЦЭМ!$D$10+'СЕТ СН'!$F$5-'СЕТ СН'!$F$17</f>
        <v>2772.12793341</v>
      </c>
      <c r="N26" s="36">
        <f>SUMIFS(СВЦЭМ!$C$39:$C$782,СВЦЭМ!$A$39:$A$782,$A26,СВЦЭМ!$B$39:$B$782,N$11)+'СЕТ СН'!$F$9+СВЦЭМ!$D$10+'СЕТ СН'!$F$5-'СЕТ СН'!$F$17</f>
        <v>2814.9917696399998</v>
      </c>
      <c r="O26" s="36">
        <f>SUMIFS(СВЦЭМ!$C$39:$C$782,СВЦЭМ!$A$39:$A$782,$A26,СВЦЭМ!$B$39:$B$782,O$11)+'СЕТ СН'!$F$9+СВЦЭМ!$D$10+'СЕТ СН'!$F$5-'СЕТ СН'!$F$17</f>
        <v>2896.2644534400001</v>
      </c>
      <c r="P26" s="36">
        <f>SUMIFS(СВЦЭМ!$C$39:$C$782,СВЦЭМ!$A$39:$A$782,$A26,СВЦЭМ!$B$39:$B$782,P$11)+'СЕТ СН'!$F$9+СВЦЭМ!$D$10+'СЕТ СН'!$F$5-'СЕТ СН'!$F$17</f>
        <v>2906.5631030300001</v>
      </c>
      <c r="Q26" s="36">
        <f>SUMIFS(СВЦЭМ!$C$39:$C$782,СВЦЭМ!$A$39:$A$782,$A26,СВЦЭМ!$B$39:$B$782,Q$11)+'СЕТ СН'!$F$9+СВЦЭМ!$D$10+'СЕТ СН'!$F$5-'СЕТ СН'!$F$17</f>
        <v>2909.8682635200003</v>
      </c>
      <c r="R26" s="36">
        <f>SUMIFS(СВЦЭМ!$C$39:$C$782,СВЦЭМ!$A$39:$A$782,$A26,СВЦЭМ!$B$39:$B$782,R$11)+'СЕТ СН'!$F$9+СВЦЭМ!$D$10+'СЕТ СН'!$F$5-'СЕТ СН'!$F$17</f>
        <v>2824.3546916499999</v>
      </c>
      <c r="S26" s="36">
        <f>SUMIFS(СВЦЭМ!$C$39:$C$782,СВЦЭМ!$A$39:$A$782,$A26,СВЦЭМ!$B$39:$B$782,S$11)+'СЕТ СН'!$F$9+СВЦЭМ!$D$10+'СЕТ СН'!$F$5-'СЕТ СН'!$F$17</f>
        <v>2766.5295108400001</v>
      </c>
      <c r="T26" s="36">
        <f>SUMIFS(СВЦЭМ!$C$39:$C$782,СВЦЭМ!$A$39:$A$782,$A26,СВЦЭМ!$B$39:$B$782,T$11)+'СЕТ СН'!$F$9+СВЦЭМ!$D$10+'СЕТ СН'!$F$5-'СЕТ СН'!$F$17</f>
        <v>2785.8894831799998</v>
      </c>
      <c r="U26" s="36">
        <f>SUMIFS(СВЦЭМ!$C$39:$C$782,СВЦЭМ!$A$39:$A$782,$A26,СВЦЭМ!$B$39:$B$782,U$11)+'СЕТ СН'!$F$9+СВЦЭМ!$D$10+'СЕТ СН'!$F$5-'СЕТ СН'!$F$17</f>
        <v>2782.6708243399999</v>
      </c>
      <c r="V26" s="36">
        <f>SUMIFS(СВЦЭМ!$C$39:$C$782,СВЦЭМ!$A$39:$A$782,$A26,СВЦЭМ!$B$39:$B$782,V$11)+'СЕТ СН'!$F$9+СВЦЭМ!$D$10+'СЕТ СН'!$F$5-'СЕТ СН'!$F$17</f>
        <v>2783.8306976700001</v>
      </c>
      <c r="W26" s="36">
        <f>SUMIFS(СВЦЭМ!$C$39:$C$782,СВЦЭМ!$A$39:$A$782,$A26,СВЦЭМ!$B$39:$B$782,W$11)+'СЕТ СН'!$F$9+СВЦЭМ!$D$10+'СЕТ СН'!$F$5-'СЕТ СН'!$F$17</f>
        <v>2784.8981763100001</v>
      </c>
      <c r="X26" s="36">
        <f>SUMIFS(СВЦЭМ!$C$39:$C$782,СВЦЭМ!$A$39:$A$782,$A26,СВЦЭМ!$B$39:$B$782,X$11)+'СЕТ СН'!$F$9+СВЦЭМ!$D$10+'СЕТ СН'!$F$5-'СЕТ СН'!$F$17</f>
        <v>2834.9741347099998</v>
      </c>
      <c r="Y26" s="36">
        <f>SUMIFS(СВЦЭМ!$C$39:$C$782,СВЦЭМ!$A$39:$A$782,$A26,СВЦЭМ!$B$39:$B$782,Y$11)+'СЕТ СН'!$F$9+СВЦЭМ!$D$10+'СЕТ СН'!$F$5-'СЕТ СН'!$F$17</f>
        <v>2817.6283885499997</v>
      </c>
    </row>
    <row r="27" spans="1:25" ht="15.75" x14ac:dyDescent="0.2">
      <c r="A27" s="35">
        <f t="shared" si="0"/>
        <v>44546</v>
      </c>
      <c r="B27" s="36">
        <f>SUMIFS(СВЦЭМ!$C$39:$C$782,СВЦЭМ!$A$39:$A$782,$A27,СВЦЭМ!$B$39:$B$782,B$11)+'СЕТ СН'!$F$9+СВЦЭМ!$D$10+'СЕТ СН'!$F$5-'СЕТ СН'!$F$17</f>
        <v>2820.6481867399998</v>
      </c>
      <c r="C27" s="36">
        <f>SUMIFS(СВЦЭМ!$C$39:$C$782,СВЦЭМ!$A$39:$A$782,$A27,СВЦЭМ!$B$39:$B$782,C$11)+'СЕТ СН'!$F$9+СВЦЭМ!$D$10+'СЕТ СН'!$F$5-'СЕТ СН'!$F$17</f>
        <v>2814.8866148699999</v>
      </c>
      <c r="D27" s="36">
        <f>SUMIFS(СВЦЭМ!$C$39:$C$782,СВЦЭМ!$A$39:$A$782,$A27,СВЦЭМ!$B$39:$B$782,D$11)+'СЕТ СН'!$F$9+СВЦЭМ!$D$10+'СЕТ СН'!$F$5-'СЕТ СН'!$F$17</f>
        <v>2797.6670715500004</v>
      </c>
      <c r="E27" s="36">
        <f>SUMIFS(СВЦЭМ!$C$39:$C$782,СВЦЭМ!$A$39:$A$782,$A27,СВЦЭМ!$B$39:$B$782,E$11)+'СЕТ СН'!$F$9+СВЦЭМ!$D$10+'СЕТ СН'!$F$5-'СЕТ СН'!$F$17</f>
        <v>2794.8890989000001</v>
      </c>
      <c r="F27" s="36">
        <f>SUMIFS(СВЦЭМ!$C$39:$C$782,СВЦЭМ!$A$39:$A$782,$A27,СВЦЭМ!$B$39:$B$782,F$11)+'СЕТ СН'!$F$9+СВЦЭМ!$D$10+'СЕТ СН'!$F$5-'СЕТ СН'!$F$17</f>
        <v>2795.1012690699999</v>
      </c>
      <c r="G27" s="36">
        <f>SUMIFS(СВЦЭМ!$C$39:$C$782,СВЦЭМ!$A$39:$A$782,$A27,СВЦЭМ!$B$39:$B$782,G$11)+'СЕТ СН'!$F$9+СВЦЭМ!$D$10+'СЕТ СН'!$F$5-'СЕТ СН'!$F$17</f>
        <v>2761.3190604800002</v>
      </c>
      <c r="H27" s="36">
        <f>SUMIFS(СВЦЭМ!$C$39:$C$782,СВЦЭМ!$A$39:$A$782,$A27,СВЦЭМ!$B$39:$B$782,H$11)+'СЕТ СН'!$F$9+СВЦЭМ!$D$10+'СЕТ СН'!$F$5-'СЕТ СН'!$F$17</f>
        <v>2749.00830516</v>
      </c>
      <c r="I27" s="36">
        <f>SUMIFS(СВЦЭМ!$C$39:$C$782,СВЦЭМ!$A$39:$A$782,$A27,СВЦЭМ!$B$39:$B$782,I$11)+'СЕТ СН'!$F$9+СВЦЭМ!$D$10+'СЕТ СН'!$F$5-'СЕТ СН'!$F$17</f>
        <v>2770.5282944199998</v>
      </c>
      <c r="J27" s="36">
        <f>SUMIFS(СВЦЭМ!$C$39:$C$782,СВЦЭМ!$A$39:$A$782,$A27,СВЦЭМ!$B$39:$B$782,J$11)+'СЕТ СН'!$F$9+СВЦЭМ!$D$10+'СЕТ СН'!$F$5-'СЕТ СН'!$F$17</f>
        <v>2775.9533165499997</v>
      </c>
      <c r="K27" s="36">
        <f>SUMIFS(СВЦЭМ!$C$39:$C$782,СВЦЭМ!$A$39:$A$782,$A27,СВЦЭМ!$B$39:$B$782,K$11)+'СЕТ СН'!$F$9+СВЦЭМ!$D$10+'СЕТ СН'!$F$5-'СЕТ СН'!$F$17</f>
        <v>2804.79251299</v>
      </c>
      <c r="L27" s="36">
        <f>SUMIFS(СВЦЭМ!$C$39:$C$782,СВЦЭМ!$A$39:$A$782,$A27,СВЦЭМ!$B$39:$B$782,L$11)+'СЕТ СН'!$F$9+СВЦЭМ!$D$10+'СЕТ СН'!$F$5-'СЕТ СН'!$F$17</f>
        <v>2819.5388748200003</v>
      </c>
      <c r="M27" s="36">
        <f>SUMIFS(СВЦЭМ!$C$39:$C$782,СВЦЭМ!$A$39:$A$782,$A27,СВЦЭМ!$B$39:$B$782,M$11)+'СЕТ СН'!$F$9+СВЦЭМ!$D$10+'СЕТ СН'!$F$5-'СЕТ СН'!$F$17</f>
        <v>2821.91176163</v>
      </c>
      <c r="N27" s="36">
        <f>SUMIFS(СВЦЭМ!$C$39:$C$782,СВЦЭМ!$A$39:$A$782,$A27,СВЦЭМ!$B$39:$B$782,N$11)+'СЕТ СН'!$F$9+СВЦЭМ!$D$10+'СЕТ СН'!$F$5-'СЕТ СН'!$F$17</f>
        <v>2826.2498952000001</v>
      </c>
      <c r="O27" s="36">
        <f>SUMIFS(СВЦЭМ!$C$39:$C$782,СВЦЭМ!$A$39:$A$782,$A27,СВЦЭМ!$B$39:$B$782,O$11)+'СЕТ СН'!$F$9+СВЦЭМ!$D$10+'СЕТ СН'!$F$5-'СЕТ СН'!$F$17</f>
        <v>2840.9853245100003</v>
      </c>
      <c r="P27" s="36">
        <f>SUMIFS(СВЦЭМ!$C$39:$C$782,СВЦЭМ!$A$39:$A$782,$A27,СВЦЭМ!$B$39:$B$782,P$11)+'СЕТ СН'!$F$9+СВЦЭМ!$D$10+'СЕТ СН'!$F$5-'СЕТ СН'!$F$17</f>
        <v>2869.81835129</v>
      </c>
      <c r="Q27" s="36">
        <f>SUMIFS(СВЦЭМ!$C$39:$C$782,СВЦЭМ!$A$39:$A$782,$A27,СВЦЭМ!$B$39:$B$782,Q$11)+'СЕТ СН'!$F$9+СВЦЭМ!$D$10+'СЕТ СН'!$F$5-'СЕТ СН'!$F$17</f>
        <v>2882.8117279400003</v>
      </c>
      <c r="R27" s="36">
        <f>SUMIFS(СВЦЭМ!$C$39:$C$782,СВЦЭМ!$A$39:$A$782,$A27,СВЦЭМ!$B$39:$B$782,R$11)+'СЕТ СН'!$F$9+СВЦЭМ!$D$10+'СЕТ СН'!$F$5-'СЕТ СН'!$F$17</f>
        <v>2868.2916509900001</v>
      </c>
      <c r="S27" s="36">
        <f>SUMIFS(СВЦЭМ!$C$39:$C$782,СВЦЭМ!$A$39:$A$782,$A27,СВЦЭМ!$B$39:$B$782,S$11)+'СЕТ СН'!$F$9+СВЦЭМ!$D$10+'СЕТ СН'!$F$5-'СЕТ СН'!$F$17</f>
        <v>2824.2877815399997</v>
      </c>
      <c r="T27" s="36">
        <f>SUMIFS(СВЦЭМ!$C$39:$C$782,СВЦЭМ!$A$39:$A$782,$A27,СВЦЭМ!$B$39:$B$782,T$11)+'СЕТ СН'!$F$9+СВЦЭМ!$D$10+'СЕТ СН'!$F$5-'СЕТ СН'!$F$17</f>
        <v>2841.2682806800003</v>
      </c>
      <c r="U27" s="36">
        <f>SUMIFS(СВЦЭМ!$C$39:$C$782,СВЦЭМ!$A$39:$A$782,$A27,СВЦЭМ!$B$39:$B$782,U$11)+'СЕТ СН'!$F$9+СВЦЭМ!$D$10+'СЕТ СН'!$F$5-'СЕТ СН'!$F$17</f>
        <v>2825.3641167599999</v>
      </c>
      <c r="V27" s="36">
        <f>SUMIFS(СВЦЭМ!$C$39:$C$782,СВЦЭМ!$A$39:$A$782,$A27,СВЦЭМ!$B$39:$B$782,V$11)+'СЕТ СН'!$F$9+СВЦЭМ!$D$10+'СЕТ СН'!$F$5-'СЕТ СН'!$F$17</f>
        <v>2793.8292696099998</v>
      </c>
      <c r="W27" s="36">
        <f>SUMIFS(СВЦЭМ!$C$39:$C$782,СВЦЭМ!$A$39:$A$782,$A27,СВЦЭМ!$B$39:$B$782,W$11)+'СЕТ СН'!$F$9+СВЦЭМ!$D$10+'СЕТ СН'!$F$5-'СЕТ СН'!$F$17</f>
        <v>2790.5855493999998</v>
      </c>
      <c r="X27" s="36">
        <f>SUMIFS(СВЦЭМ!$C$39:$C$782,СВЦЭМ!$A$39:$A$782,$A27,СВЦЭМ!$B$39:$B$782,X$11)+'СЕТ СН'!$F$9+СВЦЭМ!$D$10+'СЕТ СН'!$F$5-'СЕТ СН'!$F$17</f>
        <v>2834.8545973300002</v>
      </c>
      <c r="Y27" s="36">
        <f>SUMIFS(СВЦЭМ!$C$39:$C$782,СВЦЭМ!$A$39:$A$782,$A27,СВЦЭМ!$B$39:$B$782,Y$11)+'СЕТ СН'!$F$9+СВЦЭМ!$D$10+'СЕТ СН'!$F$5-'СЕТ СН'!$F$17</f>
        <v>2836.3587628400001</v>
      </c>
    </row>
    <row r="28" spans="1:25" ht="15.75" x14ac:dyDescent="0.2">
      <c r="A28" s="35">
        <f t="shared" si="0"/>
        <v>44547</v>
      </c>
      <c r="B28" s="36">
        <f>SUMIFS(СВЦЭМ!$C$39:$C$782,СВЦЭМ!$A$39:$A$782,$A28,СВЦЭМ!$B$39:$B$782,B$11)+'СЕТ СН'!$F$9+СВЦЭМ!$D$10+'СЕТ СН'!$F$5-'СЕТ СН'!$F$17</f>
        <v>2818.37685805</v>
      </c>
      <c r="C28" s="36">
        <f>SUMIFS(СВЦЭМ!$C$39:$C$782,СВЦЭМ!$A$39:$A$782,$A28,СВЦЭМ!$B$39:$B$782,C$11)+'СЕТ СН'!$F$9+СВЦЭМ!$D$10+'СЕТ СН'!$F$5-'СЕТ СН'!$F$17</f>
        <v>2815.3211882599999</v>
      </c>
      <c r="D28" s="36">
        <f>SUMIFS(СВЦЭМ!$C$39:$C$782,СВЦЭМ!$A$39:$A$782,$A28,СВЦЭМ!$B$39:$B$782,D$11)+'СЕТ СН'!$F$9+СВЦЭМ!$D$10+'СЕТ СН'!$F$5-'СЕТ СН'!$F$17</f>
        <v>2800.4091268000002</v>
      </c>
      <c r="E28" s="36">
        <f>SUMIFS(СВЦЭМ!$C$39:$C$782,СВЦЭМ!$A$39:$A$782,$A28,СВЦЭМ!$B$39:$B$782,E$11)+'СЕТ СН'!$F$9+СВЦЭМ!$D$10+'СЕТ СН'!$F$5-'СЕТ СН'!$F$17</f>
        <v>2801.1859085400001</v>
      </c>
      <c r="F28" s="36">
        <f>SUMIFS(СВЦЭМ!$C$39:$C$782,СВЦЭМ!$A$39:$A$782,$A28,СВЦЭМ!$B$39:$B$782,F$11)+'СЕТ СН'!$F$9+СВЦЭМ!$D$10+'СЕТ СН'!$F$5-'СЕТ СН'!$F$17</f>
        <v>2798.6002168200002</v>
      </c>
      <c r="G28" s="36">
        <f>SUMIFS(СВЦЭМ!$C$39:$C$782,СВЦЭМ!$A$39:$A$782,$A28,СВЦЭМ!$B$39:$B$782,G$11)+'СЕТ СН'!$F$9+СВЦЭМ!$D$10+'СЕТ СН'!$F$5-'СЕТ СН'!$F$17</f>
        <v>2777.4179286600001</v>
      </c>
      <c r="H28" s="36">
        <f>SUMIFS(СВЦЭМ!$C$39:$C$782,СВЦЭМ!$A$39:$A$782,$A28,СВЦЭМ!$B$39:$B$782,H$11)+'СЕТ СН'!$F$9+СВЦЭМ!$D$10+'СЕТ СН'!$F$5-'СЕТ СН'!$F$17</f>
        <v>2755.4623028300002</v>
      </c>
      <c r="I28" s="36">
        <f>SUMIFS(СВЦЭМ!$C$39:$C$782,СВЦЭМ!$A$39:$A$782,$A28,СВЦЭМ!$B$39:$B$782,I$11)+'СЕТ СН'!$F$9+СВЦЭМ!$D$10+'СЕТ СН'!$F$5-'СЕТ СН'!$F$17</f>
        <v>2757.2810068600002</v>
      </c>
      <c r="J28" s="36">
        <f>SUMIFS(СВЦЭМ!$C$39:$C$782,СВЦЭМ!$A$39:$A$782,$A28,СВЦЭМ!$B$39:$B$782,J$11)+'СЕТ СН'!$F$9+СВЦЭМ!$D$10+'СЕТ СН'!$F$5-'СЕТ СН'!$F$17</f>
        <v>2801.86536101</v>
      </c>
      <c r="K28" s="36">
        <f>SUMIFS(СВЦЭМ!$C$39:$C$782,СВЦЭМ!$A$39:$A$782,$A28,СВЦЭМ!$B$39:$B$782,K$11)+'СЕТ СН'!$F$9+СВЦЭМ!$D$10+'СЕТ СН'!$F$5-'СЕТ СН'!$F$17</f>
        <v>2814.9262731999997</v>
      </c>
      <c r="L28" s="36">
        <f>SUMIFS(СВЦЭМ!$C$39:$C$782,СВЦЭМ!$A$39:$A$782,$A28,СВЦЭМ!$B$39:$B$782,L$11)+'СЕТ СН'!$F$9+СВЦЭМ!$D$10+'СЕТ СН'!$F$5-'СЕТ СН'!$F$17</f>
        <v>2814.2809832800003</v>
      </c>
      <c r="M28" s="36">
        <f>SUMIFS(СВЦЭМ!$C$39:$C$782,СВЦЭМ!$A$39:$A$782,$A28,СВЦЭМ!$B$39:$B$782,M$11)+'СЕТ СН'!$F$9+СВЦЭМ!$D$10+'СЕТ СН'!$F$5-'СЕТ СН'!$F$17</f>
        <v>2804.76824597</v>
      </c>
      <c r="N28" s="36">
        <f>SUMIFS(СВЦЭМ!$C$39:$C$782,СВЦЭМ!$A$39:$A$782,$A28,СВЦЭМ!$B$39:$B$782,N$11)+'СЕТ СН'!$F$9+СВЦЭМ!$D$10+'СЕТ СН'!$F$5-'СЕТ СН'!$F$17</f>
        <v>2803.8095128800001</v>
      </c>
      <c r="O28" s="36">
        <f>SUMIFS(СВЦЭМ!$C$39:$C$782,СВЦЭМ!$A$39:$A$782,$A28,СВЦЭМ!$B$39:$B$782,O$11)+'СЕТ СН'!$F$9+СВЦЭМ!$D$10+'СЕТ СН'!$F$5-'СЕТ СН'!$F$17</f>
        <v>2813.41949269</v>
      </c>
      <c r="P28" s="36">
        <f>SUMIFS(СВЦЭМ!$C$39:$C$782,СВЦЭМ!$A$39:$A$782,$A28,СВЦЭМ!$B$39:$B$782,P$11)+'СЕТ СН'!$F$9+СВЦЭМ!$D$10+'СЕТ СН'!$F$5-'СЕТ СН'!$F$17</f>
        <v>2851.1934399000002</v>
      </c>
      <c r="Q28" s="36">
        <f>SUMIFS(СВЦЭМ!$C$39:$C$782,СВЦЭМ!$A$39:$A$782,$A28,СВЦЭМ!$B$39:$B$782,Q$11)+'СЕТ СН'!$F$9+СВЦЭМ!$D$10+'СЕТ СН'!$F$5-'СЕТ СН'!$F$17</f>
        <v>2849.7384306700001</v>
      </c>
      <c r="R28" s="36">
        <f>SUMIFS(СВЦЭМ!$C$39:$C$782,СВЦЭМ!$A$39:$A$782,$A28,СВЦЭМ!$B$39:$B$782,R$11)+'СЕТ СН'!$F$9+СВЦЭМ!$D$10+'СЕТ СН'!$F$5-'СЕТ СН'!$F$17</f>
        <v>2818.3369060599998</v>
      </c>
      <c r="S28" s="36">
        <f>SUMIFS(СВЦЭМ!$C$39:$C$782,СВЦЭМ!$A$39:$A$782,$A28,СВЦЭМ!$B$39:$B$782,S$11)+'СЕТ СН'!$F$9+СВЦЭМ!$D$10+'СЕТ СН'!$F$5-'СЕТ СН'!$F$17</f>
        <v>2794.7259300400001</v>
      </c>
      <c r="T28" s="36">
        <f>SUMIFS(СВЦЭМ!$C$39:$C$782,СВЦЭМ!$A$39:$A$782,$A28,СВЦЭМ!$B$39:$B$782,T$11)+'СЕТ СН'!$F$9+СВЦЭМ!$D$10+'СЕТ СН'!$F$5-'СЕТ СН'!$F$17</f>
        <v>2818.80236629</v>
      </c>
      <c r="U28" s="36">
        <f>SUMIFS(СВЦЭМ!$C$39:$C$782,СВЦЭМ!$A$39:$A$782,$A28,СВЦЭМ!$B$39:$B$782,U$11)+'СЕТ СН'!$F$9+СВЦЭМ!$D$10+'СЕТ СН'!$F$5-'СЕТ СН'!$F$17</f>
        <v>2822.4707182000002</v>
      </c>
      <c r="V28" s="36">
        <f>SUMIFS(СВЦЭМ!$C$39:$C$782,СВЦЭМ!$A$39:$A$782,$A28,СВЦЭМ!$B$39:$B$782,V$11)+'СЕТ СН'!$F$9+СВЦЭМ!$D$10+'СЕТ СН'!$F$5-'СЕТ СН'!$F$17</f>
        <v>2778.4587354699997</v>
      </c>
      <c r="W28" s="36">
        <f>SUMIFS(СВЦЭМ!$C$39:$C$782,СВЦЭМ!$A$39:$A$782,$A28,СВЦЭМ!$B$39:$B$782,W$11)+'СЕТ СН'!$F$9+СВЦЭМ!$D$10+'СЕТ СН'!$F$5-'СЕТ СН'!$F$17</f>
        <v>2793.7495006899999</v>
      </c>
      <c r="X28" s="36">
        <f>SUMIFS(СВЦЭМ!$C$39:$C$782,СВЦЭМ!$A$39:$A$782,$A28,СВЦЭМ!$B$39:$B$782,X$11)+'СЕТ СН'!$F$9+СВЦЭМ!$D$10+'СЕТ СН'!$F$5-'СЕТ СН'!$F$17</f>
        <v>2818.9008068900002</v>
      </c>
      <c r="Y28" s="36">
        <f>SUMIFS(СВЦЭМ!$C$39:$C$782,СВЦЭМ!$A$39:$A$782,$A28,СВЦЭМ!$B$39:$B$782,Y$11)+'СЕТ СН'!$F$9+СВЦЭМ!$D$10+'СЕТ СН'!$F$5-'СЕТ СН'!$F$17</f>
        <v>2805.9963216400001</v>
      </c>
    </row>
    <row r="29" spans="1:25" ht="15.75" x14ac:dyDescent="0.2">
      <c r="A29" s="35">
        <f t="shared" si="0"/>
        <v>44548</v>
      </c>
      <c r="B29" s="36">
        <f>SUMIFS(СВЦЭМ!$C$39:$C$782,СВЦЭМ!$A$39:$A$782,$A29,СВЦЭМ!$B$39:$B$782,B$11)+'СЕТ СН'!$F$9+СВЦЭМ!$D$10+'СЕТ СН'!$F$5-'СЕТ СН'!$F$17</f>
        <v>2814.1737399100002</v>
      </c>
      <c r="C29" s="36">
        <f>SUMIFS(СВЦЭМ!$C$39:$C$782,СВЦЭМ!$A$39:$A$782,$A29,СВЦЭМ!$B$39:$B$782,C$11)+'СЕТ СН'!$F$9+СВЦЭМ!$D$10+'СЕТ СН'!$F$5-'СЕТ СН'!$F$17</f>
        <v>2842.0735892900002</v>
      </c>
      <c r="D29" s="36">
        <f>SUMIFS(СВЦЭМ!$C$39:$C$782,СВЦЭМ!$A$39:$A$782,$A29,СВЦЭМ!$B$39:$B$782,D$11)+'СЕТ СН'!$F$9+СВЦЭМ!$D$10+'СЕТ СН'!$F$5-'СЕТ СН'!$F$17</f>
        <v>2860.2231124899999</v>
      </c>
      <c r="E29" s="36">
        <f>SUMIFS(СВЦЭМ!$C$39:$C$782,СВЦЭМ!$A$39:$A$782,$A29,СВЦЭМ!$B$39:$B$782,E$11)+'СЕТ СН'!$F$9+СВЦЭМ!$D$10+'СЕТ СН'!$F$5-'СЕТ СН'!$F$17</f>
        <v>2859.6609867100001</v>
      </c>
      <c r="F29" s="36">
        <f>SUMIFS(СВЦЭМ!$C$39:$C$782,СВЦЭМ!$A$39:$A$782,$A29,СВЦЭМ!$B$39:$B$782,F$11)+'СЕТ СН'!$F$9+СВЦЭМ!$D$10+'СЕТ СН'!$F$5-'СЕТ СН'!$F$17</f>
        <v>2855.67843709</v>
      </c>
      <c r="G29" s="36">
        <f>SUMIFS(СВЦЭМ!$C$39:$C$782,СВЦЭМ!$A$39:$A$782,$A29,СВЦЭМ!$B$39:$B$782,G$11)+'СЕТ СН'!$F$9+СВЦЭМ!$D$10+'СЕТ СН'!$F$5-'СЕТ СН'!$F$17</f>
        <v>2813.2030239800001</v>
      </c>
      <c r="H29" s="36">
        <f>SUMIFS(СВЦЭМ!$C$39:$C$782,СВЦЭМ!$A$39:$A$782,$A29,СВЦЭМ!$B$39:$B$782,H$11)+'СЕТ СН'!$F$9+СВЦЭМ!$D$10+'СЕТ СН'!$F$5-'СЕТ СН'!$F$17</f>
        <v>2774.2976947300003</v>
      </c>
      <c r="I29" s="36">
        <f>SUMIFS(СВЦЭМ!$C$39:$C$782,СВЦЭМ!$A$39:$A$782,$A29,СВЦЭМ!$B$39:$B$782,I$11)+'СЕТ СН'!$F$9+СВЦЭМ!$D$10+'СЕТ СН'!$F$5-'СЕТ СН'!$F$17</f>
        <v>2762.3365205500004</v>
      </c>
      <c r="J29" s="36">
        <f>SUMIFS(СВЦЭМ!$C$39:$C$782,СВЦЭМ!$A$39:$A$782,$A29,СВЦЭМ!$B$39:$B$782,J$11)+'СЕТ СН'!$F$9+СВЦЭМ!$D$10+'СЕТ СН'!$F$5-'СЕТ СН'!$F$17</f>
        <v>2738.5497761200004</v>
      </c>
      <c r="K29" s="36">
        <f>SUMIFS(СВЦЭМ!$C$39:$C$782,СВЦЭМ!$A$39:$A$782,$A29,СВЦЭМ!$B$39:$B$782,K$11)+'СЕТ СН'!$F$9+СВЦЭМ!$D$10+'СЕТ СН'!$F$5-'СЕТ СН'!$F$17</f>
        <v>2774.0541143700002</v>
      </c>
      <c r="L29" s="36">
        <f>SUMIFS(СВЦЭМ!$C$39:$C$782,СВЦЭМ!$A$39:$A$782,$A29,СВЦЭМ!$B$39:$B$782,L$11)+'СЕТ СН'!$F$9+СВЦЭМ!$D$10+'СЕТ СН'!$F$5-'СЕТ СН'!$F$17</f>
        <v>2784.18414828</v>
      </c>
      <c r="M29" s="36">
        <f>SUMIFS(СВЦЭМ!$C$39:$C$782,СВЦЭМ!$A$39:$A$782,$A29,СВЦЭМ!$B$39:$B$782,M$11)+'СЕТ СН'!$F$9+СВЦЭМ!$D$10+'СЕТ СН'!$F$5-'СЕТ СН'!$F$17</f>
        <v>2770.4801987800001</v>
      </c>
      <c r="N29" s="36">
        <f>SUMIFS(СВЦЭМ!$C$39:$C$782,СВЦЭМ!$A$39:$A$782,$A29,СВЦЭМ!$B$39:$B$782,N$11)+'СЕТ СН'!$F$9+СВЦЭМ!$D$10+'СЕТ СН'!$F$5-'СЕТ СН'!$F$17</f>
        <v>2753.51597369</v>
      </c>
      <c r="O29" s="36">
        <f>SUMIFS(СВЦЭМ!$C$39:$C$782,СВЦЭМ!$A$39:$A$782,$A29,СВЦЭМ!$B$39:$B$782,O$11)+'СЕТ СН'!$F$9+СВЦЭМ!$D$10+'СЕТ СН'!$F$5-'СЕТ СН'!$F$17</f>
        <v>2770.9680137699997</v>
      </c>
      <c r="P29" s="36">
        <f>SUMIFS(СВЦЭМ!$C$39:$C$782,СВЦЭМ!$A$39:$A$782,$A29,СВЦЭМ!$B$39:$B$782,P$11)+'СЕТ СН'!$F$9+СВЦЭМ!$D$10+'СЕТ СН'!$F$5-'СЕТ СН'!$F$17</f>
        <v>2804.0061918199999</v>
      </c>
      <c r="Q29" s="36">
        <f>SUMIFS(СВЦЭМ!$C$39:$C$782,СВЦЭМ!$A$39:$A$782,$A29,СВЦЭМ!$B$39:$B$782,Q$11)+'СЕТ СН'!$F$9+СВЦЭМ!$D$10+'СЕТ СН'!$F$5-'СЕТ СН'!$F$17</f>
        <v>2810.3504043299999</v>
      </c>
      <c r="R29" s="36">
        <f>SUMIFS(СВЦЭМ!$C$39:$C$782,СВЦЭМ!$A$39:$A$782,$A29,СВЦЭМ!$B$39:$B$782,R$11)+'СЕТ СН'!$F$9+СВЦЭМ!$D$10+'СЕТ СН'!$F$5-'СЕТ СН'!$F$17</f>
        <v>2798.6570881300004</v>
      </c>
      <c r="S29" s="36">
        <f>SUMIFS(СВЦЭМ!$C$39:$C$782,СВЦЭМ!$A$39:$A$782,$A29,СВЦЭМ!$B$39:$B$782,S$11)+'СЕТ СН'!$F$9+СВЦЭМ!$D$10+'СЕТ СН'!$F$5-'СЕТ СН'!$F$17</f>
        <v>2779.19048613</v>
      </c>
      <c r="T29" s="36">
        <f>SUMIFS(СВЦЭМ!$C$39:$C$782,СВЦЭМ!$A$39:$A$782,$A29,СВЦЭМ!$B$39:$B$782,T$11)+'СЕТ СН'!$F$9+СВЦЭМ!$D$10+'СЕТ СН'!$F$5-'СЕТ СН'!$F$17</f>
        <v>2762.5504928400001</v>
      </c>
      <c r="U29" s="36">
        <f>SUMIFS(СВЦЭМ!$C$39:$C$782,СВЦЭМ!$A$39:$A$782,$A29,СВЦЭМ!$B$39:$B$782,U$11)+'СЕТ СН'!$F$9+СВЦЭМ!$D$10+'СЕТ СН'!$F$5-'СЕТ СН'!$F$17</f>
        <v>2763.8288261899997</v>
      </c>
      <c r="V29" s="36">
        <f>SUMIFS(СВЦЭМ!$C$39:$C$782,СВЦЭМ!$A$39:$A$782,$A29,СВЦЭМ!$B$39:$B$782,V$11)+'СЕТ СН'!$F$9+СВЦЭМ!$D$10+'СЕТ СН'!$F$5-'СЕТ СН'!$F$17</f>
        <v>2771.1112759600001</v>
      </c>
      <c r="W29" s="36">
        <f>SUMIFS(СВЦЭМ!$C$39:$C$782,СВЦЭМ!$A$39:$A$782,$A29,СВЦЭМ!$B$39:$B$782,W$11)+'СЕТ СН'!$F$9+СВЦЭМ!$D$10+'СЕТ СН'!$F$5-'СЕТ СН'!$F$17</f>
        <v>2782.8500286099998</v>
      </c>
      <c r="X29" s="36">
        <f>SUMIFS(СВЦЭМ!$C$39:$C$782,СВЦЭМ!$A$39:$A$782,$A29,СВЦЭМ!$B$39:$B$782,X$11)+'СЕТ СН'!$F$9+СВЦЭМ!$D$10+'СЕТ СН'!$F$5-'СЕТ СН'!$F$17</f>
        <v>2802.82474774</v>
      </c>
      <c r="Y29" s="36">
        <f>SUMIFS(СВЦЭМ!$C$39:$C$782,СВЦЭМ!$A$39:$A$782,$A29,СВЦЭМ!$B$39:$B$782,Y$11)+'СЕТ СН'!$F$9+СВЦЭМ!$D$10+'СЕТ СН'!$F$5-'СЕТ СН'!$F$17</f>
        <v>2824.1802419699998</v>
      </c>
    </row>
    <row r="30" spans="1:25" ht="15.75" x14ac:dyDescent="0.2">
      <c r="A30" s="35">
        <f t="shared" si="0"/>
        <v>44549</v>
      </c>
      <c r="B30" s="36">
        <f>SUMIFS(СВЦЭМ!$C$39:$C$782,СВЦЭМ!$A$39:$A$782,$A30,СВЦЭМ!$B$39:$B$782,B$11)+'СЕТ СН'!$F$9+СВЦЭМ!$D$10+'СЕТ СН'!$F$5-'СЕТ СН'!$F$17</f>
        <v>2783.2246845600002</v>
      </c>
      <c r="C30" s="36">
        <f>SUMIFS(СВЦЭМ!$C$39:$C$782,СВЦЭМ!$A$39:$A$782,$A30,СВЦЭМ!$B$39:$B$782,C$11)+'СЕТ СН'!$F$9+СВЦЭМ!$D$10+'СЕТ СН'!$F$5-'СЕТ СН'!$F$17</f>
        <v>2785.47326974</v>
      </c>
      <c r="D30" s="36">
        <f>SUMIFS(СВЦЭМ!$C$39:$C$782,СВЦЭМ!$A$39:$A$782,$A30,СВЦЭМ!$B$39:$B$782,D$11)+'СЕТ СН'!$F$9+СВЦЭМ!$D$10+'СЕТ СН'!$F$5-'СЕТ СН'!$F$17</f>
        <v>2832.5454497800001</v>
      </c>
      <c r="E30" s="36">
        <f>SUMIFS(СВЦЭМ!$C$39:$C$782,СВЦЭМ!$A$39:$A$782,$A30,СВЦЭМ!$B$39:$B$782,E$11)+'СЕТ СН'!$F$9+СВЦЭМ!$D$10+'СЕТ СН'!$F$5-'СЕТ СН'!$F$17</f>
        <v>2830.1011845200001</v>
      </c>
      <c r="F30" s="36">
        <f>SUMIFS(СВЦЭМ!$C$39:$C$782,СВЦЭМ!$A$39:$A$782,$A30,СВЦЭМ!$B$39:$B$782,F$11)+'СЕТ СН'!$F$9+СВЦЭМ!$D$10+'СЕТ СН'!$F$5-'СЕТ СН'!$F$17</f>
        <v>2815.8160744400002</v>
      </c>
      <c r="G30" s="36">
        <f>SUMIFS(СВЦЭМ!$C$39:$C$782,СВЦЭМ!$A$39:$A$782,$A30,СВЦЭМ!$B$39:$B$782,G$11)+'СЕТ СН'!$F$9+СВЦЭМ!$D$10+'СЕТ СН'!$F$5-'СЕТ СН'!$F$17</f>
        <v>2807.1773433899998</v>
      </c>
      <c r="H30" s="36">
        <f>SUMIFS(СВЦЭМ!$C$39:$C$782,СВЦЭМ!$A$39:$A$782,$A30,СВЦЭМ!$B$39:$B$782,H$11)+'СЕТ СН'!$F$9+СВЦЭМ!$D$10+'СЕТ СН'!$F$5-'СЕТ СН'!$F$17</f>
        <v>2785.14069935</v>
      </c>
      <c r="I30" s="36">
        <f>SUMIFS(СВЦЭМ!$C$39:$C$782,СВЦЭМ!$A$39:$A$782,$A30,СВЦЭМ!$B$39:$B$782,I$11)+'СЕТ СН'!$F$9+СВЦЭМ!$D$10+'СЕТ СН'!$F$5-'СЕТ СН'!$F$17</f>
        <v>2784.4788851800004</v>
      </c>
      <c r="J30" s="36">
        <f>SUMIFS(СВЦЭМ!$C$39:$C$782,СВЦЭМ!$A$39:$A$782,$A30,СВЦЭМ!$B$39:$B$782,J$11)+'СЕТ СН'!$F$9+СВЦЭМ!$D$10+'СЕТ СН'!$F$5-'СЕТ СН'!$F$17</f>
        <v>2771.1927845500004</v>
      </c>
      <c r="K30" s="36">
        <f>SUMIFS(СВЦЭМ!$C$39:$C$782,СВЦЭМ!$A$39:$A$782,$A30,СВЦЭМ!$B$39:$B$782,K$11)+'СЕТ СН'!$F$9+СВЦЭМ!$D$10+'СЕТ СН'!$F$5-'СЕТ СН'!$F$17</f>
        <v>2755.7650119899999</v>
      </c>
      <c r="L30" s="36">
        <f>SUMIFS(СВЦЭМ!$C$39:$C$782,СВЦЭМ!$A$39:$A$782,$A30,СВЦЭМ!$B$39:$B$782,L$11)+'СЕТ СН'!$F$9+СВЦЭМ!$D$10+'СЕТ СН'!$F$5-'СЕТ СН'!$F$17</f>
        <v>2774.6677012300001</v>
      </c>
      <c r="M30" s="36">
        <f>SUMIFS(СВЦЭМ!$C$39:$C$782,СВЦЭМ!$A$39:$A$782,$A30,СВЦЭМ!$B$39:$B$782,M$11)+'СЕТ СН'!$F$9+СВЦЭМ!$D$10+'СЕТ СН'!$F$5-'СЕТ СН'!$F$17</f>
        <v>2767.3277047400002</v>
      </c>
      <c r="N30" s="36">
        <f>SUMIFS(СВЦЭМ!$C$39:$C$782,СВЦЭМ!$A$39:$A$782,$A30,СВЦЭМ!$B$39:$B$782,N$11)+'СЕТ СН'!$F$9+СВЦЭМ!$D$10+'СЕТ СН'!$F$5-'СЕТ СН'!$F$17</f>
        <v>2745.3841788199998</v>
      </c>
      <c r="O30" s="36">
        <f>SUMIFS(СВЦЭМ!$C$39:$C$782,СВЦЭМ!$A$39:$A$782,$A30,СВЦЭМ!$B$39:$B$782,O$11)+'СЕТ СН'!$F$9+СВЦЭМ!$D$10+'СЕТ СН'!$F$5-'СЕТ СН'!$F$17</f>
        <v>2778.40027964</v>
      </c>
      <c r="P30" s="36">
        <f>SUMIFS(СВЦЭМ!$C$39:$C$782,СВЦЭМ!$A$39:$A$782,$A30,СВЦЭМ!$B$39:$B$782,P$11)+'СЕТ СН'!$F$9+СВЦЭМ!$D$10+'СЕТ СН'!$F$5-'СЕТ СН'!$F$17</f>
        <v>2794.2797438899997</v>
      </c>
      <c r="Q30" s="36">
        <f>SUMIFS(СВЦЭМ!$C$39:$C$782,СВЦЭМ!$A$39:$A$782,$A30,СВЦЭМ!$B$39:$B$782,Q$11)+'СЕТ СН'!$F$9+СВЦЭМ!$D$10+'СЕТ СН'!$F$5-'СЕТ СН'!$F$17</f>
        <v>2793.3564256</v>
      </c>
      <c r="R30" s="36">
        <f>SUMIFS(СВЦЭМ!$C$39:$C$782,СВЦЭМ!$A$39:$A$782,$A30,СВЦЭМ!$B$39:$B$782,R$11)+'СЕТ СН'!$F$9+СВЦЭМ!$D$10+'СЕТ СН'!$F$5-'СЕТ СН'!$F$17</f>
        <v>2776.6248809200001</v>
      </c>
      <c r="S30" s="36">
        <f>SUMIFS(СВЦЭМ!$C$39:$C$782,СВЦЭМ!$A$39:$A$782,$A30,СВЦЭМ!$B$39:$B$782,S$11)+'СЕТ СН'!$F$9+СВЦЭМ!$D$10+'СЕТ СН'!$F$5-'СЕТ СН'!$F$17</f>
        <v>2766.4622510899999</v>
      </c>
      <c r="T30" s="36">
        <f>SUMIFS(СВЦЭМ!$C$39:$C$782,СВЦЭМ!$A$39:$A$782,$A30,СВЦЭМ!$B$39:$B$782,T$11)+'СЕТ СН'!$F$9+СВЦЭМ!$D$10+'СЕТ СН'!$F$5-'СЕТ СН'!$F$17</f>
        <v>2766.0327609000001</v>
      </c>
      <c r="U30" s="36">
        <f>SUMIFS(СВЦЭМ!$C$39:$C$782,СВЦЭМ!$A$39:$A$782,$A30,СВЦЭМ!$B$39:$B$782,U$11)+'СЕТ СН'!$F$9+СВЦЭМ!$D$10+'СЕТ СН'!$F$5-'СЕТ СН'!$F$17</f>
        <v>2749.72103569</v>
      </c>
      <c r="V30" s="36">
        <f>SUMIFS(СВЦЭМ!$C$39:$C$782,СВЦЭМ!$A$39:$A$782,$A30,СВЦЭМ!$B$39:$B$782,V$11)+'СЕТ СН'!$F$9+СВЦЭМ!$D$10+'СЕТ СН'!$F$5-'СЕТ СН'!$F$17</f>
        <v>2779.8507203999998</v>
      </c>
      <c r="W30" s="36">
        <f>SUMIFS(СВЦЭМ!$C$39:$C$782,СВЦЭМ!$A$39:$A$782,$A30,СВЦЭМ!$B$39:$B$782,W$11)+'СЕТ СН'!$F$9+СВЦЭМ!$D$10+'СЕТ СН'!$F$5-'СЕТ СН'!$F$17</f>
        <v>2784.83528114</v>
      </c>
      <c r="X30" s="36">
        <f>SUMIFS(СВЦЭМ!$C$39:$C$782,СВЦЭМ!$A$39:$A$782,$A30,СВЦЭМ!$B$39:$B$782,X$11)+'СЕТ СН'!$F$9+СВЦЭМ!$D$10+'СЕТ СН'!$F$5-'СЕТ СН'!$F$17</f>
        <v>2799.7804728999999</v>
      </c>
      <c r="Y30" s="36">
        <f>SUMIFS(СВЦЭМ!$C$39:$C$782,СВЦЭМ!$A$39:$A$782,$A30,СВЦЭМ!$B$39:$B$782,Y$11)+'СЕТ СН'!$F$9+СВЦЭМ!$D$10+'СЕТ СН'!$F$5-'СЕТ СН'!$F$17</f>
        <v>2814.79390951</v>
      </c>
    </row>
    <row r="31" spans="1:25" ht="15.75" x14ac:dyDescent="0.2">
      <c r="A31" s="35">
        <f t="shared" si="0"/>
        <v>44550</v>
      </c>
      <c r="B31" s="36">
        <f>SUMIFS(СВЦЭМ!$C$39:$C$782,СВЦЭМ!$A$39:$A$782,$A31,СВЦЭМ!$B$39:$B$782,B$11)+'СЕТ СН'!$F$9+СВЦЭМ!$D$10+'СЕТ СН'!$F$5-'СЕТ СН'!$F$17</f>
        <v>2824.0861636999998</v>
      </c>
      <c r="C31" s="36">
        <f>SUMIFS(СВЦЭМ!$C$39:$C$782,СВЦЭМ!$A$39:$A$782,$A31,СВЦЭМ!$B$39:$B$782,C$11)+'СЕТ СН'!$F$9+СВЦЭМ!$D$10+'СЕТ СН'!$F$5-'СЕТ СН'!$F$17</f>
        <v>2822.25211726</v>
      </c>
      <c r="D31" s="36">
        <f>SUMIFS(СВЦЭМ!$C$39:$C$782,СВЦЭМ!$A$39:$A$782,$A31,СВЦЭМ!$B$39:$B$782,D$11)+'СЕТ СН'!$F$9+СВЦЭМ!$D$10+'СЕТ СН'!$F$5-'СЕТ СН'!$F$17</f>
        <v>2830.6786874999998</v>
      </c>
      <c r="E31" s="36">
        <f>SUMIFS(СВЦЭМ!$C$39:$C$782,СВЦЭМ!$A$39:$A$782,$A31,СВЦЭМ!$B$39:$B$782,E$11)+'СЕТ СН'!$F$9+СВЦЭМ!$D$10+'СЕТ СН'!$F$5-'СЕТ СН'!$F$17</f>
        <v>2835.49145542</v>
      </c>
      <c r="F31" s="36">
        <f>SUMIFS(СВЦЭМ!$C$39:$C$782,СВЦЭМ!$A$39:$A$782,$A31,СВЦЭМ!$B$39:$B$782,F$11)+'СЕТ СН'!$F$9+СВЦЭМ!$D$10+'СЕТ СН'!$F$5-'СЕТ СН'!$F$17</f>
        <v>2826.0758469399998</v>
      </c>
      <c r="G31" s="36">
        <f>SUMIFS(СВЦЭМ!$C$39:$C$782,СВЦЭМ!$A$39:$A$782,$A31,СВЦЭМ!$B$39:$B$782,G$11)+'СЕТ СН'!$F$9+СВЦЭМ!$D$10+'СЕТ СН'!$F$5-'СЕТ СН'!$F$17</f>
        <v>2803.80214828</v>
      </c>
      <c r="H31" s="36">
        <f>SUMIFS(СВЦЭМ!$C$39:$C$782,СВЦЭМ!$A$39:$A$782,$A31,СВЦЭМ!$B$39:$B$782,H$11)+'СЕТ СН'!$F$9+СВЦЭМ!$D$10+'СЕТ СН'!$F$5-'СЕТ СН'!$F$17</f>
        <v>2754.3206809100002</v>
      </c>
      <c r="I31" s="36">
        <f>SUMIFS(СВЦЭМ!$C$39:$C$782,СВЦЭМ!$A$39:$A$782,$A31,СВЦЭМ!$B$39:$B$782,I$11)+'СЕТ СН'!$F$9+СВЦЭМ!$D$10+'СЕТ СН'!$F$5-'СЕТ СН'!$F$17</f>
        <v>2763.6538640899998</v>
      </c>
      <c r="J31" s="36">
        <f>SUMIFS(СВЦЭМ!$C$39:$C$782,СВЦЭМ!$A$39:$A$782,$A31,СВЦЭМ!$B$39:$B$782,J$11)+'СЕТ СН'!$F$9+СВЦЭМ!$D$10+'СЕТ СН'!$F$5-'СЕТ СН'!$F$17</f>
        <v>2776.60510918</v>
      </c>
      <c r="K31" s="36">
        <f>SUMIFS(СВЦЭМ!$C$39:$C$782,СВЦЭМ!$A$39:$A$782,$A31,СВЦЭМ!$B$39:$B$782,K$11)+'СЕТ СН'!$F$9+СВЦЭМ!$D$10+'СЕТ СН'!$F$5-'СЕТ СН'!$F$17</f>
        <v>2778.0073211899999</v>
      </c>
      <c r="L31" s="36">
        <f>SUMIFS(СВЦЭМ!$C$39:$C$782,СВЦЭМ!$A$39:$A$782,$A31,СВЦЭМ!$B$39:$B$782,L$11)+'СЕТ СН'!$F$9+СВЦЭМ!$D$10+'СЕТ СН'!$F$5-'СЕТ СН'!$F$17</f>
        <v>2794.1416321900001</v>
      </c>
      <c r="M31" s="36">
        <f>SUMIFS(СВЦЭМ!$C$39:$C$782,СВЦЭМ!$A$39:$A$782,$A31,СВЦЭМ!$B$39:$B$782,M$11)+'СЕТ СН'!$F$9+СВЦЭМ!$D$10+'СЕТ СН'!$F$5-'СЕТ СН'!$F$17</f>
        <v>2795.9647157899999</v>
      </c>
      <c r="N31" s="36">
        <f>SUMIFS(СВЦЭМ!$C$39:$C$782,СВЦЭМ!$A$39:$A$782,$A31,СВЦЭМ!$B$39:$B$782,N$11)+'СЕТ СН'!$F$9+СВЦЭМ!$D$10+'СЕТ СН'!$F$5-'СЕТ СН'!$F$17</f>
        <v>2784.5034997100001</v>
      </c>
      <c r="O31" s="36">
        <f>SUMIFS(СВЦЭМ!$C$39:$C$782,СВЦЭМ!$A$39:$A$782,$A31,СВЦЭМ!$B$39:$B$782,O$11)+'СЕТ СН'!$F$9+СВЦЭМ!$D$10+'СЕТ СН'!$F$5-'СЕТ СН'!$F$17</f>
        <v>2790.4702273600001</v>
      </c>
      <c r="P31" s="36">
        <f>SUMIFS(СВЦЭМ!$C$39:$C$782,СВЦЭМ!$A$39:$A$782,$A31,СВЦЭМ!$B$39:$B$782,P$11)+'СЕТ СН'!$F$9+СВЦЭМ!$D$10+'СЕТ СН'!$F$5-'СЕТ СН'!$F$17</f>
        <v>2790.6598488999998</v>
      </c>
      <c r="Q31" s="36">
        <f>SUMIFS(СВЦЭМ!$C$39:$C$782,СВЦЭМ!$A$39:$A$782,$A31,СВЦЭМ!$B$39:$B$782,Q$11)+'СЕТ СН'!$F$9+СВЦЭМ!$D$10+'СЕТ СН'!$F$5-'СЕТ СН'!$F$17</f>
        <v>2777.7209860600001</v>
      </c>
      <c r="R31" s="36">
        <f>SUMIFS(СВЦЭМ!$C$39:$C$782,СВЦЭМ!$A$39:$A$782,$A31,СВЦЭМ!$B$39:$B$782,R$11)+'СЕТ СН'!$F$9+СВЦЭМ!$D$10+'СЕТ СН'!$F$5-'СЕТ СН'!$F$17</f>
        <v>2759.7176626300002</v>
      </c>
      <c r="S31" s="36">
        <f>SUMIFS(СВЦЭМ!$C$39:$C$782,СВЦЭМ!$A$39:$A$782,$A31,СВЦЭМ!$B$39:$B$782,S$11)+'СЕТ СН'!$F$9+СВЦЭМ!$D$10+'СЕТ СН'!$F$5-'СЕТ СН'!$F$17</f>
        <v>2776.9453999799998</v>
      </c>
      <c r="T31" s="36">
        <f>SUMIFS(СВЦЭМ!$C$39:$C$782,СВЦЭМ!$A$39:$A$782,$A31,СВЦЭМ!$B$39:$B$782,T$11)+'СЕТ СН'!$F$9+СВЦЭМ!$D$10+'СЕТ СН'!$F$5-'СЕТ СН'!$F$17</f>
        <v>2779.0408157399997</v>
      </c>
      <c r="U31" s="36">
        <f>SUMIFS(СВЦЭМ!$C$39:$C$782,СВЦЭМ!$A$39:$A$782,$A31,СВЦЭМ!$B$39:$B$782,U$11)+'СЕТ СН'!$F$9+СВЦЭМ!$D$10+'СЕТ СН'!$F$5-'СЕТ СН'!$F$17</f>
        <v>2782.9239388599999</v>
      </c>
      <c r="V31" s="36">
        <f>SUMIFS(СВЦЭМ!$C$39:$C$782,СВЦЭМ!$A$39:$A$782,$A31,СВЦЭМ!$B$39:$B$782,V$11)+'СЕТ СН'!$F$9+СВЦЭМ!$D$10+'СЕТ СН'!$F$5-'СЕТ СН'!$F$17</f>
        <v>2803.3731431599999</v>
      </c>
      <c r="W31" s="36">
        <f>SUMIFS(СВЦЭМ!$C$39:$C$782,СВЦЭМ!$A$39:$A$782,$A31,СВЦЭМ!$B$39:$B$782,W$11)+'СЕТ СН'!$F$9+СВЦЭМ!$D$10+'СЕТ СН'!$F$5-'СЕТ СН'!$F$17</f>
        <v>2799.71234362</v>
      </c>
      <c r="X31" s="36">
        <f>SUMIFS(СВЦЭМ!$C$39:$C$782,СВЦЭМ!$A$39:$A$782,$A31,СВЦЭМ!$B$39:$B$782,X$11)+'СЕТ СН'!$F$9+СВЦЭМ!$D$10+'СЕТ СН'!$F$5-'СЕТ СН'!$F$17</f>
        <v>2861.2128737100002</v>
      </c>
      <c r="Y31" s="36">
        <f>SUMIFS(СВЦЭМ!$C$39:$C$782,СВЦЭМ!$A$39:$A$782,$A31,СВЦЭМ!$B$39:$B$782,Y$11)+'СЕТ СН'!$F$9+СВЦЭМ!$D$10+'СЕТ СН'!$F$5-'СЕТ СН'!$F$17</f>
        <v>2859.3058806200002</v>
      </c>
    </row>
    <row r="32" spans="1:25" ht="15.75" x14ac:dyDescent="0.2">
      <c r="A32" s="35">
        <f t="shared" si="0"/>
        <v>44551</v>
      </c>
      <c r="B32" s="36">
        <f>SUMIFS(СВЦЭМ!$C$39:$C$782,СВЦЭМ!$A$39:$A$782,$A32,СВЦЭМ!$B$39:$B$782,B$11)+'СЕТ СН'!$F$9+СВЦЭМ!$D$10+'СЕТ СН'!$F$5-'СЕТ СН'!$F$17</f>
        <v>2841.6176819299999</v>
      </c>
      <c r="C32" s="36">
        <f>SUMIFS(СВЦЭМ!$C$39:$C$782,СВЦЭМ!$A$39:$A$782,$A32,СВЦЭМ!$B$39:$B$782,C$11)+'СЕТ СН'!$F$9+СВЦЭМ!$D$10+'СЕТ СН'!$F$5-'СЕТ СН'!$F$17</f>
        <v>2826.2419568</v>
      </c>
      <c r="D32" s="36">
        <f>SUMIFS(СВЦЭМ!$C$39:$C$782,СВЦЭМ!$A$39:$A$782,$A32,СВЦЭМ!$B$39:$B$782,D$11)+'СЕТ СН'!$F$9+СВЦЭМ!$D$10+'СЕТ СН'!$F$5-'СЕТ СН'!$F$17</f>
        <v>2822.0121156599998</v>
      </c>
      <c r="E32" s="36">
        <f>SUMIFS(СВЦЭМ!$C$39:$C$782,СВЦЭМ!$A$39:$A$782,$A32,СВЦЭМ!$B$39:$B$782,E$11)+'СЕТ СН'!$F$9+СВЦЭМ!$D$10+'СЕТ СН'!$F$5-'СЕТ СН'!$F$17</f>
        <v>2774.18281884</v>
      </c>
      <c r="F32" s="36">
        <f>SUMIFS(СВЦЭМ!$C$39:$C$782,СВЦЭМ!$A$39:$A$782,$A32,СВЦЭМ!$B$39:$B$782,F$11)+'СЕТ СН'!$F$9+СВЦЭМ!$D$10+'СЕТ СН'!$F$5-'СЕТ СН'!$F$17</f>
        <v>2779.3409989399997</v>
      </c>
      <c r="G32" s="36">
        <f>SUMIFS(СВЦЭМ!$C$39:$C$782,СВЦЭМ!$A$39:$A$782,$A32,СВЦЭМ!$B$39:$B$782,G$11)+'СЕТ СН'!$F$9+СВЦЭМ!$D$10+'СЕТ СН'!$F$5-'СЕТ СН'!$F$17</f>
        <v>2749.57156837</v>
      </c>
      <c r="H32" s="36">
        <f>SUMIFS(СВЦЭМ!$C$39:$C$782,СВЦЭМ!$A$39:$A$782,$A32,СВЦЭМ!$B$39:$B$782,H$11)+'СЕТ СН'!$F$9+СВЦЭМ!$D$10+'СЕТ СН'!$F$5-'СЕТ СН'!$F$17</f>
        <v>2715.6448291200004</v>
      </c>
      <c r="I32" s="36">
        <f>SUMIFS(СВЦЭМ!$C$39:$C$782,СВЦЭМ!$A$39:$A$782,$A32,СВЦЭМ!$B$39:$B$782,I$11)+'СЕТ СН'!$F$9+СВЦЭМ!$D$10+'СЕТ СН'!$F$5-'СЕТ СН'!$F$17</f>
        <v>2760.5942303399997</v>
      </c>
      <c r="J32" s="36">
        <f>SUMIFS(СВЦЭМ!$C$39:$C$782,СВЦЭМ!$A$39:$A$782,$A32,СВЦЭМ!$B$39:$B$782,J$11)+'СЕТ СН'!$F$9+СВЦЭМ!$D$10+'СЕТ СН'!$F$5-'СЕТ СН'!$F$17</f>
        <v>2760.8850754100004</v>
      </c>
      <c r="K32" s="36">
        <f>SUMIFS(СВЦЭМ!$C$39:$C$782,СВЦЭМ!$A$39:$A$782,$A32,СВЦЭМ!$B$39:$B$782,K$11)+'СЕТ СН'!$F$9+СВЦЭМ!$D$10+'СЕТ СН'!$F$5-'СЕТ СН'!$F$17</f>
        <v>2718.5313548499998</v>
      </c>
      <c r="L32" s="36">
        <f>SUMIFS(СВЦЭМ!$C$39:$C$782,СВЦЭМ!$A$39:$A$782,$A32,СВЦЭМ!$B$39:$B$782,L$11)+'СЕТ СН'!$F$9+СВЦЭМ!$D$10+'СЕТ СН'!$F$5-'СЕТ СН'!$F$17</f>
        <v>2727.9121040600003</v>
      </c>
      <c r="M32" s="36">
        <f>SUMIFS(СВЦЭМ!$C$39:$C$782,СВЦЭМ!$A$39:$A$782,$A32,СВЦЭМ!$B$39:$B$782,M$11)+'СЕТ СН'!$F$9+СВЦЭМ!$D$10+'СЕТ СН'!$F$5-'СЕТ СН'!$F$17</f>
        <v>2782.0433742300002</v>
      </c>
      <c r="N32" s="36">
        <f>SUMIFS(СВЦЭМ!$C$39:$C$782,СВЦЭМ!$A$39:$A$782,$A32,СВЦЭМ!$B$39:$B$782,N$11)+'СЕТ СН'!$F$9+СВЦЭМ!$D$10+'СЕТ СН'!$F$5-'СЕТ СН'!$F$17</f>
        <v>2792.1915100300002</v>
      </c>
      <c r="O32" s="36">
        <f>SUMIFS(СВЦЭМ!$C$39:$C$782,СВЦЭМ!$A$39:$A$782,$A32,СВЦЭМ!$B$39:$B$782,O$11)+'СЕТ СН'!$F$9+СВЦЭМ!$D$10+'СЕТ СН'!$F$5-'СЕТ СН'!$F$17</f>
        <v>2796.7389494700001</v>
      </c>
      <c r="P32" s="36">
        <f>SUMIFS(СВЦЭМ!$C$39:$C$782,СВЦЭМ!$A$39:$A$782,$A32,СВЦЭМ!$B$39:$B$782,P$11)+'СЕТ СН'!$F$9+СВЦЭМ!$D$10+'СЕТ СН'!$F$5-'СЕТ СН'!$F$17</f>
        <v>2792.56444354</v>
      </c>
      <c r="Q32" s="36">
        <f>SUMIFS(СВЦЭМ!$C$39:$C$782,СВЦЭМ!$A$39:$A$782,$A32,СВЦЭМ!$B$39:$B$782,Q$11)+'СЕТ СН'!$F$9+СВЦЭМ!$D$10+'СЕТ СН'!$F$5-'СЕТ СН'!$F$17</f>
        <v>2784.4274042900001</v>
      </c>
      <c r="R32" s="36">
        <f>SUMIFS(СВЦЭМ!$C$39:$C$782,СВЦЭМ!$A$39:$A$782,$A32,СВЦЭМ!$B$39:$B$782,R$11)+'СЕТ СН'!$F$9+СВЦЭМ!$D$10+'СЕТ СН'!$F$5-'СЕТ СН'!$F$17</f>
        <v>2778.24649469</v>
      </c>
      <c r="S32" s="36">
        <f>SUMIFS(СВЦЭМ!$C$39:$C$782,СВЦЭМ!$A$39:$A$782,$A32,СВЦЭМ!$B$39:$B$782,S$11)+'СЕТ СН'!$F$9+СВЦЭМ!$D$10+'СЕТ СН'!$F$5-'СЕТ СН'!$F$17</f>
        <v>2732.6776874400002</v>
      </c>
      <c r="T32" s="36">
        <f>SUMIFS(СВЦЭМ!$C$39:$C$782,СВЦЭМ!$A$39:$A$782,$A32,СВЦЭМ!$B$39:$B$782,T$11)+'СЕТ СН'!$F$9+СВЦЭМ!$D$10+'СЕТ СН'!$F$5-'СЕТ СН'!$F$17</f>
        <v>2754.8351161700002</v>
      </c>
      <c r="U32" s="36">
        <f>SUMIFS(СВЦЭМ!$C$39:$C$782,СВЦЭМ!$A$39:$A$782,$A32,СВЦЭМ!$B$39:$B$782,U$11)+'СЕТ СН'!$F$9+СВЦЭМ!$D$10+'СЕТ СН'!$F$5-'СЕТ СН'!$F$17</f>
        <v>2779.0266830099999</v>
      </c>
      <c r="V32" s="36">
        <f>SUMIFS(СВЦЭМ!$C$39:$C$782,СВЦЭМ!$A$39:$A$782,$A32,СВЦЭМ!$B$39:$B$782,V$11)+'СЕТ СН'!$F$9+СВЦЭМ!$D$10+'СЕТ СН'!$F$5-'СЕТ СН'!$F$17</f>
        <v>2777.63739695</v>
      </c>
      <c r="W32" s="36">
        <f>SUMIFS(СВЦЭМ!$C$39:$C$782,СВЦЭМ!$A$39:$A$782,$A32,СВЦЭМ!$B$39:$B$782,W$11)+'СЕТ СН'!$F$9+СВЦЭМ!$D$10+'СЕТ СН'!$F$5-'СЕТ СН'!$F$17</f>
        <v>2796.3632626400004</v>
      </c>
      <c r="X32" s="36">
        <f>SUMIFS(СВЦЭМ!$C$39:$C$782,СВЦЭМ!$A$39:$A$782,$A32,СВЦЭМ!$B$39:$B$782,X$11)+'СЕТ СН'!$F$9+СВЦЭМ!$D$10+'СЕТ СН'!$F$5-'СЕТ СН'!$F$17</f>
        <v>2811.5073115699997</v>
      </c>
      <c r="Y32" s="36">
        <f>SUMIFS(СВЦЭМ!$C$39:$C$782,СВЦЭМ!$A$39:$A$782,$A32,СВЦЭМ!$B$39:$B$782,Y$11)+'СЕТ СН'!$F$9+СВЦЭМ!$D$10+'СЕТ СН'!$F$5-'СЕТ СН'!$F$17</f>
        <v>2860.2793651500001</v>
      </c>
    </row>
    <row r="33" spans="1:25" ht="15.75" x14ac:dyDescent="0.2">
      <c r="A33" s="35">
        <f t="shared" si="0"/>
        <v>44552</v>
      </c>
      <c r="B33" s="36">
        <f>SUMIFS(СВЦЭМ!$C$39:$C$782,СВЦЭМ!$A$39:$A$782,$A33,СВЦЭМ!$B$39:$B$782,B$11)+'СЕТ СН'!$F$9+СВЦЭМ!$D$10+'СЕТ СН'!$F$5-'СЕТ СН'!$F$17</f>
        <v>2836.6371583800001</v>
      </c>
      <c r="C33" s="36">
        <f>SUMIFS(СВЦЭМ!$C$39:$C$782,СВЦЭМ!$A$39:$A$782,$A33,СВЦЭМ!$B$39:$B$782,C$11)+'СЕТ СН'!$F$9+СВЦЭМ!$D$10+'СЕТ СН'!$F$5-'СЕТ СН'!$F$17</f>
        <v>2834.66843251</v>
      </c>
      <c r="D33" s="36">
        <f>SUMIFS(СВЦЭМ!$C$39:$C$782,СВЦЭМ!$A$39:$A$782,$A33,СВЦЭМ!$B$39:$B$782,D$11)+'СЕТ СН'!$F$9+СВЦЭМ!$D$10+'СЕТ СН'!$F$5-'СЕТ СН'!$F$17</f>
        <v>2797.9755822300003</v>
      </c>
      <c r="E33" s="36">
        <f>SUMIFS(СВЦЭМ!$C$39:$C$782,СВЦЭМ!$A$39:$A$782,$A33,СВЦЭМ!$B$39:$B$782,E$11)+'СЕТ СН'!$F$9+СВЦЭМ!$D$10+'СЕТ СН'!$F$5-'СЕТ СН'!$F$17</f>
        <v>2778.6302786000001</v>
      </c>
      <c r="F33" s="36">
        <f>SUMIFS(СВЦЭМ!$C$39:$C$782,СВЦЭМ!$A$39:$A$782,$A33,СВЦЭМ!$B$39:$B$782,F$11)+'СЕТ СН'!$F$9+СВЦЭМ!$D$10+'СЕТ СН'!$F$5-'СЕТ СН'!$F$17</f>
        <v>2771.3157412400001</v>
      </c>
      <c r="G33" s="36">
        <f>SUMIFS(СВЦЭМ!$C$39:$C$782,СВЦЭМ!$A$39:$A$782,$A33,СВЦЭМ!$B$39:$B$782,G$11)+'СЕТ СН'!$F$9+СВЦЭМ!$D$10+'СЕТ СН'!$F$5-'СЕТ СН'!$F$17</f>
        <v>2711.4288077700003</v>
      </c>
      <c r="H33" s="36">
        <f>SUMIFS(СВЦЭМ!$C$39:$C$782,СВЦЭМ!$A$39:$A$782,$A33,СВЦЭМ!$B$39:$B$782,H$11)+'СЕТ СН'!$F$9+СВЦЭМ!$D$10+'СЕТ СН'!$F$5-'СЕТ СН'!$F$17</f>
        <v>2710.56495928</v>
      </c>
      <c r="I33" s="36">
        <f>SUMIFS(СВЦЭМ!$C$39:$C$782,СВЦЭМ!$A$39:$A$782,$A33,СВЦЭМ!$B$39:$B$782,I$11)+'СЕТ СН'!$F$9+СВЦЭМ!$D$10+'СЕТ СН'!$F$5-'СЕТ СН'!$F$17</f>
        <v>2711.57806833</v>
      </c>
      <c r="J33" s="36">
        <f>SUMIFS(СВЦЭМ!$C$39:$C$782,СВЦЭМ!$A$39:$A$782,$A33,СВЦЭМ!$B$39:$B$782,J$11)+'СЕТ СН'!$F$9+СВЦЭМ!$D$10+'СЕТ СН'!$F$5-'СЕТ СН'!$F$17</f>
        <v>2745.4049128000001</v>
      </c>
      <c r="K33" s="36">
        <f>SUMIFS(СВЦЭМ!$C$39:$C$782,СВЦЭМ!$A$39:$A$782,$A33,СВЦЭМ!$B$39:$B$782,K$11)+'СЕТ СН'!$F$9+СВЦЭМ!$D$10+'СЕТ СН'!$F$5-'СЕТ СН'!$F$17</f>
        <v>2764.63892584</v>
      </c>
      <c r="L33" s="36">
        <f>SUMIFS(СВЦЭМ!$C$39:$C$782,СВЦЭМ!$A$39:$A$782,$A33,СВЦЭМ!$B$39:$B$782,L$11)+'СЕТ СН'!$F$9+СВЦЭМ!$D$10+'СЕТ СН'!$F$5-'СЕТ СН'!$F$17</f>
        <v>2773.6988928600003</v>
      </c>
      <c r="M33" s="36">
        <f>SUMIFS(СВЦЭМ!$C$39:$C$782,СВЦЭМ!$A$39:$A$782,$A33,СВЦЭМ!$B$39:$B$782,M$11)+'СЕТ СН'!$F$9+СВЦЭМ!$D$10+'СЕТ СН'!$F$5-'СЕТ СН'!$F$17</f>
        <v>2826.0504068600003</v>
      </c>
      <c r="N33" s="36">
        <f>SUMIFS(СВЦЭМ!$C$39:$C$782,СВЦЭМ!$A$39:$A$782,$A33,СВЦЭМ!$B$39:$B$782,N$11)+'СЕТ СН'!$F$9+СВЦЭМ!$D$10+'СЕТ СН'!$F$5-'СЕТ СН'!$F$17</f>
        <v>2839.78617334</v>
      </c>
      <c r="O33" s="36">
        <f>SUMIFS(СВЦЭМ!$C$39:$C$782,СВЦЭМ!$A$39:$A$782,$A33,СВЦЭМ!$B$39:$B$782,O$11)+'СЕТ СН'!$F$9+СВЦЭМ!$D$10+'СЕТ СН'!$F$5-'СЕТ СН'!$F$17</f>
        <v>2846.5723505200003</v>
      </c>
      <c r="P33" s="36">
        <f>SUMIFS(СВЦЭМ!$C$39:$C$782,СВЦЭМ!$A$39:$A$782,$A33,СВЦЭМ!$B$39:$B$782,P$11)+'СЕТ СН'!$F$9+СВЦЭМ!$D$10+'СЕТ СН'!$F$5-'СЕТ СН'!$F$17</f>
        <v>2839.5959870500001</v>
      </c>
      <c r="Q33" s="36">
        <f>SUMIFS(СВЦЭМ!$C$39:$C$782,СВЦЭМ!$A$39:$A$782,$A33,СВЦЭМ!$B$39:$B$782,Q$11)+'СЕТ СН'!$F$9+СВЦЭМ!$D$10+'СЕТ СН'!$F$5-'СЕТ СН'!$F$17</f>
        <v>2831.3733419099999</v>
      </c>
      <c r="R33" s="36">
        <f>SUMIFS(СВЦЭМ!$C$39:$C$782,СВЦЭМ!$A$39:$A$782,$A33,СВЦЭМ!$B$39:$B$782,R$11)+'СЕТ СН'!$F$9+СВЦЭМ!$D$10+'СЕТ СН'!$F$5-'СЕТ СН'!$F$17</f>
        <v>2841.4761225500001</v>
      </c>
      <c r="S33" s="36">
        <f>SUMIFS(СВЦЭМ!$C$39:$C$782,СВЦЭМ!$A$39:$A$782,$A33,СВЦЭМ!$B$39:$B$782,S$11)+'СЕТ СН'!$F$9+СВЦЭМ!$D$10+'СЕТ СН'!$F$5-'СЕТ СН'!$F$17</f>
        <v>2766.56815177</v>
      </c>
      <c r="T33" s="36">
        <f>SUMIFS(СВЦЭМ!$C$39:$C$782,СВЦЭМ!$A$39:$A$782,$A33,СВЦЭМ!$B$39:$B$782,T$11)+'СЕТ СН'!$F$9+СВЦЭМ!$D$10+'СЕТ СН'!$F$5-'СЕТ СН'!$F$17</f>
        <v>2749.9812117600004</v>
      </c>
      <c r="U33" s="36">
        <f>SUMIFS(СВЦЭМ!$C$39:$C$782,СВЦЭМ!$A$39:$A$782,$A33,СВЦЭМ!$B$39:$B$782,U$11)+'СЕТ СН'!$F$9+СВЦЭМ!$D$10+'СЕТ СН'!$F$5-'СЕТ СН'!$F$17</f>
        <v>2746.6367256800004</v>
      </c>
      <c r="V33" s="36">
        <f>SUMIFS(СВЦЭМ!$C$39:$C$782,СВЦЭМ!$A$39:$A$782,$A33,СВЦЭМ!$B$39:$B$782,V$11)+'СЕТ СН'!$F$9+СВЦЭМ!$D$10+'СЕТ СН'!$F$5-'СЕТ СН'!$F$17</f>
        <v>2816.06112446</v>
      </c>
      <c r="W33" s="36">
        <f>SUMIFS(СВЦЭМ!$C$39:$C$782,СВЦЭМ!$A$39:$A$782,$A33,СВЦЭМ!$B$39:$B$782,W$11)+'СЕТ СН'!$F$9+СВЦЭМ!$D$10+'СЕТ СН'!$F$5-'СЕТ СН'!$F$17</f>
        <v>2816.8124357300003</v>
      </c>
      <c r="X33" s="36">
        <f>SUMIFS(СВЦЭМ!$C$39:$C$782,СВЦЭМ!$A$39:$A$782,$A33,СВЦЭМ!$B$39:$B$782,X$11)+'СЕТ СН'!$F$9+СВЦЭМ!$D$10+'СЕТ СН'!$F$5-'СЕТ СН'!$F$17</f>
        <v>2813.6365003199999</v>
      </c>
      <c r="Y33" s="36">
        <f>SUMIFS(СВЦЭМ!$C$39:$C$782,СВЦЭМ!$A$39:$A$782,$A33,СВЦЭМ!$B$39:$B$782,Y$11)+'СЕТ СН'!$F$9+СВЦЭМ!$D$10+'СЕТ СН'!$F$5-'СЕТ СН'!$F$17</f>
        <v>2871.0233639799999</v>
      </c>
    </row>
    <row r="34" spans="1:25" ht="15.75" x14ac:dyDescent="0.2">
      <c r="A34" s="35">
        <f t="shared" si="0"/>
        <v>44553</v>
      </c>
      <c r="B34" s="36">
        <f>SUMIFS(СВЦЭМ!$C$39:$C$782,СВЦЭМ!$A$39:$A$782,$A34,СВЦЭМ!$B$39:$B$782,B$11)+'СЕТ СН'!$F$9+СВЦЭМ!$D$10+'СЕТ СН'!$F$5-'СЕТ СН'!$F$17</f>
        <v>2803.3165040100002</v>
      </c>
      <c r="C34" s="36">
        <f>SUMIFS(СВЦЭМ!$C$39:$C$782,СВЦЭМ!$A$39:$A$782,$A34,СВЦЭМ!$B$39:$B$782,C$11)+'СЕТ СН'!$F$9+СВЦЭМ!$D$10+'СЕТ СН'!$F$5-'СЕТ СН'!$F$17</f>
        <v>2810.6357665599999</v>
      </c>
      <c r="D34" s="36">
        <f>SUMIFS(СВЦЭМ!$C$39:$C$782,СВЦЭМ!$A$39:$A$782,$A34,СВЦЭМ!$B$39:$B$782,D$11)+'СЕТ СН'!$F$9+СВЦЭМ!$D$10+'СЕТ СН'!$F$5-'СЕТ СН'!$F$17</f>
        <v>2833.7142446500002</v>
      </c>
      <c r="E34" s="36">
        <f>SUMIFS(СВЦЭМ!$C$39:$C$782,СВЦЭМ!$A$39:$A$782,$A34,СВЦЭМ!$B$39:$B$782,E$11)+'СЕТ СН'!$F$9+СВЦЭМ!$D$10+'СЕТ СН'!$F$5-'СЕТ СН'!$F$17</f>
        <v>2831.1527765199999</v>
      </c>
      <c r="F34" s="36">
        <f>SUMIFS(СВЦЭМ!$C$39:$C$782,СВЦЭМ!$A$39:$A$782,$A34,СВЦЭМ!$B$39:$B$782,F$11)+'СЕТ СН'!$F$9+СВЦЭМ!$D$10+'СЕТ СН'!$F$5-'СЕТ СН'!$F$17</f>
        <v>2806.5457041099999</v>
      </c>
      <c r="G34" s="36">
        <f>SUMIFS(СВЦЭМ!$C$39:$C$782,СВЦЭМ!$A$39:$A$782,$A34,СВЦЭМ!$B$39:$B$782,G$11)+'СЕТ СН'!$F$9+СВЦЭМ!$D$10+'СЕТ СН'!$F$5-'СЕТ СН'!$F$17</f>
        <v>2786.0952042999998</v>
      </c>
      <c r="H34" s="36">
        <f>SUMIFS(СВЦЭМ!$C$39:$C$782,СВЦЭМ!$A$39:$A$782,$A34,СВЦЭМ!$B$39:$B$782,H$11)+'СЕТ СН'!$F$9+СВЦЭМ!$D$10+'СЕТ СН'!$F$5-'СЕТ СН'!$F$17</f>
        <v>2753.7859840600004</v>
      </c>
      <c r="I34" s="36">
        <f>SUMIFS(СВЦЭМ!$C$39:$C$782,СВЦЭМ!$A$39:$A$782,$A34,СВЦЭМ!$B$39:$B$782,I$11)+'СЕТ СН'!$F$9+СВЦЭМ!$D$10+'СЕТ СН'!$F$5-'СЕТ СН'!$F$17</f>
        <v>2784.6040378400003</v>
      </c>
      <c r="J34" s="36">
        <f>SUMIFS(СВЦЭМ!$C$39:$C$782,СВЦЭМ!$A$39:$A$782,$A34,СВЦЭМ!$B$39:$B$782,J$11)+'СЕТ СН'!$F$9+СВЦЭМ!$D$10+'СЕТ СН'!$F$5-'СЕТ СН'!$F$17</f>
        <v>2757.5552215799999</v>
      </c>
      <c r="K34" s="36">
        <f>SUMIFS(СВЦЭМ!$C$39:$C$782,СВЦЭМ!$A$39:$A$782,$A34,СВЦЭМ!$B$39:$B$782,K$11)+'СЕТ СН'!$F$9+СВЦЭМ!$D$10+'СЕТ СН'!$F$5-'СЕТ СН'!$F$17</f>
        <v>2765.7377173</v>
      </c>
      <c r="L34" s="36">
        <f>SUMIFS(СВЦЭМ!$C$39:$C$782,СВЦЭМ!$A$39:$A$782,$A34,СВЦЭМ!$B$39:$B$782,L$11)+'СЕТ СН'!$F$9+СВЦЭМ!$D$10+'СЕТ СН'!$F$5-'СЕТ СН'!$F$17</f>
        <v>2776.47815846</v>
      </c>
      <c r="M34" s="36">
        <f>SUMIFS(СВЦЭМ!$C$39:$C$782,СВЦЭМ!$A$39:$A$782,$A34,СВЦЭМ!$B$39:$B$782,M$11)+'СЕТ СН'!$F$9+СВЦЭМ!$D$10+'СЕТ СН'!$F$5-'СЕТ СН'!$F$17</f>
        <v>2792.2747861300004</v>
      </c>
      <c r="N34" s="36">
        <f>SUMIFS(СВЦЭМ!$C$39:$C$782,СВЦЭМ!$A$39:$A$782,$A34,СВЦЭМ!$B$39:$B$782,N$11)+'СЕТ СН'!$F$9+СВЦЭМ!$D$10+'СЕТ СН'!$F$5-'СЕТ СН'!$F$17</f>
        <v>2813.19328292</v>
      </c>
      <c r="O34" s="36">
        <f>SUMIFS(СВЦЭМ!$C$39:$C$782,СВЦЭМ!$A$39:$A$782,$A34,СВЦЭМ!$B$39:$B$782,O$11)+'СЕТ СН'!$F$9+СВЦЭМ!$D$10+'СЕТ СН'!$F$5-'СЕТ СН'!$F$17</f>
        <v>2816.8256211799999</v>
      </c>
      <c r="P34" s="36">
        <f>SUMIFS(СВЦЭМ!$C$39:$C$782,СВЦЭМ!$A$39:$A$782,$A34,СВЦЭМ!$B$39:$B$782,P$11)+'СЕТ СН'!$F$9+СВЦЭМ!$D$10+'СЕТ СН'!$F$5-'СЕТ СН'!$F$17</f>
        <v>2818.4954929699998</v>
      </c>
      <c r="Q34" s="36">
        <f>SUMIFS(СВЦЭМ!$C$39:$C$782,СВЦЭМ!$A$39:$A$782,$A34,СВЦЭМ!$B$39:$B$782,Q$11)+'СЕТ СН'!$F$9+СВЦЭМ!$D$10+'СЕТ СН'!$F$5-'СЕТ СН'!$F$17</f>
        <v>2807.3132176700001</v>
      </c>
      <c r="R34" s="36">
        <f>SUMIFS(СВЦЭМ!$C$39:$C$782,СВЦЭМ!$A$39:$A$782,$A34,СВЦЭМ!$B$39:$B$782,R$11)+'СЕТ СН'!$F$9+СВЦЭМ!$D$10+'СЕТ СН'!$F$5-'СЕТ СН'!$F$17</f>
        <v>2801.0761289100001</v>
      </c>
      <c r="S34" s="36">
        <f>SUMIFS(СВЦЭМ!$C$39:$C$782,СВЦЭМ!$A$39:$A$782,$A34,СВЦЭМ!$B$39:$B$782,S$11)+'СЕТ СН'!$F$9+СВЦЭМ!$D$10+'СЕТ СН'!$F$5-'СЕТ СН'!$F$17</f>
        <v>2759.4342492599999</v>
      </c>
      <c r="T34" s="36">
        <f>SUMIFS(СВЦЭМ!$C$39:$C$782,СВЦЭМ!$A$39:$A$782,$A34,СВЦЭМ!$B$39:$B$782,T$11)+'СЕТ СН'!$F$9+СВЦЭМ!$D$10+'СЕТ СН'!$F$5-'СЕТ СН'!$F$17</f>
        <v>2746.4041169299999</v>
      </c>
      <c r="U34" s="36">
        <f>SUMIFS(СВЦЭМ!$C$39:$C$782,СВЦЭМ!$A$39:$A$782,$A34,СВЦЭМ!$B$39:$B$782,U$11)+'СЕТ СН'!$F$9+СВЦЭМ!$D$10+'СЕТ СН'!$F$5-'СЕТ СН'!$F$17</f>
        <v>2748.9687987900002</v>
      </c>
      <c r="V34" s="36">
        <f>SUMIFS(СВЦЭМ!$C$39:$C$782,СВЦЭМ!$A$39:$A$782,$A34,СВЦЭМ!$B$39:$B$782,V$11)+'СЕТ СН'!$F$9+СВЦЭМ!$D$10+'СЕТ СН'!$F$5-'СЕТ СН'!$F$17</f>
        <v>2765.8482830200001</v>
      </c>
      <c r="W34" s="36">
        <f>SUMIFS(СВЦЭМ!$C$39:$C$782,СВЦЭМ!$A$39:$A$782,$A34,СВЦЭМ!$B$39:$B$782,W$11)+'СЕТ СН'!$F$9+СВЦЭМ!$D$10+'СЕТ СН'!$F$5-'СЕТ СН'!$F$17</f>
        <v>2801.9660767</v>
      </c>
      <c r="X34" s="36">
        <f>SUMIFS(СВЦЭМ!$C$39:$C$782,СВЦЭМ!$A$39:$A$782,$A34,СВЦЭМ!$B$39:$B$782,X$11)+'СЕТ СН'!$F$9+СВЦЭМ!$D$10+'СЕТ СН'!$F$5-'СЕТ СН'!$F$17</f>
        <v>2794.7255405300002</v>
      </c>
      <c r="Y34" s="36">
        <f>SUMIFS(СВЦЭМ!$C$39:$C$782,СВЦЭМ!$A$39:$A$782,$A34,СВЦЭМ!$B$39:$B$782,Y$11)+'СЕТ СН'!$F$9+СВЦЭМ!$D$10+'СЕТ СН'!$F$5-'СЕТ СН'!$F$17</f>
        <v>2835.7350881000002</v>
      </c>
    </row>
    <row r="35" spans="1:25" ht="15.75" x14ac:dyDescent="0.2">
      <c r="A35" s="35">
        <f t="shared" si="0"/>
        <v>44554</v>
      </c>
      <c r="B35" s="36">
        <f>SUMIFS(СВЦЭМ!$C$39:$C$782,СВЦЭМ!$A$39:$A$782,$A35,СВЦЭМ!$B$39:$B$782,B$11)+'СЕТ СН'!$F$9+СВЦЭМ!$D$10+'СЕТ СН'!$F$5-'СЕТ СН'!$F$17</f>
        <v>2860.2096848199999</v>
      </c>
      <c r="C35" s="36">
        <f>SUMIFS(СВЦЭМ!$C$39:$C$782,СВЦЭМ!$A$39:$A$782,$A35,СВЦЭМ!$B$39:$B$782,C$11)+'СЕТ СН'!$F$9+СВЦЭМ!$D$10+'СЕТ СН'!$F$5-'СЕТ СН'!$F$17</f>
        <v>2868.6833046100001</v>
      </c>
      <c r="D35" s="36">
        <f>SUMIFS(СВЦЭМ!$C$39:$C$782,СВЦЭМ!$A$39:$A$782,$A35,СВЦЭМ!$B$39:$B$782,D$11)+'СЕТ СН'!$F$9+СВЦЭМ!$D$10+'СЕТ СН'!$F$5-'СЕТ СН'!$F$17</f>
        <v>2870.6101060800002</v>
      </c>
      <c r="E35" s="36">
        <f>SUMIFS(СВЦЭМ!$C$39:$C$782,СВЦЭМ!$A$39:$A$782,$A35,СВЦЭМ!$B$39:$B$782,E$11)+'СЕТ СН'!$F$9+СВЦЭМ!$D$10+'СЕТ СН'!$F$5-'СЕТ СН'!$F$17</f>
        <v>2872.5187185200002</v>
      </c>
      <c r="F35" s="36">
        <f>SUMIFS(СВЦЭМ!$C$39:$C$782,СВЦЭМ!$A$39:$A$782,$A35,СВЦЭМ!$B$39:$B$782,F$11)+'СЕТ СН'!$F$9+СВЦЭМ!$D$10+'СЕТ СН'!$F$5-'СЕТ СН'!$F$17</f>
        <v>2842.2876869800002</v>
      </c>
      <c r="G35" s="36">
        <f>SUMIFS(СВЦЭМ!$C$39:$C$782,СВЦЭМ!$A$39:$A$782,$A35,СВЦЭМ!$B$39:$B$782,G$11)+'СЕТ СН'!$F$9+СВЦЭМ!$D$10+'СЕТ СН'!$F$5-'СЕТ СН'!$F$17</f>
        <v>2810.49871003</v>
      </c>
      <c r="H35" s="36">
        <f>SUMIFS(СВЦЭМ!$C$39:$C$782,СВЦЭМ!$A$39:$A$782,$A35,СВЦЭМ!$B$39:$B$782,H$11)+'СЕТ СН'!$F$9+СВЦЭМ!$D$10+'СЕТ СН'!$F$5-'СЕТ СН'!$F$17</f>
        <v>2807.0453442400003</v>
      </c>
      <c r="I35" s="36">
        <f>SUMIFS(СВЦЭМ!$C$39:$C$782,СВЦЭМ!$A$39:$A$782,$A35,СВЦЭМ!$B$39:$B$782,I$11)+'СЕТ СН'!$F$9+СВЦЭМ!$D$10+'СЕТ СН'!$F$5-'СЕТ СН'!$F$17</f>
        <v>2802.8140202499999</v>
      </c>
      <c r="J35" s="36">
        <f>SUMIFS(СВЦЭМ!$C$39:$C$782,СВЦЭМ!$A$39:$A$782,$A35,СВЦЭМ!$B$39:$B$782,J$11)+'СЕТ СН'!$F$9+СВЦЭМ!$D$10+'СЕТ СН'!$F$5-'СЕТ СН'!$F$17</f>
        <v>2820.1087786799999</v>
      </c>
      <c r="K35" s="36">
        <f>SUMIFS(СВЦЭМ!$C$39:$C$782,СВЦЭМ!$A$39:$A$782,$A35,СВЦЭМ!$B$39:$B$782,K$11)+'СЕТ СН'!$F$9+СВЦЭМ!$D$10+'СЕТ СН'!$F$5-'СЕТ СН'!$F$17</f>
        <v>2804.2910879999999</v>
      </c>
      <c r="L35" s="36">
        <f>SUMIFS(СВЦЭМ!$C$39:$C$782,СВЦЭМ!$A$39:$A$782,$A35,СВЦЭМ!$B$39:$B$782,L$11)+'СЕТ СН'!$F$9+СВЦЭМ!$D$10+'СЕТ СН'!$F$5-'СЕТ СН'!$F$17</f>
        <v>2798.4681694999999</v>
      </c>
      <c r="M35" s="36">
        <f>SUMIFS(СВЦЭМ!$C$39:$C$782,СВЦЭМ!$A$39:$A$782,$A35,СВЦЭМ!$B$39:$B$782,M$11)+'СЕТ СН'!$F$9+СВЦЭМ!$D$10+'СЕТ СН'!$F$5-'СЕТ СН'!$F$17</f>
        <v>2804.1300733899998</v>
      </c>
      <c r="N35" s="36">
        <f>SUMIFS(СВЦЭМ!$C$39:$C$782,СВЦЭМ!$A$39:$A$782,$A35,СВЦЭМ!$B$39:$B$782,N$11)+'СЕТ СН'!$F$9+СВЦЭМ!$D$10+'СЕТ СН'!$F$5-'СЕТ СН'!$F$17</f>
        <v>2822.1550991499998</v>
      </c>
      <c r="O35" s="36">
        <f>SUMIFS(СВЦЭМ!$C$39:$C$782,СВЦЭМ!$A$39:$A$782,$A35,СВЦЭМ!$B$39:$B$782,O$11)+'СЕТ СН'!$F$9+СВЦЭМ!$D$10+'СЕТ СН'!$F$5-'СЕТ СН'!$F$17</f>
        <v>2843.4968960200003</v>
      </c>
      <c r="P35" s="36">
        <f>SUMIFS(СВЦЭМ!$C$39:$C$782,СВЦЭМ!$A$39:$A$782,$A35,СВЦЭМ!$B$39:$B$782,P$11)+'СЕТ СН'!$F$9+СВЦЭМ!$D$10+'СЕТ СН'!$F$5-'СЕТ СН'!$F$17</f>
        <v>2847.5206403000002</v>
      </c>
      <c r="Q35" s="36">
        <f>SUMIFS(СВЦЭМ!$C$39:$C$782,СВЦЭМ!$A$39:$A$782,$A35,СВЦЭМ!$B$39:$B$782,Q$11)+'СЕТ СН'!$F$9+СВЦЭМ!$D$10+'СЕТ СН'!$F$5-'СЕТ СН'!$F$17</f>
        <v>2860.3053000500004</v>
      </c>
      <c r="R35" s="36">
        <f>SUMIFS(СВЦЭМ!$C$39:$C$782,СВЦЭМ!$A$39:$A$782,$A35,СВЦЭМ!$B$39:$B$782,R$11)+'СЕТ СН'!$F$9+СВЦЭМ!$D$10+'СЕТ СН'!$F$5-'СЕТ СН'!$F$17</f>
        <v>2851.8073441699999</v>
      </c>
      <c r="S35" s="36">
        <f>SUMIFS(СВЦЭМ!$C$39:$C$782,СВЦЭМ!$A$39:$A$782,$A35,СВЦЭМ!$B$39:$B$782,S$11)+'СЕТ СН'!$F$9+СВЦЭМ!$D$10+'СЕТ СН'!$F$5-'СЕТ СН'!$F$17</f>
        <v>2810.9906409599998</v>
      </c>
      <c r="T35" s="36">
        <f>SUMIFS(СВЦЭМ!$C$39:$C$782,СВЦЭМ!$A$39:$A$782,$A35,СВЦЭМ!$B$39:$B$782,T$11)+'СЕТ СН'!$F$9+СВЦЭМ!$D$10+'СЕТ СН'!$F$5-'СЕТ СН'!$F$17</f>
        <v>2794.05092487</v>
      </c>
      <c r="U35" s="36">
        <f>SUMIFS(СВЦЭМ!$C$39:$C$782,СВЦЭМ!$A$39:$A$782,$A35,СВЦЭМ!$B$39:$B$782,U$11)+'СЕТ СН'!$F$9+СВЦЭМ!$D$10+'СЕТ СН'!$F$5-'СЕТ СН'!$F$17</f>
        <v>2815.6197322400003</v>
      </c>
      <c r="V35" s="36">
        <f>SUMIFS(СВЦЭМ!$C$39:$C$782,СВЦЭМ!$A$39:$A$782,$A35,СВЦЭМ!$B$39:$B$782,V$11)+'СЕТ СН'!$F$9+СВЦЭМ!$D$10+'СЕТ СН'!$F$5-'СЕТ СН'!$F$17</f>
        <v>2814.8049258600004</v>
      </c>
      <c r="W35" s="36">
        <f>SUMIFS(СВЦЭМ!$C$39:$C$782,СВЦЭМ!$A$39:$A$782,$A35,СВЦЭМ!$B$39:$B$782,W$11)+'СЕТ СН'!$F$9+СВЦЭМ!$D$10+'СЕТ СН'!$F$5-'СЕТ СН'!$F$17</f>
        <v>2834.3614893399999</v>
      </c>
      <c r="X35" s="36">
        <f>SUMIFS(СВЦЭМ!$C$39:$C$782,СВЦЭМ!$A$39:$A$782,$A35,СВЦЭМ!$B$39:$B$782,X$11)+'СЕТ СН'!$F$9+СВЦЭМ!$D$10+'СЕТ СН'!$F$5-'СЕТ СН'!$F$17</f>
        <v>2854.12559809</v>
      </c>
      <c r="Y35" s="36">
        <f>SUMIFS(СВЦЭМ!$C$39:$C$782,СВЦЭМ!$A$39:$A$782,$A35,СВЦЭМ!$B$39:$B$782,Y$11)+'СЕТ СН'!$F$9+СВЦЭМ!$D$10+'СЕТ СН'!$F$5-'СЕТ СН'!$F$17</f>
        <v>2891.6649883600003</v>
      </c>
    </row>
    <row r="36" spans="1:25" ht="15.75" x14ac:dyDescent="0.2">
      <c r="A36" s="35">
        <f t="shared" si="0"/>
        <v>44555</v>
      </c>
      <c r="B36" s="36">
        <f>SUMIFS(СВЦЭМ!$C$39:$C$782,СВЦЭМ!$A$39:$A$782,$A36,СВЦЭМ!$B$39:$B$782,B$11)+'СЕТ СН'!$F$9+СВЦЭМ!$D$10+'СЕТ СН'!$F$5-'СЕТ СН'!$F$17</f>
        <v>2821.4407394</v>
      </c>
      <c r="C36" s="36">
        <f>SUMIFS(СВЦЭМ!$C$39:$C$782,СВЦЭМ!$A$39:$A$782,$A36,СВЦЭМ!$B$39:$B$782,C$11)+'СЕТ СН'!$F$9+СВЦЭМ!$D$10+'СЕТ СН'!$F$5-'СЕТ СН'!$F$17</f>
        <v>2827.8660429900001</v>
      </c>
      <c r="D36" s="36">
        <f>SUMIFS(СВЦЭМ!$C$39:$C$782,СВЦЭМ!$A$39:$A$782,$A36,СВЦЭМ!$B$39:$B$782,D$11)+'СЕТ СН'!$F$9+СВЦЭМ!$D$10+'СЕТ СН'!$F$5-'СЕТ СН'!$F$17</f>
        <v>2855.9166819800002</v>
      </c>
      <c r="E36" s="36">
        <f>SUMIFS(СВЦЭМ!$C$39:$C$782,СВЦЭМ!$A$39:$A$782,$A36,СВЦЭМ!$B$39:$B$782,E$11)+'СЕТ СН'!$F$9+СВЦЭМ!$D$10+'СЕТ СН'!$F$5-'СЕТ СН'!$F$17</f>
        <v>2843.8939992699998</v>
      </c>
      <c r="F36" s="36">
        <f>SUMIFS(СВЦЭМ!$C$39:$C$782,СВЦЭМ!$A$39:$A$782,$A36,СВЦЭМ!$B$39:$B$782,F$11)+'СЕТ СН'!$F$9+СВЦЭМ!$D$10+'СЕТ СН'!$F$5-'СЕТ СН'!$F$17</f>
        <v>2835.3986863</v>
      </c>
      <c r="G36" s="36">
        <f>SUMIFS(СВЦЭМ!$C$39:$C$782,СВЦЭМ!$A$39:$A$782,$A36,СВЦЭМ!$B$39:$B$782,G$11)+'СЕТ СН'!$F$9+СВЦЭМ!$D$10+'СЕТ СН'!$F$5-'СЕТ СН'!$F$17</f>
        <v>2810.0954121100003</v>
      </c>
      <c r="H36" s="36">
        <f>SUMIFS(СВЦЭМ!$C$39:$C$782,СВЦЭМ!$A$39:$A$782,$A36,СВЦЭМ!$B$39:$B$782,H$11)+'СЕТ СН'!$F$9+СВЦЭМ!$D$10+'СЕТ СН'!$F$5-'СЕТ СН'!$F$17</f>
        <v>2801.0595961999998</v>
      </c>
      <c r="I36" s="36">
        <f>SUMIFS(СВЦЭМ!$C$39:$C$782,СВЦЭМ!$A$39:$A$782,$A36,СВЦЭМ!$B$39:$B$782,I$11)+'СЕТ СН'!$F$9+СВЦЭМ!$D$10+'СЕТ СН'!$F$5-'СЕТ СН'!$F$17</f>
        <v>2817.7431217900003</v>
      </c>
      <c r="J36" s="36">
        <f>SUMIFS(СВЦЭМ!$C$39:$C$782,СВЦЭМ!$A$39:$A$782,$A36,СВЦЭМ!$B$39:$B$782,J$11)+'СЕТ СН'!$F$9+СВЦЭМ!$D$10+'СЕТ СН'!$F$5-'СЕТ СН'!$F$17</f>
        <v>2784.17363961</v>
      </c>
      <c r="K36" s="36">
        <f>SUMIFS(СВЦЭМ!$C$39:$C$782,СВЦЭМ!$A$39:$A$782,$A36,СВЦЭМ!$B$39:$B$782,K$11)+'СЕТ СН'!$F$9+СВЦЭМ!$D$10+'СЕТ СН'!$F$5-'СЕТ СН'!$F$17</f>
        <v>2765.9217421100002</v>
      </c>
      <c r="L36" s="36">
        <f>SUMIFS(СВЦЭМ!$C$39:$C$782,СВЦЭМ!$A$39:$A$782,$A36,СВЦЭМ!$B$39:$B$782,L$11)+'СЕТ СН'!$F$9+СВЦЭМ!$D$10+'СЕТ СН'!$F$5-'СЕТ СН'!$F$17</f>
        <v>2764.0079888400001</v>
      </c>
      <c r="M36" s="36">
        <f>SUMIFS(СВЦЭМ!$C$39:$C$782,СВЦЭМ!$A$39:$A$782,$A36,СВЦЭМ!$B$39:$B$782,M$11)+'СЕТ СН'!$F$9+СВЦЭМ!$D$10+'СЕТ СН'!$F$5-'СЕТ СН'!$F$17</f>
        <v>2765.5240943200001</v>
      </c>
      <c r="N36" s="36">
        <f>SUMIFS(СВЦЭМ!$C$39:$C$782,СВЦЭМ!$A$39:$A$782,$A36,СВЦЭМ!$B$39:$B$782,N$11)+'СЕТ СН'!$F$9+СВЦЭМ!$D$10+'СЕТ СН'!$F$5-'СЕТ СН'!$F$17</f>
        <v>2774.3308036200001</v>
      </c>
      <c r="O36" s="36">
        <f>SUMIFS(СВЦЭМ!$C$39:$C$782,СВЦЭМ!$A$39:$A$782,$A36,СВЦЭМ!$B$39:$B$782,O$11)+'СЕТ СН'!$F$9+СВЦЭМ!$D$10+'СЕТ СН'!$F$5-'СЕТ СН'!$F$17</f>
        <v>2794.0309024099997</v>
      </c>
      <c r="P36" s="36">
        <f>SUMIFS(СВЦЭМ!$C$39:$C$782,СВЦЭМ!$A$39:$A$782,$A36,СВЦЭМ!$B$39:$B$782,P$11)+'СЕТ СН'!$F$9+СВЦЭМ!$D$10+'СЕТ СН'!$F$5-'СЕТ СН'!$F$17</f>
        <v>2801.2321821200003</v>
      </c>
      <c r="Q36" s="36">
        <f>SUMIFS(СВЦЭМ!$C$39:$C$782,СВЦЭМ!$A$39:$A$782,$A36,СВЦЭМ!$B$39:$B$782,Q$11)+'СЕТ СН'!$F$9+СВЦЭМ!$D$10+'СЕТ СН'!$F$5-'СЕТ СН'!$F$17</f>
        <v>2801.1588431</v>
      </c>
      <c r="R36" s="36">
        <f>SUMIFS(СВЦЭМ!$C$39:$C$782,СВЦЭМ!$A$39:$A$782,$A36,СВЦЭМ!$B$39:$B$782,R$11)+'СЕТ СН'!$F$9+СВЦЭМ!$D$10+'СЕТ СН'!$F$5-'СЕТ СН'!$F$17</f>
        <v>2790.5881214999999</v>
      </c>
      <c r="S36" s="36">
        <f>SUMIFS(СВЦЭМ!$C$39:$C$782,СВЦЭМ!$A$39:$A$782,$A36,СВЦЭМ!$B$39:$B$782,S$11)+'СЕТ СН'!$F$9+СВЦЭМ!$D$10+'СЕТ СН'!$F$5-'СЕТ СН'!$F$17</f>
        <v>2771.8622301599999</v>
      </c>
      <c r="T36" s="36">
        <f>SUMIFS(СВЦЭМ!$C$39:$C$782,СВЦЭМ!$A$39:$A$782,$A36,СВЦЭМ!$B$39:$B$782,T$11)+'СЕТ СН'!$F$9+СВЦЭМ!$D$10+'СЕТ СН'!$F$5-'СЕТ СН'!$F$17</f>
        <v>2772.0557624100002</v>
      </c>
      <c r="U36" s="36">
        <f>SUMIFS(СВЦЭМ!$C$39:$C$782,СВЦЭМ!$A$39:$A$782,$A36,СВЦЭМ!$B$39:$B$782,U$11)+'СЕТ СН'!$F$9+СВЦЭМ!$D$10+'СЕТ СН'!$F$5-'СЕТ СН'!$F$17</f>
        <v>2786.6528618800003</v>
      </c>
      <c r="V36" s="36">
        <f>SUMIFS(СВЦЭМ!$C$39:$C$782,СВЦЭМ!$A$39:$A$782,$A36,СВЦЭМ!$B$39:$B$782,V$11)+'СЕТ СН'!$F$9+СВЦЭМ!$D$10+'СЕТ СН'!$F$5-'СЕТ СН'!$F$17</f>
        <v>2771.7369975199999</v>
      </c>
      <c r="W36" s="36">
        <f>SUMIFS(СВЦЭМ!$C$39:$C$782,СВЦЭМ!$A$39:$A$782,$A36,СВЦЭМ!$B$39:$B$782,W$11)+'СЕТ СН'!$F$9+СВЦЭМ!$D$10+'СЕТ СН'!$F$5-'СЕТ СН'!$F$17</f>
        <v>2802.14921314</v>
      </c>
      <c r="X36" s="36">
        <f>SUMIFS(СВЦЭМ!$C$39:$C$782,СВЦЭМ!$A$39:$A$782,$A36,СВЦЭМ!$B$39:$B$782,X$11)+'СЕТ СН'!$F$9+СВЦЭМ!$D$10+'СЕТ СН'!$F$5-'СЕТ СН'!$F$17</f>
        <v>2800.3881239399998</v>
      </c>
      <c r="Y36" s="36">
        <f>SUMIFS(СВЦЭМ!$C$39:$C$782,СВЦЭМ!$A$39:$A$782,$A36,СВЦЭМ!$B$39:$B$782,Y$11)+'СЕТ СН'!$F$9+СВЦЭМ!$D$10+'СЕТ СН'!$F$5-'СЕТ СН'!$F$17</f>
        <v>2806.5212425300001</v>
      </c>
    </row>
    <row r="37" spans="1:25" ht="15.75" x14ac:dyDescent="0.2">
      <c r="A37" s="35">
        <f t="shared" si="0"/>
        <v>44556</v>
      </c>
      <c r="B37" s="36">
        <f>SUMIFS(СВЦЭМ!$C$39:$C$782,СВЦЭМ!$A$39:$A$782,$A37,СВЦЭМ!$B$39:$B$782,B$11)+'СЕТ СН'!$F$9+СВЦЭМ!$D$10+'СЕТ СН'!$F$5-'СЕТ СН'!$F$17</f>
        <v>2712.46342972</v>
      </c>
      <c r="C37" s="36">
        <f>SUMIFS(СВЦЭМ!$C$39:$C$782,СВЦЭМ!$A$39:$A$782,$A37,СВЦЭМ!$B$39:$B$782,C$11)+'СЕТ СН'!$F$9+СВЦЭМ!$D$10+'СЕТ СН'!$F$5-'СЕТ СН'!$F$17</f>
        <v>2696.8978671</v>
      </c>
      <c r="D37" s="36">
        <f>SUMIFS(СВЦЭМ!$C$39:$C$782,СВЦЭМ!$A$39:$A$782,$A37,СВЦЭМ!$B$39:$B$782,D$11)+'СЕТ СН'!$F$9+СВЦЭМ!$D$10+'СЕТ СН'!$F$5-'СЕТ СН'!$F$17</f>
        <v>2689.1999422500003</v>
      </c>
      <c r="E37" s="36">
        <f>SUMIFS(СВЦЭМ!$C$39:$C$782,СВЦЭМ!$A$39:$A$782,$A37,СВЦЭМ!$B$39:$B$782,E$11)+'СЕТ СН'!$F$9+СВЦЭМ!$D$10+'СЕТ СН'!$F$5-'СЕТ СН'!$F$17</f>
        <v>2693.5697972200001</v>
      </c>
      <c r="F37" s="36">
        <f>SUMIFS(СВЦЭМ!$C$39:$C$782,СВЦЭМ!$A$39:$A$782,$A37,СВЦЭМ!$B$39:$B$782,F$11)+'СЕТ СН'!$F$9+СВЦЭМ!$D$10+'СЕТ СН'!$F$5-'СЕТ СН'!$F$17</f>
        <v>2690.9563957400001</v>
      </c>
      <c r="G37" s="36">
        <f>SUMIFS(СВЦЭМ!$C$39:$C$782,СВЦЭМ!$A$39:$A$782,$A37,СВЦЭМ!$B$39:$B$782,G$11)+'СЕТ СН'!$F$9+СВЦЭМ!$D$10+'СЕТ СН'!$F$5-'СЕТ СН'!$F$17</f>
        <v>2690.0688103299999</v>
      </c>
      <c r="H37" s="36">
        <f>SUMIFS(СВЦЭМ!$C$39:$C$782,СВЦЭМ!$A$39:$A$782,$A37,СВЦЭМ!$B$39:$B$782,H$11)+'СЕТ СН'!$F$9+СВЦЭМ!$D$10+'СЕТ СН'!$F$5-'СЕТ СН'!$F$17</f>
        <v>2721.0714995200001</v>
      </c>
      <c r="I37" s="36">
        <f>SUMIFS(СВЦЭМ!$C$39:$C$782,СВЦЭМ!$A$39:$A$782,$A37,СВЦЭМ!$B$39:$B$782,I$11)+'СЕТ СН'!$F$9+СВЦЭМ!$D$10+'СЕТ СН'!$F$5-'СЕТ СН'!$F$17</f>
        <v>2785.30032059</v>
      </c>
      <c r="J37" s="36">
        <f>SUMIFS(СВЦЭМ!$C$39:$C$782,СВЦЭМ!$A$39:$A$782,$A37,СВЦЭМ!$B$39:$B$782,J$11)+'СЕТ СН'!$F$9+СВЦЭМ!$D$10+'СЕТ СН'!$F$5-'СЕТ СН'!$F$17</f>
        <v>2785.8356395800001</v>
      </c>
      <c r="K37" s="36">
        <f>SUMIFS(СВЦЭМ!$C$39:$C$782,СВЦЭМ!$A$39:$A$782,$A37,СВЦЭМ!$B$39:$B$782,K$11)+'СЕТ СН'!$F$9+СВЦЭМ!$D$10+'СЕТ СН'!$F$5-'СЕТ СН'!$F$17</f>
        <v>2747.3376265000002</v>
      </c>
      <c r="L37" s="36">
        <f>SUMIFS(СВЦЭМ!$C$39:$C$782,СВЦЭМ!$A$39:$A$782,$A37,СВЦЭМ!$B$39:$B$782,L$11)+'СЕТ СН'!$F$9+СВЦЭМ!$D$10+'СЕТ СН'!$F$5-'СЕТ СН'!$F$17</f>
        <v>2730.1793234300003</v>
      </c>
      <c r="M37" s="36">
        <f>SUMIFS(СВЦЭМ!$C$39:$C$782,СВЦЭМ!$A$39:$A$782,$A37,СВЦЭМ!$B$39:$B$782,M$11)+'СЕТ СН'!$F$9+СВЦЭМ!$D$10+'СЕТ СН'!$F$5-'СЕТ СН'!$F$17</f>
        <v>2737.4821290899999</v>
      </c>
      <c r="N37" s="36">
        <f>SUMIFS(СВЦЭМ!$C$39:$C$782,СВЦЭМ!$A$39:$A$782,$A37,СВЦЭМ!$B$39:$B$782,N$11)+'СЕТ СН'!$F$9+СВЦЭМ!$D$10+'СЕТ СН'!$F$5-'СЕТ СН'!$F$17</f>
        <v>2745.5385069900003</v>
      </c>
      <c r="O37" s="36">
        <f>SUMIFS(СВЦЭМ!$C$39:$C$782,СВЦЭМ!$A$39:$A$782,$A37,СВЦЭМ!$B$39:$B$782,O$11)+'СЕТ СН'!$F$9+СВЦЭМ!$D$10+'СЕТ СН'!$F$5-'СЕТ СН'!$F$17</f>
        <v>2780.5401189100003</v>
      </c>
      <c r="P37" s="36">
        <f>SUMIFS(СВЦЭМ!$C$39:$C$782,СВЦЭМ!$A$39:$A$782,$A37,СВЦЭМ!$B$39:$B$782,P$11)+'СЕТ СН'!$F$9+СВЦЭМ!$D$10+'СЕТ СН'!$F$5-'СЕТ СН'!$F$17</f>
        <v>2790.6755014400001</v>
      </c>
      <c r="Q37" s="36">
        <f>SUMIFS(СВЦЭМ!$C$39:$C$782,СВЦЭМ!$A$39:$A$782,$A37,СВЦЭМ!$B$39:$B$782,Q$11)+'СЕТ СН'!$F$9+СВЦЭМ!$D$10+'СЕТ СН'!$F$5-'СЕТ СН'!$F$17</f>
        <v>2789.5781598900003</v>
      </c>
      <c r="R37" s="36">
        <f>SUMIFS(СВЦЭМ!$C$39:$C$782,СВЦЭМ!$A$39:$A$782,$A37,СВЦЭМ!$B$39:$B$782,R$11)+'СЕТ СН'!$F$9+СВЦЭМ!$D$10+'СЕТ СН'!$F$5-'СЕТ СН'!$F$17</f>
        <v>2781.1499971200001</v>
      </c>
      <c r="S37" s="36">
        <f>SUMIFS(СВЦЭМ!$C$39:$C$782,СВЦЭМ!$A$39:$A$782,$A37,СВЦЭМ!$B$39:$B$782,S$11)+'СЕТ СН'!$F$9+СВЦЭМ!$D$10+'СЕТ СН'!$F$5-'СЕТ СН'!$F$17</f>
        <v>2730.8780812700002</v>
      </c>
      <c r="T37" s="36">
        <f>SUMIFS(СВЦЭМ!$C$39:$C$782,СВЦЭМ!$A$39:$A$782,$A37,СВЦЭМ!$B$39:$B$782,T$11)+'СЕТ СН'!$F$9+СВЦЭМ!$D$10+'СЕТ СН'!$F$5-'СЕТ СН'!$F$17</f>
        <v>2728.6143899799999</v>
      </c>
      <c r="U37" s="36">
        <f>SUMIFS(СВЦЭМ!$C$39:$C$782,СВЦЭМ!$A$39:$A$782,$A37,СВЦЭМ!$B$39:$B$782,U$11)+'СЕТ СН'!$F$9+СВЦЭМ!$D$10+'СЕТ СН'!$F$5-'СЕТ СН'!$F$17</f>
        <v>2753.2373377900003</v>
      </c>
      <c r="V37" s="36">
        <f>SUMIFS(СВЦЭМ!$C$39:$C$782,СВЦЭМ!$A$39:$A$782,$A37,СВЦЭМ!$B$39:$B$782,V$11)+'СЕТ СН'!$F$9+СВЦЭМ!$D$10+'СЕТ СН'!$F$5-'СЕТ СН'!$F$17</f>
        <v>2767.0408640000001</v>
      </c>
      <c r="W37" s="36">
        <f>SUMIFS(СВЦЭМ!$C$39:$C$782,СВЦЭМ!$A$39:$A$782,$A37,СВЦЭМ!$B$39:$B$782,W$11)+'СЕТ СН'!$F$9+СВЦЭМ!$D$10+'СЕТ СН'!$F$5-'СЕТ СН'!$F$17</f>
        <v>2758.1731715599999</v>
      </c>
      <c r="X37" s="36">
        <f>SUMIFS(СВЦЭМ!$C$39:$C$782,СВЦЭМ!$A$39:$A$782,$A37,СВЦЭМ!$B$39:$B$782,X$11)+'СЕТ СН'!$F$9+СВЦЭМ!$D$10+'СЕТ СН'!$F$5-'СЕТ СН'!$F$17</f>
        <v>2771.9484804100002</v>
      </c>
      <c r="Y37" s="36">
        <f>SUMIFS(СВЦЭМ!$C$39:$C$782,СВЦЭМ!$A$39:$A$782,$A37,СВЦЭМ!$B$39:$B$782,Y$11)+'СЕТ СН'!$F$9+СВЦЭМ!$D$10+'СЕТ СН'!$F$5-'СЕТ СН'!$F$17</f>
        <v>2784.5655653399999</v>
      </c>
    </row>
    <row r="38" spans="1:25" ht="15.75" x14ac:dyDescent="0.2">
      <c r="A38" s="35">
        <f t="shared" si="0"/>
        <v>44557</v>
      </c>
      <c r="B38" s="36">
        <f>SUMIFS(СВЦЭМ!$C$39:$C$782,СВЦЭМ!$A$39:$A$782,$A38,СВЦЭМ!$B$39:$B$782,B$11)+'СЕТ СН'!$F$9+СВЦЭМ!$D$10+'СЕТ СН'!$F$5-'СЕТ СН'!$F$17</f>
        <v>2800.2376727800001</v>
      </c>
      <c r="C38" s="36">
        <f>SUMIFS(СВЦЭМ!$C$39:$C$782,СВЦЭМ!$A$39:$A$782,$A38,СВЦЭМ!$B$39:$B$782,C$11)+'СЕТ СН'!$F$9+СВЦЭМ!$D$10+'СЕТ СН'!$F$5-'СЕТ СН'!$F$17</f>
        <v>2789.1686675700003</v>
      </c>
      <c r="D38" s="36">
        <f>SUMIFS(СВЦЭМ!$C$39:$C$782,СВЦЭМ!$A$39:$A$782,$A38,СВЦЭМ!$B$39:$B$782,D$11)+'СЕТ СН'!$F$9+СВЦЭМ!$D$10+'СЕТ СН'!$F$5-'СЕТ СН'!$F$17</f>
        <v>2762.1218696400001</v>
      </c>
      <c r="E38" s="36">
        <f>SUMIFS(СВЦЭМ!$C$39:$C$782,СВЦЭМ!$A$39:$A$782,$A38,СВЦЭМ!$B$39:$B$782,E$11)+'СЕТ СН'!$F$9+СВЦЭМ!$D$10+'СЕТ СН'!$F$5-'СЕТ СН'!$F$17</f>
        <v>2747.82979836</v>
      </c>
      <c r="F38" s="36">
        <f>SUMIFS(СВЦЭМ!$C$39:$C$782,СВЦЭМ!$A$39:$A$782,$A38,СВЦЭМ!$B$39:$B$782,F$11)+'СЕТ СН'!$F$9+СВЦЭМ!$D$10+'СЕТ СН'!$F$5-'СЕТ СН'!$F$17</f>
        <v>2756.6863287900001</v>
      </c>
      <c r="G38" s="36">
        <f>SUMIFS(СВЦЭМ!$C$39:$C$782,СВЦЭМ!$A$39:$A$782,$A38,СВЦЭМ!$B$39:$B$782,G$11)+'СЕТ СН'!$F$9+СВЦЭМ!$D$10+'СЕТ СН'!$F$5-'СЕТ СН'!$F$17</f>
        <v>2749.8780876800001</v>
      </c>
      <c r="H38" s="36">
        <f>SUMIFS(СВЦЭМ!$C$39:$C$782,СВЦЭМ!$A$39:$A$782,$A38,СВЦЭМ!$B$39:$B$782,H$11)+'СЕТ СН'!$F$9+СВЦЭМ!$D$10+'СЕТ СН'!$F$5-'СЕТ СН'!$F$17</f>
        <v>2762.8572383600003</v>
      </c>
      <c r="I38" s="36">
        <f>SUMIFS(СВЦЭМ!$C$39:$C$782,СВЦЭМ!$A$39:$A$782,$A38,СВЦЭМ!$B$39:$B$782,I$11)+'СЕТ СН'!$F$9+СВЦЭМ!$D$10+'СЕТ СН'!$F$5-'СЕТ СН'!$F$17</f>
        <v>2751.7498557700001</v>
      </c>
      <c r="J38" s="36">
        <f>SUMIFS(СВЦЭМ!$C$39:$C$782,СВЦЭМ!$A$39:$A$782,$A38,СВЦЭМ!$B$39:$B$782,J$11)+'СЕТ СН'!$F$9+СВЦЭМ!$D$10+'СЕТ СН'!$F$5-'СЕТ СН'!$F$17</f>
        <v>2755.4356386700001</v>
      </c>
      <c r="K38" s="36">
        <f>SUMIFS(СВЦЭМ!$C$39:$C$782,СВЦЭМ!$A$39:$A$782,$A38,СВЦЭМ!$B$39:$B$782,K$11)+'СЕТ СН'!$F$9+СВЦЭМ!$D$10+'СЕТ СН'!$F$5-'СЕТ СН'!$F$17</f>
        <v>2680.5435118100004</v>
      </c>
      <c r="L38" s="36">
        <f>SUMIFS(СВЦЭМ!$C$39:$C$782,СВЦЭМ!$A$39:$A$782,$A38,СВЦЭМ!$B$39:$B$782,L$11)+'СЕТ СН'!$F$9+СВЦЭМ!$D$10+'СЕТ СН'!$F$5-'СЕТ СН'!$F$17</f>
        <v>2694.67721076</v>
      </c>
      <c r="M38" s="36">
        <f>SUMIFS(СВЦЭМ!$C$39:$C$782,СВЦЭМ!$A$39:$A$782,$A38,СВЦЭМ!$B$39:$B$782,M$11)+'СЕТ СН'!$F$9+СВЦЭМ!$D$10+'СЕТ СН'!$F$5-'СЕТ СН'!$F$17</f>
        <v>2691.53858872</v>
      </c>
      <c r="N38" s="36">
        <f>SUMIFS(СВЦЭМ!$C$39:$C$782,СВЦЭМ!$A$39:$A$782,$A38,СВЦЭМ!$B$39:$B$782,N$11)+'СЕТ СН'!$F$9+СВЦЭМ!$D$10+'СЕТ СН'!$F$5-'СЕТ СН'!$F$17</f>
        <v>3309.31732556</v>
      </c>
      <c r="O38" s="36">
        <f>SUMIFS(СВЦЭМ!$C$39:$C$782,СВЦЭМ!$A$39:$A$782,$A38,СВЦЭМ!$B$39:$B$782,O$11)+'СЕТ СН'!$F$9+СВЦЭМ!$D$10+'СЕТ СН'!$F$5-'СЕТ СН'!$F$17</f>
        <v>2810.6521984999999</v>
      </c>
      <c r="P38" s="36">
        <f>SUMIFS(СВЦЭМ!$C$39:$C$782,СВЦЭМ!$A$39:$A$782,$A38,СВЦЭМ!$B$39:$B$782,P$11)+'СЕТ СН'!$F$9+СВЦЭМ!$D$10+'СЕТ СН'!$F$5-'СЕТ СН'!$F$17</f>
        <v>2820.0723506599998</v>
      </c>
      <c r="Q38" s="36">
        <f>SUMIFS(СВЦЭМ!$C$39:$C$782,СВЦЭМ!$A$39:$A$782,$A38,СВЦЭМ!$B$39:$B$782,Q$11)+'СЕТ СН'!$F$9+СВЦЭМ!$D$10+'СЕТ СН'!$F$5-'СЕТ СН'!$F$17</f>
        <v>2812.72525481</v>
      </c>
      <c r="R38" s="36">
        <f>SUMIFS(СВЦЭМ!$C$39:$C$782,СВЦЭМ!$A$39:$A$782,$A38,СВЦЭМ!$B$39:$B$782,R$11)+'СЕТ СН'!$F$9+СВЦЭМ!$D$10+'СЕТ СН'!$F$5-'СЕТ СН'!$F$17</f>
        <v>2743.4032122799999</v>
      </c>
      <c r="S38" s="36">
        <f>SUMIFS(СВЦЭМ!$C$39:$C$782,СВЦЭМ!$A$39:$A$782,$A38,СВЦЭМ!$B$39:$B$782,S$11)+'СЕТ СН'!$F$9+СВЦЭМ!$D$10+'СЕТ СН'!$F$5-'СЕТ СН'!$F$17</f>
        <v>2763.5576646</v>
      </c>
      <c r="T38" s="36">
        <f>SUMIFS(СВЦЭМ!$C$39:$C$782,СВЦЭМ!$A$39:$A$782,$A38,СВЦЭМ!$B$39:$B$782,T$11)+'СЕТ СН'!$F$9+СВЦЭМ!$D$10+'СЕТ СН'!$F$5-'СЕТ СН'!$F$17</f>
        <v>2747.63327187</v>
      </c>
      <c r="U38" s="36">
        <f>SUMIFS(СВЦЭМ!$C$39:$C$782,СВЦЭМ!$A$39:$A$782,$A38,СВЦЭМ!$B$39:$B$782,U$11)+'СЕТ СН'!$F$9+СВЦЭМ!$D$10+'СЕТ СН'!$F$5-'СЕТ СН'!$F$17</f>
        <v>2767.3352779500001</v>
      </c>
      <c r="V38" s="36">
        <f>SUMIFS(СВЦЭМ!$C$39:$C$782,СВЦЭМ!$A$39:$A$782,$A38,СВЦЭМ!$B$39:$B$782,V$11)+'СЕТ СН'!$F$9+СВЦЭМ!$D$10+'СЕТ СН'!$F$5-'СЕТ СН'!$F$17</f>
        <v>2757.6366402900003</v>
      </c>
      <c r="W38" s="36">
        <f>SUMIFS(СВЦЭМ!$C$39:$C$782,СВЦЭМ!$A$39:$A$782,$A38,СВЦЭМ!$B$39:$B$782,W$11)+'СЕТ СН'!$F$9+СВЦЭМ!$D$10+'СЕТ СН'!$F$5-'СЕТ СН'!$F$17</f>
        <v>2761.2416161900001</v>
      </c>
      <c r="X38" s="36">
        <f>SUMIFS(СВЦЭМ!$C$39:$C$782,СВЦЭМ!$A$39:$A$782,$A38,СВЦЭМ!$B$39:$B$782,X$11)+'СЕТ СН'!$F$9+СВЦЭМ!$D$10+'СЕТ СН'!$F$5-'СЕТ СН'!$F$17</f>
        <v>2751.78832315</v>
      </c>
      <c r="Y38" s="36">
        <f>SUMIFS(СВЦЭМ!$C$39:$C$782,СВЦЭМ!$A$39:$A$782,$A38,СВЦЭМ!$B$39:$B$782,Y$11)+'СЕТ СН'!$F$9+СВЦЭМ!$D$10+'СЕТ СН'!$F$5-'СЕТ СН'!$F$17</f>
        <v>2795.3265009400002</v>
      </c>
    </row>
    <row r="39" spans="1:25" ht="15.75" x14ac:dyDescent="0.2">
      <c r="A39" s="35">
        <f t="shared" si="0"/>
        <v>44558</v>
      </c>
      <c r="B39" s="36">
        <f>SUMIFS(СВЦЭМ!$C$39:$C$782,СВЦЭМ!$A$39:$A$782,$A39,СВЦЭМ!$B$39:$B$782,B$11)+'СЕТ СН'!$F$9+СВЦЭМ!$D$10+'СЕТ СН'!$F$5-'СЕТ СН'!$F$17</f>
        <v>2777.5019338900001</v>
      </c>
      <c r="C39" s="36">
        <f>SUMIFS(СВЦЭМ!$C$39:$C$782,СВЦЭМ!$A$39:$A$782,$A39,СВЦЭМ!$B$39:$B$782,C$11)+'СЕТ СН'!$F$9+СВЦЭМ!$D$10+'СЕТ СН'!$F$5-'СЕТ СН'!$F$17</f>
        <v>2780.32832818</v>
      </c>
      <c r="D39" s="36">
        <f>SUMIFS(СВЦЭМ!$C$39:$C$782,СВЦЭМ!$A$39:$A$782,$A39,СВЦЭМ!$B$39:$B$782,D$11)+'СЕТ СН'!$F$9+СВЦЭМ!$D$10+'СЕТ СН'!$F$5-'СЕТ СН'!$F$17</f>
        <v>2806.8785381400003</v>
      </c>
      <c r="E39" s="36">
        <f>SUMIFS(СВЦЭМ!$C$39:$C$782,СВЦЭМ!$A$39:$A$782,$A39,СВЦЭМ!$B$39:$B$782,E$11)+'СЕТ СН'!$F$9+СВЦЭМ!$D$10+'СЕТ СН'!$F$5-'СЕТ СН'!$F$17</f>
        <v>2817.1084079900002</v>
      </c>
      <c r="F39" s="36">
        <f>SUMIFS(СВЦЭМ!$C$39:$C$782,СВЦЭМ!$A$39:$A$782,$A39,СВЦЭМ!$B$39:$B$782,F$11)+'СЕТ СН'!$F$9+СВЦЭМ!$D$10+'СЕТ СН'!$F$5-'СЕТ СН'!$F$17</f>
        <v>2791.3006492100003</v>
      </c>
      <c r="G39" s="36">
        <f>SUMIFS(СВЦЭМ!$C$39:$C$782,СВЦЭМ!$A$39:$A$782,$A39,СВЦЭМ!$B$39:$B$782,G$11)+'СЕТ СН'!$F$9+СВЦЭМ!$D$10+'СЕТ СН'!$F$5-'СЕТ СН'!$F$17</f>
        <v>2698.8827162699999</v>
      </c>
      <c r="H39" s="36">
        <f>SUMIFS(СВЦЭМ!$C$39:$C$782,СВЦЭМ!$A$39:$A$782,$A39,СВЦЭМ!$B$39:$B$782,H$11)+'СЕТ СН'!$F$9+СВЦЭМ!$D$10+'СЕТ СН'!$F$5-'СЕТ СН'!$F$17</f>
        <v>2716.0610397999999</v>
      </c>
      <c r="I39" s="36">
        <f>SUMIFS(СВЦЭМ!$C$39:$C$782,СВЦЭМ!$A$39:$A$782,$A39,СВЦЭМ!$B$39:$B$782,I$11)+'СЕТ СН'!$F$9+СВЦЭМ!$D$10+'СЕТ СН'!$F$5-'СЕТ СН'!$F$17</f>
        <v>2711.99436328</v>
      </c>
      <c r="J39" s="36">
        <f>SUMIFS(СВЦЭМ!$C$39:$C$782,СВЦЭМ!$A$39:$A$782,$A39,СВЦЭМ!$B$39:$B$782,J$11)+'СЕТ СН'!$F$9+СВЦЭМ!$D$10+'СЕТ СН'!$F$5-'СЕТ СН'!$F$17</f>
        <v>2728.4373966900002</v>
      </c>
      <c r="K39" s="36">
        <f>SUMIFS(СВЦЭМ!$C$39:$C$782,СВЦЭМ!$A$39:$A$782,$A39,СВЦЭМ!$B$39:$B$782,K$11)+'СЕТ СН'!$F$9+СВЦЭМ!$D$10+'СЕТ СН'!$F$5-'СЕТ СН'!$F$17</f>
        <v>2682.1381270399997</v>
      </c>
      <c r="L39" s="36">
        <f>SUMIFS(СВЦЭМ!$C$39:$C$782,СВЦЭМ!$A$39:$A$782,$A39,СВЦЭМ!$B$39:$B$782,L$11)+'СЕТ СН'!$F$9+СВЦЭМ!$D$10+'СЕТ СН'!$F$5-'СЕТ СН'!$F$17</f>
        <v>2689.40217695</v>
      </c>
      <c r="M39" s="36">
        <f>SUMIFS(СВЦЭМ!$C$39:$C$782,СВЦЭМ!$A$39:$A$782,$A39,СВЦЭМ!$B$39:$B$782,M$11)+'СЕТ СН'!$F$9+СВЦЭМ!$D$10+'СЕТ СН'!$F$5-'СЕТ СН'!$F$17</f>
        <v>2698.5205610399998</v>
      </c>
      <c r="N39" s="36">
        <f>SUMIFS(СВЦЭМ!$C$39:$C$782,СВЦЭМ!$A$39:$A$782,$A39,СВЦЭМ!$B$39:$B$782,N$11)+'СЕТ СН'!$F$9+СВЦЭМ!$D$10+'СЕТ СН'!$F$5-'СЕТ СН'!$F$17</f>
        <v>2701.8924477600003</v>
      </c>
      <c r="O39" s="36">
        <f>SUMIFS(СВЦЭМ!$C$39:$C$782,СВЦЭМ!$A$39:$A$782,$A39,СВЦЭМ!$B$39:$B$782,O$11)+'СЕТ СН'!$F$9+СВЦЭМ!$D$10+'СЕТ СН'!$F$5-'СЕТ СН'!$F$17</f>
        <v>2748.9961189400001</v>
      </c>
      <c r="P39" s="36">
        <f>SUMIFS(СВЦЭМ!$C$39:$C$782,СВЦЭМ!$A$39:$A$782,$A39,СВЦЭМ!$B$39:$B$782,P$11)+'СЕТ СН'!$F$9+СВЦЭМ!$D$10+'СЕТ СН'!$F$5-'СЕТ СН'!$F$17</f>
        <v>2746.5162053100003</v>
      </c>
      <c r="Q39" s="36">
        <f>SUMIFS(СВЦЭМ!$C$39:$C$782,СВЦЭМ!$A$39:$A$782,$A39,СВЦЭМ!$B$39:$B$782,Q$11)+'СЕТ СН'!$F$9+СВЦЭМ!$D$10+'СЕТ СН'!$F$5-'СЕТ СН'!$F$17</f>
        <v>2743.2753718100003</v>
      </c>
      <c r="R39" s="36">
        <f>SUMIFS(СВЦЭМ!$C$39:$C$782,СВЦЭМ!$A$39:$A$782,$A39,СВЦЭМ!$B$39:$B$782,R$11)+'СЕТ СН'!$F$9+СВЦЭМ!$D$10+'СЕТ СН'!$F$5-'СЕТ СН'!$F$17</f>
        <v>2752.7062310000001</v>
      </c>
      <c r="S39" s="36">
        <f>SUMIFS(СВЦЭМ!$C$39:$C$782,СВЦЭМ!$A$39:$A$782,$A39,СВЦЭМ!$B$39:$B$782,S$11)+'СЕТ СН'!$F$9+СВЦЭМ!$D$10+'СЕТ СН'!$F$5-'СЕТ СН'!$F$17</f>
        <v>2753.15751318</v>
      </c>
      <c r="T39" s="36">
        <f>SUMIFS(СВЦЭМ!$C$39:$C$782,СВЦЭМ!$A$39:$A$782,$A39,СВЦЭМ!$B$39:$B$782,T$11)+'СЕТ СН'!$F$9+СВЦЭМ!$D$10+'СЕТ СН'!$F$5-'СЕТ СН'!$F$17</f>
        <v>2740.0369649300001</v>
      </c>
      <c r="U39" s="36">
        <f>SUMIFS(СВЦЭМ!$C$39:$C$782,СВЦЭМ!$A$39:$A$782,$A39,СВЦЭМ!$B$39:$B$782,U$11)+'СЕТ СН'!$F$9+СВЦЭМ!$D$10+'СЕТ СН'!$F$5-'СЕТ СН'!$F$17</f>
        <v>2753.9412460800004</v>
      </c>
      <c r="V39" s="36">
        <f>SUMIFS(СВЦЭМ!$C$39:$C$782,СВЦЭМ!$A$39:$A$782,$A39,СВЦЭМ!$B$39:$B$782,V$11)+'СЕТ СН'!$F$9+СВЦЭМ!$D$10+'СЕТ СН'!$F$5-'СЕТ СН'!$F$17</f>
        <v>2740.07278739</v>
      </c>
      <c r="W39" s="36">
        <f>SUMIFS(СВЦЭМ!$C$39:$C$782,СВЦЭМ!$A$39:$A$782,$A39,СВЦЭМ!$B$39:$B$782,W$11)+'СЕТ СН'!$F$9+СВЦЭМ!$D$10+'СЕТ СН'!$F$5-'СЕТ СН'!$F$17</f>
        <v>2742.29472403</v>
      </c>
      <c r="X39" s="36">
        <f>SUMIFS(СВЦЭМ!$C$39:$C$782,СВЦЭМ!$A$39:$A$782,$A39,СВЦЭМ!$B$39:$B$782,X$11)+'СЕТ СН'!$F$9+СВЦЭМ!$D$10+'СЕТ СН'!$F$5-'СЕТ СН'!$F$17</f>
        <v>2779.4182552399998</v>
      </c>
      <c r="Y39" s="36">
        <f>SUMIFS(СВЦЭМ!$C$39:$C$782,СВЦЭМ!$A$39:$A$782,$A39,СВЦЭМ!$B$39:$B$782,Y$11)+'СЕТ СН'!$F$9+СВЦЭМ!$D$10+'СЕТ СН'!$F$5-'СЕТ СН'!$F$17</f>
        <v>2782.40459354</v>
      </c>
    </row>
    <row r="40" spans="1:25" ht="15.75" x14ac:dyDescent="0.2">
      <c r="A40" s="35">
        <f t="shared" si="0"/>
        <v>44559</v>
      </c>
      <c r="B40" s="36">
        <f>SUMIFS(СВЦЭМ!$C$39:$C$782,СВЦЭМ!$A$39:$A$782,$A40,СВЦЭМ!$B$39:$B$782,B$11)+'СЕТ СН'!$F$9+СВЦЭМ!$D$10+'СЕТ СН'!$F$5-'СЕТ СН'!$F$17</f>
        <v>2790.4875037399997</v>
      </c>
      <c r="C40" s="36">
        <f>SUMIFS(СВЦЭМ!$C$39:$C$782,СВЦЭМ!$A$39:$A$782,$A40,СВЦЭМ!$B$39:$B$782,C$11)+'СЕТ СН'!$F$9+СВЦЭМ!$D$10+'СЕТ СН'!$F$5-'СЕТ СН'!$F$17</f>
        <v>2785.6251267100001</v>
      </c>
      <c r="D40" s="36">
        <f>SUMIFS(СВЦЭМ!$C$39:$C$782,СВЦЭМ!$A$39:$A$782,$A40,СВЦЭМ!$B$39:$B$782,D$11)+'СЕТ СН'!$F$9+СВЦЭМ!$D$10+'СЕТ СН'!$F$5-'СЕТ СН'!$F$17</f>
        <v>2802.6047827500001</v>
      </c>
      <c r="E40" s="36">
        <f>SUMIFS(СВЦЭМ!$C$39:$C$782,СВЦЭМ!$A$39:$A$782,$A40,СВЦЭМ!$B$39:$B$782,E$11)+'СЕТ СН'!$F$9+СВЦЭМ!$D$10+'СЕТ СН'!$F$5-'СЕТ СН'!$F$17</f>
        <v>2816.5574783100001</v>
      </c>
      <c r="F40" s="36">
        <f>SUMIFS(СВЦЭМ!$C$39:$C$782,СВЦЭМ!$A$39:$A$782,$A40,СВЦЭМ!$B$39:$B$782,F$11)+'СЕТ СН'!$F$9+СВЦЭМ!$D$10+'СЕТ СН'!$F$5-'СЕТ СН'!$F$17</f>
        <v>2790.5335162900001</v>
      </c>
      <c r="G40" s="36">
        <f>SUMIFS(СВЦЭМ!$C$39:$C$782,СВЦЭМ!$A$39:$A$782,$A40,СВЦЭМ!$B$39:$B$782,G$11)+'СЕТ СН'!$F$9+СВЦЭМ!$D$10+'СЕТ СН'!$F$5-'СЕТ СН'!$F$17</f>
        <v>2711.3659401499999</v>
      </c>
      <c r="H40" s="36">
        <f>SUMIFS(СВЦЭМ!$C$39:$C$782,СВЦЭМ!$A$39:$A$782,$A40,СВЦЭМ!$B$39:$B$782,H$11)+'СЕТ СН'!$F$9+СВЦЭМ!$D$10+'СЕТ СН'!$F$5-'СЕТ СН'!$F$17</f>
        <v>2720.9781524300001</v>
      </c>
      <c r="I40" s="36">
        <f>SUMIFS(СВЦЭМ!$C$39:$C$782,СВЦЭМ!$A$39:$A$782,$A40,СВЦЭМ!$B$39:$B$782,I$11)+'СЕТ СН'!$F$9+СВЦЭМ!$D$10+'СЕТ СН'!$F$5-'СЕТ СН'!$F$17</f>
        <v>2721.6314615199999</v>
      </c>
      <c r="J40" s="36">
        <f>SUMIFS(СВЦЭМ!$C$39:$C$782,СВЦЭМ!$A$39:$A$782,$A40,СВЦЭМ!$B$39:$B$782,J$11)+'СЕТ СН'!$F$9+СВЦЭМ!$D$10+'СЕТ СН'!$F$5-'СЕТ СН'!$F$17</f>
        <v>2722.3455498900003</v>
      </c>
      <c r="K40" s="36">
        <f>SUMIFS(СВЦЭМ!$C$39:$C$782,СВЦЭМ!$A$39:$A$782,$A40,СВЦЭМ!$B$39:$B$782,K$11)+'СЕТ СН'!$F$9+СВЦЭМ!$D$10+'СЕТ СН'!$F$5-'СЕТ СН'!$F$17</f>
        <v>2734.3659275300001</v>
      </c>
      <c r="L40" s="36">
        <f>SUMIFS(СВЦЭМ!$C$39:$C$782,СВЦЭМ!$A$39:$A$782,$A40,СВЦЭМ!$B$39:$B$782,L$11)+'СЕТ СН'!$F$9+СВЦЭМ!$D$10+'СЕТ СН'!$F$5-'СЕТ СН'!$F$17</f>
        <v>2742.5405004300001</v>
      </c>
      <c r="M40" s="36">
        <f>SUMIFS(СВЦЭМ!$C$39:$C$782,СВЦЭМ!$A$39:$A$782,$A40,СВЦЭМ!$B$39:$B$782,M$11)+'СЕТ СН'!$F$9+СВЦЭМ!$D$10+'СЕТ СН'!$F$5-'СЕТ СН'!$F$17</f>
        <v>2744.7164830800002</v>
      </c>
      <c r="N40" s="36">
        <f>SUMIFS(СВЦЭМ!$C$39:$C$782,СВЦЭМ!$A$39:$A$782,$A40,СВЦЭМ!$B$39:$B$782,N$11)+'СЕТ СН'!$F$9+СВЦЭМ!$D$10+'СЕТ СН'!$F$5-'СЕТ СН'!$F$17</f>
        <v>2740.1552056299997</v>
      </c>
      <c r="O40" s="36">
        <f>SUMIFS(СВЦЭМ!$C$39:$C$782,СВЦЭМ!$A$39:$A$782,$A40,СВЦЭМ!$B$39:$B$782,O$11)+'СЕТ СН'!$F$9+СВЦЭМ!$D$10+'СЕТ СН'!$F$5-'СЕТ СН'!$F$17</f>
        <v>2729.8522314800002</v>
      </c>
      <c r="P40" s="36">
        <f>SUMIFS(СВЦЭМ!$C$39:$C$782,СВЦЭМ!$A$39:$A$782,$A40,СВЦЭМ!$B$39:$B$782,P$11)+'СЕТ СН'!$F$9+СВЦЭМ!$D$10+'СЕТ СН'!$F$5-'СЕТ СН'!$F$17</f>
        <v>2721.36057467</v>
      </c>
      <c r="Q40" s="36">
        <f>SUMIFS(СВЦЭМ!$C$39:$C$782,СВЦЭМ!$A$39:$A$782,$A40,СВЦЭМ!$B$39:$B$782,Q$11)+'СЕТ СН'!$F$9+СВЦЭМ!$D$10+'СЕТ СН'!$F$5-'СЕТ СН'!$F$17</f>
        <v>2723.8307140500001</v>
      </c>
      <c r="R40" s="36">
        <f>SUMIFS(СВЦЭМ!$C$39:$C$782,СВЦЭМ!$A$39:$A$782,$A40,СВЦЭМ!$B$39:$B$782,R$11)+'СЕТ СН'!$F$9+СВЦЭМ!$D$10+'СЕТ СН'!$F$5-'СЕТ СН'!$F$17</f>
        <v>2724.3160524300001</v>
      </c>
      <c r="S40" s="36">
        <f>SUMIFS(СВЦЭМ!$C$39:$C$782,СВЦЭМ!$A$39:$A$782,$A40,СВЦЭМ!$B$39:$B$782,S$11)+'СЕТ СН'!$F$9+СВЦЭМ!$D$10+'СЕТ СН'!$F$5-'СЕТ СН'!$F$17</f>
        <v>2736.7963798700002</v>
      </c>
      <c r="T40" s="36">
        <f>SUMIFS(СВЦЭМ!$C$39:$C$782,СВЦЭМ!$A$39:$A$782,$A40,СВЦЭМ!$B$39:$B$782,T$11)+'СЕТ СН'!$F$9+СВЦЭМ!$D$10+'СЕТ СН'!$F$5-'СЕТ СН'!$F$17</f>
        <v>2737.5349626699999</v>
      </c>
      <c r="U40" s="36">
        <f>SUMIFS(СВЦЭМ!$C$39:$C$782,СВЦЭМ!$A$39:$A$782,$A40,СВЦЭМ!$B$39:$B$782,U$11)+'СЕТ СН'!$F$9+СВЦЭМ!$D$10+'СЕТ СН'!$F$5-'СЕТ СН'!$F$17</f>
        <v>2736.8331151000002</v>
      </c>
      <c r="V40" s="36">
        <f>SUMIFS(СВЦЭМ!$C$39:$C$782,СВЦЭМ!$A$39:$A$782,$A40,СВЦЭМ!$B$39:$B$782,V$11)+'СЕТ СН'!$F$9+СВЦЭМ!$D$10+'СЕТ СН'!$F$5-'СЕТ СН'!$F$17</f>
        <v>2724.1265376900001</v>
      </c>
      <c r="W40" s="36">
        <f>SUMIFS(СВЦЭМ!$C$39:$C$782,СВЦЭМ!$A$39:$A$782,$A40,СВЦЭМ!$B$39:$B$782,W$11)+'СЕТ СН'!$F$9+СВЦЭМ!$D$10+'СЕТ СН'!$F$5-'СЕТ СН'!$F$17</f>
        <v>2722.2600704200004</v>
      </c>
      <c r="X40" s="36">
        <f>SUMIFS(СВЦЭМ!$C$39:$C$782,СВЦЭМ!$A$39:$A$782,$A40,СВЦЭМ!$B$39:$B$782,X$11)+'СЕТ СН'!$F$9+СВЦЭМ!$D$10+'СЕТ СН'!$F$5-'СЕТ СН'!$F$17</f>
        <v>2773.1720018000001</v>
      </c>
      <c r="Y40" s="36">
        <f>SUMIFS(СВЦЭМ!$C$39:$C$782,СВЦЭМ!$A$39:$A$782,$A40,СВЦЭМ!$B$39:$B$782,Y$11)+'СЕТ СН'!$F$9+СВЦЭМ!$D$10+'СЕТ СН'!$F$5-'СЕТ СН'!$F$17</f>
        <v>2779.64792554</v>
      </c>
    </row>
    <row r="41" spans="1:25" ht="15.75" x14ac:dyDescent="0.2">
      <c r="A41" s="35">
        <f t="shared" si="0"/>
        <v>44560</v>
      </c>
      <c r="B41" s="36">
        <f>SUMIFS(СВЦЭМ!$C$39:$C$782,СВЦЭМ!$A$39:$A$782,$A41,СВЦЭМ!$B$39:$B$782,B$11)+'СЕТ СН'!$F$9+СВЦЭМ!$D$10+'СЕТ СН'!$F$5-'СЕТ СН'!$F$17</f>
        <v>2798.4472945400003</v>
      </c>
      <c r="C41" s="36">
        <f>SUMIFS(СВЦЭМ!$C$39:$C$782,СВЦЭМ!$A$39:$A$782,$A41,СВЦЭМ!$B$39:$B$782,C$11)+'СЕТ СН'!$F$9+СВЦЭМ!$D$10+'СЕТ СН'!$F$5-'СЕТ СН'!$F$17</f>
        <v>2804.2684846700004</v>
      </c>
      <c r="D41" s="36">
        <f>SUMIFS(СВЦЭМ!$C$39:$C$782,СВЦЭМ!$A$39:$A$782,$A41,СВЦЭМ!$B$39:$B$782,D$11)+'СЕТ СН'!$F$9+СВЦЭМ!$D$10+'СЕТ СН'!$F$5-'СЕТ СН'!$F$17</f>
        <v>2825.2626597500002</v>
      </c>
      <c r="E41" s="36">
        <f>SUMIFS(СВЦЭМ!$C$39:$C$782,СВЦЭМ!$A$39:$A$782,$A41,СВЦЭМ!$B$39:$B$782,E$11)+'СЕТ СН'!$F$9+СВЦЭМ!$D$10+'СЕТ СН'!$F$5-'СЕТ СН'!$F$17</f>
        <v>2843.26071181</v>
      </c>
      <c r="F41" s="36">
        <f>SUMIFS(СВЦЭМ!$C$39:$C$782,СВЦЭМ!$A$39:$A$782,$A41,СВЦЭМ!$B$39:$B$782,F$11)+'СЕТ СН'!$F$9+СВЦЭМ!$D$10+'СЕТ СН'!$F$5-'СЕТ СН'!$F$17</f>
        <v>2817.4264389300001</v>
      </c>
      <c r="G41" s="36">
        <f>SUMIFS(СВЦЭМ!$C$39:$C$782,СВЦЭМ!$A$39:$A$782,$A41,СВЦЭМ!$B$39:$B$782,G$11)+'СЕТ СН'!$F$9+СВЦЭМ!$D$10+'СЕТ СН'!$F$5-'СЕТ СН'!$F$17</f>
        <v>2739.7428008000002</v>
      </c>
      <c r="H41" s="36">
        <f>SUMIFS(СВЦЭМ!$C$39:$C$782,СВЦЭМ!$A$39:$A$782,$A41,СВЦЭМ!$B$39:$B$782,H$11)+'СЕТ СН'!$F$9+СВЦЭМ!$D$10+'СЕТ СН'!$F$5-'СЕТ СН'!$F$17</f>
        <v>2730.7071089600004</v>
      </c>
      <c r="I41" s="36">
        <f>SUMIFS(СВЦЭМ!$C$39:$C$782,СВЦЭМ!$A$39:$A$782,$A41,СВЦЭМ!$B$39:$B$782,I$11)+'СЕТ СН'!$F$9+СВЦЭМ!$D$10+'СЕТ СН'!$F$5-'СЕТ СН'!$F$17</f>
        <v>2757.6953983800004</v>
      </c>
      <c r="J41" s="36">
        <f>SUMIFS(СВЦЭМ!$C$39:$C$782,СВЦЭМ!$A$39:$A$782,$A41,СВЦЭМ!$B$39:$B$782,J$11)+'СЕТ СН'!$F$9+СВЦЭМ!$D$10+'СЕТ СН'!$F$5-'СЕТ СН'!$F$17</f>
        <v>2752.0066728700003</v>
      </c>
      <c r="K41" s="36">
        <f>SUMIFS(СВЦЭМ!$C$39:$C$782,СВЦЭМ!$A$39:$A$782,$A41,СВЦЭМ!$B$39:$B$782,K$11)+'СЕТ СН'!$F$9+СВЦЭМ!$D$10+'СЕТ СН'!$F$5-'СЕТ СН'!$F$17</f>
        <v>2765.6578609099997</v>
      </c>
      <c r="L41" s="36">
        <f>SUMIFS(СВЦЭМ!$C$39:$C$782,СВЦЭМ!$A$39:$A$782,$A41,СВЦЭМ!$B$39:$B$782,L$11)+'СЕТ СН'!$F$9+СВЦЭМ!$D$10+'СЕТ СН'!$F$5-'СЕТ СН'!$F$17</f>
        <v>2779.8681685900001</v>
      </c>
      <c r="M41" s="36">
        <f>SUMIFS(СВЦЭМ!$C$39:$C$782,СВЦЭМ!$A$39:$A$782,$A41,СВЦЭМ!$B$39:$B$782,M$11)+'СЕТ СН'!$F$9+СВЦЭМ!$D$10+'СЕТ СН'!$F$5-'СЕТ СН'!$F$17</f>
        <v>5386.0485138900003</v>
      </c>
      <c r="N41" s="36">
        <f>SUMIFS(СВЦЭМ!$C$39:$C$782,СВЦЭМ!$A$39:$A$782,$A41,СВЦЭМ!$B$39:$B$782,N$11)+'СЕТ СН'!$F$9+СВЦЭМ!$D$10+'СЕТ СН'!$F$5-'СЕТ СН'!$F$17</f>
        <v>9176.7208627100008</v>
      </c>
      <c r="O41" s="36">
        <f>SUMIFS(СВЦЭМ!$C$39:$C$782,СВЦЭМ!$A$39:$A$782,$A41,СВЦЭМ!$B$39:$B$782,O$11)+'СЕТ СН'!$F$9+СВЦЭМ!$D$10+'СЕТ СН'!$F$5-'СЕТ СН'!$F$17</f>
        <v>2763.9355011600001</v>
      </c>
      <c r="P41" s="36">
        <f>SUMIFS(СВЦЭМ!$C$39:$C$782,СВЦЭМ!$A$39:$A$782,$A41,СВЦЭМ!$B$39:$B$782,P$11)+'СЕТ СН'!$F$9+СВЦЭМ!$D$10+'СЕТ СН'!$F$5-'СЕТ СН'!$F$17</f>
        <v>2756.48769098</v>
      </c>
      <c r="Q41" s="36">
        <f>SUMIFS(СВЦЭМ!$C$39:$C$782,СВЦЭМ!$A$39:$A$782,$A41,СВЦЭМ!$B$39:$B$782,Q$11)+'СЕТ СН'!$F$9+СВЦЭМ!$D$10+'СЕТ СН'!$F$5-'СЕТ СН'!$F$17</f>
        <v>2754.7140057300003</v>
      </c>
      <c r="R41" s="36">
        <f>SUMIFS(СВЦЭМ!$C$39:$C$782,СВЦЭМ!$A$39:$A$782,$A41,СВЦЭМ!$B$39:$B$782,R$11)+'СЕТ СН'!$F$9+СВЦЭМ!$D$10+'СЕТ СН'!$F$5-'СЕТ СН'!$F$17</f>
        <v>2741.4706657400002</v>
      </c>
      <c r="S41" s="36">
        <f>SUMIFS(СВЦЭМ!$C$39:$C$782,СВЦЭМ!$A$39:$A$782,$A41,СВЦЭМ!$B$39:$B$782,S$11)+'СЕТ СН'!$F$9+СВЦЭМ!$D$10+'СЕТ СН'!$F$5-'СЕТ СН'!$F$17</f>
        <v>2733.5792815200002</v>
      </c>
      <c r="T41" s="36">
        <f>SUMIFS(СВЦЭМ!$C$39:$C$782,СВЦЭМ!$A$39:$A$782,$A41,СВЦЭМ!$B$39:$B$782,T$11)+'СЕТ СН'!$F$9+СВЦЭМ!$D$10+'СЕТ СН'!$F$5-'СЕТ СН'!$F$17</f>
        <v>2750.9482146099999</v>
      </c>
      <c r="U41" s="36">
        <f>SUMIFS(СВЦЭМ!$C$39:$C$782,СВЦЭМ!$A$39:$A$782,$A41,СВЦЭМ!$B$39:$B$782,U$11)+'СЕТ СН'!$F$9+СВЦЭМ!$D$10+'СЕТ СН'!$F$5-'СЕТ СН'!$F$17</f>
        <v>2748.4941482200002</v>
      </c>
      <c r="V41" s="36">
        <f>SUMIFS(СВЦЭМ!$C$39:$C$782,СВЦЭМ!$A$39:$A$782,$A41,СВЦЭМ!$B$39:$B$782,V$11)+'СЕТ СН'!$F$9+СВЦЭМ!$D$10+'СЕТ СН'!$F$5-'СЕТ СН'!$F$17</f>
        <v>2734.40737979</v>
      </c>
      <c r="W41" s="36">
        <f>SUMIFS(СВЦЭМ!$C$39:$C$782,СВЦЭМ!$A$39:$A$782,$A41,СВЦЭМ!$B$39:$B$782,W$11)+'СЕТ СН'!$F$9+СВЦЭМ!$D$10+'СЕТ СН'!$F$5-'СЕТ СН'!$F$17</f>
        <v>2734.2077226900001</v>
      </c>
      <c r="X41" s="36">
        <f>SUMIFS(СВЦЭМ!$C$39:$C$782,СВЦЭМ!$A$39:$A$782,$A41,СВЦЭМ!$B$39:$B$782,X$11)+'СЕТ СН'!$F$9+СВЦЭМ!$D$10+'СЕТ СН'!$F$5-'СЕТ СН'!$F$17</f>
        <v>2789.1797097600002</v>
      </c>
      <c r="Y41" s="36">
        <f>SUMIFS(СВЦЭМ!$C$39:$C$782,СВЦЭМ!$A$39:$A$782,$A41,СВЦЭМ!$B$39:$B$782,Y$11)+'СЕТ СН'!$F$9+СВЦЭМ!$D$10+'СЕТ СН'!$F$5-'СЕТ СН'!$F$17</f>
        <v>2800.05191289</v>
      </c>
    </row>
    <row r="42" spans="1:25" ht="15.75" x14ac:dyDescent="0.2">
      <c r="A42" s="35">
        <f t="shared" si="0"/>
        <v>44561</v>
      </c>
      <c r="B42" s="36">
        <f>SUMIFS(СВЦЭМ!$C$39:$C$782,СВЦЭМ!$A$39:$A$782,$A42,СВЦЭМ!$B$39:$B$782,B$11)+'СЕТ СН'!$F$9+СВЦЭМ!$D$10+'СЕТ СН'!$F$5-'СЕТ СН'!$F$17</f>
        <v>2836.43805217</v>
      </c>
      <c r="C42" s="36">
        <f>SUMIFS(СВЦЭМ!$C$39:$C$782,СВЦЭМ!$A$39:$A$782,$A42,СВЦЭМ!$B$39:$B$782,C$11)+'СЕТ СН'!$F$9+СВЦЭМ!$D$10+'СЕТ СН'!$F$5-'СЕТ СН'!$F$17</f>
        <v>2823.2556460300002</v>
      </c>
      <c r="D42" s="36">
        <f>SUMIFS(СВЦЭМ!$C$39:$C$782,СВЦЭМ!$A$39:$A$782,$A42,СВЦЭМ!$B$39:$B$782,D$11)+'СЕТ СН'!$F$9+СВЦЭМ!$D$10+'СЕТ СН'!$F$5-'СЕТ СН'!$F$17</f>
        <v>2758.7858116400002</v>
      </c>
      <c r="E42" s="36">
        <f>SUMIFS(СВЦЭМ!$C$39:$C$782,СВЦЭМ!$A$39:$A$782,$A42,СВЦЭМ!$B$39:$B$782,E$11)+'СЕТ СН'!$F$9+СВЦЭМ!$D$10+'СЕТ СН'!$F$5-'СЕТ СН'!$F$17</f>
        <v>2829.0909726700002</v>
      </c>
      <c r="F42" s="36">
        <f>SUMIFS(СВЦЭМ!$C$39:$C$782,СВЦЭМ!$A$39:$A$782,$A42,СВЦЭМ!$B$39:$B$782,F$11)+'СЕТ СН'!$F$9+СВЦЭМ!$D$10+'СЕТ СН'!$F$5-'СЕТ СН'!$F$17</f>
        <v>2827.3441314700003</v>
      </c>
      <c r="G42" s="36">
        <f>SUMIFS(СВЦЭМ!$C$39:$C$782,СВЦЭМ!$A$39:$A$782,$A42,СВЦЭМ!$B$39:$B$782,G$11)+'СЕТ СН'!$F$9+СВЦЭМ!$D$10+'СЕТ СН'!$F$5-'СЕТ СН'!$F$17</f>
        <v>2733.2575920300001</v>
      </c>
      <c r="H42" s="36">
        <f>SUMIFS(СВЦЭМ!$C$39:$C$782,СВЦЭМ!$A$39:$A$782,$A42,СВЦЭМ!$B$39:$B$782,H$11)+'СЕТ СН'!$F$9+СВЦЭМ!$D$10+'СЕТ СН'!$F$5-'СЕТ СН'!$F$17</f>
        <v>2746.5480774400003</v>
      </c>
      <c r="I42" s="36">
        <f>SUMIFS(СВЦЭМ!$C$39:$C$782,СВЦЭМ!$A$39:$A$782,$A42,СВЦЭМ!$B$39:$B$782,I$11)+'СЕТ СН'!$F$9+СВЦЭМ!$D$10+'СЕТ СН'!$F$5-'СЕТ СН'!$F$17</f>
        <v>2767.1284974700002</v>
      </c>
      <c r="J42" s="36">
        <f>SUMIFS(СВЦЭМ!$C$39:$C$782,СВЦЭМ!$A$39:$A$782,$A42,СВЦЭМ!$B$39:$B$782,J$11)+'СЕТ СН'!$F$9+СВЦЭМ!$D$10+'СЕТ СН'!$F$5-'СЕТ СН'!$F$17</f>
        <v>2786.6174752100001</v>
      </c>
      <c r="K42" s="36">
        <f>SUMIFS(СВЦЭМ!$C$39:$C$782,СВЦЭМ!$A$39:$A$782,$A42,СВЦЭМ!$B$39:$B$782,K$11)+'СЕТ СН'!$F$9+СВЦЭМ!$D$10+'СЕТ СН'!$F$5-'СЕТ СН'!$F$17</f>
        <v>2771.99766374</v>
      </c>
      <c r="L42" s="36">
        <f>SUMIFS(СВЦЭМ!$C$39:$C$782,СВЦЭМ!$A$39:$A$782,$A42,СВЦЭМ!$B$39:$B$782,L$11)+'СЕТ СН'!$F$9+СВЦЭМ!$D$10+'СЕТ СН'!$F$5-'СЕТ СН'!$F$17</f>
        <v>2783.0595727999998</v>
      </c>
      <c r="M42" s="36">
        <f>SUMIFS(СВЦЭМ!$C$39:$C$782,СВЦЭМ!$A$39:$A$782,$A42,СВЦЭМ!$B$39:$B$782,M$11)+'СЕТ СН'!$F$9+СВЦЭМ!$D$10+'СЕТ СН'!$F$5-'СЕТ СН'!$F$17</f>
        <v>2780.3463189100003</v>
      </c>
      <c r="N42" s="36">
        <f>SUMIFS(СВЦЭМ!$C$39:$C$782,СВЦЭМ!$A$39:$A$782,$A42,СВЦЭМ!$B$39:$B$782,N$11)+'СЕТ СН'!$F$9+СВЦЭМ!$D$10+'СЕТ СН'!$F$5-'СЕТ СН'!$F$17</f>
        <v>2770.1076496800001</v>
      </c>
      <c r="O42" s="36">
        <f>SUMIFS(СВЦЭМ!$C$39:$C$782,СВЦЭМ!$A$39:$A$782,$A42,СВЦЭМ!$B$39:$B$782,O$11)+'СЕТ СН'!$F$9+СВЦЭМ!$D$10+'СЕТ СН'!$F$5-'СЕТ СН'!$F$17</f>
        <v>2775.4742698300001</v>
      </c>
      <c r="P42" s="36">
        <f>SUMIFS(СВЦЭМ!$C$39:$C$782,СВЦЭМ!$A$39:$A$782,$A42,СВЦЭМ!$B$39:$B$782,P$11)+'СЕТ СН'!$F$9+СВЦЭМ!$D$10+'СЕТ СН'!$F$5-'СЕТ СН'!$F$17</f>
        <v>2749.3598555500002</v>
      </c>
      <c r="Q42" s="36">
        <f>SUMIFS(СВЦЭМ!$C$39:$C$782,СВЦЭМ!$A$39:$A$782,$A42,СВЦЭМ!$B$39:$B$782,Q$11)+'СЕТ СН'!$F$9+СВЦЭМ!$D$10+'СЕТ СН'!$F$5-'СЕТ СН'!$F$17</f>
        <v>2747.2288405999998</v>
      </c>
      <c r="R42" s="36">
        <f>SUMIFS(СВЦЭМ!$C$39:$C$782,СВЦЭМ!$A$39:$A$782,$A42,СВЦЭМ!$B$39:$B$782,R$11)+'СЕТ СН'!$F$9+СВЦЭМ!$D$10+'СЕТ СН'!$F$5-'СЕТ СН'!$F$17</f>
        <v>2739.1912083100001</v>
      </c>
      <c r="S42" s="36">
        <f>SUMIFS(СВЦЭМ!$C$39:$C$782,СВЦЭМ!$A$39:$A$782,$A42,СВЦЭМ!$B$39:$B$782,S$11)+'СЕТ СН'!$F$9+СВЦЭМ!$D$10+'СЕТ СН'!$F$5-'СЕТ СН'!$F$17</f>
        <v>2758.0965925999999</v>
      </c>
      <c r="T42" s="36">
        <f>SUMIFS(СВЦЭМ!$C$39:$C$782,СВЦЭМ!$A$39:$A$782,$A42,СВЦЭМ!$B$39:$B$782,T$11)+'СЕТ СН'!$F$9+СВЦЭМ!$D$10+'СЕТ СН'!$F$5-'СЕТ СН'!$F$17</f>
        <v>11449.53486009</v>
      </c>
      <c r="U42" s="36">
        <f>SUMIFS(СВЦЭМ!$C$39:$C$782,СВЦЭМ!$A$39:$A$782,$A42,СВЦЭМ!$B$39:$B$782,U$11)+'СЕТ СН'!$F$9+СВЦЭМ!$D$10+'СЕТ СН'!$F$5-'СЕТ СН'!$F$17</f>
        <v>4170.3118362099995</v>
      </c>
      <c r="V42" s="36">
        <f>SUMIFS(СВЦЭМ!$C$39:$C$782,СВЦЭМ!$A$39:$A$782,$A42,СВЦЭМ!$B$39:$B$782,V$11)+'СЕТ СН'!$F$9+СВЦЭМ!$D$10+'СЕТ СН'!$F$5-'СЕТ СН'!$F$17</f>
        <v>4989.4286360099995</v>
      </c>
      <c r="W42" s="36">
        <f>SUMIFS(СВЦЭМ!$C$39:$C$782,СВЦЭМ!$A$39:$A$782,$A42,СВЦЭМ!$B$39:$B$782,W$11)+'СЕТ СН'!$F$9+СВЦЭМ!$D$10+'СЕТ СН'!$F$5-'СЕТ СН'!$F$17</f>
        <v>4212.3755669100001</v>
      </c>
      <c r="X42" s="36">
        <f>SUMIFS(СВЦЭМ!$C$39:$C$782,СВЦЭМ!$A$39:$A$782,$A42,СВЦЭМ!$B$39:$B$782,X$11)+'СЕТ СН'!$F$9+СВЦЭМ!$D$10+'СЕТ СН'!$F$5-'СЕТ СН'!$F$17</f>
        <v>4749.3426281400007</v>
      </c>
      <c r="Y42" s="36">
        <f>SUMIFS(СВЦЭМ!$C$39:$C$782,СВЦЭМ!$A$39:$A$782,$A42,СВЦЭМ!$B$39:$B$782,Y$11)+'СЕТ СН'!$F$9+СВЦЭМ!$D$10+'СЕТ СН'!$F$5-'СЕТ СН'!$F$17</f>
        <v>3976.5597332000002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01.12.2021</v>
      </c>
      <c r="B48" s="36">
        <f>SUMIFS(СВЦЭМ!$C$39:$C$782,СВЦЭМ!$A$39:$A$782,$A48,СВЦЭМ!$B$39:$B$782,B$47)+'СЕТ СН'!$G$9+СВЦЭМ!$D$10+'СЕТ СН'!$G$5-'СЕТ СН'!$G$17</f>
        <v>3630.0555498600002</v>
      </c>
      <c r="C48" s="36">
        <f>SUMIFS(СВЦЭМ!$C$39:$C$782,СВЦЭМ!$A$39:$A$782,$A48,СВЦЭМ!$B$39:$B$782,C$47)+'СЕТ СН'!$G$9+СВЦЭМ!$D$10+'СЕТ СН'!$G$5-'СЕТ СН'!$G$17</f>
        <v>3644.3635626300002</v>
      </c>
      <c r="D48" s="36">
        <f>SUMIFS(СВЦЭМ!$C$39:$C$782,СВЦЭМ!$A$39:$A$782,$A48,СВЦЭМ!$B$39:$B$782,D$47)+'СЕТ СН'!$G$9+СВЦЭМ!$D$10+'СЕТ СН'!$G$5-'СЕТ СН'!$G$17</f>
        <v>3679.8177084200001</v>
      </c>
      <c r="E48" s="36">
        <f>SUMIFS(СВЦЭМ!$C$39:$C$782,СВЦЭМ!$A$39:$A$782,$A48,СВЦЭМ!$B$39:$B$782,E$47)+'СЕТ СН'!$G$9+СВЦЭМ!$D$10+'СЕТ СН'!$G$5-'СЕТ СН'!$G$17</f>
        <v>3685.6597939000003</v>
      </c>
      <c r="F48" s="36">
        <f>SUMIFS(СВЦЭМ!$C$39:$C$782,СВЦЭМ!$A$39:$A$782,$A48,СВЦЭМ!$B$39:$B$782,F$47)+'СЕТ СН'!$G$9+СВЦЭМ!$D$10+'СЕТ СН'!$G$5-'СЕТ СН'!$G$17</f>
        <v>3701.2254963800005</v>
      </c>
      <c r="G48" s="36">
        <f>SUMIFS(СВЦЭМ!$C$39:$C$782,СВЦЭМ!$A$39:$A$782,$A48,СВЦЭМ!$B$39:$B$782,G$47)+'СЕТ СН'!$G$9+СВЦЭМ!$D$10+'СЕТ СН'!$G$5-'СЕТ СН'!$G$17</f>
        <v>3677.4303882800004</v>
      </c>
      <c r="H48" s="36">
        <f>SUMIFS(СВЦЭМ!$C$39:$C$782,СВЦЭМ!$A$39:$A$782,$A48,СВЦЭМ!$B$39:$B$782,H$47)+'СЕТ СН'!$G$9+СВЦЭМ!$D$10+'СЕТ СН'!$G$5-'СЕТ СН'!$G$17</f>
        <v>3644.4952665400006</v>
      </c>
      <c r="I48" s="36">
        <f>SUMIFS(СВЦЭМ!$C$39:$C$782,СВЦЭМ!$A$39:$A$782,$A48,СВЦЭМ!$B$39:$B$782,I$47)+'СЕТ СН'!$G$9+СВЦЭМ!$D$10+'СЕТ СН'!$G$5-'СЕТ СН'!$G$17</f>
        <v>3648.5158935400004</v>
      </c>
      <c r="J48" s="36">
        <f>SUMIFS(СВЦЭМ!$C$39:$C$782,СВЦЭМ!$A$39:$A$782,$A48,СВЦЭМ!$B$39:$B$782,J$47)+'СЕТ СН'!$G$9+СВЦЭМ!$D$10+'СЕТ СН'!$G$5-'СЕТ СН'!$G$17</f>
        <v>3618.4271031100002</v>
      </c>
      <c r="K48" s="36">
        <f>SUMIFS(СВЦЭМ!$C$39:$C$782,СВЦЭМ!$A$39:$A$782,$A48,СВЦЭМ!$B$39:$B$782,K$47)+'СЕТ СН'!$G$9+СВЦЭМ!$D$10+'СЕТ СН'!$G$5-'СЕТ СН'!$G$17</f>
        <v>3625.5292661200001</v>
      </c>
      <c r="L48" s="36">
        <f>SUMIFS(СВЦЭМ!$C$39:$C$782,СВЦЭМ!$A$39:$A$782,$A48,СВЦЭМ!$B$39:$B$782,L$47)+'СЕТ СН'!$G$9+СВЦЭМ!$D$10+'СЕТ СН'!$G$5-'СЕТ СН'!$G$17</f>
        <v>3583.14635516</v>
      </c>
      <c r="M48" s="36">
        <f>SUMIFS(СВЦЭМ!$C$39:$C$782,СВЦЭМ!$A$39:$A$782,$A48,СВЦЭМ!$B$39:$B$782,M$47)+'СЕТ СН'!$G$9+СВЦЭМ!$D$10+'СЕТ СН'!$G$5-'СЕТ СН'!$G$17</f>
        <v>3586.1889725500005</v>
      </c>
      <c r="N48" s="36">
        <f>SUMIFS(СВЦЭМ!$C$39:$C$782,СВЦЭМ!$A$39:$A$782,$A48,СВЦЭМ!$B$39:$B$782,N$47)+'СЕТ СН'!$G$9+СВЦЭМ!$D$10+'СЕТ СН'!$G$5-'СЕТ СН'!$G$17</f>
        <v>3602.7583893300002</v>
      </c>
      <c r="O48" s="36">
        <f>SUMIFS(СВЦЭМ!$C$39:$C$782,СВЦЭМ!$A$39:$A$782,$A48,СВЦЭМ!$B$39:$B$782,O$47)+'СЕТ СН'!$G$9+СВЦЭМ!$D$10+'СЕТ СН'!$G$5-'СЕТ СН'!$G$17</f>
        <v>3602.8733828200002</v>
      </c>
      <c r="P48" s="36">
        <f>SUMIFS(СВЦЭМ!$C$39:$C$782,СВЦЭМ!$A$39:$A$782,$A48,СВЦЭМ!$B$39:$B$782,P$47)+'СЕТ СН'!$G$9+СВЦЭМ!$D$10+'СЕТ СН'!$G$5-'СЕТ СН'!$G$17</f>
        <v>3612.4102193000003</v>
      </c>
      <c r="Q48" s="36">
        <f>SUMIFS(СВЦЭМ!$C$39:$C$782,СВЦЭМ!$A$39:$A$782,$A48,СВЦЭМ!$B$39:$B$782,Q$47)+'СЕТ СН'!$G$9+СВЦЭМ!$D$10+'СЕТ СН'!$G$5-'СЕТ СН'!$G$17</f>
        <v>3621.0394246300002</v>
      </c>
      <c r="R48" s="36">
        <f>SUMIFS(СВЦЭМ!$C$39:$C$782,СВЦЭМ!$A$39:$A$782,$A48,СВЦЭМ!$B$39:$B$782,R$47)+'СЕТ СН'!$G$9+СВЦЭМ!$D$10+'СЕТ СН'!$G$5-'СЕТ СН'!$G$17</f>
        <v>3623.2059610100005</v>
      </c>
      <c r="S48" s="36">
        <f>SUMIFS(СВЦЭМ!$C$39:$C$782,СВЦЭМ!$A$39:$A$782,$A48,СВЦЭМ!$B$39:$B$782,S$47)+'СЕТ СН'!$G$9+СВЦЭМ!$D$10+'СЕТ СН'!$G$5-'СЕТ СН'!$G$17</f>
        <v>3608.4439138600001</v>
      </c>
      <c r="T48" s="36">
        <f>SUMIFS(СВЦЭМ!$C$39:$C$782,СВЦЭМ!$A$39:$A$782,$A48,СВЦЭМ!$B$39:$B$782,T$47)+'СЕТ СН'!$G$9+СВЦЭМ!$D$10+'СЕТ СН'!$G$5-'СЕТ СН'!$G$17</f>
        <v>3577.9693227000002</v>
      </c>
      <c r="U48" s="36">
        <f>SUMIFS(СВЦЭМ!$C$39:$C$782,СВЦЭМ!$A$39:$A$782,$A48,СВЦЭМ!$B$39:$B$782,U$47)+'СЕТ СН'!$G$9+СВЦЭМ!$D$10+'СЕТ СН'!$G$5-'СЕТ СН'!$G$17</f>
        <v>3588.0792599800002</v>
      </c>
      <c r="V48" s="36">
        <f>SUMIFS(СВЦЭМ!$C$39:$C$782,СВЦЭМ!$A$39:$A$782,$A48,СВЦЭМ!$B$39:$B$782,V$47)+'СЕТ СН'!$G$9+СВЦЭМ!$D$10+'СЕТ СН'!$G$5-'СЕТ СН'!$G$17</f>
        <v>3598.8196946800003</v>
      </c>
      <c r="W48" s="36">
        <f>SUMIFS(СВЦЭМ!$C$39:$C$782,СВЦЭМ!$A$39:$A$782,$A48,СВЦЭМ!$B$39:$B$782,W$47)+'СЕТ СН'!$G$9+СВЦЭМ!$D$10+'СЕТ СН'!$G$5-'СЕТ СН'!$G$17</f>
        <v>3603.45077133</v>
      </c>
      <c r="X48" s="36">
        <f>SUMIFS(СВЦЭМ!$C$39:$C$782,СВЦЭМ!$A$39:$A$782,$A48,СВЦЭМ!$B$39:$B$782,X$47)+'СЕТ СН'!$G$9+СВЦЭМ!$D$10+'СЕТ СН'!$G$5-'СЕТ СН'!$G$17</f>
        <v>3600.2510361200002</v>
      </c>
      <c r="Y48" s="36">
        <f>SUMIFS(СВЦЭМ!$C$39:$C$782,СВЦЭМ!$A$39:$A$782,$A48,СВЦЭМ!$B$39:$B$782,Y$47)+'СЕТ СН'!$G$9+СВЦЭМ!$D$10+'СЕТ СН'!$G$5-'СЕТ СН'!$G$17</f>
        <v>3616.6528027700006</v>
      </c>
    </row>
    <row r="49" spans="1:25" ht="15.75" x14ac:dyDescent="0.2">
      <c r="A49" s="35">
        <f>A48+1</f>
        <v>44532</v>
      </c>
      <c r="B49" s="36">
        <f>SUMIFS(СВЦЭМ!$C$39:$C$782,СВЦЭМ!$A$39:$A$782,$A49,СВЦЭМ!$B$39:$B$782,B$47)+'СЕТ СН'!$G$9+СВЦЭМ!$D$10+'СЕТ СН'!$G$5-'СЕТ СН'!$G$17</f>
        <v>3652.0954901200002</v>
      </c>
      <c r="C49" s="36">
        <f>SUMIFS(СВЦЭМ!$C$39:$C$782,СВЦЭМ!$A$39:$A$782,$A49,СВЦЭМ!$B$39:$B$782,C$47)+'СЕТ СН'!$G$9+СВЦЭМ!$D$10+'СЕТ СН'!$G$5-'СЕТ СН'!$G$17</f>
        <v>3640.1310026200003</v>
      </c>
      <c r="D49" s="36">
        <f>SUMIFS(СВЦЭМ!$C$39:$C$782,СВЦЭМ!$A$39:$A$782,$A49,СВЦЭМ!$B$39:$B$782,D$47)+'СЕТ СН'!$G$9+СВЦЭМ!$D$10+'СЕТ СН'!$G$5-'СЕТ СН'!$G$17</f>
        <v>3612.86322587</v>
      </c>
      <c r="E49" s="36">
        <f>SUMIFS(СВЦЭМ!$C$39:$C$782,СВЦЭМ!$A$39:$A$782,$A49,СВЦЭМ!$B$39:$B$782,E$47)+'СЕТ СН'!$G$9+СВЦЭМ!$D$10+'СЕТ СН'!$G$5-'СЕТ СН'!$G$17</f>
        <v>3626.9090733700004</v>
      </c>
      <c r="F49" s="36">
        <f>SUMIFS(СВЦЭМ!$C$39:$C$782,СВЦЭМ!$A$39:$A$782,$A49,СВЦЭМ!$B$39:$B$782,F$47)+'СЕТ СН'!$G$9+СВЦЭМ!$D$10+'СЕТ СН'!$G$5-'СЕТ СН'!$G$17</f>
        <v>3650.6114578300003</v>
      </c>
      <c r="G49" s="36">
        <f>SUMIFS(СВЦЭМ!$C$39:$C$782,СВЦЭМ!$A$39:$A$782,$A49,СВЦЭМ!$B$39:$B$782,G$47)+'СЕТ СН'!$G$9+СВЦЭМ!$D$10+'СЕТ СН'!$G$5-'СЕТ СН'!$G$17</f>
        <v>3642.1592642800006</v>
      </c>
      <c r="H49" s="36">
        <f>SUMIFS(СВЦЭМ!$C$39:$C$782,СВЦЭМ!$A$39:$A$782,$A49,СВЦЭМ!$B$39:$B$782,H$47)+'СЕТ СН'!$G$9+СВЦЭМ!$D$10+'СЕТ СН'!$G$5-'СЕТ СН'!$G$17</f>
        <v>3666.6291792900001</v>
      </c>
      <c r="I49" s="36">
        <f>SUMIFS(СВЦЭМ!$C$39:$C$782,СВЦЭМ!$A$39:$A$782,$A49,СВЦЭМ!$B$39:$B$782,I$47)+'СЕТ СН'!$G$9+СВЦЭМ!$D$10+'СЕТ СН'!$G$5-'СЕТ СН'!$G$17</f>
        <v>3728.1404508400001</v>
      </c>
      <c r="J49" s="36">
        <f>SUMIFS(СВЦЭМ!$C$39:$C$782,СВЦЭМ!$A$39:$A$782,$A49,СВЦЭМ!$B$39:$B$782,J$47)+'СЕТ СН'!$G$9+СВЦЭМ!$D$10+'СЕТ СН'!$G$5-'СЕТ СН'!$G$17</f>
        <v>3734.7498504800005</v>
      </c>
      <c r="K49" s="36">
        <f>SUMIFS(СВЦЭМ!$C$39:$C$782,СВЦЭМ!$A$39:$A$782,$A49,СВЦЭМ!$B$39:$B$782,K$47)+'СЕТ СН'!$G$9+СВЦЭМ!$D$10+'СЕТ СН'!$G$5-'СЕТ СН'!$G$17</f>
        <v>3745.8804731600003</v>
      </c>
      <c r="L49" s="36">
        <f>SUMIFS(СВЦЭМ!$C$39:$C$782,СВЦЭМ!$A$39:$A$782,$A49,СВЦЭМ!$B$39:$B$782,L$47)+'СЕТ СН'!$G$9+СВЦЭМ!$D$10+'СЕТ СН'!$G$5-'СЕТ СН'!$G$17</f>
        <v>3739.3997087300004</v>
      </c>
      <c r="M49" s="36">
        <f>SUMIFS(СВЦЭМ!$C$39:$C$782,СВЦЭМ!$A$39:$A$782,$A49,СВЦЭМ!$B$39:$B$782,M$47)+'СЕТ СН'!$G$9+СВЦЭМ!$D$10+'СЕТ СН'!$G$5-'СЕТ СН'!$G$17</f>
        <v>3738.2855567100005</v>
      </c>
      <c r="N49" s="36">
        <f>SUMIFS(СВЦЭМ!$C$39:$C$782,СВЦЭМ!$A$39:$A$782,$A49,СВЦЭМ!$B$39:$B$782,N$47)+'СЕТ СН'!$G$9+СВЦЭМ!$D$10+'СЕТ СН'!$G$5-'СЕТ СН'!$G$17</f>
        <v>3733.7268166000003</v>
      </c>
      <c r="O49" s="36">
        <f>SUMIFS(СВЦЭМ!$C$39:$C$782,СВЦЭМ!$A$39:$A$782,$A49,СВЦЭМ!$B$39:$B$782,O$47)+'СЕТ СН'!$G$9+СВЦЭМ!$D$10+'СЕТ СН'!$G$5-'СЕТ СН'!$G$17</f>
        <v>3799.8182629400003</v>
      </c>
      <c r="P49" s="36">
        <f>SUMIFS(СВЦЭМ!$C$39:$C$782,СВЦЭМ!$A$39:$A$782,$A49,СВЦЭМ!$B$39:$B$782,P$47)+'СЕТ СН'!$G$9+СВЦЭМ!$D$10+'СЕТ СН'!$G$5-'СЕТ СН'!$G$17</f>
        <v>3790.1649507600005</v>
      </c>
      <c r="Q49" s="36">
        <f>SUMIFS(СВЦЭМ!$C$39:$C$782,СВЦЭМ!$A$39:$A$782,$A49,СВЦЭМ!$B$39:$B$782,Q$47)+'СЕТ СН'!$G$9+СВЦЭМ!$D$10+'СЕТ СН'!$G$5-'СЕТ СН'!$G$17</f>
        <v>3784.26315282</v>
      </c>
      <c r="R49" s="36">
        <f>SUMIFS(СВЦЭМ!$C$39:$C$782,СВЦЭМ!$A$39:$A$782,$A49,СВЦЭМ!$B$39:$B$782,R$47)+'СЕТ СН'!$G$9+СВЦЭМ!$D$10+'СЕТ СН'!$G$5-'СЕТ СН'!$G$17</f>
        <v>3719.1152102900005</v>
      </c>
      <c r="S49" s="36">
        <f>SUMIFS(СВЦЭМ!$C$39:$C$782,СВЦЭМ!$A$39:$A$782,$A49,СВЦЭМ!$B$39:$B$782,S$47)+'СЕТ СН'!$G$9+СВЦЭМ!$D$10+'СЕТ СН'!$G$5-'СЕТ СН'!$G$17</f>
        <v>3712.5636035400003</v>
      </c>
      <c r="T49" s="36">
        <f>SUMIFS(СВЦЭМ!$C$39:$C$782,СВЦЭМ!$A$39:$A$782,$A49,СВЦЭМ!$B$39:$B$782,T$47)+'СЕТ СН'!$G$9+СВЦЭМ!$D$10+'СЕТ СН'!$G$5-'СЕТ СН'!$G$17</f>
        <v>3663.5707683099999</v>
      </c>
      <c r="U49" s="36">
        <f>SUMIFS(СВЦЭМ!$C$39:$C$782,СВЦЭМ!$A$39:$A$782,$A49,СВЦЭМ!$B$39:$B$782,U$47)+'СЕТ СН'!$G$9+СВЦЭМ!$D$10+'СЕТ СН'!$G$5-'СЕТ СН'!$G$17</f>
        <v>3700.3634359400003</v>
      </c>
      <c r="V49" s="36">
        <f>SUMIFS(СВЦЭМ!$C$39:$C$782,СВЦЭМ!$A$39:$A$782,$A49,СВЦЭМ!$B$39:$B$782,V$47)+'СЕТ СН'!$G$9+СВЦЭМ!$D$10+'СЕТ СН'!$G$5-'СЕТ СН'!$G$17</f>
        <v>3704.4852470300002</v>
      </c>
      <c r="W49" s="36">
        <f>SUMIFS(СВЦЭМ!$C$39:$C$782,СВЦЭМ!$A$39:$A$782,$A49,СВЦЭМ!$B$39:$B$782,W$47)+'СЕТ СН'!$G$9+СВЦЭМ!$D$10+'СЕТ СН'!$G$5-'СЕТ СН'!$G$17</f>
        <v>3710.46151749</v>
      </c>
      <c r="X49" s="36">
        <f>SUMIFS(СВЦЭМ!$C$39:$C$782,СВЦЭМ!$A$39:$A$782,$A49,СВЦЭМ!$B$39:$B$782,X$47)+'СЕТ СН'!$G$9+СВЦЭМ!$D$10+'СЕТ СН'!$G$5-'СЕТ СН'!$G$17</f>
        <v>3773.7490909100002</v>
      </c>
      <c r="Y49" s="36">
        <f>SUMIFS(СВЦЭМ!$C$39:$C$782,СВЦЭМ!$A$39:$A$782,$A49,СВЦЭМ!$B$39:$B$782,Y$47)+'СЕТ СН'!$G$9+СВЦЭМ!$D$10+'СЕТ СН'!$G$5-'СЕТ СН'!$G$17</f>
        <v>3785.6828773300003</v>
      </c>
    </row>
    <row r="50" spans="1:25" ht="15.75" x14ac:dyDescent="0.2">
      <c r="A50" s="35">
        <f t="shared" ref="A50:A78" si="1">A49+1</f>
        <v>44533</v>
      </c>
      <c r="B50" s="36">
        <f>SUMIFS(СВЦЭМ!$C$39:$C$782,СВЦЭМ!$A$39:$A$782,$A50,СВЦЭМ!$B$39:$B$782,B$47)+'СЕТ СН'!$G$9+СВЦЭМ!$D$10+'СЕТ СН'!$G$5-'СЕТ СН'!$G$17</f>
        <v>3811.7781967800001</v>
      </c>
      <c r="C50" s="36">
        <f>SUMIFS(СВЦЭМ!$C$39:$C$782,СВЦЭМ!$A$39:$A$782,$A50,СВЦЭМ!$B$39:$B$782,C$47)+'СЕТ СН'!$G$9+СВЦЭМ!$D$10+'СЕТ СН'!$G$5-'СЕТ СН'!$G$17</f>
        <v>3797.5986468500005</v>
      </c>
      <c r="D50" s="36">
        <f>SUMIFS(СВЦЭМ!$C$39:$C$782,СВЦЭМ!$A$39:$A$782,$A50,СВЦЭМ!$B$39:$B$782,D$47)+'СЕТ СН'!$G$9+СВЦЭМ!$D$10+'СЕТ СН'!$G$5-'СЕТ СН'!$G$17</f>
        <v>3772.8568608200003</v>
      </c>
      <c r="E50" s="36">
        <f>SUMIFS(СВЦЭМ!$C$39:$C$782,СВЦЭМ!$A$39:$A$782,$A50,СВЦЭМ!$B$39:$B$782,E$47)+'СЕТ СН'!$G$9+СВЦЭМ!$D$10+'СЕТ СН'!$G$5-'СЕТ СН'!$G$17</f>
        <v>3771.4383491400004</v>
      </c>
      <c r="F50" s="36">
        <f>SUMIFS(СВЦЭМ!$C$39:$C$782,СВЦЭМ!$A$39:$A$782,$A50,СВЦЭМ!$B$39:$B$782,F$47)+'СЕТ СН'!$G$9+СВЦЭМ!$D$10+'СЕТ СН'!$G$5-'СЕТ СН'!$G$17</f>
        <v>3786.9056024800002</v>
      </c>
      <c r="G50" s="36">
        <f>SUMIFS(СВЦЭМ!$C$39:$C$782,СВЦЭМ!$A$39:$A$782,$A50,СВЦЭМ!$B$39:$B$782,G$47)+'СЕТ СН'!$G$9+СВЦЭМ!$D$10+'СЕТ СН'!$G$5-'СЕТ СН'!$G$17</f>
        <v>3729.6229822900004</v>
      </c>
      <c r="H50" s="36">
        <f>SUMIFS(СВЦЭМ!$C$39:$C$782,СВЦЭМ!$A$39:$A$782,$A50,СВЦЭМ!$B$39:$B$782,H$47)+'СЕТ СН'!$G$9+СВЦЭМ!$D$10+'СЕТ СН'!$G$5-'СЕТ СН'!$G$17</f>
        <v>3730.17483541</v>
      </c>
      <c r="I50" s="36">
        <f>SUMIFS(СВЦЭМ!$C$39:$C$782,СВЦЭМ!$A$39:$A$782,$A50,СВЦЭМ!$B$39:$B$782,I$47)+'СЕТ СН'!$G$9+СВЦЭМ!$D$10+'СЕТ СН'!$G$5-'СЕТ СН'!$G$17</f>
        <v>3744.5984998900003</v>
      </c>
      <c r="J50" s="36">
        <f>SUMIFS(СВЦЭМ!$C$39:$C$782,СВЦЭМ!$A$39:$A$782,$A50,СВЦЭМ!$B$39:$B$782,J$47)+'СЕТ СН'!$G$9+СВЦЭМ!$D$10+'СЕТ СН'!$G$5-'СЕТ СН'!$G$17</f>
        <v>3734.0312853000005</v>
      </c>
      <c r="K50" s="36">
        <f>SUMIFS(СВЦЭМ!$C$39:$C$782,СВЦЭМ!$A$39:$A$782,$A50,СВЦЭМ!$B$39:$B$782,K$47)+'СЕТ СН'!$G$9+СВЦЭМ!$D$10+'СЕТ СН'!$G$5-'СЕТ СН'!$G$17</f>
        <v>3732.6962742700002</v>
      </c>
      <c r="L50" s="36">
        <f>SUMIFS(СВЦЭМ!$C$39:$C$782,СВЦЭМ!$A$39:$A$782,$A50,СВЦЭМ!$B$39:$B$782,L$47)+'СЕТ СН'!$G$9+СВЦЭМ!$D$10+'СЕТ СН'!$G$5-'СЕТ СН'!$G$17</f>
        <v>3719.9250732800001</v>
      </c>
      <c r="M50" s="36">
        <f>SUMIFS(СВЦЭМ!$C$39:$C$782,СВЦЭМ!$A$39:$A$782,$A50,СВЦЭМ!$B$39:$B$782,M$47)+'СЕТ СН'!$G$9+СВЦЭМ!$D$10+'СЕТ СН'!$G$5-'СЕТ СН'!$G$17</f>
        <v>3731.4960657000001</v>
      </c>
      <c r="N50" s="36">
        <f>SUMIFS(СВЦЭМ!$C$39:$C$782,СВЦЭМ!$A$39:$A$782,$A50,СВЦЭМ!$B$39:$B$782,N$47)+'СЕТ СН'!$G$9+СВЦЭМ!$D$10+'СЕТ СН'!$G$5-'СЕТ СН'!$G$17</f>
        <v>3747.4017521000005</v>
      </c>
      <c r="O50" s="36">
        <f>SUMIFS(СВЦЭМ!$C$39:$C$782,СВЦЭМ!$A$39:$A$782,$A50,СВЦЭМ!$B$39:$B$782,O$47)+'СЕТ СН'!$G$9+СВЦЭМ!$D$10+'СЕТ СН'!$G$5-'СЕТ СН'!$G$17</f>
        <v>3762.2907504000004</v>
      </c>
      <c r="P50" s="36">
        <f>SUMIFS(СВЦЭМ!$C$39:$C$782,СВЦЭМ!$A$39:$A$782,$A50,СВЦЭМ!$B$39:$B$782,P$47)+'СЕТ СН'!$G$9+СВЦЭМ!$D$10+'СЕТ СН'!$G$5-'СЕТ СН'!$G$17</f>
        <v>3757.2711441400002</v>
      </c>
      <c r="Q50" s="36">
        <f>SUMIFS(СВЦЭМ!$C$39:$C$782,СВЦЭМ!$A$39:$A$782,$A50,СВЦЭМ!$B$39:$B$782,Q$47)+'СЕТ СН'!$G$9+СВЦЭМ!$D$10+'СЕТ СН'!$G$5-'СЕТ СН'!$G$17</f>
        <v>3755.7750296000004</v>
      </c>
      <c r="R50" s="36">
        <f>SUMIFS(СВЦЭМ!$C$39:$C$782,СВЦЭМ!$A$39:$A$782,$A50,СВЦЭМ!$B$39:$B$782,R$47)+'СЕТ СН'!$G$9+СВЦЭМ!$D$10+'СЕТ СН'!$G$5-'СЕТ СН'!$G$17</f>
        <v>3742.8972599700001</v>
      </c>
      <c r="S50" s="36">
        <f>SUMIFS(СВЦЭМ!$C$39:$C$782,СВЦЭМ!$A$39:$A$782,$A50,СВЦЭМ!$B$39:$B$782,S$47)+'СЕТ СН'!$G$9+СВЦЭМ!$D$10+'СЕТ СН'!$G$5-'СЕТ СН'!$G$17</f>
        <v>3723.0501493600004</v>
      </c>
      <c r="T50" s="36">
        <f>SUMIFS(СВЦЭМ!$C$39:$C$782,СВЦЭМ!$A$39:$A$782,$A50,СВЦЭМ!$B$39:$B$782,T$47)+'СЕТ СН'!$G$9+СВЦЭМ!$D$10+'СЕТ СН'!$G$5-'СЕТ СН'!$G$17</f>
        <v>3727.69269558</v>
      </c>
      <c r="U50" s="36">
        <f>SUMIFS(СВЦЭМ!$C$39:$C$782,СВЦЭМ!$A$39:$A$782,$A50,СВЦЭМ!$B$39:$B$782,U$47)+'СЕТ СН'!$G$9+СВЦЭМ!$D$10+'СЕТ СН'!$G$5-'СЕТ СН'!$G$17</f>
        <v>3717.4096605700001</v>
      </c>
      <c r="V50" s="36">
        <f>SUMIFS(СВЦЭМ!$C$39:$C$782,СВЦЭМ!$A$39:$A$782,$A50,СВЦЭМ!$B$39:$B$782,V$47)+'СЕТ СН'!$G$9+СВЦЭМ!$D$10+'СЕТ СН'!$G$5-'СЕТ СН'!$G$17</f>
        <v>3725.61158239</v>
      </c>
      <c r="W50" s="36">
        <f>SUMIFS(СВЦЭМ!$C$39:$C$782,СВЦЭМ!$A$39:$A$782,$A50,СВЦЭМ!$B$39:$B$782,W$47)+'СЕТ СН'!$G$9+СВЦЭМ!$D$10+'СЕТ СН'!$G$5-'СЕТ СН'!$G$17</f>
        <v>3738.6535750900002</v>
      </c>
      <c r="X50" s="36">
        <f>SUMIFS(СВЦЭМ!$C$39:$C$782,СВЦЭМ!$A$39:$A$782,$A50,СВЦЭМ!$B$39:$B$782,X$47)+'СЕТ СН'!$G$9+СВЦЭМ!$D$10+'СЕТ СН'!$G$5-'СЕТ СН'!$G$17</f>
        <v>3722.7809709200001</v>
      </c>
      <c r="Y50" s="36">
        <f>SUMIFS(СВЦЭМ!$C$39:$C$782,СВЦЭМ!$A$39:$A$782,$A50,СВЦЭМ!$B$39:$B$782,Y$47)+'СЕТ СН'!$G$9+СВЦЭМ!$D$10+'СЕТ СН'!$G$5-'СЕТ СН'!$G$17</f>
        <v>3683.5960288200004</v>
      </c>
    </row>
    <row r="51" spans="1:25" ht="15.75" x14ac:dyDescent="0.2">
      <c r="A51" s="35">
        <f t="shared" si="1"/>
        <v>44534</v>
      </c>
      <c r="B51" s="36">
        <f>SUMIFS(СВЦЭМ!$C$39:$C$782,СВЦЭМ!$A$39:$A$782,$A51,СВЦЭМ!$B$39:$B$782,B$47)+'СЕТ СН'!$G$9+СВЦЭМ!$D$10+'СЕТ СН'!$G$5-'СЕТ СН'!$G$17</f>
        <v>3670.6049575900001</v>
      </c>
      <c r="C51" s="36">
        <f>SUMIFS(СВЦЭМ!$C$39:$C$782,СВЦЭМ!$A$39:$A$782,$A51,СВЦЭМ!$B$39:$B$782,C$47)+'СЕТ СН'!$G$9+СВЦЭМ!$D$10+'СЕТ СН'!$G$5-'СЕТ СН'!$G$17</f>
        <v>3635.4809425700005</v>
      </c>
      <c r="D51" s="36">
        <f>SUMIFS(СВЦЭМ!$C$39:$C$782,СВЦЭМ!$A$39:$A$782,$A51,СВЦЭМ!$B$39:$B$782,D$47)+'СЕТ СН'!$G$9+СВЦЭМ!$D$10+'СЕТ СН'!$G$5-'СЕТ СН'!$G$17</f>
        <v>3632.1690790800003</v>
      </c>
      <c r="E51" s="36">
        <f>SUMIFS(СВЦЭМ!$C$39:$C$782,СВЦЭМ!$A$39:$A$782,$A51,СВЦЭМ!$B$39:$B$782,E$47)+'СЕТ СН'!$G$9+СВЦЭМ!$D$10+'СЕТ СН'!$G$5-'СЕТ СН'!$G$17</f>
        <v>3631.3194795900004</v>
      </c>
      <c r="F51" s="36">
        <f>SUMIFS(СВЦЭМ!$C$39:$C$782,СВЦЭМ!$A$39:$A$782,$A51,СВЦЭМ!$B$39:$B$782,F$47)+'СЕТ СН'!$G$9+СВЦЭМ!$D$10+'СЕТ СН'!$G$5-'СЕТ СН'!$G$17</f>
        <v>3631.2052676200001</v>
      </c>
      <c r="G51" s="36">
        <f>SUMIFS(СВЦЭМ!$C$39:$C$782,СВЦЭМ!$A$39:$A$782,$A51,СВЦЭМ!$B$39:$B$782,G$47)+'СЕТ СН'!$G$9+СВЦЭМ!$D$10+'СЕТ СН'!$G$5-'СЕТ СН'!$G$17</f>
        <v>3626.3394385500005</v>
      </c>
      <c r="H51" s="36">
        <f>SUMIFS(СВЦЭМ!$C$39:$C$782,СВЦЭМ!$A$39:$A$782,$A51,СВЦЭМ!$B$39:$B$782,H$47)+'СЕТ СН'!$G$9+СВЦЭМ!$D$10+'СЕТ СН'!$G$5-'СЕТ СН'!$G$17</f>
        <v>3612.82140153</v>
      </c>
      <c r="I51" s="36">
        <f>SUMIFS(СВЦЭМ!$C$39:$C$782,СВЦЭМ!$A$39:$A$782,$A51,СВЦЭМ!$B$39:$B$782,I$47)+'СЕТ СН'!$G$9+СВЦЭМ!$D$10+'СЕТ СН'!$G$5-'СЕТ СН'!$G$17</f>
        <v>3585.6734733600006</v>
      </c>
      <c r="J51" s="36">
        <f>SUMIFS(СВЦЭМ!$C$39:$C$782,СВЦЭМ!$A$39:$A$782,$A51,СВЦЭМ!$B$39:$B$782,J$47)+'СЕТ СН'!$G$9+СВЦЭМ!$D$10+'СЕТ СН'!$G$5-'СЕТ СН'!$G$17</f>
        <v>3597.6676552300005</v>
      </c>
      <c r="K51" s="36">
        <f>SUMIFS(СВЦЭМ!$C$39:$C$782,СВЦЭМ!$A$39:$A$782,$A51,СВЦЭМ!$B$39:$B$782,K$47)+'СЕТ СН'!$G$9+СВЦЭМ!$D$10+'СЕТ СН'!$G$5-'СЕТ СН'!$G$17</f>
        <v>3614.3477157400002</v>
      </c>
      <c r="L51" s="36">
        <f>SUMIFS(СВЦЭМ!$C$39:$C$782,СВЦЭМ!$A$39:$A$782,$A51,СВЦЭМ!$B$39:$B$782,L$47)+'СЕТ СН'!$G$9+СВЦЭМ!$D$10+'СЕТ СН'!$G$5-'СЕТ СН'!$G$17</f>
        <v>3624.3986402300002</v>
      </c>
      <c r="M51" s="36">
        <f>SUMIFS(СВЦЭМ!$C$39:$C$782,СВЦЭМ!$A$39:$A$782,$A51,СВЦЭМ!$B$39:$B$782,M$47)+'СЕТ СН'!$G$9+СВЦЭМ!$D$10+'СЕТ СН'!$G$5-'СЕТ СН'!$G$17</f>
        <v>3620.9037957500004</v>
      </c>
      <c r="N51" s="36">
        <f>SUMIFS(СВЦЭМ!$C$39:$C$782,СВЦЭМ!$A$39:$A$782,$A51,СВЦЭМ!$B$39:$B$782,N$47)+'СЕТ СН'!$G$9+СВЦЭМ!$D$10+'СЕТ СН'!$G$5-'СЕТ СН'!$G$17</f>
        <v>3678.7001000300002</v>
      </c>
      <c r="O51" s="36">
        <f>SUMIFS(СВЦЭМ!$C$39:$C$782,СВЦЭМ!$A$39:$A$782,$A51,СВЦЭМ!$B$39:$B$782,O$47)+'СЕТ СН'!$G$9+СВЦЭМ!$D$10+'СЕТ СН'!$G$5-'СЕТ СН'!$G$17</f>
        <v>3714.0224202600002</v>
      </c>
      <c r="P51" s="36">
        <f>SUMIFS(СВЦЭМ!$C$39:$C$782,СВЦЭМ!$A$39:$A$782,$A51,СВЦЭМ!$B$39:$B$782,P$47)+'СЕТ СН'!$G$9+СВЦЭМ!$D$10+'СЕТ СН'!$G$5-'СЕТ СН'!$G$17</f>
        <v>3698.7250072800002</v>
      </c>
      <c r="Q51" s="36">
        <f>SUMIFS(СВЦЭМ!$C$39:$C$782,СВЦЭМ!$A$39:$A$782,$A51,СВЦЭМ!$B$39:$B$782,Q$47)+'СЕТ СН'!$G$9+СВЦЭМ!$D$10+'СЕТ СН'!$G$5-'СЕТ СН'!$G$17</f>
        <v>3685.2518966300004</v>
      </c>
      <c r="R51" s="36">
        <f>SUMIFS(СВЦЭМ!$C$39:$C$782,СВЦЭМ!$A$39:$A$782,$A51,СВЦЭМ!$B$39:$B$782,R$47)+'СЕТ СН'!$G$9+СВЦЭМ!$D$10+'СЕТ СН'!$G$5-'СЕТ СН'!$G$17</f>
        <v>3634.7205626300001</v>
      </c>
      <c r="S51" s="36">
        <f>SUMIFS(СВЦЭМ!$C$39:$C$782,СВЦЭМ!$A$39:$A$782,$A51,СВЦЭМ!$B$39:$B$782,S$47)+'СЕТ СН'!$G$9+СВЦЭМ!$D$10+'СЕТ СН'!$G$5-'СЕТ СН'!$G$17</f>
        <v>3606.79139356</v>
      </c>
      <c r="T51" s="36">
        <f>SUMIFS(СВЦЭМ!$C$39:$C$782,СВЦЭМ!$A$39:$A$782,$A51,СВЦЭМ!$B$39:$B$782,T$47)+'СЕТ СН'!$G$9+СВЦЭМ!$D$10+'СЕТ СН'!$G$5-'СЕТ СН'!$G$17</f>
        <v>3626.1017256900004</v>
      </c>
      <c r="U51" s="36">
        <f>SUMIFS(СВЦЭМ!$C$39:$C$782,СВЦЭМ!$A$39:$A$782,$A51,СВЦЭМ!$B$39:$B$782,U$47)+'СЕТ СН'!$G$9+СВЦЭМ!$D$10+'СЕТ СН'!$G$5-'СЕТ СН'!$G$17</f>
        <v>3632.3720388300003</v>
      </c>
      <c r="V51" s="36">
        <f>SUMIFS(СВЦЭМ!$C$39:$C$782,СВЦЭМ!$A$39:$A$782,$A51,СВЦЭМ!$B$39:$B$782,V$47)+'СЕТ СН'!$G$9+СВЦЭМ!$D$10+'СЕТ СН'!$G$5-'СЕТ СН'!$G$17</f>
        <v>3626.7363911900002</v>
      </c>
      <c r="W51" s="36">
        <f>SUMIFS(СВЦЭМ!$C$39:$C$782,СВЦЭМ!$A$39:$A$782,$A51,СВЦЭМ!$B$39:$B$782,W$47)+'СЕТ СН'!$G$9+СВЦЭМ!$D$10+'СЕТ СН'!$G$5-'СЕТ СН'!$G$17</f>
        <v>3631.3261588800005</v>
      </c>
      <c r="X51" s="36">
        <f>SUMIFS(СВЦЭМ!$C$39:$C$782,СВЦЭМ!$A$39:$A$782,$A51,СВЦЭМ!$B$39:$B$782,X$47)+'СЕТ СН'!$G$9+СВЦЭМ!$D$10+'СЕТ СН'!$G$5-'СЕТ СН'!$G$17</f>
        <v>3679.2454609000006</v>
      </c>
      <c r="Y51" s="36">
        <f>SUMIFS(СВЦЭМ!$C$39:$C$782,СВЦЭМ!$A$39:$A$782,$A51,СВЦЭМ!$B$39:$B$782,Y$47)+'СЕТ СН'!$G$9+СВЦЭМ!$D$10+'СЕТ СН'!$G$5-'СЕТ СН'!$G$17</f>
        <v>3652.6633358200002</v>
      </c>
    </row>
    <row r="52" spans="1:25" ht="15.75" x14ac:dyDescent="0.2">
      <c r="A52" s="35">
        <f t="shared" si="1"/>
        <v>44535</v>
      </c>
      <c r="B52" s="36">
        <f>SUMIFS(СВЦЭМ!$C$39:$C$782,СВЦЭМ!$A$39:$A$782,$A52,СВЦЭМ!$B$39:$B$782,B$47)+'СЕТ СН'!$G$9+СВЦЭМ!$D$10+'СЕТ СН'!$G$5-'СЕТ СН'!$G$17</f>
        <v>3660.9933945600005</v>
      </c>
      <c r="C52" s="36">
        <f>SUMIFS(СВЦЭМ!$C$39:$C$782,СВЦЭМ!$A$39:$A$782,$A52,СВЦЭМ!$B$39:$B$782,C$47)+'СЕТ СН'!$G$9+СВЦЭМ!$D$10+'СЕТ СН'!$G$5-'СЕТ СН'!$G$17</f>
        <v>3660.9262927300006</v>
      </c>
      <c r="D52" s="36">
        <f>SUMIFS(СВЦЭМ!$C$39:$C$782,СВЦЭМ!$A$39:$A$782,$A52,СВЦЭМ!$B$39:$B$782,D$47)+'СЕТ СН'!$G$9+СВЦЭМ!$D$10+'СЕТ СН'!$G$5-'СЕТ СН'!$G$17</f>
        <v>3702.2036280800003</v>
      </c>
      <c r="E52" s="36">
        <f>SUMIFS(СВЦЭМ!$C$39:$C$782,СВЦЭМ!$A$39:$A$782,$A52,СВЦЭМ!$B$39:$B$782,E$47)+'СЕТ СН'!$G$9+СВЦЭМ!$D$10+'СЕТ СН'!$G$5-'СЕТ СН'!$G$17</f>
        <v>3729.1556171900002</v>
      </c>
      <c r="F52" s="36">
        <f>SUMIFS(СВЦЭМ!$C$39:$C$782,СВЦЭМ!$A$39:$A$782,$A52,СВЦЭМ!$B$39:$B$782,F$47)+'СЕТ СН'!$G$9+СВЦЭМ!$D$10+'СЕТ СН'!$G$5-'СЕТ СН'!$G$17</f>
        <v>3723.6366790300003</v>
      </c>
      <c r="G52" s="36">
        <f>SUMIFS(СВЦЭМ!$C$39:$C$782,СВЦЭМ!$A$39:$A$782,$A52,СВЦЭМ!$B$39:$B$782,G$47)+'СЕТ СН'!$G$9+СВЦЭМ!$D$10+'СЕТ СН'!$G$5-'СЕТ СН'!$G$17</f>
        <v>3698.9073181900003</v>
      </c>
      <c r="H52" s="36">
        <f>SUMIFS(СВЦЭМ!$C$39:$C$782,СВЦЭМ!$A$39:$A$782,$A52,СВЦЭМ!$B$39:$B$782,H$47)+'СЕТ СН'!$G$9+СВЦЭМ!$D$10+'СЕТ СН'!$G$5-'СЕТ СН'!$G$17</f>
        <v>3656.1957770600002</v>
      </c>
      <c r="I52" s="36">
        <f>SUMIFS(СВЦЭМ!$C$39:$C$782,СВЦЭМ!$A$39:$A$782,$A52,СВЦЭМ!$B$39:$B$782,I$47)+'СЕТ СН'!$G$9+СВЦЭМ!$D$10+'СЕТ СН'!$G$5-'СЕТ СН'!$G$17</f>
        <v>3645.8966971</v>
      </c>
      <c r="J52" s="36">
        <f>SUMIFS(СВЦЭМ!$C$39:$C$782,СВЦЭМ!$A$39:$A$782,$A52,СВЦЭМ!$B$39:$B$782,J$47)+'СЕТ СН'!$G$9+СВЦЭМ!$D$10+'СЕТ СН'!$G$5-'СЕТ СН'!$G$17</f>
        <v>3607.4618594000003</v>
      </c>
      <c r="K52" s="36">
        <f>SUMIFS(СВЦЭМ!$C$39:$C$782,СВЦЭМ!$A$39:$A$782,$A52,СВЦЭМ!$B$39:$B$782,K$47)+'СЕТ СН'!$G$9+СВЦЭМ!$D$10+'СЕТ СН'!$G$5-'СЕТ СН'!$G$17</f>
        <v>3597.8900042300002</v>
      </c>
      <c r="L52" s="36">
        <f>SUMIFS(СВЦЭМ!$C$39:$C$782,СВЦЭМ!$A$39:$A$782,$A52,СВЦЭМ!$B$39:$B$782,L$47)+'СЕТ СН'!$G$9+СВЦЭМ!$D$10+'СЕТ СН'!$G$5-'СЕТ СН'!$G$17</f>
        <v>3607.7818095800003</v>
      </c>
      <c r="M52" s="36">
        <f>SUMIFS(СВЦЭМ!$C$39:$C$782,СВЦЭМ!$A$39:$A$782,$A52,СВЦЭМ!$B$39:$B$782,M$47)+'СЕТ СН'!$G$9+СВЦЭМ!$D$10+'СЕТ СН'!$G$5-'СЕТ СН'!$G$17</f>
        <v>3640.23847948</v>
      </c>
      <c r="N52" s="36">
        <f>SUMIFS(СВЦЭМ!$C$39:$C$782,СВЦЭМ!$A$39:$A$782,$A52,СВЦЭМ!$B$39:$B$782,N$47)+'СЕТ СН'!$G$9+СВЦЭМ!$D$10+'СЕТ СН'!$G$5-'СЕТ СН'!$G$17</f>
        <v>3683.7992286100002</v>
      </c>
      <c r="O52" s="36">
        <f>SUMIFS(СВЦЭМ!$C$39:$C$782,СВЦЭМ!$A$39:$A$782,$A52,СВЦЭМ!$B$39:$B$782,O$47)+'СЕТ СН'!$G$9+СВЦЭМ!$D$10+'СЕТ СН'!$G$5-'СЕТ СН'!$G$17</f>
        <v>3671.0307325900003</v>
      </c>
      <c r="P52" s="36">
        <f>SUMIFS(СВЦЭМ!$C$39:$C$782,СВЦЭМ!$A$39:$A$782,$A52,СВЦЭМ!$B$39:$B$782,P$47)+'СЕТ СН'!$G$9+СВЦЭМ!$D$10+'СЕТ СН'!$G$5-'СЕТ СН'!$G$17</f>
        <v>3624.1650162600004</v>
      </c>
      <c r="Q52" s="36">
        <f>SUMIFS(СВЦЭМ!$C$39:$C$782,СВЦЭМ!$A$39:$A$782,$A52,СВЦЭМ!$B$39:$B$782,Q$47)+'СЕТ СН'!$G$9+СВЦЭМ!$D$10+'СЕТ СН'!$G$5-'СЕТ СН'!$G$17</f>
        <v>3627.7324055100003</v>
      </c>
      <c r="R52" s="36">
        <f>SUMIFS(СВЦЭМ!$C$39:$C$782,СВЦЭМ!$A$39:$A$782,$A52,СВЦЭМ!$B$39:$B$782,R$47)+'СЕТ СН'!$G$9+СВЦЭМ!$D$10+'СЕТ СН'!$G$5-'СЕТ СН'!$G$17</f>
        <v>3648.3126529900001</v>
      </c>
      <c r="S52" s="36">
        <f>SUMIFS(СВЦЭМ!$C$39:$C$782,СВЦЭМ!$A$39:$A$782,$A52,СВЦЭМ!$B$39:$B$782,S$47)+'СЕТ СН'!$G$9+СВЦЭМ!$D$10+'СЕТ СН'!$G$5-'СЕТ СН'!$G$17</f>
        <v>3576.8416028600004</v>
      </c>
      <c r="T52" s="36">
        <f>SUMIFS(СВЦЭМ!$C$39:$C$782,СВЦЭМ!$A$39:$A$782,$A52,СВЦЭМ!$B$39:$B$782,T$47)+'СЕТ СН'!$G$9+СВЦЭМ!$D$10+'СЕТ СН'!$G$5-'СЕТ СН'!$G$17</f>
        <v>3587.0320702200002</v>
      </c>
      <c r="U52" s="36">
        <f>SUMIFS(СВЦЭМ!$C$39:$C$782,СВЦЭМ!$A$39:$A$782,$A52,СВЦЭМ!$B$39:$B$782,U$47)+'СЕТ СН'!$G$9+СВЦЭМ!$D$10+'СЕТ СН'!$G$5-'СЕТ СН'!$G$17</f>
        <v>3592.1642823900002</v>
      </c>
      <c r="V52" s="36">
        <f>SUMIFS(СВЦЭМ!$C$39:$C$782,СВЦЭМ!$A$39:$A$782,$A52,СВЦЭМ!$B$39:$B$782,V$47)+'СЕТ СН'!$G$9+СВЦЭМ!$D$10+'СЕТ СН'!$G$5-'СЕТ СН'!$G$17</f>
        <v>3607.7206441600001</v>
      </c>
      <c r="W52" s="36">
        <f>SUMIFS(СВЦЭМ!$C$39:$C$782,СВЦЭМ!$A$39:$A$782,$A52,СВЦЭМ!$B$39:$B$782,W$47)+'СЕТ СН'!$G$9+СВЦЭМ!$D$10+'СЕТ СН'!$G$5-'СЕТ СН'!$G$17</f>
        <v>3605.3836163800001</v>
      </c>
      <c r="X52" s="36">
        <f>SUMIFS(СВЦЭМ!$C$39:$C$782,СВЦЭМ!$A$39:$A$782,$A52,СВЦЭМ!$B$39:$B$782,X$47)+'СЕТ СН'!$G$9+СВЦЭМ!$D$10+'СЕТ СН'!$G$5-'СЕТ СН'!$G$17</f>
        <v>3627.60900348</v>
      </c>
      <c r="Y52" s="36">
        <f>SUMIFS(СВЦЭМ!$C$39:$C$782,СВЦЭМ!$A$39:$A$782,$A52,СВЦЭМ!$B$39:$B$782,Y$47)+'СЕТ СН'!$G$9+СВЦЭМ!$D$10+'СЕТ СН'!$G$5-'СЕТ СН'!$G$17</f>
        <v>3658.1834353300001</v>
      </c>
    </row>
    <row r="53" spans="1:25" ht="15.75" x14ac:dyDescent="0.2">
      <c r="A53" s="35">
        <f t="shared" si="1"/>
        <v>44536</v>
      </c>
      <c r="B53" s="36">
        <f>SUMIFS(СВЦЭМ!$C$39:$C$782,СВЦЭМ!$A$39:$A$782,$A53,СВЦЭМ!$B$39:$B$782,B$47)+'СЕТ СН'!$G$9+СВЦЭМ!$D$10+'СЕТ СН'!$G$5-'СЕТ СН'!$G$17</f>
        <v>3684.5941077800003</v>
      </c>
      <c r="C53" s="36">
        <f>SUMIFS(СВЦЭМ!$C$39:$C$782,СВЦЭМ!$A$39:$A$782,$A53,СВЦЭМ!$B$39:$B$782,C$47)+'СЕТ СН'!$G$9+СВЦЭМ!$D$10+'СЕТ СН'!$G$5-'СЕТ СН'!$G$17</f>
        <v>3703.91092561</v>
      </c>
      <c r="D53" s="36">
        <f>SUMIFS(СВЦЭМ!$C$39:$C$782,СВЦЭМ!$A$39:$A$782,$A53,СВЦЭМ!$B$39:$B$782,D$47)+'СЕТ СН'!$G$9+СВЦЭМ!$D$10+'СЕТ СН'!$G$5-'СЕТ СН'!$G$17</f>
        <v>3701.0849636000003</v>
      </c>
      <c r="E53" s="36">
        <f>SUMIFS(СВЦЭМ!$C$39:$C$782,СВЦЭМ!$A$39:$A$782,$A53,СВЦЭМ!$B$39:$B$782,E$47)+'СЕТ СН'!$G$9+СВЦЭМ!$D$10+'СЕТ СН'!$G$5-'СЕТ СН'!$G$17</f>
        <v>3710.3992975200003</v>
      </c>
      <c r="F53" s="36">
        <f>SUMIFS(СВЦЭМ!$C$39:$C$782,СВЦЭМ!$A$39:$A$782,$A53,СВЦЭМ!$B$39:$B$782,F$47)+'СЕТ СН'!$G$9+СВЦЭМ!$D$10+'СЕТ СН'!$G$5-'СЕТ СН'!$G$17</f>
        <v>3703.6763565800002</v>
      </c>
      <c r="G53" s="36">
        <f>SUMIFS(СВЦЭМ!$C$39:$C$782,СВЦЭМ!$A$39:$A$782,$A53,СВЦЭМ!$B$39:$B$782,G$47)+'СЕТ СН'!$G$9+СВЦЭМ!$D$10+'СЕТ СН'!$G$5-'СЕТ СН'!$G$17</f>
        <v>3684.8720988700002</v>
      </c>
      <c r="H53" s="36">
        <f>SUMIFS(СВЦЭМ!$C$39:$C$782,СВЦЭМ!$A$39:$A$782,$A53,СВЦЭМ!$B$39:$B$782,H$47)+'СЕТ СН'!$G$9+СВЦЭМ!$D$10+'СЕТ СН'!$G$5-'СЕТ СН'!$G$17</f>
        <v>3653.1246292400001</v>
      </c>
      <c r="I53" s="36">
        <f>SUMIFS(СВЦЭМ!$C$39:$C$782,СВЦЭМ!$A$39:$A$782,$A53,СВЦЭМ!$B$39:$B$782,I$47)+'СЕТ СН'!$G$9+СВЦЭМ!$D$10+'СЕТ СН'!$G$5-'СЕТ СН'!$G$17</f>
        <v>3631.0090407000002</v>
      </c>
      <c r="J53" s="36">
        <f>SUMIFS(СВЦЭМ!$C$39:$C$782,СВЦЭМ!$A$39:$A$782,$A53,СВЦЭМ!$B$39:$B$782,J$47)+'СЕТ СН'!$G$9+СВЦЭМ!$D$10+'СЕТ СН'!$G$5-'СЕТ СН'!$G$17</f>
        <v>3640.6741132200004</v>
      </c>
      <c r="K53" s="36">
        <f>SUMIFS(СВЦЭМ!$C$39:$C$782,СВЦЭМ!$A$39:$A$782,$A53,СВЦЭМ!$B$39:$B$782,K$47)+'СЕТ СН'!$G$9+СВЦЭМ!$D$10+'СЕТ СН'!$G$5-'СЕТ СН'!$G$17</f>
        <v>3659.1078485900002</v>
      </c>
      <c r="L53" s="36">
        <f>SUMIFS(СВЦЭМ!$C$39:$C$782,СВЦЭМ!$A$39:$A$782,$A53,СВЦЭМ!$B$39:$B$782,L$47)+'СЕТ СН'!$G$9+СВЦЭМ!$D$10+'СЕТ СН'!$G$5-'СЕТ СН'!$G$17</f>
        <v>3655.4207185900004</v>
      </c>
      <c r="M53" s="36">
        <f>SUMIFS(СВЦЭМ!$C$39:$C$782,СВЦЭМ!$A$39:$A$782,$A53,СВЦЭМ!$B$39:$B$782,M$47)+'СЕТ СН'!$G$9+СВЦЭМ!$D$10+'СЕТ СН'!$G$5-'СЕТ СН'!$G$17</f>
        <v>3662.2895573400001</v>
      </c>
      <c r="N53" s="36">
        <f>SUMIFS(СВЦЭМ!$C$39:$C$782,СВЦЭМ!$A$39:$A$782,$A53,СВЦЭМ!$B$39:$B$782,N$47)+'СЕТ СН'!$G$9+СВЦЭМ!$D$10+'СЕТ СН'!$G$5-'СЕТ СН'!$G$17</f>
        <v>3689.3154917300003</v>
      </c>
      <c r="O53" s="36">
        <f>SUMIFS(СВЦЭМ!$C$39:$C$782,СВЦЭМ!$A$39:$A$782,$A53,СВЦЭМ!$B$39:$B$782,O$47)+'СЕТ СН'!$G$9+СВЦЭМ!$D$10+'СЕТ СН'!$G$5-'СЕТ СН'!$G$17</f>
        <v>3710.9230605900002</v>
      </c>
      <c r="P53" s="36">
        <f>SUMIFS(СВЦЭМ!$C$39:$C$782,СВЦЭМ!$A$39:$A$782,$A53,СВЦЭМ!$B$39:$B$782,P$47)+'СЕТ СН'!$G$9+СВЦЭМ!$D$10+'СЕТ СН'!$G$5-'СЕТ СН'!$G$17</f>
        <v>3719.9076741200001</v>
      </c>
      <c r="Q53" s="36">
        <f>SUMIFS(СВЦЭМ!$C$39:$C$782,СВЦЭМ!$A$39:$A$782,$A53,СВЦЭМ!$B$39:$B$782,Q$47)+'СЕТ СН'!$G$9+СВЦЭМ!$D$10+'СЕТ СН'!$G$5-'СЕТ СН'!$G$17</f>
        <v>3702.9458404200004</v>
      </c>
      <c r="R53" s="36">
        <f>SUMIFS(СВЦЭМ!$C$39:$C$782,СВЦЭМ!$A$39:$A$782,$A53,СВЦЭМ!$B$39:$B$782,R$47)+'СЕТ СН'!$G$9+СВЦЭМ!$D$10+'СЕТ СН'!$G$5-'СЕТ СН'!$G$17</f>
        <v>3645.7236678200002</v>
      </c>
      <c r="S53" s="36">
        <f>SUMIFS(СВЦЭМ!$C$39:$C$782,СВЦЭМ!$A$39:$A$782,$A53,СВЦЭМ!$B$39:$B$782,S$47)+'СЕТ СН'!$G$9+СВЦЭМ!$D$10+'СЕТ СН'!$G$5-'СЕТ СН'!$G$17</f>
        <v>3649.7603263999999</v>
      </c>
      <c r="T53" s="36">
        <f>SUMIFS(СВЦЭМ!$C$39:$C$782,СВЦЭМ!$A$39:$A$782,$A53,СВЦЭМ!$B$39:$B$782,T$47)+'СЕТ СН'!$G$9+СВЦЭМ!$D$10+'СЕТ СН'!$G$5-'СЕТ СН'!$G$17</f>
        <v>3659.6584512100003</v>
      </c>
      <c r="U53" s="36">
        <f>SUMIFS(СВЦЭМ!$C$39:$C$782,СВЦЭМ!$A$39:$A$782,$A53,СВЦЭМ!$B$39:$B$782,U$47)+'СЕТ СН'!$G$9+СВЦЭМ!$D$10+'СЕТ СН'!$G$5-'СЕТ СН'!$G$17</f>
        <v>3646.4321177800002</v>
      </c>
      <c r="V53" s="36">
        <f>SUMIFS(СВЦЭМ!$C$39:$C$782,СВЦЭМ!$A$39:$A$782,$A53,СВЦЭМ!$B$39:$B$782,V$47)+'СЕТ СН'!$G$9+СВЦЭМ!$D$10+'СЕТ СН'!$G$5-'СЕТ СН'!$G$17</f>
        <v>3654.5560329300006</v>
      </c>
      <c r="W53" s="36">
        <f>SUMIFS(СВЦЭМ!$C$39:$C$782,СВЦЭМ!$A$39:$A$782,$A53,СВЦЭМ!$B$39:$B$782,W$47)+'СЕТ СН'!$G$9+СВЦЭМ!$D$10+'СЕТ СН'!$G$5-'СЕТ СН'!$G$17</f>
        <v>3649.6532990100004</v>
      </c>
      <c r="X53" s="36">
        <f>SUMIFS(СВЦЭМ!$C$39:$C$782,СВЦЭМ!$A$39:$A$782,$A53,СВЦЭМ!$B$39:$B$782,X$47)+'СЕТ СН'!$G$9+СВЦЭМ!$D$10+'СЕТ СН'!$G$5-'СЕТ СН'!$G$17</f>
        <v>3710.1598441800002</v>
      </c>
      <c r="Y53" s="36">
        <f>SUMIFS(СВЦЭМ!$C$39:$C$782,СВЦЭМ!$A$39:$A$782,$A53,СВЦЭМ!$B$39:$B$782,Y$47)+'СЕТ СН'!$G$9+СВЦЭМ!$D$10+'СЕТ СН'!$G$5-'СЕТ СН'!$G$17</f>
        <v>3703.4594484200002</v>
      </c>
    </row>
    <row r="54" spans="1:25" ht="15.75" x14ac:dyDescent="0.2">
      <c r="A54" s="35">
        <f t="shared" si="1"/>
        <v>44537</v>
      </c>
      <c r="B54" s="36">
        <f>SUMIFS(СВЦЭМ!$C$39:$C$782,СВЦЭМ!$A$39:$A$782,$A54,СВЦЭМ!$B$39:$B$782,B$47)+'СЕТ СН'!$G$9+СВЦЭМ!$D$10+'СЕТ СН'!$G$5-'СЕТ СН'!$G$17</f>
        <v>3706.0410577600005</v>
      </c>
      <c r="C54" s="36">
        <f>SUMIFS(СВЦЭМ!$C$39:$C$782,СВЦЭМ!$A$39:$A$782,$A54,СВЦЭМ!$B$39:$B$782,C$47)+'СЕТ СН'!$G$9+СВЦЭМ!$D$10+'СЕТ СН'!$G$5-'СЕТ СН'!$G$17</f>
        <v>3653.0154706200001</v>
      </c>
      <c r="D54" s="36">
        <f>SUMIFS(СВЦЭМ!$C$39:$C$782,СВЦЭМ!$A$39:$A$782,$A54,СВЦЭМ!$B$39:$B$782,D$47)+'СЕТ СН'!$G$9+СВЦЭМ!$D$10+'СЕТ СН'!$G$5-'СЕТ СН'!$G$17</f>
        <v>3692.03257605</v>
      </c>
      <c r="E54" s="36">
        <f>SUMIFS(СВЦЭМ!$C$39:$C$782,СВЦЭМ!$A$39:$A$782,$A54,СВЦЭМ!$B$39:$B$782,E$47)+'СЕТ СН'!$G$9+СВЦЭМ!$D$10+'СЕТ СН'!$G$5-'СЕТ СН'!$G$17</f>
        <v>3724.0299021600003</v>
      </c>
      <c r="F54" s="36">
        <f>SUMIFS(СВЦЭМ!$C$39:$C$782,СВЦЭМ!$A$39:$A$782,$A54,СВЦЭМ!$B$39:$B$782,F$47)+'СЕТ СН'!$G$9+СВЦЭМ!$D$10+'СЕТ СН'!$G$5-'СЕТ СН'!$G$17</f>
        <v>3707.13310852</v>
      </c>
      <c r="G54" s="36">
        <f>SUMIFS(СВЦЭМ!$C$39:$C$782,СВЦЭМ!$A$39:$A$782,$A54,СВЦЭМ!$B$39:$B$782,G$47)+'СЕТ СН'!$G$9+СВЦЭМ!$D$10+'СЕТ СН'!$G$5-'СЕТ СН'!$G$17</f>
        <v>3675.42143278</v>
      </c>
      <c r="H54" s="36">
        <f>SUMIFS(СВЦЭМ!$C$39:$C$782,СВЦЭМ!$A$39:$A$782,$A54,СВЦЭМ!$B$39:$B$782,H$47)+'СЕТ СН'!$G$9+СВЦЭМ!$D$10+'СЕТ СН'!$G$5-'СЕТ СН'!$G$17</f>
        <v>3643.7614782700002</v>
      </c>
      <c r="I54" s="36">
        <f>SUMIFS(СВЦЭМ!$C$39:$C$782,СВЦЭМ!$A$39:$A$782,$A54,СВЦЭМ!$B$39:$B$782,I$47)+'СЕТ СН'!$G$9+СВЦЭМ!$D$10+'СЕТ СН'!$G$5-'СЕТ СН'!$G$17</f>
        <v>3629.8402883200006</v>
      </c>
      <c r="J54" s="36">
        <f>SUMIFS(СВЦЭМ!$C$39:$C$782,СВЦЭМ!$A$39:$A$782,$A54,СВЦЭМ!$B$39:$B$782,J$47)+'СЕТ СН'!$G$9+СВЦЭМ!$D$10+'СЕТ СН'!$G$5-'СЕТ СН'!$G$17</f>
        <v>3630.5913711800004</v>
      </c>
      <c r="K54" s="36">
        <f>SUMIFS(СВЦЭМ!$C$39:$C$782,СВЦЭМ!$A$39:$A$782,$A54,СВЦЭМ!$B$39:$B$782,K$47)+'СЕТ СН'!$G$9+СВЦЭМ!$D$10+'СЕТ СН'!$G$5-'СЕТ СН'!$G$17</f>
        <v>3647.45389772</v>
      </c>
      <c r="L54" s="36">
        <f>SUMIFS(СВЦЭМ!$C$39:$C$782,СВЦЭМ!$A$39:$A$782,$A54,СВЦЭМ!$B$39:$B$782,L$47)+'СЕТ СН'!$G$9+СВЦЭМ!$D$10+'СЕТ СН'!$G$5-'СЕТ СН'!$G$17</f>
        <v>3676.4307268800003</v>
      </c>
      <c r="M54" s="36">
        <f>SUMIFS(СВЦЭМ!$C$39:$C$782,СВЦЭМ!$A$39:$A$782,$A54,СВЦЭМ!$B$39:$B$782,M$47)+'СЕТ СН'!$G$9+СВЦЭМ!$D$10+'СЕТ СН'!$G$5-'СЕТ СН'!$G$17</f>
        <v>3694.0061167800004</v>
      </c>
      <c r="N54" s="36">
        <f>SUMIFS(СВЦЭМ!$C$39:$C$782,СВЦЭМ!$A$39:$A$782,$A54,СВЦЭМ!$B$39:$B$782,N$47)+'СЕТ СН'!$G$9+СВЦЭМ!$D$10+'СЕТ СН'!$G$5-'СЕТ СН'!$G$17</f>
        <v>3675.3340019699999</v>
      </c>
      <c r="O54" s="36">
        <f>SUMIFS(СВЦЭМ!$C$39:$C$782,СВЦЭМ!$A$39:$A$782,$A54,СВЦЭМ!$B$39:$B$782,O$47)+'СЕТ СН'!$G$9+СВЦЭМ!$D$10+'СЕТ СН'!$G$5-'СЕТ СН'!$G$17</f>
        <v>3728.6799579900003</v>
      </c>
      <c r="P54" s="36">
        <f>SUMIFS(СВЦЭМ!$C$39:$C$782,СВЦЭМ!$A$39:$A$782,$A54,СВЦЭМ!$B$39:$B$782,P$47)+'СЕТ СН'!$G$9+СВЦЭМ!$D$10+'СЕТ СН'!$G$5-'СЕТ СН'!$G$17</f>
        <v>3769.5457205800003</v>
      </c>
      <c r="Q54" s="36">
        <f>SUMIFS(СВЦЭМ!$C$39:$C$782,СВЦЭМ!$A$39:$A$782,$A54,СВЦЭМ!$B$39:$B$782,Q$47)+'СЕТ СН'!$G$9+СВЦЭМ!$D$10+'СЕТ СН'!$G$5-'СЕТ СН'!$G$17</f>
        <v>3754.5137811800005</v>
      </c>
      <c r="R54" s="36">
        <f>SUMIFS(СВЦЭМ!$C$39:$C$782,СВЦЭМ!$A$39:$A$782,$A54,СВЦЭМ!$B$39:$B$782,R$47)+'СЕТ СН'!$G$9+СВЦЭМ!$D$10+'СЕТ СН'!$G$5-'СЕТ СН'!$G$17</f>
        <v>3685.2635906600003</v>
      </c>
      <c r="S54" s="36">
        <f>SUMIFS(СВЦЭМ!$C$39:$C$782,СВЦЭМ!$A$39:$A$782,$A54,СВЦЭМ!$B$39:$B$782,S$47)+'СЕТ СН'!$G$9+СВЦЭМ!$D$10+'СЕТ СН'!$G$5-'СЕТ СН'!$G$17</f>
        <v>3672.74846462</v>
      </c>
      <c r="T54" s="36">
        <f>SUMIFS(СВЦЭМ!$C$39:$C$782,СВЦЭМ!$A$39:$A$782,$A54,СВЦЭМ!$B$39:$B$782,T$47)+'СЕТ СН'!$G$9+СВЦЭМ!$D$10+'СЕТ СН'!$G$5-'СЕТ СН'!$G$17</f>
        <v>3676.5189234500003</v>
      </c>
      <c r="U54" s="36">
        <f>SUMIFS(СВЦЭМ!$C$39:$C$782,СВЦЭМ!$A$39:$A$782,$A54,СВЦЭМ!$B$39:$B$782,U$47)+'СЕТ СН'!$G$9+СВЦЭМ!$D$10+'СЕТ СН'!$G$5-'СЕТ СН'!$G$17</f>
        <v>3669.2674493000004</v>
      </c>
      <c r="V54" s="36">
        <f>SUMIFS(СВЦЭМ!$C$39:$C$782,СВЦЭМ!$A$39:$A$782,$A54,СВЦЭМ!$B$39:$B$782,V$47)+'СЕТ СН'!$G$9+СВЦЭМ!$D$10+'СЕТ СН'!$G$5-'СЕТ СН'!$G$17</f>
        <v>3676.0356368900002</v>
      </c>
      <c r="W54" s="36">
        <f>SUMIFS(СВЦЭМ!$C$39:$C$782,СВЦЭМ!$A$39:$A$782,$A54,СВЦЭМ!$B$39:$B$782,W$47)+'СЕТ СН'!$G$9+СВЦЭМ!$D$10+'СЕТ СН'!$G$5-'СЕТ СН'!$G$17</f>
        <v>3702.9850129000006</v>
      </c>
      <c r="X54" s="36">
        <f>SUMIFS(СВЦЭМ!$C$39:$C$782,СВЦЭМ!$A$39:$A$782,$A54,СВЦЭМ!$B$39:$B$782,X$47)+'СЕТ СН'!$G$9+СВЦЭМ!$D$10+'СЕТ СН'!$G$5-'СЕТ СН'!$G$17</f>
        <v>3686.3630067700005</v>
      </c>
      <c r="Y54" s="36">
        <f>SUMIFS(СВЦЭМ!$C$39:$C$782,СВЦЭМ!$A$39:$A$782,$A54,СВЦЭМ!$B$39:$B$782,Y$47)+'СЕТ СН'!$G$9+СВЦЭМ!$D$10+'СЕТ СН'!$G$5-'СЕТ СН'!$G$17</f>
        <v>3731.7381249700002</v>
      </c>
    </row>
    <row r="55" spans="1:25" ht="15.75" x14ac:dyDescent="0.2">
      <c r="A55" s="35">
        <f t="shared" si="1"/>
        <v>44538</v>
      </c>
      <c r="B55" s="36">
        <f>SUMIFS(СВЦЭМ!$C$39:$C$782,СВЦЭМ!$A$39:$A$782,$A55,СВЦЭМ!$B$39:$B$782,B$47)+'СЕТ СН'!$G$9+СВЦЭМ!$D$10+'СЕТ СН'!$G$5-'СЕТ СН'!$G$17</f>
        <v>3711.2400434000001</v>
      </c>
      <c r="C55" s="36">
        <f>SUMIFS(СВЦЭМ!$C$39:$C$782,СВЦЭМ!$A$39:$A$782,$A55,СВЦЭМ!$B$39:$B$782,C$47)+'СЕТ СН'!$G$9+СВЦЭМ!$D$10+'СЕТ СН'!$G$5-'СЕТ СН'!$G$17</f>
        <v>3735.67067933</v>
      </c>
      <c r="D55" s="36">
        <f>SUMIFS(СВЦЭМ!$C$39:$C$782,СВЦЭМ!$A$39:$A$782,$A55,СВЦЭМ!$B$39:$B$782,D$47)+'СЕТ СН'!$G$9+СВЦЭМ!$D$10+'СЕТ СН'!$G$5-'СЕТ СН'!$G$17</f>
        <v>3722.21063306</v>
      </c>
      <c r="E55" s="36">
        <f>SUMIFS(СВЦЭМ!$C$39:$C$782,СВЦЭМ!$A$39:$A$782,$A55,СВЦЭМ!$B$39:$B$782,E$47)+'СЕТ СН'!$G$9+СВЦЭМ!$D$10+'СЕТ СН'!$G$5-'СЕТ СН'!$G$17</f>
        <v>3726.6343552300004</v>
      </c>
      <c r="F55" s="36">
        <f>SUMIFS(СВЦЭМ!$C$39:$C$782,СВЦЭМ!$A$39:$A$782,$A55,СВЦЭМ!$B$39:$B$782,F$47)+'СЕТ СН'!$G$9+СВЦЭМ!$D$10+'СЕТ СН'!$G$5-'СЕТ СН'!$G$17</f>
        <v>3720.4395006900004</v>
      </c>
      <c r="G55" s="36">
        <f>SUMIFS(СВЦЭМ!$C$39:$C$782,СВЦЭМ!$A$39:$A$782,$A55,СВЦЭМ!$B$39:$B$782,G$47)+'СЕТ СН'!$G$9+СВЦЭМ!$D$10+'СЕТ СН'!$G$5-'СЕТ СН'!$G$17</f>
        <v>3689.1356871000003</v>
      </c>
      <c r="H55" s="36">
        <f>SUMIFS(СВЦЭМ!$C$39:$C$782,СВЦЭМ!$A$39:$A$782,$A55,СВЦЭМ!$B$39:$B$782,H$47)+'СЕТ СН'!$G$9+СВЦЭМ!$D$10+'СЕТ СН'!$G$5-'СЕТ СН'!$G$17</f>
        <v>3693.5379842900002</v>
      </c>
      <c r="I55" s="36">
        <f>SUMIFS(СВЦЭМ!$C$39:$C$782,СВЦЭМ!$A$39:$A$782,$A55,СВЦЭМ!$B$39:$B$782,I$47)+'СЕТ СН'!$G$9+СВЦЭМ!$D$10+'СЕТ СН'!$G$5-'СЕТ СН'!$G$17</f>
        <v>3652.2567502400002</v>
      </c>
      <c r="J55" s="36">
        <f>SUMIFS(СВЦЭМ!$C$39:$C$782,СВЦЭМ!$A$39:$A$782,$A55,СВЦЭМ!$B$39:$B$782,J$47)+'СЕТ СН'!$G$9+СВЦЭМ!$D$10+'СЕТ СН'!$G$5-'СЕТ СН'!$G$17</f>
        <v>3699.7137651100002</v>
      </c>
      <c r="K55" s="36">
        <f>SUMIFS(СВЦЭМ!$C$39:$C$782,СВЦЭМ!$A$39:$A$782,$A55,СВЦЭМ!$B$39:$B$782,K$47)+'СЕТ СН'!$G$9+СВЦЭМ!$D$10+'СЕТ СН'!$G$5-'СЕТ СН'!$G$17</f>
        <v>3699.5905225000006</v>
      </c>
      <c r="L55" s="36">
        <f>SUMIFS(СВЦЭМ!$C$39:$C$782,СВЦЭМ!$A$39:$A$782,$A55,СВЦЭМ!$B$39:$B$782,L$47)+'СЕТ СН'!$G$9+СВЦЭМ!$D$10+'СЕТ СН'!$G$5-'СЕТ СН'!$G$17</f>
        <v>3694.0649336000006</v>
      </c>
      <c r="M55" s="36">
        <f>SUMIFS(СВЦЭМ!$C$39:$C$782,СВЦЭМ!$A$39:$A$782,$A55,СВЦЭМ!$B$39:$B$782,M$47)+'СЕТ СН'!$G$9+СВЦЭМ!$D$10+'СЕТ СН'!$G$5-'СЕТ СН'!$G$17</f>
        <v>3683.0838654600002</v>
      </c>
      <c r="N55" s="36">
        <f>SUMIFS(СВЦЭМ!$C$39:$C$782,СВЦЭМ!$A$39:$A$782,$A55,СВЦЭМ!$B$39:$B$782,N$47)+'СЕТ СН'!$G$9+СВЦЭМ!$D$10+'СЕТ СН'!$G$5-'СЕТ СН'!$G$17</f>
        <v>3666.9392282500003</v>
      </c>
      <c r="O55" s="36">
        <f>SUMIFS(СВЦЭМ!$C$39:$C$782,СВЦЭМ!$A$39:$A$782,$A55,СВЦЭМ!$B$39:$B$782,O$47)+'СЕТ СН'!$G$9+СВЦЭМ!$D$10+'СЕТ СН'!$G$5-'СЕТ СН'!$G$17</f>
        <v>3674.57430277</v>
      </c>
      <c r="P55" s="36">
        <f>SUMIFS(СВЦЭМ!$C$39:$C$782,СВЦЭМ!$A$39:$A$782,$A55,СВЦЭМ!$B$39:$B$782,P$47)+'СЕТ СН'!$G$9+СВЦЭМ!$D$10+'СЕТ СН'!$G$5-'СЕТ СН'!$G$17</f>
        <v>3693.8283957500003</v>
      </c>
      <c r="Q55" s="36">
        <f>SUMIFS(СВЦЭМ!$C$39:$C$782,СВЦЭМ!$A$39:$A$782,$A55,СВЦЭМ!$B$39:$B$782,Q$47)+'СЕТ СН'!$G$9+СВЦЭМ!$D$10+'СЕТ СН'!$G$5-'СЕТ СН'!$G$17</f>
        <v>3679.7339047000005</v>
      </c>
      <c r="R55" s="36">
        <f>SUMIFS(СВЦЭМ!$C$39:$C$782,СВЦЭМ!$A$39:$A$782,$A55,СВЦЭМ!$B$39:$B$782,R$47)+'СЕТ СН'!$G$9+СВЦЭМ!$D$10+'СЕТ СН'!$G$5-'СЕТ СН'!$G$17</f>
        <v>3666.7182685400003</v>
      </c>
      <c r="S55" s="36">
        <f>SUMIFS(СВЦЭМ!$C$39:$C$782,СВЦЭМ!$A$39:$A$782,$A55,СВЦЭМ!$B$39:$B$782,S$47)+'СЕТ СН'!$G$9+СВЦЭМ!$D$10+'СЕТ СН'!$G$5-'СЕТ СН'!$G$17</f>
        <v>3663.1775474599999</v>
      </c>
      <c r="T55" s="36">
        <f>SUMIFS(СВЦЭМ!$C$39:$C$782,СВЦЭМ!$A$39:$A$782,$A55,СВЦЭМ!$B$39:$B$782,T$47)+'СЕТ СН'!$G$9+СВЦЭМ!$D$10+'СЕТ СН'!$G$5-'СЕТ СН'!$G$17</f>
        <v>3687.3433671000003</v>
      </c>
      <c r="U55" s="36">
        <f>SUMIFS(СВЦЭМ!$C$39:$C$782,СВЦЭМ!$A$39:$A$782,$A55,СВЦЭМ!$B$39:$B$782,U$47)+'СЕТ СН'!$G$9+СВЦЭМ!$D$10+'СЕТ СН'!$G$5-'СЕТ СН'!$G$17</f>
        <v>3704.4377835100004</v>
      </c>
      <c r="V55" s="36">
        <f>SUMIFS(СВЦЭМ!$C$39:$C$782,СВЦЭМ!$A$39:$A$782,$A55,СВЦЭМ!$B$39:$B$782,V$47)+'СЕТ СН'!$G$9+СВЦЭМ!$D$10+'СЕТ СН'!$G$5-'СЕТ СН'!$G$17</f>
        <v>3664.1583440500003</v>
      </c>
      <c r="W55" s="36">
        <f>SUMIFS(СВЦЭМ!$C$39:$C$782,СВЦЭМ!$A$39:$A$782,$A55,СВЦЭМ!$B$39:$B$782,W$47)+'СЕТ СН'!$G$9+СВЦЭМ!$D$10+'СЕТ СН'!$G$5-'СЕТ СН'!$G$17</f>
        <v>3724.4578629100006</v>
      </c>
      <c r="X55" s="36">
        <f>SUMIFS(СВЦЭМ!$C$39:$C$782,СВЦЭМ!$A$39:$A$782,$A55,СВЦЭМ!$B$39:$B$782,X$47)+'СЕТ СН'!$G$9+СВЦЭМ!$D$10+'СЕТ СН'!$G$5-'СЕТ СН'!$G$17</f>
        <v>3733.2701040100001</v>
      </c>
      <c r="Y55" s="36">
        <f>SUMIFS(СВЦЭМ!$C$39:$C$782,СВЦЭМ!$A$39:$A$782,$A55,СВЦЭМ!$B$39:$B$782,Y$47)+'СЕТ СН'!$G$9+СВЦЭМ!$D$10+'СЕТ СН'!$G$5-'СЕТ СН'!$G$17</f>
        <v>3739.6394921700003</v>
      </c>
    </row>
    <row r="56" spans="1:25" ht="15.75" x14ac:dyDescent="0.2">
      <c r="A56" s="35">
        <f t="shared" si="1"/>
        <v>44539</v>
      </c>
      <c r="B56" s="36">
        <f>SUMIFS(СВЦЭМ!$C$39:$C$782,СВЦЭМ!$A$39:$A$782,$A56,СВЦЭМ!$B$39:$B$782,B$47)+'СЕТ СН'!$G$9+СВЦЭМ!$D$10+'СЕТ СН'!$G$5-'СЕТ СН'!$G$17</f>
        <v>3711.2104571700002</v>
      </c>
      <c r="C56" s="36">
        <f>SUMIFS(СВЦЭМ!$C$39:$C$782,СВЦЭМ!$A$39:$A$782,$A56,СВЦЭМ!$B$39:$B$782,C$47)+'СЕТ СН'!$G$9+СВЦЭМ!$D$10+'СЕТ СН'!$G$5-'СЕТ СН'!$G$17</f>
        <v>3664.95276543</v>
      </c>
      <c r="D56" s="36">
        <f>SUMIFS(СВЦЭМ!$C$39:$C$782,СВЦЭМ!$A$39:$A$782,$A56,СВЦЭМ!$B$39:$B$782,D$47)+'СЕТ СН'!$G$9+СВЦЭМ!$D$10+'СЕТ СН'!$G$5-'СЕТ СН'!$G$17</f>
        <v>3680.63104484</v>
      </c>
      <c r="E56" s="36">
        <f>SUMIFS(СВЦЭМ!$C$39:$C$782,СВЦЭМ!$A$39:$A$782,$A56,СВЦЭМ!$B$39:$B$782,E$47)+'СЕТ СН'!$G$9+СВЦЭМ!$D$10+'СЕТ СН'!$G$5-'СЕТ СН'!$G$17</f>
        <v>3692.4341070300002</v>
      </c>
      <c r="F56" s="36">
        <f>SUMIFS(СВЦЭМ!$C$39:$C$782,СВЦЭМ!$A$39:$A$782,$A56,СВЦЭМ!$B$39:$B$782,F$47)+'СЕТ СН'!$G$9+СВЦЭМ!$D$10+'СЕТ СН'!$G$5-'СЕТ СН'!$G$17</f>
        <v>3711.8700142500002</v>
      </c>
      <c r="G56" s="36">
        <f>SUMIFS(СВЦЭМ!$C$39:$C$782,СВЦЭМ!$A$39:$A$782,$A56,СВЦЭМ!$B$39:$B$782,G$47)+'СЕТ СН'!$G$9+СВЦЭМ!$D$10+'СЕТ СН'!$G$5-'СЕТ СН'!$G$17</f>
        <v>3671.9177470100003</v>
      </c>
      <c r="H56" s="36">
        <f>SUMIFS(СВЦЭМ!$C$39:$C$782,СВЦЭМ!$A$39:$A$782,$A56,СВЦЭМ!$B$39:$B$782,H$47)+'СЕТ СН'!$G$9+СВЦЭМ!$D$10+'СЕТ СН'!$G$5-'СЕТ СН'!$G$17</f>
        <v>3674.9070842500005</v>
      </c>
      <c r="I56" s="36">
        <f>SUMIFS(СВЦЭМ!$C$39:$C$782,СВЦЭМ!$A$39:$A$782,$A56,СВЦЭМ!$B$39:$B$782,I$47)+'СЕТ СН'!$G$9+СВЦЭМ!$D$10+'СЕТ СН'!$G$5-'СЕТ СН'!$G$17</f>
        <v>3648.1518325300003</v>
      </c>
      <c r="J56" s="36">
        <f>SUMIFS(СВЦЭМ!$C$39:$C$782,СВЦЭМ!$A$39:$A$782,$A56,СВЦЭМ!$B$39:$B$782,J$47)+'СЕТ СН'!$G$9+СВЦЭМ!$D$10+'СЕТ СН'!$G$5-'СЕТ СН'!$G$17</f>
        <v>3671.6008274200003</v>
      </c>
      <c r="K56" s="36">
        <f>SUMIFS(СВЦЭМ!$C$39:$C$782,СВЦЭМ!$A$39:$A$782,$A56,СВЦЭМ!$B$39:$B$782,K$47)+'СЕТ СН'!$G$9+СВЦЭМ!$D$10+'СЕТ СН'!$G$5-'СЕТ СН'!$G$17</f>
        <v>3674.8994122200002</v>
      </c>
      <c r="L56" s="36">
        <f>SUMIFS(СВЦЭМ!$C$39:$C$782,СВЦЭМ!$A$39:$A$782,$A56,СВЦЭМ!$B$39:$B$782,L$47)+'СЕТ СН'!$G$9+СВЦЭМ!$D$10+'СЕТ СН'!$G$5-'СЕТ СН'!$G$17</f>
        <v>3666.3781761500004</v>
      </c>
      <c r="M56" s="36">
        <f>SUMIFS(СВЦЭМ!$C$39:$C$782,СВЦЭМ!$A$39:$A$782,$A56,СВЦЭМ!$B$39:$B$782,M$47)+'СЕТ СН'!$G$9+СВЦЭМ!$D$10+'СЕТ СН'!$G$5-'СЕТ СН'!$G$17</f>
        <v>3651.8608807099999</v>
      </c>
      <c r="N56" s="36">
        <f>SUMIFS(СВЦЭМ!$C$39:$C$782,СВЦЭМ!$A$39:$A$782,$A56,СВЦЭМ!$B$39:$B$782,N$47)+'СЕТ СН'!$G$9+СВЦЭМ!$D$10+'СЕТ СН'!$G$5-'СЕТ СН'!$G$17</f>
        <v>3688.6285074500001</v>
      </c>
      <c r="O56" s="36">
        <f>SUMIFS(СВЦЭМ!$C$39:$C$782,СВЦЭМ!$A$39:$A$782,$A56,СВЦЭМ!$B$39:$B$782,O$47)+'СЕТ СН'!$G$9+СВЦЭМ!$D$10+'СЕТ СН'!$G$5-'СЕТ СН'!$G$17</f>
        <v>3677.5651221200005</v>
      </c>
      <c r="P56" s="36">
        <f>SUMIFS(СВЦЭМ!$C$39:$C$782,СВЦЭМ!$A$39:$A$782,$A56,СВЦЭМ!$B$39:$B$782,P$47)+'СЕТ СН'!$G$9+СВЦЭМ!$D$10+'СЕТ СН'!$G$5-'СЕТ СН'!$G$17</f>
        <v>3690.0695361600001</v>
      </c>
      <c r="Q56" s="36">
        <f>SUMIFS(СВЦЭМ!$C$39:$C$782,СВЦЭМ!$A$39:$A$782,$A56,СВЦЭМ!$B$39:$B$782,Q$47)+'СЕТ СН'!$G$9+СВЦЭМ!$D$10+'СЕТ СН'!$G$5-'СЕТ СН'!$G$17</f>
        <v>3694.0306401900002</v>
      </c>
      <c r="R56" s="36">
        <f>SUMIFS(СВЦЭМ!$C$39:$C$782,СВЦЭМ!$A$39:$A$782,$A56,СВЦЭМ!$B$39:$B$782,R$47)+'СЕТ СН'!$G$9+СВЦЭМ!$D$10+'СЕТ СН'!$G$5-'СЕТ СН'!$G$17</f>
        <v>3693.8122903000003</v>
      </c>
      <c r="S56" s="36">
        <f>SUMIFS(СВЦЭМ!$C$39:$C$782,СВЦЭМ!$A$39:$A$782,$A56,СВЦЭМ!$B$39:$B$782,S$47)+'СЕТ СН'!$G$9+СВЦЭМ!$D$10+'СЕТ СН'!$G$5-'СЕТ СН'!$G$17</f>
        <v>3715.8215275500002</v>
      </c>
      <c r="T56" s="36">
        <f>SUMIFS(СВЦЭМ!$C$39:$C$782,СВЦЭМ!$A$39:$A$782,$A56,СВЦЭМ!$B$39:$B$782,T$47)+'СЕТ СН'!$G$9+СВЦЭМ!$D$10+'СЕТ СН'!$G$5-'СЕТ СН'!$G$17</f>
        <v>3713.9108844700004</v>
      </c>
      <c r="U56" s="36">
        <f>SUMIFS(СВЦЭМ!$C$39:$C$782,СВЦЭМ!$A$39:$A$782,$A56,СВЦЭМ!$B$39:$B$782,U$47)+'СЕТ СН'!$G$9+СВЦЭМ!$D$10+'СЕТ СН'!$G$5-'СЕТ СН'!$G$17</f>
        <v>3714.0694911000001</v>
      </c>
      <c r="V56" s="36">
        <f>SUMIFS(СВЦЭМ!$C$39:$C$782,СВЦЭМ!$A$39:$A$782,$A56,СВЦЭМ!$B$39:$B$782,V$47)+'СЕТ СН'!$G$9+СВЦЭМ!$D$10+'СЕТ СН'!$G$5-'СЕТ СН'!$G$17</f>
        <v>3719.2991569200003</v>
      </c>
      <c r="W56" s="36">
        <f>SUMIFS(СВЦЭМ!$C$39:$C$782,СВЦЭМ!$A$39:$A$782,$A56,СВЦЭМ!$B$39:$B$782,W$47)+'СЕТ СН'!$G$9+СВЦЭМ!$D$10+'СЕТ СН'!$G$5-'СЕТ СН'!$G$17</f>
        <v>3729.2372815700001</v>
      </c>
      <c r="X56" s="36">
        <f>SUMIFS(СВЦЭМ!$C$39:$C$782,СВЦЭМ!$A$39:$A$782,$A56,СВЦЭМ!$B$39:$B$782,X$47)+'СЕТ СН'!$G$9+СВЦЭМ!$D$10+'СЕТ СН'!$G$5-'СЕТ СН'!$G$17</f>
        <v>3735.3993088100005</v>
      </c>
      <c r="Y56" s="36">
        <f>SUMIFS(СВЦЭМ!$C$39:$C$782,СВЦЭМ!$A$39:$A$782,$A56,СВЦЭМ!$B$39:$B$782,Y$47)+'СЕТ СН'!$G$9+СВЦЭМ!$D$10+'СЕТ СН'!$G$5-'СЕТ СН'!$G$17</f>
        <v>3757.9552924600002</v>
      </c>
    </row>
    <row r="57" spans="1:25" ht="15.75" x14ac:dyDescent="0.2">
      <c r="A57" s="35">
        <f t="shared" si="1"/>
        <v>44540</v>
      </c>
      <c r="B57" s="36">
        <f>SUMIFS(СВЦЭМ!$C$39:$C$782,СВЦЭМ!$A$39:$A$782,$A57,СВЦЭМ!$B$39:$B$782,B$47)+'СЕТ СН'!$G$9+СВЦЭМ!$D$10+'СЕТ СН'!$G$5-'СЕТ СН'!$G$17</f>
        <v>3771.2925626000006</v>
      </c>
      <c r="C57" s="36">
        <f>SUMIFS(СВЦЭМ!$C$39:$C$782,СВЦЭМ!$A$39:$A$782,$A57,СВЦЭМ!$B$39:$B$782,C$47)+'СЕТ СН'!$G$9+СВЦЭМ!$D$10+'СЕТ СН'!$G$5-'СЕТ СН'!$G$17</f>
        <v>3757.6811572500001</v>
      </c>
      <c r="D57" s="36">
        <f>SUMIFS(СВЦЭМ!$C$39:$C$782,СВЦЭМ!$A$39:$A$782,$A57,СВЦЭМ!$B$39:$B$782,D$47)+'СЕТ СН'!$G$9+СВЦЭМ!$D$10+'СЕТ СН'!$G$5-'СЕТ СН'!$G$17</f>
        <v>3742.4786037500003</v>
      </c>
      <c r="E57" s="36">
        <f>SUMIFS(СВЦЭМ!$C$39:$C$782,СВЦЭМ!$A$39:$A$782,$A57,СВЦЭМ!$B$39:$B$782,E$47)+'СЕТ СН'!$G$9+СВЦЭМ!$D$10+'СЕТ СН'!$G$5-'СЕТ СН'!$G$17</f>
        <v>3743.7755410899999</v>
      </c>
      <c r="F57" s="36">
        <f>SUMIFS(СВЦЭМ!$C$39:$C$782,СВЦЭМ!$A$39:$A$782,$A57,СВЦЭМ!$B$39:$B$782,F$47)+'СЕТ СН'!$G$9+СВЦЭМ!$D$10+'СЕТ СН'!$G$5-'СЕТ СН'!$G$17</f>
        <v>3723.4108855900004</v>
      </c>
      <c r="G57" s="36">
        <f>SUMIFS(СВЦЭМ!$C$39:$C$782,СВЦЭМ!$A$39:$A$782,$A57,СВЦЭМ!$B$39:$B$782,G$47)+'СЕТ СН'!$G$9+СВЦЭМ!$D$10+'СЕТ СН'!$G$5-'СЕТ СН'!$G$17</f>
        <v>3689.91020183</v>
      </c>
      <c r="H57" s="36">
        <f>SUMIFS(СВЦЭМ!$C$39:$C$782,СВЦЭМ!$A$39:$A$782,$A57,СВЦЭМ!$B$39:$B$782,H$47)+'СЕТ СН'!$G$9+СВЦЭМ!$D$10+'СЕТ СН'!$G$5-'СЕТ СН'!$G$17</f>
        <v>3680.4686661400001</v>
      </c>
      <c r="I57" s="36">
        <f>SUMIFS(СВЦЭМ!$C$39:$C$782,СВЦЭМ!$A$39:$A$782,$A57,СВЦЭМ!$B$39:$B$782,I$47)+'СЕТ СН'!$G$9+СВЦЭМ!$D$10+'СЕТ СН'!$G$5-'СЕТ СН'!$G$17</f>
        <v>3681.1807491500003</v>
      </c>
      <c r="J57" s="36">
        <f>SUMIFS(СВЦЭМ!$C$39:$C$782,СВЦЭМ!$A$39:$A$782,$A57,СВЦЭМ!$B$39:$B$782,J$47)+'СЕТ СН'!$G$9+СВЦЭМ!$D$10+'СЕТ СН'!$G$5-'СЕТ СН'!$G$17</f>
        <v>3662.7533136700004</v>
      </c>
      <c r="K57" s="36">
        <f>SUMIFS(СВЦЭМ!$C$39:$C$782,СВЦЭМ!$A$39:$A$782,$A57,СВЦЭМ!$B$39:$B$782,K$47)+'СЕТ СН'!$G$9+СВЦЭМ!$D$10+'СЕТ СН'!$G$5-'СЕТ СН'!$G$17</f>
        <v>3662.31898267</v>
      </c>
      <c r="L57" s="36">
        <f>SUMIFS(СВЦЭМ!$C$39:$C$782,СВЦЭМ!$A$39:$A$782,$A57,СВЦЭМ!$B$39:$B$782,L$47)+'СЕТ СН'!$G$9+СВЦЭМ!$D$10+'СЕТ СН'!$G$5-'СЕТ СН'!$G$17</f>
        <v>3683.74140601</v>
      </c>
      <c r="M57" s="36">
        <f>SUMIFS(СВЦЭМ!$C$39:$C$782,СВЦЭМ!$A$39:$A$782,$A57,СВЦЭМ!$B$39:$B$782,M$47)+'СЕТ СН'!$G$9+СВЦЭМ!$D$10+'СЕТ СН'!$G$5-'СЕТ СН'!$G$17</f>
        <v>3688.8661400600004</v>
      </c>
      <c r="N57" s="36">
        <f>SUMIFS(СВЦЭМ!$C$39:$C$782,СВЦЭМ!$A$39:$A$782,$A57,СВЦЭМ!$B$39:$B$782,N$47)+'СЕТ СН'!$G$9+СВЦЭМ!$D$10+'СЕТ СН'!$G$5-'СЕТ СН'!$G$17</f>
        <v>3723.58631797</v>
      </c>
      <c r="O57" s="36">
        <f>SUMIFS(СВЦЭМ!$C$39:$C$782,СВЦЭМ!$A$39:$A$782,$A57,СВЦЭМ!$B$39:$B$782,O$47)+'СЕТ СН'!$G$9+СВЦЭМ!$D$10+'СЕТ СН'!$G$5-'СЕТ СН'!$G$17</f>
        <v>3727.8851369000004</v>
      </c>
      <c r="P57" s="36">
        <f>SUMIFS(СВЦЭМ!$C$39:$C$782,СВЦЭМ!$A$39:$A$782,$A57,СВЦЭМ!$B$39:$B$782,P$47)+'СЕТ СН'!$G$9+СВЦЭМ!$D$10+'СЕТ СН'!$G$5-'СЕТ СН'!$G$17</f>
        <v>3717.7726148900001</v>
      </c>
      <c r="Q57" s="36">
        <f>SUMIFS(СВЦЭМ!$C$39:$C$782,СВЦЭМ!$A$39:$A$782,$A57,СВЦЭМ!$B$39:$B$782,Q$47)+'СЕТ СН'!$G$9+СВЦЭМ!$D$10+'СЕТ СН'!$G$5-'СЕТ СН'!$G$17</f>
        <v>3722.1994993500002</v>
      </c>
      <c r="R57" s="36">
        <f>SUMIFS(СВЦЭМ!$C$39:$C$782,СВЦЭМ!$A$39:$A$782,$A57,СВЦЭМ!$B$39:$B$782,R$47)+'СЕТ СН'!$G$9+СВЦЭМ!$D$10+'СЕТ СН'!$G$5-'СЕТ СН'!$G$17</f>
        <v>3676.9086969300006</v>
      </c>
      <c r="S57" s="36">
        <f>SUMIFS(СВЦЭМ!$C$39:$C$782,СВЦЭМ!$A$39:$A$782,$A57,СВЦЭМ!$B$39:$B$782,S$47)+'СЕТ СН'!$G$9+СВЦЭМ!$D$10+'СЕТ СН'!$G$5-'СЕТ СН'!$G$17</f>
        <v>3650.4814509300004</v>
      </c>
      <c r="T57" s="36">
        <f>SUMIFS(СВЦЭМ!$C$39:$C$782,СВЦЭМ!$A$39:$A$782,$A57,СВЦЭМ!$B$39:$B$782,T$47)+'СЕТ СН'!$G$9+СВЦЭМ!$D$10+'СЕТ СН'!$G$5-'СЕТ СН'!$G$17</f>
        <v>3645.3679742800005</v>
      </c>
      <c r="U57" s="36">
        <f>SUMIFS(СВЦЭМ!$C$39:$C$782,СВЦЭМ!$A$39:$A$782,$A57,СВЦЭМ!$B$39:$B$782,U$47)+'СЕТ СН'!$G$9+СВЦЭМ!$D$10+'СЕТ СН'!$G$5-'СЕТ СН'!$G$17</f>
        <v>3660.72812565</v>
      </c>
      <c r="V57" s="36">
        <f>SUMIFS(СВЦЭМ!$C$39:$C$782,СВЦЭМ!$A$39:$A$782,$A57,СВЦЭМ!$B$39:$B$782,V$47)+'СЕТ СН'!$G$9+СВЦЭМ!$D$10+'СЕТ СН'!$G$5-'СЕТ СН'!$G$17</f>
        <v>3680.8789328299999</v>
      </c>
      <c r="W57" s="36">
        <f>SUMIFS(СВЦЭМ!$C$39:$C$782,СВЦЭМ!$A$39:$A$782,$A57,СВЦЭМ!$B$39:$B$782,W$47)+'СЕТ СН'!$G$9+СВЦЭМ!$D$10+'СЕТ СН'!$G$5-'СЕТ СН'!$G$17</f>
        <v>3706.8457423700002</v>
      </c>
      <c r="X57" s="36">
        <f>SUMIFS(СВЦЭМ!$C$39:$C$782,СВЦЭМ!$A$39:$A$782,$A57,СВЦЭМ!$B$39:$B$782,X$47)+'СЕТ СН'!$G$9+СВЦЭМ!$D$10+'СЕТ СН'!$G$5-'СЕТ СН'!$G$17</f>
        <v>3693.3999761800005</v>
      </c>
      <c r="Y57" s="36">
        <f>SUMIFS(СВЦЭМ!$C$39:$C$782,СВЦЭМ!$A$39:$A$782,$A57,СВЦЭМ!$B$39:$B$782,Y$47)+'СЕТ СН'!$G$9+СВЦЭМ!$D$10+'СЕТ СН'!$G$5-'СЕТ СН'!$G$17</f>
        <v>3732.3322176500005</v>
      </c>
    </row>
    <row r="58" spans="1:25" ht="15.75" x14ac:dyDescent="0.2">
      <c r="A58" s="35">
        <f t="shared" si="1"/>
        <v>44541</v>
      </c>
      <c r="B58" s="36">
        <f>SUMIFS(СВЦЭМ!$C$39:$C$782,СВЦЭМ!$A$39:$A$782,$A58,СВЦЭМ!$B$39:$B$782,B$47)+'СЕТ СН'!$G$9+СВЦЭМ!$D$10+'СЕТ СН'!$G$5-'СЕТ СН'!$G$17</f>
        <v>3760.80171427</v>
      </c>
      <c r="C58" s="36">
        <f>SUMIFS(СВЦЭМ!$C$39:$C$782,СВЦЭМ!$A$39:$A$782,$A58,СВЦЭМ!$B$39:$B$782,C$47)+'СЕТ СН'!$G$9+СВЦЭМ!$D$10+'СЕТ СН'!$G$5-'СЕТ СН'!$G$17</f>
        <v>3746.3414115400001</v>
      </c>
      <c r="D58" s="36">
        <f>SUMIFS(СВЦЭМ!$C$39:$C$782,СВЦЭМ!$A$39:$A$782,$A58,СВЦЭМ!$B$39:$B$782,D$47)+'СЕТ СН'!$G$9+СВЦЭМ!$D$10+'СЕТ СН'!$G$5-'СЕТ СН'!$G$17</f>
        <v>3740.7833487400003</v>
      </c>
      <c r="E58" s="36">
        <f>SUMIFS(СВЦЭМ!$C$39:$C$782,СВЦЭМ!$A$39:$A$782,$A58,СВЦЭМ!$B$39:$B$782,E$47)+'СЕТ СН'!$G$9+СВЦЭМ!$D$10+'СЕТ СН'!$G$5-'СЕТ СН'!$G$17</f>
        <v>3753.1601838100005</v>
      </c>
      <c r="F58" s="36">
        <f>SUMIFS(СВЦЭМ!$C$39:$C$782,СВЦЭМ!$A$39:$A$782,$A58,СВЦЭМ!$B$39:$B$782,F$47)+'СЕТ СН'!$G$9+СВЦЭМ!$D$10+'СЕТ СН'!$G$5-'СЕТ СН'!$G$17</f>
        <v>3742.4518558200002</v>
      </c>
      <c r="G58" s="36">
        <f>SUMIFS(СВЦЭМ!$C$39:$C$782,СВЦЭМ!$A$39:$A$782,$A58,СВЦЭМ!$B$39:$B$782,G$47)+'СЕТ СН'!$G$9+СВЦЭМ!$D$10+'СЕТ СН'!$G$5-'СЕТ СН'!$G$17</f>
        <v>3697.56144898</v>
      </c>
      <c r="H58" s="36">
        <f>SUMIFS(СВЦЭМ!$C$39:$C$782,СВЦЭМ!$A$39:$A$782,$A58,СВЦЭМ!$B$39:$B$782,H$47)+'СЕТ СН'!$G$9+СВЦЭМ!$D$10+'СЕТ СН'!$G$5-'СЕТ СН'!$G$17</f>
        <v>3686.7780224500002</v>
      </c>
      <c r="I58" s="36">
        <f>SUMIFS(СВЦЭМ!$C$39:$C$782,СВЦЭМ!$A$39:$A$782,$A58,СВЦЭМ!$B$39:$B$782,I$47)+'СЕТ СН'!$G$9+СВЦЭМ!$D$10+'СЕТ СН'!$G$5-'СЕТ СН'!$G$17</f>
        <v>3672.1835461200003</v>
      </c>
      <c r="J58" s="36">
        <f>SUMIFS(СВЦЭМ!$C$39:$C$782,СВЦЭМ!$A$39:$A$782,$A58,СВЦЭМ!$B$39:$B$782,J$47)+'СЕТ СН'!$G$9+СВЦЭМ!$D$10+'СЕТ СН'!$G$5-'СЕТ СН'!$G$17</f>
        <v>3642.89860391</v>
      </c>
      <c r="K58" s="36">
        <f>SUMIFS(СВЦЭМ!$C$39:$C$782,СВЦЭМ!$A$39:$A$782,$A58,СВЦЭМ!$B$39:$B$782,K$47)+'СЕТ СН'!$G$9+СВЦЭМ!$D$10+'СЕТ СН'!$G$5-'СЕТ СН'!$G$17</f>
        <v>3623.6307932400005</v>
      </c>
      <c r="L58" s="36">
        <f>SUMIFS(СВЦЭМ!$C$39:$C$782,СВЦЭМ!$A$39:$A$782,$A58,СВЦЭМ!$B$39:$B$782,L$47)+'СЕТ СН'!$G$9+СВЦЭМ!$D$10+'СЕТ СН'!$G$5-'СЕТ СН'!$G$17</f>
        <v>3636.7143886000003</v>
      </c>
      <c r="M58" s="36">
        <f>SUMIFS(СВЦЭМ!$C$39:$C$782,СВЦЭМ!$A$39:$A$782,$A58,СВЦЭМ!$B$39:$B$782,M$47)+'СЕТ СН'!$G$9+СВЦЭМ!$D$10+'СЕТ СН'!$G$5-'СЕТ СН'!$G$17</f>
        <v>3631.8158318700002</v>
      </c>
      <c r="N58" s="36">
        <f>SUMIFS(СВЦЭМ!$C$39:$C$782,СВЦЭМ!$A$39:$A$782,$A58,СВЦЭМ!$B$39:$B$782,N$47)+'СЕТ СН'!$G$9+СВЦЭМ!$D$10+'СЕТ СН'!$G$5-'СЕТ СН'!$G$17</f>
        <v>3679.7680113599999</v>
      </c>
      <c r="O58" s="36">
        <f>SUMIFS(СВЦЭМ!$C$39:$C$782,СВЦЭМ!$A$39:$A$782,$A58,СВЦЭМ!$B$39:$B$782,O$47)+'СЕТ СН'!$G$9+СВЦЭМ!$D$10+'СЕТ СН'!$G$5-'СЕТ СН'!$G$17</f>
        <v>3702.9479570900003</v>
      </c>
      <c r="P58" s="36">
        <f>SUMIFS(СВЦЭМ!$C$39:$C$782,СВЦЭМ!$A$39:$A$782,$A58,СВЦЭМ!$B$39:$B$782,P$47)+'СЕТ СН'!$G$9+СВЦЭМ!$D$10+'СЕТ СН'!$G$5-'СЕТ СН'!$G$17</f>
        <v>3701.6123937300003</v>
      </c>
      <c r="Q58" s="36">
        <f>SUMIFS(СВЦЭМ!$C$39:$C$782,СВЦЭМ!$A$39:$A$782,$A58,СВЦЭМ!$B$39:$B$782,Q$47)+'СЕТ СН'!$G$9+СВЦЭМ!$D$10+'СЕТ СН'!$G$5-'СЕТ СН'!$G$17</f>
        <v>3694.32236904</v>
      </c>
      <c r="R58" s="36">
        <f>SUMIFS(СВЦЭМ!$C$39:$C$782,СВЦЭМ!$A$39:$A$782,$A58,СВЦЭМ!$B$39:$B$782,R$47)+'СЕТ СН'!$G$9+СВЦЭМ!$D$10+'СЕТ СН'!$G$5-'СЕТ СН'!$G$17</f>
        <v>3687.6955675500003</v>
      </c>
      <c r="S58" s="36">
        <f>SUMIFS(СВЦЭМ!$C$39:$C$782,СВЦЭМ!$A$39:$A$782,$A58,СВЦЭМ!$B$39:$B$782,S$47)+'СЕТ СН'!$G$9+СВЦЭМ!$D$10+'СЕТ СН'!$G$5-'СЕТ СН'!$G$17</f>
        <v>3615.5386291600003</v>
      </c>
      <c r="T58" s="36">
        <f>SUMIFS(СВЦЭМ!$C$39:$C$782,СВЦЭМ!$A$39:$A$782,$A58,СВЦЭМ!$B$39:$B$782,T$47)+'СЕТ СН'!$G$9+СВЦЭМ!$D$10+'СЕТ СН'!$G$5-'СЕТ СН'!$G$17</f>
        <v>3640.9678939300002</v>
      </c>
      <c r="U58" s="36">
        <f>SUMIFS(СВЦЭМ!$C$39:$C$782,СВЦЭМ!$A$39:$A$782,$A58,СВЦЭМ!$B$39:$B$782,U$47)+'СЕТ СН'!$G$9+СВЦЭМ!$D$10+'СЕТ СН'!$G$5-'СЕТ СН'!$G$17</f>
        <v>3631.1904339400003</v>
      </c>
      <c r="V58" s="36">
        <f>SUMIFS(СВЦЭМ!$C$39:$C$782,СВЦЭМ!$A$39:$A$782,$A58,СВЦЭМ!$B$39:$B$782,V$47)+'СЕТ СН'!$G$9+СВЦЭМ!$D$10+'СЕТ СН'!$G$5-'СЕТ СН'!$G$17</f>
        <v>3643.8514862900001</v>
      </c>
      <c r="W58" s="36">
        <f>SUMIFS(СВЦЭМ!$C$39:$C$782,СВЦЭМ!$A$39:$A$782,$A58,СВЦЭМ!$B$39:$B$782,W$47)+'СЕТ СН'!$G$9+СВЦЭМ!$D$10+'СЕТ СН'!$G$5-'СЕТ СН'!$G$17</f>
        <v>3712.0748010300003</v>
      </c>
      <c r="X58" s="36">
        <f>SUMIFS(СВЦЭМ!$C$39:$C$782,СВЦЭМ!$A$39:$A$782,$A58,СВЦЭМ!$B$39:$B$782,X$47)+'СЕТ СН'!$G$9+СВЦЭМ!$D$10+'СЕТ СН'!$G$5-'СЕТ СН'!$G$17</f>
        <v>3748.7459781900002</v>
      </c>
      <c r="Y58" s="36">
        <f>SUMIFS(СВЦЭМ!$C$39:$C$782,СВЦЭМ!$A$39:$A$782,$A58,СВЦЭМ!$B$39:$B$782,Y$47)+'СЕТ СН'!$G$9+СВЦЭМ!$D$10+'СЕТ СН'!$G$5-'СЕТ СН'!$G$17</f>
        <v>3760.9970023300002</v>
      </c>
    </row>
    <row r="59" spans="1:25" ht="15.75" x14ac:dyDescent="0.2">
      <c r="A59" s="35">
        <f t="shared" si="1"/>
        <v>44542</v>
      </c>
      <c r="B59" s="36">
        <f>SUMIFS(СВЦЭМ!$C$39:$C$782,СВЦЭМ!$A$39:$A$782,$A59,СВЦЭМ!$B$39:$B$782,B$47)+'СЕТ СН'!$G$9+СВЦЭМ!$D$10+'СЕТ СН'!$G$5-'СЕТ СН'!$G$17</f>
        <v>3714.4806844900004</v>
      </c>
      <c r="C59" s="36">
        <f>SUMIFS(СВЦЭМ!$C$39:$C$782,СВЦЭМ!$A$39:$A$782,$A59,СВЦЭМ!$B$39:$B$782,C$47)+'СЕТ СН'!$G$9+СВЦЭМ!$D$10+'СЕТ СН'!$G$5-'СЕТ СН'!$G$17</f>
        <v>3745.3228694700001</v>
      </c>
      <c r="D59" s="36">
        <f>SUMIFS(СВЦЭМ!$C$39:$C$782,СВЦЭМ!$A$39:$A$782,$A59,СВЦЭМ!$B$39:$B$782,D$47)+'СЕТ СН'!$G$9+СВЦЭМ!$D$10+'СЕТ СН'!$G$5-'СЕТ СН'!$G$17</f>
        <v>3746.6527775600002</v>
      </c>
      <c r="E59" s="36">
        <f>SUMIFS(СВЦЭМ!$C$39:$C$782,СВЦЭМ!$A$39:$A$782,$A59,СВЦЭМ!$B$39:$B$782,E$47)+'СЕТ СН'!$G$9+СВЦЭМ!$D$10+'СЕТ СН'!$G$5-'СЕТ СН'!$G$17</f>
        <v>3735.3750957000002</v>
      </c>
      <c r="F59" s="36">
        <f>SUMIFS(СВЦЭМ!$C$39:$C$782,СВЦЭМ!$A$39:$A$782,$A59,СВЦЭМ!$B$39:$B$782,F$47)+'СЕТ СН'!$G$9+СВЦЭМ!$D$10+'СЕТ СН'!$G$5-'СЕТ СН'!$G$17</f>
        <v>3729.5241618</v>
      </c>
      <c r="G59" s="36">
        <f>SUMIFS(СВЦЭМ!$C$39:$C$782,СВЦЭМ!$A$39:$A$782,$A59,СВЦЭМ!$B$39:$B$782,G$47)+'СЕТ СН'!$G$9+СВЦЭМ!$D$10+'СЕТ СН'!$G$5-'СЕТ СН'!$G$17</f>
        <v>3734.3045304400002</v>
      </c>
      <c r="H59" s="36">
        <f>SUMIFS(СВЦЭМ!$C$39:$C$782,СВЦЭМ!$A$39:$A$782,$A59,СВЦЭМ!$B$39:$B$782,H$47)+'СЕТ СН'!$G$9+СВЦЭМ!$D$10+'СЕТ СН'!$G$5-'СЕТ СН'!$G$17</f>
        <v>3707.72035005</v>
      </c>
      <c r="I59" s="36">
        <f>SUMIFS(СВЦЭМ!$C$39:$C$782,СВЦЭМ!$A$39:$A$782,$A59,СВЦЭМ!$B$39:$B$782,I$47)+'СЕТ СН'!$G$9+СВЦЭМ!$D$10+'СЕТ СН'!$G$5-'СЕТ СН'!$G$17</f>
        <v>3720.7064591600001</v>
      </c>
      <c r="J59" s="36">
        <f>SUMIFS(СВЦЭМ!$C$39:$C$782,СВЦЭМ!$A$39:$A$782,$A59,СВЦЭМ!$B$39:$B$782,J$47)+'СЕТ СН'!$G$9+СВЦЭМ!$D$10+'СЕТ СН'!$G$5-'СЕТ СН'!$G$17</f>
        <v>3692.4312654600003</v>
      </c>
      <c r="K59" s="36">
        <f>SUMIFS(СВЦЭМ!$C$39:$C$782,СВЦЭМ!$A$39:$A$782,$A59,СВЦЭМ!$B$39:$B$782,K$47)+'СЕТ СН'!$G$9+СВЦЭМ!$D$10+'СЕТ СН'!$G$5-'СЕТ СН'!$G$17</f>
        <v>3673.6903218000002</v>
      </c>
      <c r="L59" s="36">
        <f>SUMIFS(СВЦЭМ!$C$39:$C$782,СВЦЭМ!$A$39:$A$782,$A59,СВЦЭМ!$B$39:$B$782,L$47)+'СЕТ СН'!$G$9+СВЦЭМ!$D$10+'СЕТ СН'!$G$5-'СЕТ СН'!$G$17</f>
        <v>3687.3001338100003</v>
      </c>
      <c r="M59" s="36">
        <f>SUMIFS(СВЦЭМ!$C$39:$C$782,СВЦЭМ!$A$39:$A$782,$A59,СВЦЭМ!$B$39:$B$782,M$47)+'СЕТ СН'!$G$9+СВЦЭМ!$D$10+'СЕТ СН'!$G$5-'СЕТ СН'!$G$17</f>
        <v>3678.3901374500001</v>
      </c>
      <c r="N59" s="36">
        <f>SUMIFS(СВЦЭМ!$C$39:$C$782,СВЦЭМ!$A$39:$A$782,$A59,СВЦЭМ!$B$39:$B$782,N$47)+'СЕТ СН'!$G$9+СВЦЭМ!$D$10+'СЕТ СН'!$G$5-'СЕТ СН'!$G$17</f>
        <v>3700.3569164300002</v>
      </c>
      <c r="O59" s="36">
        <f>SUMIFS(СВЦЭМ!$C$39:$C$782,СВЦЭМ!$A$39:$A$782,$A59,СВЦЭМ!$B$39:$B$782,O$47)+'СЕТ СН'!$G$9+СВЦЭМ!$D$10+'СЕТ СН'!$G$5-'СЕТ СН'!$G$17</f>
        <v>3735.4522712000003</v>
      </c>
      <c r="P59" s="36">
        <f>SUMIFS(СВЦЭМ!$C$39:$C$782,СВЦЭМ!$A$39:$A$782,$A59,СВЦЭМ!$B$39:$B$782,P$47)+'СЕТ СН'!$G$9+СВЦЭМ!$D$10+'СЕТ СН'!$G$5-'СЕТ СН'!$G$17</f>
        <v>3713.2360050900002</v>
      </c>
      <c r="Q59" s="36">
        <f>SUMIFS(СВЦЭМ!$C$39:$C$782,СВЦЭМ!$A$39:$A$782,$A59,СВЦЭМ!$B$39:$B$782,Q$47)+'СЕТ СН'!$G$9+СВЦЭМ!$D$10+'СЕТ СН'!$G$5-'СЕТ СН'!$G$17</f>
        <v>3698.0166260599999</v>
      </c>
      <c r="R59" s="36">
        <f>SUMIFS(СВЦЭМ!$C$39:$C$782,СВЦЭМ!$A$39:$A$782,$A59,СВЦЭМ!$B$39:$B$782,R$47)+'СЕТ СН'!$G$9+СВЦЭМ!$D$10+'СЕТ СН'!$G$5-'СЕТ СН'!$G$17</f>
        <v>3680.6953472000005</v>
      </c>
      <c r="S59" s="36">
        <f>SUMIFS(СВЦЭМ!$C$39:$C$782,СВЦЭМ!$A$39:$A$782,$A59,СВЦЭМ!$B$39:$B$782,S$47)+'СЕТ СН'!$G$9+СВЦЭМ!$D$10+'СЕТ СН'!$G$5-'СЕТ СН'!$G$17</f>
        <v>3635.9883836100003</v>
      </c>
      <c r="T59" s="36">
        <f>SUMIFS(СВЦЭМ!$C$39:$C$782,СВЦЭМ!$A$39:$A$782,$A59,СВЦЭМ!$B$39:$B$782,T$47)+'СЕТ СН'!$G$9+СВЦЭМ!$D$10+'СЕТ СН'!$G$5-'СЕТ СН'!$G$17</f>
        <v>3625.30357344</v>
      </c>
      <c r="U59" s="36">
        <f>SUMIFS(СВЦЭМ!$C$39:$C$782,СВЦЭМ!$A$39:$A$782,$A59,СВЦЭМ!$B$39:$B$782,U$47)+'СЕТ СН'!$G$9+СВЦЭМ!$D$10+'СЕТ СН'!$G$5-'СЕТ СН'!$G$17</f>
        <v>3643.4915860600004</v>
      </c>
      <c r="V59" s="36">
        <f>SUMIFS(СВЦЭМ!$C$39:$C$782,СВЦЭМ!$A$39:$A$782,$A59,СВЦЭМ!$B$39:$B$782,V$47)+'СЕТ СН'!$G$9+СВЦЭМ!$D$10+'СЕТ СН'!$G$5-'СЕТ СН'!$G$17</f>
        <v>3648.2790272100001</v>
      </c>
      <c r="W59" s="36">
        <f>SUMIFS(СВЦЭМ!$C$39:$C$782,СВЦЭМ!$A$39:$A$782,$A59,СВЦЭМ!$B$39:$B$782,W$47)+'СЕТ СН'!$G$9+СВЦЭМ!$D$10+'СЕТ СН'!$G$5-'СЕТ СН'!$G$17</f>
        <v>3672.1796978900002</v>
      </c>
      <c r="X59" s="36">
        <f>SUMIFS(СВЦЭМ!$C$39:$C$782,СВЦЭМ!$A$39:$A$782,$A59,СВЦЭМ!$B$39:$B$782,X$47)+'СЕТ СН'!$G$9+СВЦЭМ!$D$10+'СЕТ СН'!$G$5-'СЕТ СН'!$G$17</f>
        <v>3680.8346364100003</v>
      </c>
      <c r="Y59" s="36">
        <f>SUMIFS(СВЦЭМ!$C$39:$C$782,СВЦЭМ!$A$39:$A$782,$A59,СВЦЭМ!$B$39:$B$782,Y$47)+'СЕТ СН'!$G$9+СВЦЭМ!$D$10+'СЕТ СН'!$G$5-'СЕТ СН'!$G$17</f>
        <v>3710.6661762600002</v>
      </c>
    </row>
    <row r="60" spans="1:25" ht="15.75" x14ac:dyDescent="0.2">
      <c r="A60" s="35">
        <f t="shared" si="1"/>
        <v>44543</v>
      </c>
      <c r="B60" s="36">
        <f>SUMIFS(СВЦЭМ!$C$39:$C$782,СВЦЭМ!$A$39:$A$782,$A60,СВЦЭМ!$B$39:$B$782,B$47)+'СЕТ СН'!$G$9+СВЦЭМ!$D$10+'СЕТ СН'!$G$5-'СЕТ СН'!$G$17</f>
        <v>3725.7668695600005</v>
      </c>
      <c r="C60" s="36">
        <f>SUMIFS(СВЦЭМ!$C$39:$C$782,СВЦЭМ!$A$39:$A$782,$A60,СВЦЭМ!$B$39:$B$782,C$47)+'СЕТ СН'!$G$9+СВЦЭМ!$D$10+'СЕТ СН'!$G$5-'СЕТ СН'!$G$17</f>
        <v>3718.8754818000002</v>
      </c>
      <c r="D60" s="36">
        <f>SUMIFS(СВЦЭМ!$C$39:$C$782,СВЦЭМ!$A$39:$A$782,$A60,СВЦЭМ!$B$39:$B$782,D$47)+'СЕТ СН'!$G$9+СВЦЭМ!$D$10+'СЕТ СН'!$G$5-'СЕТ СН'!$G$17</f>
        <v>3710.3788894300005</v>
      </c>
      <c r="E60" s="36">
        <f>SUMIFS(СВЦЭМ!$C$39:$C$782,СВЦЭМ!$A$39:$A$782,$A60,СВЦЭМ!$B$39:$B$782,E$47)+'СЕТ СН'!$G$9+СВЦЭМ!$D$10+'СЕТ СН'!$G$5-'СЕТ СН'!$G$17</f>
        <v>3717.3743401600004</v>
      </c>
      <c r="F60" s="36">
        <f>SUMIFS(СВЦЭМ!$C$39:$C$782,СВЦЭМ!$A$39:$A$782,$A60,СВЦЭМ!$B$39:$B$782,F$47)+'СЕТ СН'!$G$9+СВЦЭМ!$D$10+'СЕТ СН'!$G$5-'СЕТ СН'!$G$17</f>
        <v>3700.8868151800002</v>
      </c>
      <c r="G60" s="36">
        <f>SUMIFS(СВЦЭМ!$C$39:$C$782,СВЦЭМ!$A$39:$A$782,$A60,СВЦЭМ!$B$39:$B$782,G$47)+'СЕТ СН'!$G$9+СВЦЭМ!$D$10+'СЕТ СН'!$G$5-'СЕТ СН'!$G$17</f>
        <v>3681.8082856400006</v>
      </c>
      <c r="H60" s="36">
        <f>SUMIFS(СВЦЭМ!$C$39:$C$782,СВЦЭМ!$A$39:$A$782,$A60,СВЦЭМ!$B$39:$B$782,H$47)+'СЕТ СН'!$G$9+СВЦЭМ!$D$10+'СЕТ СН'!$G$5-'СЕТ СН'!$G$17</f>
        <v>3646.8921036300003</v>
      </c>
      <c r="I60" s="36">
        <f>SUMIFS(СВЦЭМ!$C$39:$C$782,СВЦЭМ!$A$39:$A$782,$A60,СВЦЭМ!$B$39:$B$782,I$47)+'СЕТ СН'!$G$9+СВЦЭМ!$D$10+'СЕТ СН'!$G$5-'СЕТ СН'!$G$17</f>
        <v>3644.4658845000004</v>
      </c>
      <c r="J60" s="36">
        <f>SUMIFS(СВЦЭМ!$C$39:$C$782,СВЦЭМ!$A$39:$A$782,$A60,СВЦЭМ!$B$39:$B$782,J$47)+'СЕТ СН'!$G$9+СВЦЭМ!$D$10+'СЕТ СН'!$G$5-'СЕТ СН'!$G$17</f>
        <v>3647.0987554700005</v>
      </c>
      <c r="K60" s="36">
        <f>SUMIFS(СВЦЭМ!$C$39:$C$782,СВЦЭМ!$A$39:$A$782,$A60,СВЦЭМ!$B$39:$B$782,K$47)+'СЕТ СН'!$G$9+СВЦЭМ!$D$10+'СЕТ СН'!$G$5-'СЕТ СН'!$G$17</f>
        <v>3667.7213550400002</v>
      </c>
      <c r="L60" s="36">
        <f>SUMIFS(СВЦЭМ!$C$39:$C$782,СВЦЭМ!$A$39:$A$782,$A60,СВЦЭМ!$B$39:$B$782,L$47)+'СЕТ СН'!$G$9+СВЦЭМ!$D$10+'СЕТ СН'!$G$5-'СЕТ СН'!$G$17</f>
        <v>3697.2171276100003</v>
      </c>
      <c r="M60" s="36">
        <f>SUMIFS(СВЦЭМ!$C$39:$C$782,СВЦЭМ!$A$39:$A$782,$A60,СВЦЭМ!$B$39:$B$782,M$47)+'СЕТ СН'!$G$9+СВЦЭМ!$D$10+'СЕТ СН'!$G$5-'СЕТ СН'!$G$17</f>
        <v>3692.8201106200004</v>
      </c>
      <c r="N60" s="36">
        <f>SUMIFS(СВЦЭМ!$C$39:$C$782,СВЦЭМ!$A$39:$A$782,$A60,СВЦЭМ!$B$39:$B$782,N$47)+'СЕТ СН'!$G$9+СВЦЭМ!$D$10+'СЕТ СН'!$G$5-'СЕТ СН'!$G$17</f>
        <v>3709.7622137600001</v>
      </c>
      <c r="O60" s="36">
        <f>SUMIFS(СВЦЭМ!$C$39:$C$782,СВЦЭМ!$A$39:$A$782,$A60,СВЦЭМ!$B$39:$B$782,O$47)+'СЕТ СН'!$G$9+СВЦЭМ!$D$10+'СЕТ СН'!$G$5-'СЕТ СН'!$G$17</f>
        <v>3714.91175578</v>
      </c>
      <c r="P60" s="36">
        <f>SUMIFS(СВЦЭМ!$C$39:$C$782,СВЦЭМ!$A$39:$A$782,$A60,СВЦЭМ!$B$39:$B$782,P$47)+'СЕТ СН'!$G$9+СВЦЭМ!$D$10+'СЕТ СН'!$G$5-'СЕТ СН'!$G$17</f>
        <v>3710.9037655400002</v>
      </c>
      <c r="Q60" s="36">
        <f>SUMIFS(СВЦЭМ!$C$39:$C$782,СВЦЭМ!$A$39:$A$782,$A60,СВЦЭМ!$B$39:$B$782,Q$47)+'СЕТ СН'!$G$9+СВЦЭМ!$D$10+'СЕТ СН'!$G$5-'СЕТ СН'!$G$17</f>
        <v>3709.9474650700004</v>
      </c>
      <c r="R60" s="36">
        <f>SUMIFS(СВЦЭМ!$C$39:$C$782,СВЦЭМ!$A$39:$A$782,$A60,СВЦЭМ!$B$39:$B$782,R$47)+'СЕТ СН'!$G$9+СВЦЭМ!$D$10+'СЕТ СН'!$G$5-'СЕТ СН'!$G$17</f>
        <v>3710.7940520900002</v>
      </c>
      <c r="S60" s="36">
        <f>SUMIFS(СВЦЭМ!$C$39:$C$782,СВЦЭМ!$A$39:$A$782,$A60,СВЦЭМ!$B$39:$B$782,S$47)+'СЕТ СН'!$G$9+СВЦЭМ!$D$10+'СЕТ СН'!$G$5-'СЕТ СН'!$G$17</f>
        <v>3682.5945169400002</v>
      </c>
      <c r="T60" s="36">
        <f>SUMIFS(СВЦЭМ!$C$39:$C$782,СВЦЭМ!$A$39:$A$782,$A60,СВЦЭМ!$B$39:$B$782,T$47)+'СЕТ СН'!$G$9+СВЦЭМ!$D$10+'СЕТ СН'!$G$5-'СЕТ СН'!$G$17</f>
        <v>3652.8819005600003</v>
      </c>
      <c r="U60" s="36">
        <f>SUMIFS(СВЦЭМ!$C$39:$C$782,СВЦЭМ!$A$39:$A$782,$A60,СВЦЭМ!$B$39:$B$782,U$47)+'СЕТ СН'!$G$9+СВЦЭМ!$D$10+'СЕТ СН'!$G$5-'СЕТ СН'!$G$17</f>
        <v>3646.3800302100003</v>
      </c>
      <c r="V60" s="36">
        <f>SUMIFS(СВЦЭМ!$C$39:$C$782,СВЦЭМ!$A$39:$A$782,$A60,СВЦЭМ!$B$39:$B$782,V$47)+'СЕТ СН'!$G$9+СВЦЭМ!$D$10+'СЕТ СН'!$G$5-'СЕТ СН'!$G$17</f>
        <v>3692.4665830900003</v>
      </c>
      <c r="W60" s="36">
        <f>SUMIFS(СВЦЭМ!$C$39:$C$782,СВЦЭМ!$A$39:$A$782,$A60,СВЦЭМ!$B$39:$B$782,W$47)+'СЕТ СН'!$G$9+СВЦЭМ!$D$10+'СЕТ СН'!$G$5-'СЕТ СН'!$G$17</f>
        <v>3719.7166430699999</v>
      </c>
      <c r="X60" s="36">
        <f>SUMIFS(СВЦЭМ!$C$39:$C$782,СВЦЭМ!$A$39:$A$782,$A60,СВЦЭМ!$B$39:$B$782,X$47)+'СЕТ СН'!$G$9+СВЦЭМ!$D$10+'СЕТ СН'!$G$5-'СЕТ СН'!$G$17</f>
        <v>3729.59803784</v>
      </c>
      <c r="Y60" s="36">
        <f>SUMIFS(СВЦЭМ!$C$39:$C$782,СВЦЭМ!$A$39:$A$782,$A60,СВЦЭМ!$B$39:$B$782,Y$47)+'СЕТ СН'!$G$9+СВЦЭМ!$D$10+'СЕТ СН'!$G$5-'СЕТ СН'!$G$17</f>
        <v>3744.84282962</v>
      </c>
    </row>
    <row r="61" spans="1:25" ht="15.75" x14ac:dyDescent="0.2">
      <c r="A61" s="35">
        <f t="shared" si="1"/>
        <v>44544</v>
      </c>
      <c r="B61" s="36">
        <f>SUMIFS(СВЦЭМ!$C$39:$C$782,СВЦЭМ!$A$39:$A$782,$A61,СВЦЭМ!$B$39:$B$782,B$47)+'СЕТ СН'!$G$9+СВЦЭМ!$D$10+'СЕТ СН'!$G$5-'СЕТ СН'!$G$17</f>
        <v>3722.6636278000005</v>
      </c>
      <c r="C61" s="36">
        <f>SUMIFS(СВЦЭМ!$C$39:$C$782,СВЦЭМ!$A$39:$A$782,$A61,СВЦЭМ!$B$39:$B$782,C$47)+'СЕТ СН'!$G$9+СВЦЭМ!$D$10+'СЕТ СН'!$G$5-'СЕТ СН'!$G$17</f>
        <v>3745.6153192900001</v>
      </c>
      <c r="D61" s="36">
        <f>SUMIFS(СВЦЭМ!$C$39:$C$782,СВЦЭМ!$A$39:$A$782,$A61,СВЦЭМ!$B$39:$B$782,D$47)+'СЕТ СН'!$G$9+СВЦЭМ!$D$10+'СЕТ СН'!$G$5-'СЕТ СН'!$G$17</f>
        <v>3742.4603674200002</v>
      </c>
      <c r="E61" s="36">
        <f>SUMIFS(СВЦЭМ!$C$39:$C$782,СВЦЭМ!$A$39:$A$782,$A61,СВЦЭМ!$B$39:$B$782,E$47)+'СЕТ СН'!$G$9+СВЦЭМ!$D$10+'СЕТ СН'!$G$5-'СЕТ СН'!$G$17</f>
        <v>3751.9328479000005</v>
      </c>
      <c r="F61" s="36">
        <f>SUMIFS(СВЦЭМ!$C$39:$C$782,СВЦЭМ!$A$39:$A$782,$A61,СВЦЭМ!$B$39:$B$782,F$47)+'СЕТ СН'!$G$9+СВЦЭМ!$D$10+'СЕТ СН'!$G$5-'СЕТ СН'!$G$17</f>
        <v>3724.0044564899999</v>
      </c>
      <c r="G61" s="36">
        <f>SUMIFS(СВЦЭМ!$C$39:$C$782,СВЦЭМ!$A$39:$A$782,$A61,СВЦЭМ!$B$39:$B$782,G$47)+'СЕТ СН'!$G$9+СВЦЭМ!$D$10+'СЕТ СН'!$G$5-'СЕТ СН'!$G$17</f>
        <v>3677.1945805100004</v>
      </c>
      <c r="H61" s="36">
        <f>SUMIFS(СВЦЭМ!$C$39:$C$782,СВЦЭМ!$A$39:$A$782,$A61,СВЦЭМ!$B$39:$B$782,H$47)+'СЕТ СН'!$G$9+СВЦЭМ!$D$10+'СЕТ СН'!$G$5-'СЕТ СН'!$G$17</f>
        <v>3621.8166160600003</v>
      </c>
      <c r="I61" s="36">
        <f>SUMIFS(СВЦЭМ!$C$39:$C$782,СВЦЭМ!$A$39:$A$782,$A61,СВЦЭМ!$B$39:$B$782,I$47)+'СЕТ СН'!$G$9+СВЦЭМ!$D$10+'СЕТ СН'!$G$5-'СЕТ СН'!$G$17</f>
        <v>3633.0667069500005</v>
      </c>
      <c r="J61" s="36">
        <f>SUMIFS(СВЦЭМ!$C$39:$C$782,СВЦЭМ!$A$39:$A$782,$A61,СВЦЭМ!$B$39:$B$782,J$47)+'СЕТ СН'!$G$9+СВЦЭМ!$D$10+'СЕТ СН'!$G$5-'СЕТ СН'!$G$17</f>
        <v>3640.0076680100001</v>
      </c>
      <c r="K61" s="36">
        <f>SUMIFS(СВЦЭМ!$C$39:$C$782,СВЦЭМ!$A$39:$A$782,$A61,СВЦЭМ!$B$39:$B$782,K$47)+'СЕТ СН'!$G$9+СВЦЭМ!$D$10+'СЕТ СН'!$G$5-'СЕТ СН'!$G$17</f>
        <v>3671.5446906699999</v>
      </c>
      <c r="L61" s="36">
        <f>SUMIFS(СВЦЭМ!$C$39:$C$782,СВЦЭМ!$A$39:$A$782,$A61,СВЦЭМ!$B$39:$B$782,L$47)+'СЕТ СН'!$G$9+СВЦЭМ!$D$10+'СЕТ СН'!$G$5-'СЕТ СН'!$G$17</f>
        <v>3662.72947759</v>
      </c>
      <c r="M61" s="36">
        <f>SUMIFS(СВЦЭМ!$C$39:$C$782,СВЦЭМ!$A$39:$A$782,$A61,СВЦЭМ!$B$39:$B$782,M$47)+'СЕТ СН'!$G$9+СВЦЭМ!$D$10+'СЕТ СН'!$G$5-'СЕТ СН'!$G$17</f>
        <v>3651.6918779200005</v>
      </c>
      <c r="N61" s="36">
        <f>SUMIFS(СВЦЭМ!$C$39:$C$782,СВЦЭМ!$A$39:$A$782,$A61,СВЦЭМ!$B$39:$B$782,N$47)+'СЕТ СН'!$G$9+СВЦЭМ!$D$10+'СЕТ СН'!$G$5-'СЕТ СН'!$G$17</f>
        <v>3678.4869325500003</v>
      </c>
      <c r="O61" s="36">
        <f>SUMIFS(СВЦЭМ!$C$39:$C$782,СВЦЭМ!$A$39:$A$782,$A61,СВЦЭМ!$B$39:$B$782,O$47)+'СЕТ СН'!$G$9+СВЦЭМ!$D$10+'СЕТ СН'!$G$5-'СЕТ СН'!$G$17</f>
        <v>3678.7246298200002</v>
      </c>
      <c r="P61" s="36">
        <f>SUMIFS(СВЦЭМ!$C$39:$C$782,СВЦЭМ!$A$39:$A$782,$A61,СВЦЭМ!$B$39:$B$782,P$47)+'СЕТ СН'!$G$9+СВЦЭМ!$D$10+'СЕТ СН'!$G$5-'СЕТ СН'!$G$17</f>
        <v>3667.8355685400002</v>
      </c>
      <c r="Q61" s="36">
        <f>SUMIFS(СВЦЭМ!$C$39:$C$782,СВЦЭМ!$A$39:$A$782,$A61,СВЦЭМ!$B$39:$B$782,Q$47)+'СЕТ СН'!$G$9+СВЦЭМ!$D$10+'СЕТ СН'!$G$5-'СЕТ СН'!$G$17</f>
        <v>3674.2746261400002</v>
      </c>
      <c r="R61" s="36">
        <f>SUMIFS(СВЦЭМ!$C$39:$C$782,СВЦЭМ!$A$39:$A$782,$A61,СВЦЭМ!$B$39:$B$782,R$47)+'СЕТ СН'!$G$9+СВЦЭМ!$D$10+'СЕТ СН'!$G$5-'СЕТ СН'!$G$17</f>
        <v>3659.1110542500001</v>
      </c>
      <c r="S61" s="36">
        <f>SUMIFS(СВЦЭМ!$C$39:$C$782,СВЦЭМ!$A$39:$A$782,$A61,СВЦЭМ!$B$39:$B$782,S$47)+'СЕТ СН'!$G$9+СВЦЭМ!$D$10+'СЕТ СН'!$G$5-'СЕТ СН'!$G$17</f>
        <v>3636.97928108</v>
      </c>
      <c r="T61" s="36">
        <f>SUMIFS(СВЦЭМ!$C$39:$C$782,СВЦЭМ!$A$39:$A$782,$A61,СВЦЭМ!$B$39:$B$782,T$47)+'СЕТ СН'!$G$9+СВЦЭМ!$D$10+'СЕТ СН'!$G$5-'СЕТ СН'!$G$17</f>
        <v>3632.9943597500005</v>
      </c>
      <c r="U61" s="36">
        <f>SUMIFS(СВЦЭМ!$C$39:$C$782,СВЦЭМ!$A$39:$A$782,$A61,СВЦЭМ!$B$39:$B$782,U$47)+'СЕТ СН'!$G$9+СВЦЭМ!$D$10+'СЕТ СН'!$G$5-'СЕТ СН'!$G$17</f>
        <v>3646.7597026500002</v>
      </c>
      <c r="V61" s="36">
        <f>SUMIFS(СВЦЭМ!$C$39:$C$782,СВЦЭМ!$A$39:$A$782,$A61,СВЦЭМ!$B$39:$B$782,V$47)+'СЕТ СН'!$G$9+СВЦЭМ!$D$10+'СЕТ СН'!$G$5-'СЕТ СН'!$G$17</f>
        <v>3654.2563822300003</v>
      </c>
      <c r="W61" s="36">
        <f>SUMIFS(СВЦЭМ!$C$39:$C$782,СВЦЭМ!$A$39:$A$782,$A61,СВЦЭМ!$B$39:$B$782,W$47)+'СЕТ СН'!$G$9+СВЦЭМ!$D$10+'СЕТ СН'!$G$5-'СЕТ СН'!$G$17</f>
        <v>3693.4709636900002</v>
      </c>
      <c r="X61" s="36">
        <f>SUMIFS(СВЦЭМ!$C$39:$C$782,СВЦЭМ!$A$39:$A$782,$A61,СВЦЭМ!$B$39:$B$782,X$47)+'СЕТ СН'!$G$9+СВЦЭМ!$D$10+'СЕТ СН'!$G$5-'СЕТ СН'!$G$17</f>
        <v>3687.48256468</v>
      </c>
      <c r="Y61" s="36">
        <f>SUMIFS(СВЦЭМ!$C$39:$C$782,СВЦЭМ!$A$39:$A$782,$A61,СВЦЭМ!$B$39:$B$782,Y$47)+'СЕТ СН'!$G$9+СВЦЭМ!$D$10+'СЕТ СН'!$G$5-'СЕТ СН'!$G$17</f>
        <v>3685.88428535</v>
      </c>
    </row>
    <row r="62" spans="1:25" ht="15.75" x14ac:dyDescent="0.2">
      <c r="A62" s="35">
        <f t="shared" si="1"/>
        <v>44545</v>
      </c>
      <c r="B62" s="36">
        <f>SUMIFS(СВЦЭМ!$C$39:$C$782,СВЦЭМ!$A$39:$A$782,$A62,СВЦЭМ!$B$39:$B$782,B$47)+'СЕТ СН'!$G$9+СВЦЭМ!$D$10+'СЕТ СН'!$G$5-'СЕТ СН'!$G$17</f>
        <v>3605.4990989500002</v>
      </c>
      <c r="C62" s="36">
        <f>SUMIFS(СВЦЭМ!$C$39:$C$782,СВЦЭМ!$A$39:$A$782,$A62,СВЦЭМ!$B$39:$B$782,C$47)+'СЕТ СН'!$G$9+СВЦЭМ!$D$10+'СЕТ СН'!$G$5-'СЕТ СН'!$G$17</f>
        <v>3617.2129838400006</v>
      </c>
      <c r="D62" s="36">
        <f>SUMIFS(СВЦЭМ!$C$39:$C$782,СВЦЭМ!$A$39:$A$782,$A62,СВЦЭМ!$B$39:$B$782,D$47)+'СЕТ СН'!$G$9+СВЦЭМ!$D$10+'СЕТ СН'!$G$5-'СЕТ СН'!$G$17</f>
        <v>3630.1393050200004</v>
      </c>
      <c r="E62" s="36">
        <f>SUMIFS(СВЦЭМ!$C$39:$C$782,СВЦЭМ!$A$39:$A$782,$A62,СВЦЭМ!$B$39:$B$782,E$47)+'СЕТ СН'!$G$9+СВЦЭМ!$D$10+'СЕТ СН'!$G$5-'СЕТ СН'!$G$17</f>
        <v>3620.2846041000003</v>
      </c>
      <c r="F62" s="36">
        <f>SUMIFS(СВЦЭМ!$C$39:$C$782,СВЦЭМ!$A$39:$A$782,$A62,СВЦЭМ!$B$39:$B$782,F$47)+'СЕТ СН'!$G$9+СВЦЭМ!$D$10+'СЕТ СН'!$G$5-'СЕТ СН'!$G$17</f>
        <v>3625.5076412300004</v>
      </c>
      <c r="G62" s="36">
        <f>SUMIFS(СВЦЭМ!$C$39:$C$782,СВЦЭМ!$A$39:$A$782,$A62,СВЦЭМ!$B$39:$B$782,G$47)+'СЕТ СН'!$G$9+СВЦЭМ!$D$10+'СЕТ СН'!$G$5-'СЕТ СН'!$G$17</f>
        <v>3605.6685125800004</v>
      </c>
      <c r="H62" s="36">
        <f>SUMIFS(СВЦЭМ!$C$39:$C$782,СВЦЭМ!$A$39:$A$782,$A62,СВЦЭМ!$B$39:$B$782,H$47)+'СЕТ СН'!$G$9+СВЦЭМ!$D$10+'СЕТ СН'!$G$5-'СЕТ СН'!$G$17</f>
        <v>3647.4221415400002</v>
      </c>
      <c r="I62" s="36">
        <f>SUMIFS(СВЦЭМ!$C$39:$C$782,СВЦЭМ!$A$39:$A$782,$A62,СВЦЭМ!$B$39:$B$782,I$47)+'СЕТ СН'!$G$9+СВЦЭМ!$D$10+'СЕТ СН'!$G$5-'СЕТ СН'!$G$17</f>
        <v>3707.6287846300002</v>
      </c>
      <c r="J62" s="36">
        <f>SUMIFS(СВЦЭМ!$C$39:$C$782,СВЦЭМ!$A$39:$A$782,$A62,СВЦЭМ!$B$39:$B$782,J$47)+'СЕТ СН'!$G$9+СВЦЭМ!$D$10+'СЕТ СН'!$G$5-'СЕТ СН'!$G$17</f>
        <v>3695.28567638</v>
      </c>
      <c r="K62" s="36">
        <f>SUMIFS(СВЦЭМ!$C$39:$C$782,СВЦЭМ!$A$39:$A$782,$A62,СВЦЭМ!$B$39:$B$782,K$47)+'СЕТ СН'!$G$9+СВЦЭМ!$D$10+'СЕТ СН'!$G$5-'СЕТ СН'!$G$17</f>
        <v>3677.6160975400003</v>
      </c>
      <c r="L62" s="36">
        <f>SUMIFS(СВЦЭМ!$C$39:$C$782,СВЦЭМ!$A$39:$A$782,$A62,СВЦЭМ!$B$39:$B$782,L$47)+'СЕТ СН'!$G$9+СВЦЭМ!$D$10+'СЕТ СН'!$G$5-'СЕТ СН'!$G$17</f>
        <v>3677.7557203200004</v>
      </c>
      <c r="M62" s="36">
        <f>SUMIFS(СВЦЭМ!$C$39:$C$782,СВЦЭМ!$A$39:$A$782,$A62,СВЦЭМ!$B$39:$B$782,M$47)+'СЕТ СН'!$G$9+СВЦЭМ!$D$10+'СЕТ СН'!$G$5-'СЕТ СН'!$G$17</f>
        <v>3666.1779334100002</v>
      </c>
      <c r="N62" s="36">
        <f>SUMIFS(СВЦЭМ!$C$39:$C$782,СВЦЭМ!$A$39:$A$782,$A62,СВЦЭМ!$B$39:$B$782,N$47)+'СЕТ СН'!$G$9+СВЦЭМ!$D$10+'СЕТ СН'!$G$5-'СЕТ СН'!$G$17</f>
        <v>3709.04176964</v>
      </c>
      <c r="O62" s="36">
        <f>SUMIFS(СВЦЭМ!$C$39:$C$782,СВЦЭМ!$A$39:$A$782,$A62,СВЦЭМ!$B$39:$B$782,O$47)+'СЕТ СН'!$G$9+СВЦЭМ!$D$10+'СЕТ СН'!$G$5-'СЕТ СН'!$G$17</f>
        <v>3790.3144534400003</v>
      </c>
      <c r="P62" s="36">
        <f>SUMIFS(СВЦЭМ!$C$39:$C$782,СВЦЭМ!$A$39:$A$782,$A62,СВЦЭМ!$B$39:$B$782,P$47)+'СЕТ СН'!$G$9+СВЦЭМ!$D$10+'СЕТ СН'!$G$5-'СЕТ СН'!$G$17</f>
        <v>3800.6131030300003</v>
      </c>
      <c r="Q62" s="36">
        <f>SUMIFS(СВЦЭМ!$C$39:$C$782,СВЦЭМ!$A$39:$A$782,$A62,СВЦЭМ!$B$39:$B$782,Q$47)+'СЕТ СН'!$G$9+СВЦЭМ!$D$10+'СЕТ СН'!$G$5-'СЕТ СН'!$G$17</f>
        <v>3803.9182635200004</v>
      </c>
      <c r="R62" s="36">
        <f>SUMIFS(СВЦЭМ!$C$39:$C$782,СВЦЭМ!$A$39:$A$782,$A62,СВЦЭМ!$B$39:$B$782,R$47)+'СЕТ СН'!$G$9+СВЦЭМ!$D$10+'СЕТ СН'!$G$5-'СЕТ СН'!$G$17</f>
        <v>3718.4046916500001</v>
      </c>
      <c r="S62" s="36">
        <f>SUMIFS(СВЦЭМ!$C$39:$C$782,СВЦЭМ!$A$39:$A$782,$A62,СВЦЭМ!$B$39:$B$782,S$47)+'СЕТ СН'!$G$9+СВЦЭМ!$D$10+'СЕТ СН'!$G$5-'СЕТ СН'!$G$17</f>
        <v>3660.5795108400002</v>
      </c>
      <c r="T62" s="36">
        <f>SUMIFS(СВЦЭМ!$C$39:$C$782,СВЦЭМ!$A$39:$A$782,$A62,СВЦЭМ!$B$39:$B$782,T$47)+'СЕТ СН'!$G$9+СВЦЭМ!$D$10+'СЕТ СН'!$G$5-'СЕТ СН'!$G$17</f>
        <v>3679.93948318</v>
      </c>
      <c r="U62" s="36">
        <f>SUMIFS(СВЦЭМ!$C$39:$C$782,СВЦЭМ!$A$39:$A$782,$A62,СВЦЭМ!$B$39:$B$782,U$47)+'СЕТ СН'!$G$9+СВЦЭМ!$D$10+'СЕТ СН'!$G$5-'СЕТ СН'!$G$17</f>
        <v>3676.72082434</v>
      </c>
      <c r="V62" s="36">
        <f>SUMIFS(СВЦЭМ!$C$39:$C$782,СВЦЭМ!$A$39:$A$782,$A62,СВЦЭМ!$B$39:$B$782,V$47)+'СЕТ СН'!$G$9+СВЦЭМ!$D$10+'СЕТ СН'!$G$5-'СЕТ СН'!$G$17</f>
        <v>3677.8806976700002</v>
      </c>
      <c r="W62" s="36">
        <f>SUMIFS(СВЦЭМ!$C$39:$C$782,СВЦЭМ!$A$39:$A$782,$A62,СВЦЭМ!$B$39:$B$782,W$47)+'СЕТ СН'!$G$9+СВЦЭМ!$D$10+'СЕТ СН'!$G$5-'СЕТ СН'!$G$17</f>
        <v>3678.9481763100002</v>
      </c>
      <c r="X62" s="36">
        <f>SUMIFS(СВЦЭМ!$C$39:$C$782,СВЦЭМ!$A$39:$A$782,$A62,СВЦЭМ!$B$39:$B$782,X$47)+'СЕТ СН'!$G$9+СВЦЭМ!$D$10+'СЕТ СН'!$G$5-'СЕТ СН'!$G$17</f>
        <v>3729.02413471</v>
      </c>
      <c r="Y62" s="36">
        <f>SUMIFS(СВЦЭМ!$C$39:$C$782,СВЦЭМ!$A$39:$A$782,$A62,СВЦЭМ!$B$39:$B$782,Y$47)+'СЕТ СН'!$G$9+СВЦЭМ!$D$10+'СЕТ СН'!$G$5-'СЕТ СН'!$G$17</f>
        <v>3711.6783885499999</v>
      </c>
    </row>
    <row r="63" spans="1:25" ht="15.75" x14ac:dyDescent="0.2">
      <c r="A63" s="35">
        <f t="shared" si="1"/>
        <v>44546</v>
      </c>
      <c r="B63" s="36">
        <f>SUMIFS(СВЦЭМ!$C$39:$C$782,СВЦЭМ!$A$39:$A$782,$A63,СВЦЭМ!$B$39:$B$782,B$47)+'СЕТ СН'!$G$9+СВЦЭМ!$D$10+'СЕТ СН'!$G$5-'СЕТ СН'!$G$17</f>
        <v>3714.69818674</v>
      </c>
      <c r="C63" s="36">
        <f>SUMIFS(СВЦЭМ!$C$39:$C$782,СВЦЭМ!$A$39:$A$782,$A63,СВЦЭМ!$B$39:$B$782,C$47)+'СЕТ СН'!$G$9+СВЦЭМ!$D$10+'СЕТ СН'!$G$5-'СЕТ СН'!$G$17</f>
        <v>3708.9366148700001</v>
      </c>
      <c r="D63" s="36">
        <f>SUMIFS(СВЦЭМ!$C$39:$C$782,СВЦЭМ!$A$39:$A$782,$A63,СВЦЭМ!$B$39:$B$782,D$47)+'СЕТ СН'!$G$9+СВЦЭМ!$D$10+'СЕТ СН'!$G$5-'СЕТ СН'!$G$17</f>
        <v>3691.7170715500006</v>
      </c>
      <c r="E63" s="36">
        <f>SUMIFS(СВЦЭМ!$C$39:$C$782,СВЦЭМ!$A$39:$A$782,$A63,СВЦЭМ!$B$39:$B$782,E$47)+'СЕТ СН'!$G$9+СВЦЭМ!$D$10+'СЕТ СН'!$G$5-'СЕТ СН'!$G$17</f>
        <v>3688.9390989000003</v>
      </c>
      <c r="F63" s="36">
        <f>SUMIFS(СВЦЭМ!$C$39:$C$782,СВЦЭМ!$A$39:$A$782,$A63,СВЦЭМ!$B$39:$B$782,F$47)+'СЕТ СН'!$G$9+СВЦЭМ!$D$10+'СЕТ СН'!$G$5-'СЕТ СН'!$G$17</f>
        <v>3689.1512690700001</v>
      </c>
      <c r="G63" s="36">
        <f>SUMIFS(СВЦЭМ!$C$39:$C$782,СВЦЭМ!$A$39:$A$782,$A63,СВЦЭМ!$B$39:$B$782,G$47)+'СЕТ СН'!$G$9+СВЦЭМ!$D$10+'СЕТ СН'!$G$5-'СЕТ СН'!$G$17</f>
        <v>3655.3690604800004</v>
      </c>
      <c r="H63" s="36">
        <f>SUMIFS(СВЦЭМ!$C$39:$C$782,СВЦЭМ!$A$39:$A$782,$A63,СВЦЭМ!$B$39:$B$782,H$47)+'СЕТ СН'!$G$9+СВЦЭМ!$D$10+'СЕТ СН'!$G$5-'СЕТ СН'!$G$17</f>
        <v>3643.0583051600001</v>
      </c>
      <c r="I63" s="36">
        <f>SUMIFS(СВЦЭМ!$C$39:$C$782,СВЦЭМ!$A$39:$A$782,$A63,СВЦЭМ!$B$39:$B$782,I$47)+'СЕТ СН'!$G$9+СВЦЭМ!$D$10+'СЕТ СН'!$G$5-'СЕТ СН'!$G$17</f>
        <v>3664.57829442</v>
      </c>
      <c r="J63" s="36">
        <f>SUMIFS(СВЦЭМ!$C$39:$C$782,СВЦЭМ!$A$39:$A$782,$A63,СВЦЭМ!$B$39:$B$782,J$47)+'СЕТ СН'!$G$9+СВЦЭМ!$D$10+'СЕТ СН'!$G$5-'СЕТ СН'!$G$17</f>
        <v>3670.0033165499999</v>
      </c>
      <c r="K63" s="36">
        <f>SUMIFS(СВЦЭМ!$C$39:$C$782,СВЦЭМ!$A$39:$A$782,$A63,СВЦЭМ!$B$39:$B$782,K$47)+'СЕТ СН'!$G$9+СВЦЭМ!$D$10+'СЕТ СН'!$G$5-'СЕТ СН'!$G$17</f>
        <v>3698.8425129900002</v>
      </c>
      <c r="L63" s="36">
        <f>SUMIFS(СВЦЭМ!$C$39:$C$782,СВЦЭМ!$A$39:$A$782,$A63,СВЦЭМ!$B$39:$B$782,L$47)+'СЕТ СН'!$G$9+СВЦЭМ!$D$10+'СЕТ СН'!$G$5-'СЕТ СН'!$G$17</f>
        <v>3713.5888748200005</v>
      </c>
      <c r="M63" s="36">
        <f>SUMIFS(СВЦЭМ!$C$39:$C$782,СВЦЭМ!$A$39:$A$782,$A63,СВЦЭМ!$B$39:$B$782,M$47)+'СЕТ СН'!$G$9+СВЦЭМ!$D$10+'СЕТ СН'!$G$5-'СЕТ СН'!$G$17</f>
        <v>3715.9617616300002</v>
      </c>
      <c r="N63" s="36">
        <f>SUMIFS(СВЦЭМ!$C$39:$C$782,СВЦЭМ!$A$39:$A$782,$A63,СВЦЭМ!$B$39:$B$782,N$47)+'СЕТ СН'!$G$9+СВЦЭМ!$D$10+'СЕТ СН'!$G$5-'СЕТ СН'!$G$17</f>
        <v>3720.2998952000003</v>
      </c>
      <c r="O63" s="36">
        <f>SUMIFS(СВЦЭМ!$C$39:$C$782,СВЦЭМ!$A$39:$A$782,$A63,СВЦЭМ!$B$39:$B$782,O$47)+'СЕТ СН'!$G$9+СВЦЭМ!$D$10+'СЕТ СН'!$G$5-'СЕТ СН'!$G$17</f>
        <v>3735.0353245100005</v>
      </c>
      <c r="P63" s="36">
        <f>SUMIFS(СВЦЭМ!$C$39:$C$782,СВЦЭМ!$A$39:$A$782,$A63,СВЦЭМ!$B$39:$B$782,P$47)+'СЕТ СН'!$G$9+СВЦЭМ!$D$10+'СЕТ СН'!$G$5-'СЕТ СН'!$G$17</f>
        <v>3763.8683512900002</v>
      </c>
      <c r="Q63" s="36">
        <f>SUMIFS(СВЦЭМ!$C$39:$C$782,СВЦЭМ!$A$39:$A$782,$A63,СВЦЭМ!$B$39:$B$782,Q$47)+'СЕТ СН'!$G$9+СВЦЭМ!$D$10+'СЕТ СН'!$G$5-'СЕТ СН'!$G$17</f>
        <v>3776.8617279400005</v>
      </c>
      <c r="R63" s="36">
        <f>SUMIFS(СВЦЭМ!$C$39:$C$782,СВЦЭМ!$A$39:$A$782,$A63,СВЦЭМ!$B$39:$B$782,R$47)+'СЕТ СН'!$G$9+СВЦЭМ!$D$10+'СЕТ СН'!$G$5-'СЕТ СН'!$G$17</f>
        <v>3762.3416509900003</v>
      </c>
      <c r="S63" s="36">
        <f>SUMIFS(СВЦЭМ!$C$39:$C$782,СВЦЭМ!$A$39:$A$782,$A63,СВЦЭМ!$B$39:$B$782,S$47)+'СЕТ СН'!$G$9+СВЦЭМ!$D$10+'СЕТ СН'!$G$5-'СЕТ СН'!$G$17</f>
        <v>3718.3377815399999</v>
      </c>
      <c r="T63" s="36">
        <f>SUMIFS(СВЦЭМ!$C$39:$C$782,СВЦЭМ!$A$39:$A$782,$A63,СВЦЭМ!$B$39:$B$782,T$47)+'СЕТ СН'!$G$9+СВЦЭМ!$D$10+'СЕТ СН'!$G$5-'СЕТ СН'!$G$17</f>
        <v>3735.3182806800005</v>
      </c>
      <c r="U63" s="36">
        <f>SUMIFS(СВЦЭМ!$C$39:$C$782,СВЦЭМ!$A$39:$A$782,$A63,СВЦЭМ!$B$39:$B$782,U$47)+'СЕТ СН'!$G$9+СВЦЭМ!$D$10+'СЕТ СН'!$G$5-'СЕТ СН'!$G$17</f>
        <v>3719.4141167600001</v>
      </c>
      <c r="V63" s="36">
        <f>SUMIFS(СВЦЭМ!$C$39:$C$782,СВЦЭМ!$A$39:$A$782,$A63,СВЦЭМ!$B$39:$B$782,V$47)+'СЕТ СН'!$G$9+СВЦЭМ!$D$10+'СЕТ СН'!$G$5-'СЕТ СН'!$G$17</f>
        <v>3687.8792696099999</v>
      </c>
      <c r="W63" s="36">
        <f>SUMIFS(СВЦЭМ!$C$39:$C$782,СВЦЭМ!$A$39:$A$782,$A63,СВЦЭМ!$B$39:$B$782,W$47)+'СЕТ СН'!$G$9+СВЦЭМ!$D$10+'СЕТ СН'!$G$5-'СЕТ СН'!$G$17</f>
        <v>3684.6355493999999</v>
      </c>
      <c r="X63" s="36">
        <f>SUMIFS(СВЦЭМ!$C$39:$C$782,СВЦЭМ!$A$39:$A$782,$A63,СВЦЭМ!$B$39:$B$782,X$47)+'СЕТ СН'!$G$9+СВЦЭМ!$D$10+'СЕТ СН'!$G$5-'СЕТ СН'!$G$17</f>
        <v>3728.9045973300003</v>
      </c>
      <c r="Y63" s="36">
        <f>SUMIFS(СВЦЭМ!$C$39:$C$782,СВЦЭМ!$A$39:$A$782,$A63,СВЦЭМ!$B$39:$B$782,Y$47)+'СЕТ СН'!$G$9+СВЦЭМ!$D$10+'СЕТ СН'!$G$5-'СЕТ СН'!$G$17</f>
        <v>3730.4087628400002</v>
      </c>
    </row>
    <row r="64" spans="1:25" ht="15.75" x14ac:dyDescent="0.2">
      <c r="A64" s="35">
        <f t="shared" si="1"/>
        <v>44547</v>
      </c>
      <c r="B64" s="36">
        <f>SUMIFS(СВЦЭМ!$C$39:$C$782,СВЦЭМ!$A$39:$A$782,$A64,СВЦЭМ!$B$39:$B$782,B$47)+'СЕТ СН'!$G$9+СВЦЭМ!$D$10+'СЕТ СН'!$G$5-'СЕТ СН'!$G$17</f>
        <v>3712.4268580500002</v>
      </c>
      <c r="C64" s="36">
        <f>SUMIFS(СВЦЭМ!$C$39:$C$782,СВЦЭМ!$A$39:$A$782,$A64,СВЦЭМ!$B$39:$B$782,C$47)+'СЕТ СН'!$G$9+СВЦЭМ!$D$10+'СЕТ СН'!$G$5-'СЕТ СН'!$G$17</f>
        <v>3709.3711882600001</v>
      </c>
      <c r="D64" s="36">
        <f>SUMIFS(СВЦЭМ!$C$39:$C$782,СВЦЭМ!$A$39:$A$782,$A64,СВЦЭМ!$B$39:$B$782,D$47)+'СЕТ СН'!$G$9+СВЦЭМ!$D$10+'СЕТ СН'!$G$5-'СЕТ СН'!$G$17</f>
        <v>3694.4591268000004</v>
      </c>
      <c r="E64" s="36">
        <f>SUMIFS(СВЦЭМ!$C$39:$C$782,СВЦЭМ!$A$39:$A$782,$A64,СВЦЭМ!$B$39:$B$782,E$47)+'СЕТ СН'!$G$9+СВЦЭМ!$D$10+'СЕТ СН'!$G$5-'СЕТ СН'!$G$17</f>
        <v>3695.2359085400003</v>
      </c>
      <c r="F64" s="36">
        <f>SUMIFS(СВЦЭМ!$C$39:$C$782,СВЦЭМ!$A$39:$A$782,$A64,СВЦЭМ!$B$39:$B$782,F$47)+'СЕТ СН'!$G$9+СВЦЭМ!$D$10+'СЕТ СН'!$G$5-'СЕТ СН'!$G$17</f>
        <v>3692.6502168200004</v>
      </c>
      <c r="G64" s="36">
        <f>SUMIFS(СВЦЭМ!$C$39:$C$782,СВЦЭМ!$A$39:$A$782,$A64,СВЦЭМ!$B$39:$B$782,G$47)+'СЕТ СН'!$G$9+СВЦЭМ!$D$10+'СЕТ СН'!$G$5-'СЕТ СН'!$G$17</f>
        <v>3671.4679286600003</v>
      </c>
      <c r="H64" s="36">
        <f>SUMIFS(СВЦЭМ!$C$39:$C$782,СВЦЭМ!$A$39:$A$782,$A64,СВЦЭМ!$B$39:$B$782,H$47)+'СЕТ СН'!$G$9+СВЦЭМ!$D$10+'СЕТ СН'!$G$5-'СЕТ СН'!$G$17</f>
        <v>3649.5123028300004</v>
      </c>
      <c r="I64" s="36">
        <f>SUMIFS(СВЦЭМ!$C$39:$C$782,СВЦЭМ!$A$39:$A$782,$A64,СВЦЭМ!$B$39:$B$782,I$47)+'СЕТ СН'!$G$9+СВЦЭМ!$D$10+'СЕТ СН'!$G$5-'СЕТ СН'!$G$17</f>
        <v>3651.3310068600003</v>
      </c>
      <c r="J64" s="36">
        <f>SUMIFS(СВЦЭМ!$C$39:$C$782,СВЦЭМ!$A$39:$A$782,$A64,СВЦЭМ!$B$39:$B$782,J$47)+'СЕТ СН'!$G$9+СВЦЭМ!$D$10+'СЕТ СН'!$G$5-'СЕТ СН'!$G$17</f>
        <v>3695.9153610100002</v>
      </c>
      <c r="K64" s="36">
        <f>SUMIFS(СВЦЭМ!$C$39:$C$782,СВЦЭМ!$A$39:$A$782,$A64,СВЦЭМ!$B$39:$B$782,K$47)+'СЕТ СН'!$G$9+СВЦЭМ!$D$10+'СЕТ СН'!$G$5-'СЕТ СН'!$G$17</f>
        <v>3708.9762731999999</v>
      </c>
      <c r="L64" s="36">
        <f>SUMIFS(СВЦЭМ!$C$39:$C$782,СВЦЭМ!$A$39:$A$782,$A64,СВЦЭМ!$B$39:$B$782,L$47)+'СЕТ СН'!$G$9+СВЦЭМ!$D$10+'СЕТ СН'!$G$5-'СЕТ СН'!$G$17</f>
        <v>3708.3309832800005</v>
      </c>
      <c r="M64" s="36">
        <f>SUMIFS(СВЦЭМ!$C$39:$C$782,СВЦЭМ!$A$39:$A$782,$A64,СВЦЭМ!$B$39:$B$782,M$47)+'СЕТ СН'!$G$9+СВЦЭМ!$D$10+'СЕТ СН'!$G$5-'СЕТ СН'!$G$17</f>
        <v>3698.8182459700001</v>
      </c>
      <c r="N64" s="36">
        <f>SUMIFS(СВЦЭМ!$C$39:$C$782,СВЦЭМ!$A$39:$A$782,$A64,СВЦЭМ!$B$39:$B$782,N$47)+'СЕТ СН'!$G$9+СВЦЭМ!$D$10+'СЕТ СН'!$G$5-'СЕТ СН'!$G$17</f>
        <v>3697.8595128800002</v>
      </c>
      <c r="O64" s="36">
        <f>SUMIFS(СВЦЭМ!$C$39:$C$782,СВЦЭМ!$A$39:$A$782,$A64,СВЦЭМ!$B$39:$B$782,O$47)+'СЕТ СН'!$G$9+СВЦЭМ!$D$10+'СЕТ СН'!$G$5-'СЕТ СН'!$G$17</f>
        <v>3707.4694926900002</v>
      </c>
      <c r="P64" s="36">
        <f>SUMIFS(СВЦЭМ!$C$39:$C$782,СВЦЭМ!$A$39:$A$782,$A64,СВЦЭМ!$B$39:$B$782,P$47)+'СЕТ СН'!$G$9+СВЦЭМ!$D$10+'СЕТ СН'!$G$5-'СЕТ СН'!$G$17</f>
        <v>3745.2434399000003</v>
      </c>
      <c r="Q64" s="36">
        <f>SUMIFS(СВЦЭМ!$C$39:$C$782,СВЦЭМ!$A$39:$A$782,$A64,СВЦЭМ!$B$39:$B$782,Q$47)+'СЕТ СН'!$G$9+СВЦЭМ!$D$10+'СЕТ СН'!$G$5-'СЕТ СН'!$G$17</f>
        <v>3743.7884306700003</v>
      </c>
      <c r="R64" s="36">
        <f>SUMIFS(СВЦЭМ!$C$39:$C$782,СВЦЭМ!$A$39:$A$782,$A64,СВЦЭМ!$B$39:$B$782,R$47)+'СЕТ СН'!$G$9+СВЦЭМ!$D$10+'СЕТ СН'!$G$5-'СЕТ СН'!$G$17</f>
        <v>3712.38690606</v>
      </c>
      <c r="S64" s="36">
        <f>SUMIFS(СВЦЭМ!$C$39:$C$782,СВЦЭМ!$A$39:$A$782,$A64,СВЦЭМ!$B$39:$B$782,S$47)+'СЕТ СН'!$G$9+СВЦЭМ!$D$10+'СЕТ СН'!$G$5-'СЕТ СН'!$G$17</f>
        <v>3688.7759300400003</v>
      </c>
      <c r="T64" s="36">
        <f>SUMIFS(СВЦЭМ!$C$39:$C$782,СВЦЭМ!$A$39:$A$782,$A64,СВЦЭМ!$B$39:$B$782,T$47)+'СЕТ СН'!$G$9+СВЦЭМ!$D$10+'СЕТ СН'!$G$5-'СЕТ СН'!$G$17</f>
        <v>3712.8523662900002</v>
      </c>
      <c r="U64" s="36">
        <f>SUMIFS(СВЦЭМ!$C$39:$C$782,СВЦЭМ!$A$39:$A$782,$A64,СВЦЭМ!$B$39:$B$782,U$47)+'СЕТ СН'!$G$9+СВЦЭМ!$D$10+'СЕТ СН'!$G$5-'СЕТ СН'!$G$17</f>
        <v>3716.5207182000004</v>
      </c>
      <c r="V64" s="36">
        <f>SUMIFS(СВЦЭМ!$C$39:$C$782,СВЦЭМ!$A$39:$A$782,$A64,СВЦЭМ!$B$39:$B$782,V$47)+'СЕТ СН'!$G$9+СВЦЭМ!$D$10+'СЕТ СН'!$G$5-'СЕТ СН'!$G$17</f>
        <v>3672.5087354699999</v>
      </c>
      <c r="W64" s="36">
        <f>SUMIFS(СВЦЭМ!$C$39:$C$782,СВЦЭМ!$A$39:$A$782,$A64,СВЦЭМ!$B$39:$B$782,W$47)+'СЕТ СН'!$G$9+СВЦЭМ!$D$10+'СЕТ СН'!$G$5-'СЕТ СН'!$G$17</f>
        <v>3687.7995006900001</v>
      </c>
      <c r="X64" s="36">
        <f>SUMIFS(СВЦЭМ!$C$39:$C$782,СВЦЭМ!$A$39:$A$782,$A64,СВЦЭМ!$B$39:$B$782,X$47)+'СЕТ СН'!$G$9+СВЦЭМ!$D$10+'СЕТ СН'!$G$5-'СЕТ СН'!$G$17</f>
        <v>3712.9508068900004</v>
      </c>
      <c r="Y64" s="36">
        <f>SUMIFS(СВЦЭМ!$C$39:$C$782,СВЦЭМ!$A$39:$A$782,$A64,СВЦЭМ!$B$39:$B$782,Y$47)+'СЕТ СН'!$G$9+СВЦЭМ!$D$10+'СЕТ СН'!$G$5-'СЕТ СН'!$G$17</f>
        <v>3700.0463216400003</v>
      </c>
    </row>
    <row r="65" spans="1:27" ht="15.75" x14ac:dyDescent="0.2">
      <c r="A65" s="35">
        <f t="shared" si="1"/>
        <v>44548</v>
      </c>
      <c r="B65" s="36">
        <f>SUMIFS(СВЦЭМ!$C$39:$C$782,СВЦЭМ!$A$39:$A$782,$A65,СВЦЭМ!$B$39:$B$782,B$47)+'СЕТ СН'!$G$9+СВЦЭМ!$D$10+'СЕТ СН'!$G$5-'СЕТ СН'!$G$17</f>
        <v>3708.2237399100004</v>
      </c>
      <c r="C65" s="36">
        <f>SUMIFS(СВЦЭМ!$C$39:$C$782,СВЦЭМ!$A$39:$A$782,$A65,СВЦЭМ!$B$39:$B$782,C$47)+'СЕТ СН'!$G$9+СВЦЭМ!$D$10+'СЕТ СН'!$G$5-'СЕТ СН'!$G$17</f>
        <v>3736.1235892900004</v>
      </c>
      <c r="D65" s="36">
        <f>SUMIFS(СВЦЭМ!$C$39:$C$782,СВЦЭМ!$A$39:$A$782,$A65,СВЦЭМ!$B$39:$B$782,D$47)+'СЕТ СН'!$G$9+СВЦЭМ!$D$10+'СЕТ СН'!$G$5-'СЕТ СН'!$G$17</f>
        <v>3754.2731124900001</v>
      </c>
      <c r="E65" s="36">
        <f>SUMIFS(СВЦЭМ!$C$39:$C$782,СВЦЭМ!$A$39:$A$782,$A65,СВЦЭМ!$B$39:$B$782,E$47)+'СЕТ СН'!$G$9+СВЦЭМ!$D$10+'СЕТ СН'!$G$5-'СЕТ СН'!$G$17</f>
        <v>3753.7109867100003</v>
      </c>
      <c r="F65" s="36">
        <f>SUMIFS(СВЦЭМ!$C$39:$C$782,СВЦЭМ!$A$39:$A$782,$A65,СВЦЭМ!$B$39:$B$782,F$47)+'СЕТ СН'!$G$9+СВЦЭМ!$D$10+'СЕТ СН'!$G$5-'СЕТ СН'!$G$17</f>
        <v>3749.7284370900002</v>
      </c>
      <c r="G65" s="36">
        <f>SUMIFS(СВЦЭМ!$C$39:$C$782,СВЦЭМ!$A$39:$A$782,$A65,СВЦЭМ!$B$39:$B$782,G$47)+'СЕТ СН'!$G$9+СВЦЭМ!$D$10+'СЕТ СН'!$G$5-'СЕТ СН'!$G$17</f>
        <v>3707.2530239800003</v>
      </c>
      <c r="H65" s="36">
        <f>SUMIFS(СВЦЭМ!$C$39:$C$782,СВЦЭМ!$A$39:$A$782,$A65,СВЦЭМ!$B$39:$B$782,H$47)+'СЕТ СН'!$G$9+СВЦЭМ!$D$10+'СЕТ СН'!$G$5-'СЕТ СН'!$G$17</f>
        <v>3668.3476947300005</v>
      </c>
      <c r="I65" s="36">
        <f>SUMIFS(СВЦЭМ!$C$39:$C$782,СВЦЭМ!$A$39:$A$782,$A65,СВЦЭМ!$B$39:$B$782,I$47)+'СЕТ СН'!$G$9+СВЦЭМ!$D$10+'СЕТ СН'!$G$5-'СЕТ СН'!$G$17</f>
        <v>3656.3865205500006</v>
      </c>
      <c r="J65" s="36">
        <f>SUMIFS(СВЦЭМ!$C$39:$C$782,СВЦЭМ!$A$39:$A$782,$A65,СВЦЭМ!$B$39:$B$782,J$47)+'СЕТ СН'!$G$9+СВЦЭМ!$D$10+'СЕТ СН'!$G$5-'СЕТ СН'!$G$17</f>
        <v>3632.5997761200006</v>
      </c>
      <c r="K65" s="36">
        <f>SUMIFS(СВЦЭМ!$C$39:$C$782,СВЦЭМ!$A$39:$A$782,$A65,СВЦЭМ!$B$39:$B$782,K$47)+'СЕТ СН'!$G$9+СВЦЭМ!$D$10+'СЕТ СН'!$G$5-'СЕТ СН'!$G$17</f>
        <v>3668.1041143700004</v>
      </c>
      <c r="L65" s="36">
        <f>SUMIFS(СВЦЭМ!$C$39:$C$782,СВЦЭМ!$A$39:$A$782,$A65,СВЦЭМ!$B$39:$B$782,L$47)+'СЕТ СН'!$G$9+СВЦЭМ!$D$10+'СЕТ СН'!$G$5-'СЕТ СН'!$G$17</f>
        <v>3678.2341482800002</v>
      </c>
      <c r="M65" s="36">
        <f>SUMIFS(СВЦЭМ!$C$39:$C$782,СВЦЭМ!$A$39:$A$782,$A65,СВЦЭМ!$B$39:$B$782,M$47)+'СЕТ СН'!$G$9+СВЦЭМ!$D$10+'СЕТ СН'!$G$5-'СЕТ СН'!$G$17</f>
        <v>3664.5301987800003</v>
      </c>
      <c r="N65" s="36">
        <f>SUMIFS(СВЦЭМ!$C$39:$C$782,СВЦЭМ!$A$39:$A$782,$A65,СВЦЭМ!$B$39:$B$782,N$47)+'СЕТ СН'!$G$9+СВЦЭМ!$D$10+'СЕТ СН'!$G$5-'СЕТ СН'!$G$17</f>
        <v>3647.5659736900002</v>
      </c>
      <c r="O65" s="36">
        <f>SUMIFS(СВЦЭМ!$C$39:$C$782,СВЦЭМ!$A$39:$A$782,$A65,СВЦЭМ!$B$39:$B$782,O$47)+'СЕТ СН'!$G$9+СВЦЭМ!$D$10+'СЕТ СН'!$G$5-'СЕТ СН'!$G$17</f>
        <v>3665.0180137699999</v>
      </c>
      <c r="P65" s="36">
        <f>SUMIFS(СВЦЭМ!$C$39:$C$782,СВЦЭМ!$A$39:$A$782,$A65,СВЦЭМ!$B$39:$B$782,P$47)+'СЕТ СН'!$G$9+СВЦЭМ!$D$10+'СЕТ СН'!$G$5-'СЕТ СН'!$G$17</f>
        <v>3698.0561918200001</v>
      </c>
      <c r="Q65" s="36">
        <f>SUMIFS(СВЦЭМ!$C$39:$C$782,СВЦЭМ!$A$39:$A$782,$A65,СВЦЭМ!$B$39:$B$782,Q$47)+'СЕТ СН'!$G$9+СВЦЭМ!$D$10+'СЕТ СН'!$G$5-'СЕТ СН'!$G$17</f>
        <v>3704.4004043300001</v>
      </c>
      <c r="R65" s="36">
        <f>SUMIFS(СВЦЭМ!$C$39:$C$782,СВЦЭМ!$A$39:$A$782,$A65,СВЦЭМ!$B$39:$B$782,R$47)+'СЕТ СН'!$G$9+СВЦЭМ!$D$10+'СЕТ СН'!$G$5-'СЕТ СН'!$G$17</f>
        <v>3692.7070881300006</v>
      </c>
      <c r="S65" s="36">
        <f>SUMIFS(СВЦЭМ!$C$39:$C$782,СВЦЭМ!$A$39:$A$782,$A65,СВЦЭМ!$B$39:$B$782,S$47)+'СЕТ СН'!$G$9+СВЦЭМ!$D$10+'СЕТ СН'!$G$5-'СЕТ СН'!$G$17</f>
        <v>3673.2404861300001</v>
      </c>
      <c r="T65" s="36">
        <f>SUMIFS(СВЦЭМ!$C$39:$C$782,СВЦЭМ!$A$39:$A$782,$A65,СВЦЭМ!$B$39:$B$782,T$47)+'СЕТ СН'!$G$9+СВЦЭМ!$D$10+'СЕТ СН'!$G$5-'СЕТ СН'!$G$17</f>
        <v>3656.6004928400002</v>
      </c>
      <c r="U65" s="36">
        <f>SUMIFS(СВЦЭМ!$C$39:$C$782,СВЦЭМ!$A$39:$A$782,$A65,СВЦЭМ!$B$39:$B$782,U$47)+'СЕТ СН'!$G$9+СВЦЭМ!$D$10+'СЕТ СН'!$G$5-'СЕТ СН'!$G$17</f>
        <v>3657.8788261899999</v>
      </c>
      <c r="V65" s="36">
        <f>SUMIFS(СВЦЭМ!$C$39:$C$782,СВЦЭМ!$A$39:$A$782,$A65,СВЦЭМ!$B$39:$B$782,V$47)+'СЕТ СН'!$G$9+СВЦЭМ!$D$10+'СЕТ СН'!$G$5-'СЕТ СН'!$G$17</f>
        <v>3665.1612759600002</v>
      </c>
      <c r="W65" s="36">
        <f>SUMIFS(СВЦЭМ!$C$39:$C$782,СВЦЭМ!$A$39:$A$782,$A65,СВЦЭМ!$B$39:$B$782,W$47)+'СЕТ СН'!$G$9+СВЦЭМ!$D$10+'СЕТ СН'!$G$5-'СЕТ СН'!$G$17</f>
        <v>3676.9000286099999</v>
      </c>
      <c r="X65" s="36">
        <f>SUMIFS(СВЦЭМ!$C$39:$C$782,СВЦЭМ!$A$39:$A$782,$A65,СВЦЭМ!$B$39:$B$782,X$47)+'СЕТ СН'!$G$9+СВЦЭМ!$D$10+'СЕТ СН'!$G$5-'СЕТ СН'!$G$17</f>
        <v>3696.8747477400002</v>
      </c>
      <c r="Y65" s="36">
        <f>SUMIFS(СВЦЭМ!$C$39:$C$782,СВЦЭМ!$A$39:$A$782,$A65,СВЦЭМ!$B$39:$B$782,Y$47)+'СЕТ СН'!$G$9+СВЦЭМ!$D$10+'СЕТ СН'!$G$5-'СЕТ СН'!$G$17</f>
        <v>3718.23024197</v>
      </c>
    </row>
    <row r="66" spans="1:27" ht="15.75" x14ac:dyDescent="0.2">
      <c r="A66" s="35">
        <f t="shared" si="1"/>
        <v>44549</v>
      </c>
      <c r="B66" s="36">
        <f>SUMIFS(СВЦЭМ!$C$39:$C$782,СВЦЭМ!$A$39:$A$782,$A66,СВЦЭМ!$B$39:$B$782,B$47)+'СЕТ СН'!$G$9+СВЦЭМ!$D$10+'СЕТ СН'!$G$5-'СЕТ СН'!$G$17</f>
        <v>3677.2746845600004</v>
      </c>
      <c r="C66" s="36">
        <f>SUMIFS(СВЦЭМ!$C$39:$C$782,СВЦЭМ!$A$39:$A$782,$A66,СВЦЭМ!$B$39:$B$782,C$47)+'СЕТ СН'!$G$9+СВЦЭМ!$D$10+'СЕТ СН'!$G$5-'СЕТ СН'!$G$17</f>
        <v>3679.5232697400002</v>
      </c>
      <c r="D66" s="36">
        <f>SUMIFS(СВЦЭМ!$C$39:$C$782,СВЦЭМ!$A$39:$A$782,$A66,СВЦЭМ!$B$39:$B$782,D$47)+'СЕТ СН'!$G$9+СВЦЭМ!$D$10+'СЕТ СН'!$G$5-'СЕТ СН'!$G$17</f>
        <v>3726.5954497800003</v>
      </c>
      <c r="E66" s="36">
        <f>SUMIFS(СВЦЭМ!$C$39:$C$782,СВЦЭМ!$A$39:$A$782,$A66,СВЦЭМ!$B$39:$B$782,E$47)+'СЕТ СН'!$G$9+СВЦЭМ!$D$10+'СЕТ СН'!$G$5-'СЕТ СН'!$G$17</f>
        <v>3724.1511845200002</v>
      </c>
      <c r="F66" s="36">
        <f>SUMIFS(СВЦЭМ!$C$39:$C$782,СВЦЭМ!$A$39:$A$782,$A66,СВЦЭМ!$B$39:$B$782,F$47)+'СЕТ СН'!$G$9+СВЦЭМ!$D$10+'СЕТ СН'!$G$5-'СЕТ СН'!$G$17</f>
        <v>3709.8660744400004</v>
      </c>
      <c r="G66" s="36">
        <f>SUMIFS(СВЦЭМ!$C$39:$C$782,СВЦЭМ!$A$39:$A$782,$A66,СВЦЭМ!$B$39:$B$782,G$47)+'СЕТ СН'!$G$9+СВЦЭМ!$D$10+'СЕТ СН'!$G$5-'СЕТ СН'!$G$17</f>
        <v>3701.22734339</v>
      </c>
      <c r="H66" s="36">
        <f>SUMIFS(СВЦЭМ!$C$39:$C$782,СВЦЭМ!$A$39:$A$782,$A66,СВЦЭМ!$B$39:$B$782,H$47)+'СЕТ СН'!$G$9+СВЦЭМ!$D$10+'СЕТ СН'!$G$5-'СЕТ СН'!$G$17</f>
        <v>3679.1906993500002</v>
      </c>
      <c r="I66" s="36">
        <f>SUMIFS(СВЦЭМ!$C$39:$C$782,СВЦЭМ!$A$39:$A$782,$A66,СВЦЭМ!$B$39:$B$782,I$47)+'СЕТ СН'!$G$9+СВЦЭМ!$D$10+'СЕТ СН'!$G$5-'СЕТ СН'!$G$17</f>
        <v>3678.5288851800005</v>
      </c>
      <c r="J66" s="36">
        <f>SUMIFS(СВЦЭМ!$C$39:$C$782,СВЦЭМ!$A$39:$A$782,$A66,СВЦЭМ!$B$39:$B$782,J$47)+'СЕТ СН'!$G$9+СВЦЭМ!$D$10+'СЕТ СН'!$G$5-'СЕТ СН'!$G$17</f>
        <v>3665.2427845500006</v>
      </c>
      <c r="K66" s="36">
        <f>SUMIFS(СВЦЭМ!$C$39:$C$782,СВЦЭМ!$A$39:$A$782,$A66,СВЦЭМ!$B$39:$B$782,K$47)+'СЕТ СН'!$G$9+СВЦЭМ!$D$10+'СЕТ СН'!$G$5-'СЕТ СН'!$G$17</f>
        <v>3649.8150119900001</v>
      </c>
      <c r="L66" s="36">
        <f>SUMIFS(СВЦЭМ!$C$39:$C$782,СВЦЭМ!$A$39:$A$782,$A66,СВЦЭМ!$B$39:$B$782,L$47)+'СЕТ СН'!$G$9+СВЦЭМ!$D$10+'СЕТ СН'!$G$5-'СЕТ СН'!$G$17</f>
        <v>3668.7177012300003</v>
      </c>
      <c r="M66" s="36">
        <f>SUMIFS(СВЦЭМ!$C$39:$C$782,СВЦЭМ!$A$39:$A$782,$A66,СВЦЭМ!$B$39:$B$782,M$47)+'СЕТ СН'!$G$9+СВЦЭМ!$D$10+'СЕТ СН'!$G$5-'СЕТ СН'!$G$17</f>
        <v>3661.3777047400004</v>
      </c>
      <c r="N66" s="36">
        <f>SUMIFS(СВЦЭМ!$C$39:$C$782,СВЦЭМ!$A$39:$A$782,$A66,СВЦЭМ!$B$39:$B$782,N$47)+'СЕТ СН'!$G$9+СВЦЭМ!$D$10+'СЕТ СН'!$G$5-'СЕТ СН'!$G$17</f>
        <v>3639.4341788199999</v>
      </c>
      <c r="O66" s="36">
        <f>SUMIFS(СВЦЭМ!$C$39:$C$782,СВЦЭМ!$A$39:$A$782,$A66,СВЦЭМ!$B$39:$B$782,O$47)+'СЕТ СН'!$G$9+СВЦЭМ!$D$10+'СЕТ СН'!$G$5-'СЕТ СН'!$G$17</f>
        <v>3672.4502796400002</v>
      </c>
      <c r="P66" s="36">
        <f>SUMIFS(СВЦЭМ!$C$39:$C$782,СВЦЭМ!$A$39:$A$782,$A66,СВЦЭМ!$B$39:$B$782,P$47)+'СЕТ СН'!$G$9+СВЦЭМ!$D$10+'СЕТ СН'!$G$5-'СЕТ СН'!$G$17</f>
        <v>3688.3297438899999</v>
      </c>
      <c r="Q66" s="36">
        <f>SUMIFS(СВЦЭМ!$C$39:$C$782,СВЦЭМ!$A$39:$A$782,$A66,СВЦЭМ!$B$39:$B$782,Q$47)+'СЕТ СН'!$G$9+СВЦЭМ!$D$10+'СЕТ СН'!$G$5-'СЕТ СН'!$G$17</f>
        <v>3687.4064256000001</v>
      </c>
      <c r="R66" s="36">
        <f>SUMIFS(СВЦЭМ!$C$39:$C$782,СВЦЭМ!$A$39:$A$782,$A66,СВЦЭМ!$B$39:$B$782,R$47)+'СЕТ СН'!$G$9+СВЦЭМ!$D$10+'СЕТ СН'!$G$5-'СЕТ СН'!$G$17</f>
        <v>3670.6748809200003</v>
      </c>
      <c r="S66" s="36">
        <f>SUMIFS(СВЦЭМ!$C$39:$C$782,СВЦЭМ!$A$39:$A$782,$A66,СВЦЭМ!$B$39:$B$782,S$47)+'СЕТ СН'!$G$9+СВЦЭМ!$D$10+'СЕТ СН'!$G$5-'СЕТ СН'!$G$17</f>
        <v>3660.5122510900001</v>
      </c>
      <c r="T66" s="36">
        <f>SUMIFS(СВЦЭМ!$C$39:$C$782,СВЦЭМ!$A$39:$A$782,$A66,СВЦЭМ!$B$39:$B$782,T$47)+'СЕТ СН'!$G$9+СВЦЭМ!$D$10+'СЕТ СН'!$G$5-'СЕТ СН'!$G$17</f>
        <v>3660.0827609000003</v>
      </c>
      <c r="U66" s="36">
        <f>SUMIFS(СВЦЭМ!$C$39:$C$782,СВЦЭМ!$A$39:$A$782,$A66,СВЦЭМ!$B$39:$B$782,U$47)+'СЕТ СН'!$G$9+СВЦЭМ!$D$10+'СЕТ СН'!$G$5-'СЕТ СН'!$G$17</f>
        <v>3643.7710356900002</v>
      </c>
      <c r="V66" s="36">
        <f>SUMIFS(СВЦЭМ!$C$39:$C$782,СВЦЭМ!$A$39:$A$782,$A66,СВЦЭМ!$B$39:$B$782,V$47)+'СЕТ СН'!$G$9+СВЦЭМ!$D$10+'СЕТ СН'!$G$5-'СЕТ СН'!$G$17</f>
        <v>3673.9007204</v>
      </c>
      <c r="W66" s="36">
        <f>SUMIFS(СВЦЭМ!$C$39:$C$782,СВЦЭМ!$A$39:$A$782,$A66,СВЦЭМ!$B$39:$B$782,W$47)+'СЕТ СН'!$G$9+СВЦЭМ!$D$10+'СЕТ СН'!$G$5-'СЕТ СН'!$G$17</f>
        <v>3678.8852811400002</v>
      </c>
      <c r="X66" s="36">
        <f>SUMIFS(СВЦЭМ!$C$39:$C$782,СВЦЭМ!$A$39:$A$782,$A66,СВЦЭМ!$B$39:$B$782,X$47)+'СЕТ СН'!$G$9+СВЦЭМ!$D$10+'СЕТ СН'!$G$5-'СЕТ СН'!$G$17</f>
        <v>3693.8304729000001</v>
      </c>
      <c r="Y66" s="36">
        <f>SUMIFS(СВЦЭМ!$C$39:$C$782,СВЦЭМ!$A$39:$A$782,$A66,СВЦЭМ!$B$39:$B$782,Y$47)+'СЕТ СН'!$G$9+СВЦЭМ!$D$10+'СЕТ СН'!$G$5-'СЕТ СН'!$G$17</f>
        <v>3708.8439095100002</v>
      </c>
    </row>
    <row r="67" spans="1:27" ht="15.75" x14ac:dyDescent="0.2">
      <c r="A67" s="35">
        <f t="shared" si="1"/>
        <v>44550</v>
      </c>
      <c r="B67" s="36">
        <f>SUMIFS(СВЦЭМ!$C$39:$C$782,СВЦЭМ!$A$39:$A$782,$A67,СВЦЭМ!$B$39:$B$782,B$47)+'СЕТ СН'!$G$9+СВЦЭМ!$D$10+'СЕТ СН'!$G$5-'СЕТ СН'!$G$17</f>
        <v>3718.1361637</v>
      </c>
      <c r="C67" s="36">
        <f>SUMIFS(СВЦЭМ!$C$39:$C$782,СВЦЭМ!$A$39:$A$782,$A67,СВЦЭМ!$B$39:$B$782,C$47)+'СЕТ СН'!$G$9+СВЦЭМ!$D$10+'СЕТ СН'!$G$5-'СЕТ СН'!$G$17</f>
        <v>3716.3021172600002</v>
      </c>
      <c r="D67" s="36">
        <f>SUMIFS(СВЦЭМ!$C$39:$C$782,СВЦЭМ!$A$39:$A$782,$A67,СВЦЭМ!$B$39:$B$782,D$47)+'СЕТ СН'!$G$9+СВЦЭМ!$D$10+'СЕТ СН'!$G$5-'СЕТ СН'!$G$17</f>
        <v>3724.7286875</v>
      </c>
      <c r="E67" s="36">
        <f>SUMIFS(СВЦЭМ!$C$39:$C$782,СВЦЭМ!$A$39:$A$782,$A67,СВЦЭМ!$B$39:$B$782,E$47)+'СЕТ СН'!$G$9+СВЦЭМ!$D$10+'СЕТ СН'!$G$5-'СЕТ СН'!$G$17</f>
        <v>3729.5414554200001</v>
      </c>
      <c r="F67" s="36">
        <f>SUMIFS(СВЦЭМ!$C$39:$C$782,СВЦЭМ!$A$39:$A$782,$A67,СВЦЭМ!$B$39:$B$782,F$47)+'СЕТ СН'!$G$9+СВЦЭМ!$D$10+'СЕТ СН'!$G$5-'СЕТ СН'!$G$17</f>
        <v>3720.12584694</v>
      </c>
      <c r="G67" s="36">
        <f>SUMIFS(СВЦЭМ!$C$39:$C$782,СВЦЭМ!$A$39:$A$782,$A67,СВЦЭМ!$B$39:$B$782,G$47)+'СЕТ СН'!$G$9+СВЦЭМ!$D$10+'СЕТ СН'!$G$5-'СЕТ СН'!$G$17</f>
        <v>3697.8521482800002</v>
      </c>
      <c r="H67" s="36">
        <f>SUMIFS(СВЦЭМ!$C$39:$C$782,СВЦЭМ!$A$39:$A$782,$A67,СВЦЭМ!$B$39:$B$782,H$47)+'СЕТ СН'!$G$9+СВЦЭМ!$D$10+'СЕТ СН'!$G$5-'СЕТ СН'!$G$17</f>
        <v>3648.3706809100004</v>
      </c>
      <c r="I67" s="36">
        <f>SUMIFS(СВЦЭМ!$C$39:$C$782,СВЦЭМ!$A$39:$A$782,$A67,СВЦЭМ!$B$39:$B$782,I$47)+'СЕТ СН'!$G$9+СВЦЭМ!$D$10+'СЕТ СН'!$G$5-'СЕТ СН'!$G$17</f>
        <v>3657.70386409</v>
      </c>
      <c r="J67" s="36">
        <f>SUMIFS(СВЦЭМ!$C$39:$C$782,СВЦЭМ!$A$39:$A$782,$A67,СВЦЭМ!$B$39:$B$782,J$47)+'СЕТ СН'!$G$9+СВЦЭМ!$D$10+'СЕТ СН'!$G$5-'СЕТ СН'!$G$17</f>
        <v>3670.6551091800002</v>
      </c>
      <c r="K67" s="36">
        <f>SUMIFS(СВЦЭМ!$C$39:$C$782,СВЦЭМ!$A$39:$A$782,$A67,СВЦЭМ!$B$39:$B$782,K$47)+'СЕТ СН'!$G$9+СВЦЭМ!$D$10+'СЕТ СН'!$G$5-'СЕТ СН'!$G$17</f>
        <v>3672.05732119</v>
      </c>
      <c r="L67" s="36">
        <f>SUMIFS(СВЦЭМ!$C$39:$C$782,СВЦЭМ!$A$39:$A$782,$A67,СВЦЭМ!$B$39:$B$782,L$47)+'СЕТ СН'!$G$9+СВЦЭМ!$D$10+'СЕТ СН'!$G$5-'СЕТ СН'!$G$17</f>
        <v>3688.1916321900003</v>
      </c>
      <c r="M67" s="36">
        <f>SUMIFS(СВЦЭМ!$C$39:$C$782,СВЦЭМ!$A$39:$A$782,$A67,СВЦЭМ!$B$39:$B$782,M$47)+'СЕТ СН'!$G$9+СВЦЭМ!$D$10+'СЕТ СН'!$G$5-'СЕТ СН'!$G$17</f>
        <v>3690.0147157900001</v>
      </c>
      <c r="N67" s="36">
        <f>SUMIFS(СВЦЭМ!$C$39:$C$782,СВЦЭМ!$A$39:$A$782,$A67,СВЦЭМ!$B$39:$B$782,N$47)+'СЕТ СН'!$G$9+СВЦЭМ!$D$10+'СЕТ СН'!$G$5-'СЕТ СН'!$G$17</f>
        <v>3678.5534997100003</v>
      </c>
      <c r="O67" s="36">
        <f>SUMIFS(СВЦЭМ!$C$39:$C$782,СВЦЭМ!$A$39:$A$782,$A67,СВЦЭМ!$B$39:$B$782,O$47)+'СЕТ СН'!$G$9+СВЦЭМ!$D$10+'СЕТ СН'!$G$5-'СЕТ СН'!$G$17</f>
        <v>3684.5202273600003</v>
      </c>
      <c r="P67" s="36">
        <f>SUMIFS(СВЦЭМ!$C$39:$C$782,СВЦЭМ!$A$39:$A$782,$A67,СВЦЭМ!$B$39:$B$782,P$47)+'СЕТ СН'!$G$9+СВЦЭМ!$D$10+'СЕТ СН'!$G$5-'СЕТ СН'!$G$17</f>
        <v>3684.7098489</v>
      </c>
      <c r="Q67" s="36">
        <f>SUMIFS(СВЦЭМ!$C$39:$C$782,СВЦЭМ!$A$39:$A$782,$A67,СВЦЭМ!$B$39:$B$782,Q$47)+'СЕТ СН'!$G$9+СВЦЭМ!$D$10+'СЕТ СН'!$G$5-'СЕТ СН'!$G$17</f>
        <v>3671.7709860600003</v>
      </c>
      <c r="R67" s="36">
        <f>SUMIFS(СВЦЭМ!$C$39:$C$782,СВЦЭМ!$A$39:$A$782,$A67,СВЦЭМ!$B$39:$B$782,R$47)+'СЕТ СН'!$G$9+СВЦЭМ!$D$10+'СЕТ СН'!$G$5-'СЕТ СН'!$G$17</f>
        <v>3653.7676626300004</v>
      </c>
      <c r="S67" s="36">
        <f>SUMIFS(СВЦЭМ!$C$39:$C$782,СВЦЭМ!$A$39:$A$782,$A67,СВЦЭМ!$B$39:$B$782,S$47)+'СЕТ СН'!$G$9+СВЦЭМ!$D$10+'СЕТ СН'!$G$5-'СЕТ СН'!$G$17</f>
        <v>3670.99539998</v>
      </c>
      <c r="T67" s="36">
        <f>SUMIFS(СВЦЭМ!$C$39:$C$782,СВЦЭМ!$A$39:$A$782,$A67,СВЦЭМ!$B$39:$B$782,T$47)+'СЕТ СН'!$G$9+СВЦЭМ!$D$10+'СЕТ СН'!$G$5-'СЕТ СН'!$G$17</f>
        <v>3673.0908157399999</v>
      </c>
      <c r="U67" s="36">
        <f>SUMIFS(СВЦЭМ!$C$39:$C$782,СВЦЭМ!$A$39:$A$782,$A67,СВЦЭМ!$B$39:$B$782,U$47)+'СЕТ СН'!$G$9+СВЦЭМ!$D$10+'СЕТ СН'!$G$5-'СЕТ СН'!$G$17</f>
        <v>3676.9739388600001</v>
      </c>
      <c r="V67" s="36">
        <f>SUMIFS(СВЦЭМ!$C$39:$C$782,СВЦЭМ!$A$39:$A$782,$A67,СВЦЭМ!$B$39:$B$782,V$47)+'СЕТ СН'!$G$9+СВЦЭМ!$D$10+'СЕТ СН'!$G$5-'СЕТ СН'!$G$17</f>
        <v>3697.4231431600001</v>
      </c>
      <c r="W67" s="36">
        <f>SUMIFS(СВЦЭМ!$C$39:$C$782,СВЦЭМ!$A$39:$A$782,$A67,СВЦЭМ!$B$39:$B$782,W$47)+'СЕТ СН'!$G$9+СВЦЭМ!$D$10+'СЕТ СН'!$G$5-'СЕТ СН'!$G$17</f>
        <v>3693.7623436200001</v>
      </c>
      <c r="X67" s="36">
        <f>SUMIFS(СВЦЭМ!$C$39:$C$782,СВЦЭМ!$A$39:$A$782,$A67,СВЦЭМ!$B$39:$B$782,X$47)+'СЕТ СН'!$G$9+СВЦЭМ!$D$10+'СЕТ СН'!$G$5-'СЕТ СН'!$G$17</f>
        <v>3755.2628737100003</v>
      </c>
      <c r="Y67" s="36">
        <f>SUMIFS(СВЦЭМ!$C$39:$C$782,СВЦЭМ!$A$39:$A$782,$A67,СВЦЭМ!$B$39:$B$782,Y$47)+'СЕТ СН'!$G$9+СВЦЭМ!$D$10+'СЕТ СН'!$G$5-'СЕТ СН'!$G$17</f>
        <v>3753.3558806200003</v>
      </c>
    </row>
    <row r="68" spans="1:27" ht="15.75" x14ac:dyDescent="0.2">
      <c r="A68" s="35">
        <f t="shared" si="1"/>
        <v>44551</v>
      </c>
      <c r="B68" s="36">
        <f>SUMIFS(СВЦЭМ!$C$39:$C$782,СВЦЭМ!$A$39:$A$782,$A68,СВЦЭМ!$B$39:$B$782,B$47)+'СЕТ СН'!$G$9+СВЦЭМ!$D$10+'СЕТ СН'!$G$5-'СЕТ СН'!$G$17</f>
        <v>3735.6676819300001</v>
      </c>
      <c r="C68" s="36">
        <f>SUMIFS(СВЦЭМ!$C$39:$C$782,СВЦЭМ!$A$39:$A$782,$A68,СВЦЭМ!$B$39:$B$782,C$47)+'СЕТ СН'!$G$9+СВЦЭМ!$D$10+'СЕТ СН'!$G$5-'СЕТ СН'!$G$17</f>
        <v>3720.2919568000002</v>
      </c>
      <c r="D68" s="36">
        <f>SUMIFS(СВЦЭМ!$C$39:$C$782,СВЦЭМ!$A$39:$A$782,$A68,СВЦЭМ!$B$39:$B$782,D$47)+'СЕТ СН'!$G$9+СВЦЭМ!$D$10+'СЕТ СН'!$G$5-'СЕТ СН'!$G$17</f>
        <v>3716.06211566</v>
      </c>
      <c r="E68" s="36">
        <f>SUMIFS(СВЦЭМ!$C$39:$C$782,СВЦЭМ!$A$39:$A$782,$A68,СВЦЭМ!$B$39:$B$782,E$47)+'СЕТ СН'!$G$9+СВЦЭМ!$D$10+'СЕТ СН'!$G$5-'СЕТ СН'!$G$17</f>
        <v>3668.2328188400002</v>
      </c>
      <c r="F68" s="36">
        <f>SUMIFS(СВЦЭМ!$C$39:$C$782,СВЦЭМ!$A$39:$A$782,$A68,СВЦЭМ!$B$39:$B$782,F$47)+'СЕТ СН'!$G$9+СВЦЭМ!$D$10+'СЕТ СН'!$G$5-'СЕТ СН'!$G$17</f>
        <v>3673.3909989399999</v>
      </c>
      <c r="G68" s="36">
        <f>SUMIFS(СВЦЭМ!$C$39:$C$782,СВЦЭМ!$A$39:$A$782,$A68,СВЦЭМ!$B$39:$B$782,G$47)+'СЕТ СН'!$G$9+СВЦЭМ!$D$10+'СЕТ СН'!$G$5-'СЕТ СН'!$G$17</f>
        <v>3643.6215683700002</v>
      </c>
      <c r="H68" s="36">
        <f>SUMIFS(СВЦЭМ!$C$39:$C$782,СВЦЭМ!$A$39:$A$782,$A68,СВЦЭМ!$B$39:$B$782,H$47)+'СЕТ СН'!$G$9+СВЦЭМ!$D$10+'СЕТ СН'!$G$5-'СЕТ СН'!$G$17</f>
        <v>3609.6948291200006</v>
      </c>
      <c r="I68" s="36">
        <f>SUMIFS(СВЦЭМ!$C$39:$C$782,СВЦЭМ!$A$39:$A$782,$A68,СВЦЭМ!$B$39:$B$782,I$47)+'СЕТ СН'!$G$9+СВЦЭМ!$D$10+'СЕТ СН'!$G$5-'СЕТ СН'!$G$17</f>
        <v>3654.6442303399999</v>
      </c>
      <c r="J68" s="36">
        <f>SUMIFS(СВЦЭМ!$C$39:$C$782,СВЦЭМ!$A$39:$A$782,$A68,СВЦЭМ!$B$39:$B$782,J$47)+'СЕТ СН'!$G$9+СВЦЭМ!$D$10+'СЕТ СН'!$G$5-'СЕТ СН'!$G$17</f>
        <v>3654.9350754100005</v>
      </c>
      <c r="K68" s="36">
        <f>SUMIFS(СВЦЭМ!$C$39:$C$782,СВЦЭМ!$A$39:$A$782,$A68,СВЦЭМ!$B$39:$B$782,K$47)+'СЕТ СН'!$G$9+СВЦЭМ!$D$10+'СЕТ СН'!$G$5-'СЕТ СН'!$G$17</f>
        <v>3612.58135485</v>
      </c>
      <c r="L68" s="36">
        <f>SUMIFS(СВЦЭМ!$C$39:$C$782,СВЦЭМ!$A$39:$A$782,$A68,СВЦЭМ!$B$39:$B$782,L$47)+'СЕТ СН'!$G$9+СВЦЭМ!$D$10+'СЕТ СН'!$G$5-'СЕТ СН'!$G$17</f>
        <v>3621.9621040600005</v>
      </c>
      <c r="M68" s="36">
        <f>SUMIFS(СВЦЭМ!$C$39:$C$782,СВЦЭМ!$A$39:$A$782,$A68,СВЦЭМ!$B$39:$B$782,M$47)+'СЕТ СН'!$G$9+СВЦЭМ!$D$10+'СЕТ СН'!$G$5-'СЕТ СН'!$G$17</f>
        <v>3676.0933742300003</v>
      </c>
      <c r="N68" s="36">
        <f>SUMIFS(СВЦЭМ!$C$39:$C$782,СВЦЭМ!$A$39:$A$782,$A68,СВЦЭМ!$B$39:$B$782,N$47)+'СЕТ СН'!$G$9+СВЦЭМ!$D$10+'СЕТ СН'!$G$5-'СЕТ СН'!$G$17</f>
        <v>3686.2415100300004</v>
      </c>
      <c r="O68" s="36">
        <f>SUMIFS(СВЦЭМ!$C$39:$C$782,СВЦЭМ!$A$39:$A$782,$A68,СВЦЭМ!$B$39:$B$782,O$47)+'СЕТ СН'!$G$9+СВЦЭМ!$D$10+'СЕТ СН'!$G$5-'СЕТ СН'!$G$17</f>
        <v>3690.7889494700003</v>
      </c>
      <c r="P68" s="36">
        <f>SUMIFS(СВЦЭМ!$C$39:$C$782,СВЦЭМ!$A$39:$A$782,$A68,СВЦЭМ!$B$39:$B$782,P$47)+'СЕТ СН'!$G$9+СВЦЭМ!$D$10+'СЕТ СН'!$G$5-'СЕТ СН'!$G$17</f>
        <v>3686.6144435400001</v>
      </c>
      <c r="Q68" s="36">
        <f>SUMIFS(СВЦЭМ!$C$39:$C$782,СВЦЭМ!$A$39:$A$782,$A68,СВЦЭМ!$B$39:$B$782,Q$47)+'СЕТ СН'!$G$9+СВЦЭМ!$D$10+'СЕТ СН'!$G$5-'СЕТ СН'!$G$17</f>
        <v>3678.4774042900003</v>
      </c>
      <c r="R68" s="36">
        <f>SUMIFS(СВЦЭМ!$C$39:$C$782,СВЦЭМ!$A$39:$A$782,$A68,СВЦЭМ!$B$39:$B$782,R$47)+'СЕТ СН'!$G$9+СВЦЭМ!$D$10+'СЕТ СН'!$G$5-'СЕТ СН'!$G$17</f>
        <v>3672.2964946900001</v>
      </c>
      <c r="S68" s="36">
        <f>SUMIFS(СВЦЭМ!$C$39:$C$782,СВЦЭМ!$A$39:$A$782,$A68,СВЦЭМ!$B$39:$B$782,S$47)+'СЕТ СН'!$G$9+СВЦЭМ!$D$10+'СЕТ СН'!$G$5-'СЕТ СН'!$G$17</f>
        <v>3626.7276874400004</v>
      </c>
      <c r="T68" s="36">
        <f>SUMIFS(СВЦЭМ!$C$39:$C$782,СВЦЭМ!$A$39:$A$782,$A68,СВЦЭМ!$B$39:$B$782,T$47)+'СЕТ СН'!$G$9+СВЦЭМ!$D$10+'СЕТ СН'!$G$5-'СЕТ СН'!$G$17</f>
        <v>3648.8851161700004</v>
      </c>
      <c r="U68" s="36">
        <f>SUMIFS(СВЦЭМ!$C$39:$C$782,СВЦЭМ!$A$39:$A$782,$A68,СВЦЭМ!$B$39:$B$782,U$47)+'СЕТ СН'!$G$9+СВЦЭМ!$D$10+'СЕТ СН'!$G$5-'СЕТ СН'!$G$17</f>
        <v>3673.0766830100001</v>
      </c>
      <c r="V68" s="36">
        <f>SUMIFS(СВЦЭМ!$C$39:$C$782,СВЦЭМ!$A$39:$A$782,$A68,СВЦЭМ!$B$39:$B$782,V$47)+'СЕТ СН'!$G$9+СВЦЭМ!$D$10+'СЕТ СН'!$G$5-'СЕТ СН'!$G$17</f>
        <v>3671.6873969500002</v>
      </c>
      <c r="W68" s="36">
        <f>SUMIFS(СВЦЭМ!$C$39:$C$782,СВЦЭМ!$A$39:$A$782,$A68,СВЦЭМ!$B$39:$B$782,W$47)+'СЕТ СН'!$G$9+СВЦЭМ!$D$10+'СЕТ СН'!$G$5-'СЕТ СН'!$G$17</f>
        <v>3690.4132626400005</v>
      </c>
      <c r="X68" s="36">
        <f>SUMIFS(СВЦЭМ!$C$39:$C$782,СВЦЭМ!$A$39:$A$782,$A68,СВЦЭМ!$B$39:$B$782,X$47)+'СЕТ СН'!$G$9+СВЦЭМ!$D$10+'СЕТ СН'!$G$5-'СЕТ СН'!$G$17</f>
        <v>3705.5573115699999</v>
      </c>
      <c r="Y68" s="36">
        <f>SUMIFS(СВЦЭМ!$C$39:$C$782,СВЦЭМ!$A$39:$A$782,$A68,СВЦЭМ!$B$39:$B$782,Y$47)+'СЕТ СН'!$G$9+СВЦЭМ!$D$10+'СЕТ СН'!$G$5-'СЕТ СН'!$G$17</f>
        <v>3754.3293651500003</v>
      </c>
    </row>
    <row r="69" spans="1:27" ht="15.75" x14ac:dyDescent="0.2">
      <c r="A69" s="35">
        <f t="shared" si="1"/>
        <v>44552</v>
      </c>
      <c r="B69" s="36">
        <f>SUMIFS(СВЦЭМ!$C$39:$C$782,СВЦЭМ!$A$39:$A$782,$A69,СВЦЭМ!$B$39:$B$782,B$47)+'СЕТ СН'!$G$9+СВЦЭМ!$D$10+'СЕТ СН'!$G$5-'СЕТ СН'!$G$17</f>
        <v>3730.6871583800003</v>
      </c>
      <c r="C69" s="36">
        <f>SUMIFS(СВЦЭМ!$C$39:$C$782,СВЦЭМ!$A$39:$A$782,$A69,СВЦЭМ!$B$39:$B$782,C$47)+'СЕТ СН'!$G$9+СВЦЭМ!$D$10+'СЕТ СН'!$G$5-'СЕТ СН'!$G$17</f>
        <v>3728.7184325100002</v>
      </c>
      <c r="D69" s="36">
        <f>SUMIFS(СВЦЭМ!$C$39:$C$782,СВЦЭМ!$A$39:$A$782,$A69,СВЦЭМ!$B$39:$B$782,D$47)+'СЕТ СН'!$G$9+СВЦЭМ!$D$10+'СЕТ СН'!$G$5-'СЕТ СН'!$G$17</f>
        <v>3692.0255822300005</v>
      </c>
      <c r="E69" s="36">
        <f>SUMIFS(СВЦЭМ!$C$39:$C$782,СВЦЭМ!$A$39:$A$782,$A69,СВЦЭМ!$B$39:$B$782,E$47)+'СЕТ СН'!$G$9+СВЦЭМ!$D$10+'СЕТ СН'!$G$5-'СЕТ СН'!$G$17</f>
        <v>3672.6802786000003</v>
      </c>
      <c r="F69" s="36">
        <f>SUMIFS(СВЦЭМ!$C$39:$C$782,СВЦЭМ!$A$39:$A$782,$A69,СВЦЭМ!$B$39:$B$782,F$47)+'СЕТ СН'!$G$9+СВЦЭМ!$D$10+'СЕТ СН'!$G$5-'СЕТ СН'!$G$17</f>
        <v>3665.3657412400003</v>
      </c>
      <c r="G69" s="36">
        <f>SUMIFS(СВЦЭМ!$C$39:$C$782,СВЦЭМ!$A$39:$A$782,$A69,СВЦЭМ!$B$39:$B$782,G$47)+'СЕТ СН'!$G$9+СВЦЭМ!$D$10+'СЕТ СН'!$G$5-'СЕТ СН'!$G$17</f>
        <v>3605.4788077700005</v>
      </c>
      <c r="H69" s="36">
        <f>SUMIFS(СВЦЭМ!$C$39:$C$782,СВЦЭМ!$A$39:$A$782,$A69,СВЦЭМ!$B$39:$B$782,H$47)+'СЕТ СН'!$G$9+СВЦЭМ!$D$10+'СЕТ СН'!$G$5-'СЕТ СН'!$G$17</f>
        <v>3604.6149592800002</v>
      </c>
      <c r="I69" s="36">
        <f>SUMIFS(СВЦЭМ!$C$39:$C$782,СВЦЭМ!$A$39:$A$782,$A69,СВЦЭМ!$B$39:$B$782,I$47)+'СЕТ СН'!$G$9+СВЦЭМ!$D$10+'СЕТ СН'!$G$5-'СЕТ СН'!$G$17</f>
        <v>3605.6280683300001</v>
      </c>
      <c r="J69" s="36">
        <f>SUMIFS(СВЦЭМ!$C$39:$C$782,СВЦЭМ!$A$39:$A$782,$A69,СВЦЭМ!$B$39:$B$782,J$47)+'СЕТ СН'!$G$9+СВЦЭМ!$D$10+'СЕТ СН'!$G$5-'СЕТ СН'!$G$17</f>
        <v>3639.4549128000003</v>
      </c>
      <c r="K69" s="36">
        <f>SUMIFS(СВЦЭМ!$C$39:$C$782,СВЦЭМ!$A$39:$A$782,$A69,СВЦЭМ!$B$39:$B$782,K$47)+'СЕТ СН'!$G$9+СВЦЭМ!$D$10+'СЕТ СН'!$G$5-'СЕТ СН'!$G$17</f>
        <v>3658.6889258400001</v>
      </c>
      <c r="L69" s="36">
        <f>SUMIFS(СВЦЭМ!$C$39:$C$782,СВЦЭМ!$A$39:$A$782,$A69,СВЦЭМ!$B$39:$B$782,L$47)+'СЕТ СН'!$G$9+СВЦЭМ!$D$10+'СЕТ СН'!$G$5-'СЕТ СН'!$G$17</f>
        <v>3667.7488928600005</v>
      </c>
      <c r="M69" s="36">
        <f>SUMIFS(СВЦЭМ!$C$39:$C$782,СВЦЭМ!$A$39:$A$782,$A69,СВЦЭМ!$B$39:$B$782,M$47)+'СЕТ СН'!$G$9+СВЦЭМ!$D$10+'СЕТ СН'!$G$5-'СЕТ СН'!$G$17</f>
        <v>3720.1004068600005</v>
      </c>
      <c r="N69" s="36">
        <f>SUMIFS(СВЦЭМ!$C$39:$C$782,СВЦЭМ!$A$39:$A$782,$A69,СВЦЭМ!$B$39:$B$782,N$47)+'СЕТ СН'!$G$9+СВЦЭМ!$D$10+'СЕТ СН'!$G$5-'СЕТ СН'!$G$17</f>
        <v>3733.8361733400002</v>
      </c>
      <c r="O69" s="36">
        <f>SUMIFS(СВЦЭМ!$C$39:$C$782,СВЦЭМ!$A$39:$A$782,$A69,СВЦЭМ!$B$39:$B$782,O$47)+'СЕТ СН'!$G$9+СВЦЭМ!$D$10+'СЕТ СН'!$G$5-'СЕТ СН'!$G$17</f>
        <v>3740.6223505200005</v>
      </c>
      <c r="P69" s="36">
        <f>SUMIFS(СВЦЭМ!$C$39:$C$782,СВЦЭМ!$A$39:$A$782,$A69,СВЦЭМ!$B$39:$B$782,P$47)+'СЕТ СН'!$G$9+СВЦЭМ!$D$10+'СЕТ СН'!$G$5-'СЕТ СН'!$G$17</f>
        <v>3733.6459870500003</v>
      </c>
      <c r="Q69" s="36">
        <f>SUMIFS(СВЦЭМ!$C$39:$C$782,СВЦЭМ!$A$39:$A$782,$A69,СВЦЭМ!$B$39:$B$782,Q$47)+'СЕТ СН'!$G$9+СВЦЭМ!$D$10+'СЕТ СН'!$G$5-'СЕТ СН'!$G$17</f>
        <v>3725.4233419100001</v>
      </c>
      <c r="R69" s="36">
        <f>SUMIFS(СВЦЭМ!$C$39:$C$782,СВЦЭМ!$A$39:$A$782,$A69,СВЦЭМ!$B$39:$B$782,R$47)+'СЕТ СН'!$G$9+СВЦЭМ!$D$10+'СЕТ СН'!$G$5-'СЕТ СН'!$G$17</f>
        <v>3735.5261225500003</v>
      </c>
      <c r="S69" s="36">
        <f>SUMIFS(СВЦЭМ!$C$39:$C$782,СВЦЭМ!$A$39:$A$782,$A69,СВЦЭМ!$B$39:$B$782,S$47)+'СЕТ СН'!$G$9+СВЦЭМ!$D$10+'СЕТ СН'!$G$5-'СЕТ СН'!$G$17</f>
        <v>3660.6181517700002</v>
      </c>
      <c r="T69" s="36">
        <f>SUMIFS(СВЦЭМ!$C$39:$C$782,СВЦЭМ!$A$39:$A$782,$A69,СВЦЭМ!$B$39:$B$782,T$47)+'СЕТ СН'!$G$9+СВЦЭМ!$D$10+'СЕТ СН'!$G$5-'СЕТ СН'!$G$17</f>
        <v>3644.0312117600006</v>
      </c>
      <c r="U69" s="36">
        <f>SUMIFS(СВЦЭМ!$C$39:$C$782,СВЦЭМ!$A$39:$A$782,$A69,СВЦЭМ!$B$39:$B$782,U$47)+'СЕТ СН'!$G$9+СВЦЭМ!$D$10+'СЕТ СН'!$G$5-'СЕТ СН'!$G$17</f>
        <v>3640.6867256800006</v>
      </c>
      <c r="V69" s="36">
        <f>SUMIFS(СВЦЭМ!$C$39:$C$782,СВЦЭМ!$A$39:$A$782,$A69,СВЦЭМ!$B$39:$B$782,V$47)+'СЕТ СН'!$G$9+СВЦЭМ!$D$10+'СЕТ СН'!$G$5-'СЕТ СН'!$G$17</f>
        <v>3710.1111244600002</v>
      </c>
      <c r="W69" s="36">
        <f>SUMIFS(СВЦЭМ!$C$39:$C$782,СВЦЭМ!$A$39:$A$782,$A69,СВЦЭМ!$B$39:$B$782,W$47)+'СЕТ СН'!$G$9+СВЦЭМ!$D$10+'СЕТ СН'!$G$5-'СЕТ СН'!$G$17</f>
        <v>3710.8624357300005</v>
      </c>
      <c r="X69" s="36">
        <f>SUMIFS(СВЦЭМ!$C$39:$C$782,СВЦЭМ!$A$39:$A$782,$A69,СВЦЭМ!$B$39:$B$782,X$47)+'СЕТ СН'!$G$9+СВЦЭМ!$D$10+'СЕТ СН'!$G$5-'СЕТ СН'!$G$17</f>
        <v>3707.6865003200001</v>
      </c>
      <c r="Y69" s="36">
        <f>SUMIFS(СВЦЭМ!$C$39:$C$782,СВЦЭМ!$A$39:$A$782,$A69,СВЦЭМ!$B$39:$B$782,Y$47)+'СЕТ СН'!$G$9+СВЦЭМ!$D$10+'СЕТ СН'!$G$5-'СЕТ СН'!$G$17</f>
        <v>3765.0733639800001</v>
      </c>
    </row>
    <row r="70" spans="1:27" ht="15.75" x14ac:dyDescent="0.2">
      <c r="A70" s="35">
        <f t="shared" si="1"/>
        <v>44553</v>
      </c>
      <c r="B70" s="36">
        <f>SUMIFS(СВЦЭМ!$C$39:$C$782,СВЦЭМ!$A$39:$A$782,$A70,СВЦЭМ!$B$39:$B$782,B$47)+'СЕТ СН'!$G$9+СВЦЭМ!$D$10+'СЕТ СН'!$G$5-'СЕТ СН'!$G$17</f>
        <v>3697.3665040100004</v>
      </c>
      <c r="C70" s="36">
        <f>SUMIFS(СВЦЭМ!$C$39:$C$782,СВЦЭМ!$A$39:$A$782,$A70,СВЦЭМ!$B$39:$B$782,C$47)+'СЕТ СН'!$G$9+СВЦЭМ!$D$10+'СЕТ СН'!$G$5-'СЕТ СН'!$G$17</f>
        <v>3704.68576656</v>
      </c>
      <c r="D70" s="36">
        <f>SUMIFS(СВЦЭМ!$C$39:$C$782,СВЦЭМ!$A$39:$A$782,$A70,СВЦЭМ!$B$39:$B$782,D$47)+'СЕТ СН'!$G$9+СВЦЭМ!$D$10+'СЕТ СН'!$G$5-'СЕТ СН'!$G$17</f>
        <v>3727.7642446500004</v>
      </c>
      <c r="E70" s="36">
        <f>SUMIFS(СВЦЭМ!$C$39:$C$782,СВЦЭМ!$A$39:$A$782,$A70,СВЦЭМ!$B$39:$B$782,E$47)+'СЕТ СН'!$G$9+СВЦЭМ!$D$10+'СЕТ СН'!$G$5-'СЕТ СН'!$G$17</f>
        <v>3725.20277652</v>
      </c>
      <c r="F70" s="36">
        <f>SUMIFS(СВЦЭМ!$C$39:$C$782,СВЦЭМ!$A$39:$A$782,$A70,СВЦЭМ!$B$39:$B$782,F$47)+'СЕТ СН'!$G$9+СВЦЭМ!$D$10+'СЕТ СН'!$G$5-'СЕТ СН'!$G$17</f>
        <v>3700.59570411</v>
      </c>
      <c r="G70" s="36">
        <f>SUMIFS(СВЦЭМ!$C$39:$C$782,СВЦЭМ!$A$39:$A$782,$A70,СВЦЭМ!$B$39:$B$782,G$47)+'СЕТ СН'!$G$9+СВЦЭМ!$D$10+'СЕТ СН'!$G$5-'СЕТ СН'!$G$17</f>
        <v>3680.1452042999999</v>
      </c>
      <c r="H70" s="36">
        <f>SUMIFS(СВЦЭМ!$C$39:$C$782,СВЦЭМ!$A$39:$A$782,$A70,СВЦЭМ!$B$39:$B$782,H$47)+'СЕТ СН'!$G$9+СВЦЭМ!$D$10+'СЕТ СН'!$G$5-'СЕТ СН'!$G$17</f>
        <v>3647.8359840600006</v>
      </c>
      <c r="I70" s="36">
        <f>SUMIFS(СВЦЭМ!$C$39:$C$782,СВЦЭМ!$A$39:$A$782,$A70,СВЦЭМ!$B$39:$B$782,I$47)+'СЕТ СН'!$G$9+СВЦЭМ!$D$10+'СЕТ СН'!$G$5-'СЕТ СН'!$G$17</f>
        <v>3678.6540378400005</v>
      </c>
      <c r="J70" s="36">
        <f>SUMIFS(СВЦЭМ!$C$39:$C$782,СВЦЭМ!$A$39:$A$782,$A70,СВЦЭМ!$B$39:$B$782,J$47)+'СЕТ СН'!$G$9+СВЦЭМ!$D$10+'СЕТ СН'!$G$5-'СЕТ СН'!$G$17</f>
        <v>3651.60522158</v>
      </c>
      <c r="K70" s="36">
        <f>SUMIFS(СВЦЭМ!$C$39:$C$782,СВЦЭМ!$A$39:$A$782,$A70,СВЦЭМ!$B$39:$B$782,K$47)+'СЕТ СН'!$G$9+СВЦЭМ!$D$10+'СЕТ СН'!$G$5-'СЕТ СН'!$G$17</f>
        <v>3659.7877173000002</v>
      </c>
      <c r="L70" s="36">
        <f>SUMIFS(СВЦЭМ!$C$39:$C$782,СВЦЭМ!$A$39:$A$782,$A70,СВЦЭМ!$B$39:$B$782,L$47)+'СЕТ СН'!$G$9+СВЦЭМ!$D$10+'СЕТ СН'!$G$5-'СЕТ СН'!$G$17</f>
        <v>3670.5281584600002</v>
      </c>
      <c r="M70" s="36">
        <f>SUMIFS(СВЦЭМ!$C$39:$C$782,СВЦЭМ!$A$39:$A$782,$A70,СВЦЭМ!$B$39:$B$782,M$47)+'СЕТ СН'!$G$9+СВЦЭМ!$D$10+'СЕТ СН'!$G$5-'СЕТ СН'!$G$17</f>
        <v>3686.3247861300006</v>
      </c>
      <c r="N70" s="36">
        <f>SUMIFS(СВЦЭМ!$C$39:$C$782,СВЦЭМ!$A$39:$A$782,$A70,СВЦЭМ!$B$39:$B$782,N$47)+'СЕТ СН'!$G$9+СВЦЭМ!$D$10+'СЕТ СН'!$G$5-'СЕТ СН'!$G$17</f>
        <v>3707.2432829200002</v>
      </c>
      <c r="O70" s="36">
        <f>SUMIFS(СВЦЭМ!$C$39:$C$782,СВЦЭМ!$A$39:$A$782,$A70,СВЦЭМ!$B$39:$B$782,O$47)+'СЕТ СН'!$G$9+СВЦЭМ!$D$10+'СЕТ СН'!$G$5-'СЕТ СН'!$G$17</f>
        <v>3710.8756211800001</v>
      </c>
      <c r="P70" s="36">
        <f>SUMIFS(СВЦЭМ!$C$39:$C$782,СВЦЭМ!$A$39:$A$782,$A70,СВЦЭМ!$B$39:$B$782,P$47)+'СЕТ СН'!$G$9+СВЦЭМ!$D$10+'СЕТ СН'!$G$5-'СЕТ СН'!$G$17</f>
        <v>3712.5454929699999</v>
      </c>
      <c r="Q70" s="36">
        <f>SUMIFS(СВЦЭМ!$C$39:$C$782,СВЦЭМ!$A$39:$A$782,$A70,СВЦЭМ!$B$39:$B$782,Q$47)+'СЕТ СН'!$G$9+СВЦЭМ!$D$10+'СЕТ СН'!$G$5-'СЕТ СН'!$G$17</f>
        <v>3701.3632176700003</v>
      </c>
      <c r="R70" s="36">
        <f>SUMIFS(СВЦЭМ!$C$39:$C$782,СВЦЭМ!$A$39:$A$782,$A70,СВЦЭМ!$B$39:$B$782,R$47)+'СЕТ СН'!$G$9+СВЦЭМ!$D$10+'СЕТ СН'!$G$5-'СЕТ СН'!$G$17</f>
        <v>3695.1261289100003</v>
      </c>
      <c r="S70" s="36">
        <f>SUMIFS(СВЦЭМ!$C$39:$C$782,СВЦЭМ!$A$39:$A$782,$A70,СВЦЭМ!$B$39:$B$782,S$47)+'СЕТ СН'!$G$9+СВЦЭМ!$D$10+'СЕТ СН'!$G$5-'СЕТ СН'!$G$17</f>
        <v>3653.4842492600001</v>
      </c>
      <c r="T70" s="36">
        <f>SUMIFS(СВЦЭМ!$C$39:$C$782,СВЦЭМ!$A$39:$A$782,$A70,СВЦЭМ!$B$39:$B$782,T$47)+'СЕТ СН'!$G$9+СВЦЭМ!$D$10+'СЕТ СН'!$G$5-'СЕТ СН'!$G$17</f>
        <v>3640.4541169300001</v>
      </c>
      <c r="U70" s="36">
        <f>SUMIFS(СВЦЭМ!$C$39:$C$782,СВЦЭМ!$A$39:$A$782,$A70,СВЦЭМ!$B$39:$B$782,U$47)+'СЕТ СН'!$G$9+СВЦЭМ!$D$10+'СЕТ СН'!$G$5-'СЕТ СН'!$G$17</f>
        <v>3643.0187987900003</v>
      </c>
      <c r="V70" s="36">
        <f>SUMIFS(СВЦЭМ!$C$39:$C$782,СВЦЭМ!$A$39:$A$782,$A70,СВЦЭМ!$B$39:$B$782,V$47)+'СЕТ СН'!$G$9+СВЦЭМ!$D$10+'СЕТ СН'!$G$5-'СЕТ СН'!$G$17</f>
        <v>3659.8982830200002</v>
      </c>
      <c r="W70" s="36">
        <f>SUMIFS(СВЦЭМ!$C$39:$C$782,СВЦЭМ!$A$39:$A$782,$A70,СВЦЭМ!$B$39:$B$782,W$47)+'СЕТ СН'!$G$9+СВЦЭМ!$D$10+'СЕТ СН'!$G$5-'СЕТ СН'!$G$17</f>
        <v>3696.0160767000002</v>
      </c>
      <c r="X70" s="36">
        <f>SUMIFS(СВЦЭМ!$C$39:$C$782,СВЦЭМ!$A$39:$A$782,$A70,СВЦЭМ!$B$39:$B$782,X$47)+'СЕТ СН'!$G$9+СВЦЭМ!$D$10+'СЕТ СН'!$G$5-'СЕТ СН'!$G$17</f>
        <v>3688.7755405300004</v>
      </c>
      <c r="Y70" s="36">
        <f>SUMIFS(СВЦЭМ!$C$39:$C$782,СВЦЭМ!$A$39:$A$782,$A70,СВЦЭМ!$B$39:$B$782,Y$47)+'СЕТ СН'!$G$9+СВЦЭМ!$D$10+'СЕТ СН'!$G$5-'СЕТ СН'!$G$17</f>
        <v>3729.7850881000004</v>
      </c>
    </row>
    <row r="71" spans="1:27" ht="15.75" x14ac:dyDescent="0.2">
      <c r="A71" s="35">
        <f t="shared" si="1"/>
        <v>44554</v>
      </c>
      <c r="B71" s="36">
        <f>SUMIFS(СВЦЭМ!$C$39:$C$782,СВЦЭМ!$A$39:$A$782,$A71,СВЦЭМ!$B$39:$B$782,B$47)+'СЕТ СН'!$G$9+СВЦЭМ!$D$10+'СЕТ СН'!$G$5-'СЕТ СН'!$G$17</f>
        <v>3754.2596848200001</v>
      </c>
      <c r="C71" s="36">
        <f>SUMIFS(СВЦЭМ!$C$39:$C$782,СВЦЭМ!$A$39:$A$782,$A71,СВЦЭМ!$B$39:$B$782,C$47)+'СЕТ СН'!$G$9+СВЦЭМ!$D$10+'СЕТ СН'!$G$5-'СЕТ СН'!$G$17</f>
        <v>3762.7333046100002</v>
      </c>
      <c r="D71" s="36">
        <f>SUMIFS(СВЦЭМ!$C$39:$C$782,СВЦЭМ!$A$39:$A$782,$A71,СВЦЭМ!$B$39:$B$782,D$47)+'СЕТ СН'!$G$9+СВЦЭМ!$D$10+'СЕТ СН'!$G$5-'СЕТ СН'!$G$17</f>
        <v>3764.6601060800003</v>
      </c>
      <c r="E71" s="36">
        <f>SUMIFS(СВЦЭМ!$C$39:$C$782,СВЦЭМ!$A$39:$A$782,$A71,СВЦЭМ!$B$39:$B$782,E$47)+'СЕТ СН'!$G$9+СВЦЭМ!$D$10+'СЕТ СН'!$G$5-'СЕТ СН'!$G$17</f>
        <v>3766.5687185200004</v>
      </c>
      <c r="F71" s="36">
        <f>SUMIFS(СВЦЭМ!$C$39:$C$782,СВЦЭМ!$A$39:$A$782,$A71,СВЦЭМ!$B$39:$B$782,F$47)+'СЕТ СН'!$G$9+СВЦЭМ!$D$10+'СЕТ СН'!$G$5-'СЕТ СН'!$G$17</f>
        <v>3736.3376869800004</v>
      </c>
      <c r="G71" s="36">
        <f>SUMIFS(СВЦЭМ!$C$39:$C$782,СВЦЭМ!$A$39:$A$782,$A71,СВЦЭМ!$B$39:$B$782,G$47)+'СЕТ СН'!$G$9+СВЦЭМ!$D$10+'СЕТ СН'!$G$5-'СЕТ СН'!$G$17</f>
        <v>3704.5487100300002</v>
      </c>
      <c r="H71" s="36">
        <f>SUMIFS(СВЦЭМ!$C$39:$C$782,СВЦЭМ!$A$39:$A$782,$A71,СВЦЭМ!$B$39:$B$782,H$47)+'СЕТ СН'!$G$9+СВЦЭМ!$D$10+'СЕТ СН'!$G$5-'СЕТ СН'!$G$17</f>
        <v>3701.0953442400005</v>
      </c>
      <c r="I71" s="36">
        <f>SUMIFS(СВЦЭМ!$C$39:$C$782,СВЦЭМ!$A$39:$A$782,$A71,СВЦЭМ!$B$39:$B$782,I$47)+'СЕТ СН'!$G$9+СВЦЭМ!$D$10+'СЕТ СН'!$G$5-'СЕТ СН'!$G$17</f>
        <v>3696.8640202500001</v>
      </c>
      <c r="J71" s="36">
        <f>SUMIFS(СВЦЭМ!$C$39:$C$782,СВЦЭМ!$A$39:$A$782,$A71,СВЦЭМ!$B$39:$B$782,J$47)+'СЕТ СН'!$G$9+СВЦЭМ!$D$10+'СЕТ СН'!$G$5-'СЕТ СН'!$G$17</f>
        <v>3714.1587786800001</v>
      </c>
      <c r="K71" s="36">
        <f>SUMIFS(СВЦЭМ!$C$39:$C$782,СВЦЭМ!$A$39:$A$782,$A71,СВЦЭМ!$B$39:$B$782,K$47)+'СЕТ СН'!$G$9+СВЦЭМ!$D$10+'СЕТ СН'!$G$5-'СЕТ СН'!$G$17</f>
        <v>3698.3410880000001</v>
      </c>
      <c r="L71" s="36">
        <f>SUMIFS(СВЦЭМ!$C$39:$C$782,СВЦЭМ!$A$39:$A$782,$A71,СВЦЭМ!$B$39:$B$782,L$47)+'СЕТ СН'!$G$9+СВЦЭМ!$D$10+'СЕТ СН'!$G$5-'СЕТ СН'!$G$17</f>
        <v>3692.5181695000001</v>
      </c>
      <c r="M71" s="36">
        <f>SUMIFS(СВЦЭМ!$C$39:$C$782,СВЦЭМ!$A$39:$A$782,$A71,СВЦЭМ!$B$39:$B$782,M$47)+'СЕТ СН'!$G$9+СВЦЭМ!$D$10+'СЕТ СН'!$G$5-'СЕТ СН'!$G$17</f>
        <v>3698.18007339</v>
      </c>
      <c r="N71" s="36">
        <f>SUMIFS(СВЦЭМ!$C$39:$C$782,СВЦЭМ!$A$39:$A$782,$A71,СВЦЭМ!$B$39:$B$782,N$47)+'СЕТ СН'!$G$9+СВЦЭМ!$D$10+'СЕТ СН'!$G$5-'СЕТ СН'!$G$17</f>
        <v>3716.20509915</v>
      </c>
      <c r="O71" s="36">
        <f>SUMIFS(СВЦЭМ!$C$39:$C$782,СВЦЭМ!$A$39:$A$782,$A71,СВЦЭМ!$B$39:$B$782,O$47)+'СЕТ СН'!$G$9+СВЦЭМ!$D$10+'СЕТ СН'!$G$5-'СЕТ СН'!$G$17</f>
        <v>3737.5468960200005</v>
      </c>
      <c r="P71" s="36">
        <f>SUMIFS(СВЦЭМ!$C$39:$C$782,СВЦЭМ!$A$39:$A$782,$A71,СВЦЭМ!$B$39:$B$782,P$47)+'СЕТ СН'!$G$9+СВЦЭМ!$D$10+'СЕТ СН'!$G$5-'СЕТ СН'!$G$17</f>
        <v>3741.5706403000004</v>
      </c>
      <c r="Q71" s="36">
        <f>SUMIFS(СВЦЭМ!$C$39:$C$782,СВЦЭМ!$A$39:$A$782,$A71,СВЦЭМ!$B$39:$B$782,Q$47)+'СЕТ СН'!$G$9+СВЦЭМ!$D$10+'СЕТ СН'!$G$5-'СЕТ СН'!$G$17</f>
        <v>3754.3553000500006</v>
      </c>
      <c r="R71" s="36">
        <f>SUMIFS(СВЦЭМ!$C$39:$C$782,СВЦЭМ!$A$39:$A$782,$A71,СВЦЭМ!$B$39:$B$782,R$47)+'СЕТ СН'!$G$9+СВЦЭМ!$D$10+'СЕТ СН'!$G$5-'СЕТ СН'!$G$17</f>
        <v>3745.85734417</v>
      </c>
      <c r="S71" s="36">
        <f>SUMIFS(СВЦЭМ!$C$39:$C$782,СВЦЭМ!$A$39:$A$782,$A71,СВЦЭМ!$B$39:$B$782,S$47)+'СЕТ СН'!$G$9+СВЦЭМ!$D$10+'СЕТ СН'!$G$5-'СЕТ СН'!$G$17</f>
        <v>3705.04064096</v>
      </c>
      <c r="T71" s="36">
        <f>SUMIFS(СВЦЭМ!$C$39:$C$782,СВЦЭМ!$A$39:$A$782,$A71,СВЦЭМ!$B$39:$B$782,T$47)+'СЕТ СН'!$G$9+СВЦЭМ!$D$10+'СЕТ СН'!$G$5-'СЕТ СН'!$G$17</f>
        <v>3688.1009248700002</v>
      </c>
      <c r="U71" s="36">
        <f>SUMIFS(СВЦЭМ!$C$39:$C$782,СВЦЭМ!$A$39:$A$782,$A71,СВЦЭМ!$B$39:$B$782,U$47)+'СЕТ СН'!$G$9+СВЦЭМ!$D$10+'СЕТ СН'!$G$5-'СЕТ СН'!$G$17</f>
        <v>3709.6697322400005</v>
      </c>
      <c r="V71" s="36">
        <f>SUMIFS(СВЦЭМ!$C$39:$C$782,СВЦЭМ!$A$39:$A$782,$A71,СВЦЭМ!$B$39:$B$782,V$47)+'СЕТ СН'!$G$9+СВЦЭМ!$D$10+'СЕТ СН'!$G$5-'СЕТ СН'!$G$17</f>
        <v>3708.8549258600005</v>
      </c>
      <c r="W71" s="36">
        <f>SUMIFS(СВЦЭМ!$C$39:$C$782,СВЦЭМ!$A$39:$A$782,$A71,СВЦЭМ!$B$39:$B$782,W$47)+'СЕТ СН'!$G$9+СВЦЭМ!$D$10+'СЕТ СН'!$G$5-'СЕТ СН'!$G$17</f>
        <v>3728.4114893400001</v>
      </c>
      <c r="X71" s="36">
        <f>SUMIFS(СВЦЭМ!$C$39:$C$782,СВЦЭМ!$A$39:$A$782,$A71,СВЦЭМ!$B$39:$B$782,X$47)+'СЕТ СН'!$G$9+СВЦЭМ!$D$10+'СЕТ СН'!$G$5-'СЕТ СН'!$G$17</f>
        <v>3748.1755980900002</v>
      </c>
      <c r="Y71" s="36">
        <f>SUMIFS(СВЦЭМ!$C$39:$C$782,СВЦЭМ!$A$39:$A$782,$A71,СВЦЭМ!$B$39:$B$782,Y$47)+'СЕТ СН'!$G$9+СВЦЭМ!$D$10+'СЕТ СН'!$G$5-'СЕТ СН'!$G$17</f>
        <v>3785.7149883600005</v>
      </c>
    </row>
    <row r="72" spans="1:27" ht="15.75" x14ac:dyDescent="0.2">
      <c r="A72" s="35">
        <f t="shared" si="1"/>
        <v>44555</v>
      </c>
      <c r="B72" s="36">
        <f>SUMIFS(СВЦЭМ!$C$39:$C$782,СВЦЭМ!$A$39:$A$782,$A72,СВЦЭМ!$B$39:$B$782,B$47)+'СЕТ СН'!$G$9+СВЦЭМ!$D$10+'СЕТ СН'!$G$5-'СЕТ СН'!$G$17</f>
        <v>3715.4907394000002</v>
      </c>
      <c r="C72" s="36">
        <f>SUMIFS(СВЦЭМ!$C$39:$C$782,СВЦЭМ!$A$39:$A$782,$A72,СВЦЭМ!$B$39:$B$782,C$47)+'СЕТ СН'!$G$9+СВЦЭМ!$D$10+'СЕТ СН'!$G$5-'СЕТ СН'!$G$17</f>
        <v>3721.9160429900003</v>
      </c>
      <c r="D72" s="36">
        <f>SUMIFS(СВЦЭМ!$C$39:$C$782,СВЦЭМ!$A$39:$A$782,$A72,СВЦЭМ!$B$39:$B$782,D$47)+'СЕТ СН'!$G$9+СВЦЭМ!$D$10+'СЕТ СН'!$G$5-'СЕТ СН'!$G$17</f>
        <v>3749.9666819800004</v>
      </c>
      <c r="E72" s="36">
        <f>SUMIFS(СВЦЭМ!$C$39:$C$782,СВЦЭМ!$A$39:$A$782,$A72,СВЦЭМ!$B$39:$B$782,E$47)+'СЕТ СН'!$G$9+СВЦЭМ!$D$10+'СЕТ СН'!$G$5-'СЕТ СН'!$G$17</f>
        <v>3737.9439992699999</v>
      </c>
      <c r="F72" s="36">
        <f>SUMIFS(СВЦЭМ!$C$39:$C$782,СВЦЭМ!$A$39:$A$782,$A72,СВЦЭМ!$B$39:$B$782,F$47)+'СЕТ СН'!$G$9+СВЦЭМ!$D$10+'СЕТ СН'!$G$5-'СЕТ СН'!$G$17</f>
        <v>3729.4486863000002</v>
      </c>
      <c r="G72" s="36">
        <f>SUMIFS(СВЦЭМ!$C$39:$C$782,СВЦЭМ!$A$39:$A$782,$A72,СВЦЭМ!$B$39:$B$782,G$47)+'СЕТ СН'!$G$9+СВЦЭМ!$D$10+'СЕТ СН'!$G$5-'СЕТ СН'!$G$17</f>
        <v>3704.1454121100005</v>
      </c>
      <c r="H72" s="36">
        <f>SUMIFS(СВЦЭМ!$C$39:$C$782,СВЦЭМ!$A$39:$A$782,$A72,СВЦЭМ!$B$39:$B$782,H$47)+'СЕТ СН'!$G$9+СВЦЭМ!$D$10+'СЕТ СН'!$G$5-'СЕТ СН'!$G$17</f>
        <v>3695.1095961999999</v>
      </c>
      <c r="I72" s="36">
        <f>SUMIFS(СВЦЭМ!$C$39:$C$782,СВЦЭМ!$A$39:$A$782,$A72,СВЦЭМ!$B$39:$B$782,I$47)+'СЕТ СН'!$G$9+СВЦЭМ!$D$10+'СЕТ СН'!$G$5-'СЕТ СН'!$G$17</f>
        <v>3711.7931217900004</v>
      </c>
      <c r="J72" s="36">
        <f>SUMIFS(СВЦЭМ!$C$39:$C$782,СВЦЭМ!$A$39:$A$782,$A72,СВЦЭМ!$B$39:$B$782,J$47)+'СЕТ СН'!$G$9+СВЦЭМ!$D$10+'СЕТ СН'!$G$5-'СЕТ СН'!$G$17</f>
        <v>3678.2236396100002</v>
      </c>
      <c r="K72" s="36">
        <f>SUMIFS(СВЦЭМ!$C$39:$C$782,СВЦЭМ!$A$39:$A$782,$A72,СВЦЭМ!$B$39:$B$782,K$47)+'СЕТ СН'!$G$9+СВЦЭМ!$D$10+'СЕТ СН'!$G$5-'СЕТ СН'!$G$17</f>
        <v>3659.9717421100004</v>
      </c>
      <c r="L72" s="36">
        <f>SUMIFS(СВЦЭМ!$C$39:$C$782,СВЦЭМ!$A$39:$A$782,$A72,СВЦЭМ!$B$39:$B$782,L$47)+'СЕТ СН'!$G$9+СВЦЭМ!$D$10+'СЕТ СН'!$G$5-'СЕТ СН'!$G$17</f>
        <v>3658.0579888400002</v>
      </c>
      <c r="M72" s="36">
        <f>SUMIFS(СВЦЭМ!$C$39:$C$782,СВЦЭМ!$A$39:$A$782,$A72,СВЦЭМ!$B$39:$B$782,M$47)+'СЕТ СН'!$G$9+СВЦЭМ!$D$10+'СЕТ СН'!$G$5-'СЕТ СН'!$G$17</f>
        <v>3659.5740943200003</v>
      </c>
      <c r="N72" s="36">
        <f>SUMIFS(СВЦЭМ!$C$39:$C$782,СВЦЭМ!$A$39:$A$782,$A72,СВЦЭМ!$B$39:$B$782,N$47)+'СЕТ СН'!$G$9+СВЦЭМ!$D$10+'СЕТ СН'!$G$5-'СЕТ СН'!$G$17</f>
        <v>3668.3808036200003</v>
      </c>
      <c r="O72" s="36">
        <f>SUMIFS(СВЦЭМ!$C$39:$C$782,СВЦЭМ!$A$39:$A$782,$A72,СВЦЭМ!$B$39:$B$782,O$47)+'СЕТ СН'!$G$9+СВЦЭМ!$D$10+'СЕТ СН'!$G$5-'СЕТ СН'!$G$17</f>
        <v>3688.0809024099999</v>
      </c>
      <c r="P72" s="36">
        <f>SUMIFS(СВЦЭМ!$C$39:$C$782,СВЦЭМ!$A$39:$A$782,$A72,СВЦЭМ!$B$39:$B$782,P$47)+'СЕТ СН'!$G$9+СВЦЭМ!$D$10+'СЕТ СН'!$G$5-'СЕТ СН'!$G$17</f>
        <v>3695.2821821200005</v>
      </c>
      <c r="Q72" s="36">
        <f>SUMIFS(СВЦЭМ!$C$39:$C$782,СВЦЭМ!$A$39:$A$782,$A72,СВЦЭМ!$B$39:$B$782,Q$47)+'СЕТ СН'!$G$9+СВЦЭМ!$D$10+'СЕТ СН'!$G$5-'СЕТ СН'!$G$17</f>
        <v>3695.2088431000002</v>
      </c>
      <c r="R72" s="36">
        <f>SUMIFS(СВЦЭМ!$C$39:$C$782,СВЦЭМ!$A$39:$A$782,$A72,СВЦЭМ!$B$39:$B$782,R$47)+'СЕТ СН'!$G$9+СВЦЭМ!$D$10+'СЕТ СН'!$G$5-'СЕТ СН'!$G$17</f>
        <v>3684.6381215000001</v>
      </c>
      <c r="S72" s="36">
        <f>SUMIFS(СВЦЭМ!$C$39:$C$782,СВЦЭМ!$A$39:$A$782,$A72,СВЦЭМ!$B$39:$B$782,S$47)+'СЕТ СН'!$G$9+СВЦЭМ!$D$10+'СЕТ СН'!$G$5-'СЕТ СН'!$G$17</f>
        <v>3665.91223016</v>
      </c>
      <c r="T72" s="36">
        <f>SUMIFS(СВЦЭМ!$C$39:$C$782,СВЦЭМ!$A$39:$A$782,$A72,СВЦЭМ!$B$39:$B$782,T$47)+'СЕТ СН'!$G$9+СВЦЭМ!$D$10+'СЕТ СН'!$G$5-'СЕТ СН'!$G$17</f>
        <v>3666.1057624100004</v>
      </c>
      <c r="U72" s="36">
        <f>SUMIFS(СВЦЭМ!$C$39:$C$782,СВЦЭМ!$A$39:$A$782,$A72,СВЦЭМ!$B$39:$B$782,U$47)+'СЕТ СН'!$G$9+СВЦЭМ!$D$10+'СЕТ СН'!$G$5-'СЕТ СН'!$G$17</f>
        <v>3680.7028618800005</v>
      </c>
      <c r="V72" s="36">
        <f>SUMIFS(СВЦЭМ!$C$39:$C$782,СВЦЭМ!$A$39:$A$782,$A72,СВЦЭМ!$B$39:$B$782,V$47)+'СЕТ СН'!$G$9+СВЦЭМ!$D$10+'СЕТ СН'!$G$5-'СЕТ СН'!$G$17</f>
        <v>3665.7869975200001</v>
      </c>
      <c r="W72" s="36">
        <f>SUMIFS(СВЦЭМ!$C$39:$C$782,СВЦЭМ!$A$39:$A$782,$A72,СВЦЭМ!$B$39:$B$782,W$47)+'СЕТ СН'!$G$9+СВЦЭМ!$D$10+'СЕТ СН'!$G$5-'СЕТ СН'!$G$17</f>
        <v>3696.1992131400002</v>
      </c>
      <c r="X72" s="36">
        <f>SUMIFS(СВЦЭМ!$C$39:$C$782,СВЦЭМ!$A$39:$A$782,$A72,СВЦЭМ!$B$39:$B$782,X$47)+'СЕТ СН'!$G$9+СВЦЭМ!$D$10+'СЕТ СН'!$G$5-'СЕТ СН'!$G$17</f>
        <v>3694.43812394</v>
      </c>
      <c r="Y72" s="36">
        <f>SUMIFS(СВЦЭМ!$C$39:$C$782,СВЦЭМ!$A$39:$A$782,$A72,СВЦЭМ!$B$39:$B$782,Y$47)+'СЕТ СН'!$G$9+СВЦЭМ!$D$10+'СЕТ СН'!$G$5-'СЕТ СН'!$G$17</f>
        <v>3700.5712425300003</v>
      </c>
    </row>
    <row r="73" spans="1:27" ht="15.75" x14ac:dyDescent="0.2">
      <c r="A73" s="35">
        <f t="shared" si="1"/>
        <v>44556</v>
      </c>
      <c r="B73" s="36">
        <f>SUMIFS(СВЦЭМ!$C$39:$C$782,СВЦЭМ!$A$39:$A$782,$A73,СВЦЭМ!$B$39:$B$782,B$47)+'СЕТ СН'!$G$9+СВЦЭМ!$D$10+'СЕТ СН'!$G$5-'СЕТ СН'!$G$17</f>
        <v>3606.5134297200002</v>
      </c>
      <c r="C73" s="36">
        <f>SUMIFS(СВЦЭМ!$C$39:$C$782,СВЦЭМ!$A$39:$A$782,$A73,СВЦЭМ!$B$39:$B$782,C$47)+'СЕТ СН'!$G$9+СВЦЭМ!$D$10+'СЕТ СН'!$G$5-'СЕТ СН'!$G$17</f>
        <v>3590.9478671000002</v>
      </c>
      <c r="D73" s="36">
        <f>SUMIFS(СВЦЭМ!$C$39:$C$782,СВЦЭМ!$A$39:$A$782,$A73,СВЦЭМ!$B$39:$B$782,D$47)+'СЕТ СН'!$G$9+СВЦЭМ!$D$10+'СЕТ СН'!$G$5-'СЕТ СН'!$G$17</f>
        <v>3583.2499422500005</v>
      </c>
      <c r="E73" s="36">
        <f>SUMIFS(СВЦЭМ!$C$39:$C$782,СВЦЭМ!$A$39:$A$782,$A73,СВЦЭМ!$B$39:$B$782,E$47)+'СЕТ СН'!$G$9+СВЦЭМ!$D$10+'СЕТ СН'!$G$5-'СЕТ СН'!$G$17</f>
        <v>3587.6197972200002</v>
      </c>
      <c r="F73" s="36">
        <f>SUMIFS(СВЦЭМ!$C$39:$C$782,СВЦЭМ!$A$39:$A$782,$A73,СВЦЭМ!$B$39:$B$782,F$47)+'СЕТ СН'!$G$9+СВЦЭМ!$D$10+'СЕТ СН'!$G$5-'СЕТ СН'!$G$17</f>
        <v>3585.0063957400002</v>
      </c>
      <c r="G73" s="36">
        <f>SUMIFS(СВЦЭМ!$C$39:$C$782,СВЦЭМ!$A$39:$A$782,$A73,СВЦЭМ!$B$39:$B$782,G$47)+'СЕТ СН'!$G$9+СВЦЭМ!$D$10+'СЕТ СН'!$G$5-'СЕТ СН'!$G$17</f>
        <v>3584.1188103300001</v>
      </c>
      <c r="H73" s="36">
        <f>SUMIFS(СВЦЭМ!$C$39:$C$782,СВЦЭМ!$A$39:$A$782,$A73,СВЦЭМ!$B$39:$B$782,H$47)+'СЕТ СН'!$G$9+СВЦЭМ!$D$10+'СЕТ СН'!$G$5-'СЕТ СН'!$G$17</f>
        <v>3615.1214995200003</v>
      </c>
      <c r="I73" s="36">
        <f>SUMIFS(СВЦЭМ!$C$39:$C$782,СВЦЭМ!$A$39:$A$782,$A73,СВЦЭМ!$B$39:$B$782,I$47)+'СЕТ СН'!$G$9+СВЦЭМ!$D$10+'СЕТ СН'!$G$5-'СЕТ СН'!$G$17</f>
        <v>3679.3503205900001</v>
      </c>
      <c r="J73" s="36">
        <f>SUMIFS(СВЦЭМ!$C$39:$C$782,СВЦЭМ!$A$39:$A$782,$A73,СВЦЭМ!$B$39:$B$782,J$47)+'СЕТ СН'!$G$9+СВЦЭМ!$D$10+'СЕТ СН'!$G$5-'СЕТ СН'!$G$17</f>
        <v>3679.8856395800003</v>
      </c>
      <c r="K73" s="36">
        <f>SUMIFS(СВЦЭМ!$C$39:$C$782,СВЦЭМ!$A$39:$A$782,$A73,СВЦЭМ!$B$39:$B$782,K$47)+'СЕТ СН'!$G$9+СВЦЭМ!$D$10+'СЕТ СН'!$G$5-'СЕТ СН'!$G$17</f>
        <v>3641.3876265000004</v>
      </c>
      <c r="L73" s="36">
        <f>SUMIFS(СВЦЭМ!$C$39:$C$782,СВЦЭМ!$A$39:$A$782,$A73,СВЦЭМ!$B$39:$B$782,L$47)+'СЕТ СН'!$G$9+СВЦЭМ!$D$10+'СЕТ СН'!$G$5-'СЕТ СН'!$G$17</f>
        <v>3624.2293234300005</v>
      </c>
      <c r="M73" s="36">
        <f>SUMIFS(СВЦЭМ!$C$39:$C$782,СВЦЭМ!$A$39:$A$782,$A73,СВЦЭМ!$B$39:$B$782,M$47)+'СЕТ СН'!$G$9+СВЦЭМ!$D$10+'СЕТ СН'!$G$5-'СЕТ СН'!$G$17</f>
        <v>3631.5321290900001</v>
      </c>
      <c r="N73" s="36">
        <f>SUMIFS(СВЦЭМ!$C$39:$C$782,СВЦЭМ!$A$39:$A$782,$A73,СВЦЭМ!$B$39:$B$782,N$47)+'СЕТ СН'!$G$9+СВЦЭМ!$D$10+'СЕТ СН'!$G$5-'СЕТ СН'!$G$17</f>
        <v>3639.5885069900005</v>
      </c>
      <c r="O73" s="36">
        <f>SUMIFS(СВЦЭМ!$C$39:$C$782,СВЦЭМ!$A$39:$A$782,$A73,СВЦЭМ!$B$39:$B$782,O$47)+'СЕТ СН'!$G$9+СВЦЭМ!$D$10+'СЕТ СН'!$G$5-'СЕТ СН'!$G$17</f>
        <v>3674.5901189100005</v>
      </c>
      <c r="P73" s="36">
        <f>SUMIFS(СВЦЭМ!$C$39:$C$782,СВЦЭМ!$A$39:$A$782,$A73,СВЦЭМ!$B$39:$B$782,P$47)+'СЕТ СН'!$G$9+СВЦЭМ!$D$10+'СЕТ СН'!$G$5-'СЕТ СН'!$G$17</f>
        <v>3684.7255014400002</v>
      </c>
      <c r="Q73" s="36">
        <f>SUMIFS(СВЦЭМ!$C$39:$C$782,СВЦЭМ!$A$39:$A$782,$A73,СВЦЭМ!$B$39:$B$782,Q$47)+'СЕТ СН'!$G$9+СВЦЭМ!$D$10+'СЕТ СН'!$G$5-'СЕТ СН'!$G$17</f>
        <v>3683.6281598900005</v>
      </c>
      <c r="R73" s="36">
        <f>SUMIFS(СВЦЭМ!$C$39:$C$782,СВЦЭМ!$A$39:$A$782,$A73,СВЦЭМ!$B$39:$B$782,R$47)+'СЕТ СН'!$G$9+СВЦЭМ!$D$10+'СЕТ СН'!$G$5-'СЕТ СН'!$G$17</f>
        <v>3675.1999971200003</v>
      </c>
      <c r="S73" s="36">
        <f>SUMIFS(СВЦЭМ!$C$39:$C$782,СВЦЭМ!$A$39:$A$782,$A73,СВЦЭМ!$B$39:$B$782,S$47)+'СЕТ СН'!$G$9+СВЦЭМ!$D$10+'СЕТ СН'!$G$5-'СЕТ СН'!$G$17</f>
        <v>3624.9280812700003</v>
      </c>
      <c r="T73" s="36">
        <f>SUMIFS(СВЦЭМ!$C$39:$C$782,СВЦЭМ!$A$39:$A$782,$A73,СВЦЭМ!$B$39:$B$782,T$47)+'СЕТ СН'!$G$9+СВЦЭМ!$D$10+'СЕТ СН'!$G$5-'СЕТ СН'!$G$17</f>
        <v>3622.6643899800001</v>
      </c>
      <c r="U73" s="36">
        <f>SUMIFS(СВЦЭМ!$C$39:$C$782,СВЦЭМ!$A$39:$A$782,$A73,СВЦЭМ!$B$39:$B$782,U$47)+'СЕТ СН'!$G$9+СВЦЭМ!$D$10+'СЕТ СН'!$G$5-'СЕТ СН'!$G$17</f>
        <v>3647.2873377900005</v>
      </c>
      <c r="V73" s="36">
        <f>SUMIFS(СВЦЭМ!$C$39:$C$782,СВЦЭМ!$A$39:$A$782,$A73,СВЦЭМ!$B$39:$B$782,V$47)+'СЕТ СН'!$G$9+СВЦЭМ!$D$10+'СЕТ СН'!$G$5-'СЕТ СН'!$G$17</f>
        <v>3661.0908640000002</v>
      </c>
      <c r="W73" s="36">
        <f>SUMIFS(СВЦЭМ!$C$39:$C$782,СВЦЭМ!$A$39:$A$782,$A73,СВЦЭМ!$B$39:$B$782,W$47)+'СЕТ СН'!$G$9+СВЦЭМ!$D$10+'СЕТ СН'!$G$5-'СЕТ СН'!$G$17</f>
        <v>3652.2231715600001</v>
      </c>
      <c r="X73" s="36">
        <f>SUMIFS(СВЦЭМ!$C$39:$C$782,СВЦЭМ!$A$39:$A$782,$A73,СВЦЭМ!$B$39:$B$782,X$47)+'СЕТ СН'!$G$9+СВЦЭМ!$D$10+'СЕТ СН'!$G$5-'СЕТ СН'!$G$17</f>
        <v>3665.9984804100004</v>
      </c>
      <c r="Y73" s="36">
        <f>SUMIFS(СВЦЭМ!$C$39:$C$782,СВЦЭМ!$A$39:$A$782,$A73,СВЦЭМ!$B$39:$B$782,Y$47)+'СЕТ СН'!$G$9+СВЦЭМ!$D$10+'СЕТ СН'!$G$5-'СЕТ СН'!$G$17</f>
        <v>3678.6155653400001</v>
      </c>
    </row>
    <row r="74" spans="1:27" ht="15.75" x14ac:dyDescent="0.2">
      <c r="A74" s="35">
        <f t="shared" si="1"/>
        <v>44557</v>
      </c>
      <c r="B74" s="36">
        <f>SUMIFS(СВЦЭМ!$C$39:$C$782,СВЦЭМ!$A$39:$A$782,$A74,СВЦЭМ!$B$39:$B$782,B$47)+'СЕТ СН'!$G$9+СВЦЭМ!$D$10+'СЕТ СН'!$G$5-'СЕТ СН'!$G$17</f>
        <v>3694.2876727800003</v>
      </c>
      <c r="C74" s="36">
        <f>SUMIFS(СВЦЭМ!$C$39:$C$782,СВЦЭМ!$A$39:$A$782,$A74,СВЦЭМ!$B$39:$B$782,C$47)+'СЕТ СН'!$G$9+СВЦЭМ!$D$10+'СЕТ СН'!$G$5-'СЕТ СН'!$G$17</f>
        <v>3683.2186675700004</v>
      </c>
      <c r="D74" s="36">
        <f>SUMIFS(СВЦЭМ!$C$39:$C$782,СВЦЭМ!$A$39:$A$782,$A74,СВЦЭМ!$B$39:$B$782,D$47)+'СЕТ СН'!$G$9+СВЦЭМ!$D$10+'СЕТ СН'!$G$5-'СЕТ СН'!$G$17</f>
        <v>3656.1718696400003</v>
      </c>
      <c r="E74" s="36">
        <f>SUMIFS(СВЦЭМ!$C$39:$C$782,СВЦЭМ!$A$39:$A$782,$A74,СВЦЭМ!$B$39:$B$782,E$47)+'СЕТ СН'!$G$9+СВЦЭМ!$D$10+'СЕТ СН'!$G$5-'СЕТ СН'!$G$17</f>
        <v>3641.8797983600002</v>
      </c>
      <c r="F74" s="36">
        <f>SUMIFS(СВЦЭМ!$C$39:$C$782,СВЦЭМ!$A$39:$A$782,$A74,СВЦЭМ!$B$39:$B$782,F$47)+'СЕТ СН'!$G$9+СВЦЭМ!$D$10+'СЕТ СН'!$G$5-'СЕТ СН'!$G$17</f>
        <v>3650.7363287900002</v>
      </c>
      <c r="G74" s="36">
        <f>SUMIFS(СВЦЭМ!$C$39:$C$782,СВЦЭМ!$A$39:$A$782,$A74,СВЦЭМ!$B$39:$B$782,G$47)+'СЕТ СН'!$G$9+СВЦЭМ!$D$10+'СЕТ СН'!$G$5-'СЕТ СН'!$G$17</f>
        <v>3643.9280876800003</v>
      </c>
      <c r="H74" s="36">
        <f>SUMIFS(СВЦЭМ!$C$39:$C$782,СВЦЭМ!$A$39:$A$782,$A74,СВЦЭМ!$B$39:$B$782,H$47)+'СЕТ СН'!$G$9+СВЦЭМ!$D$10+'СЕТ СН'!$G$5-'СЕТ СН'!$G$17</f>
        <v>3656.9072383600005</v>
      </c>
      <c r="I74" s="36">
        <f>SUMIFS(СВЦЭМ!$C$39:$C$782,СВЦЭМ!$A$39:$A$782,$A74,СВЦЭМ!$B$39:$B$782,I$47)+'СЕТ СН'!$G$9+СВЦЭМ!$D$10+'СЕТ СН'!$G$5-'СЕТ СН'!$G$17</f>
        <v>3645.7998557700002</v>
      </c>
      <c r="J74" s="36">
        <f>SUMIFS(СВЦЭМ!$C$39:$C$782,СВЦЭМ!$A$39:$A$782,$A74,СВЦЭМ!$B$39:$B$782,J$47)+'СЕТ СН'!$G$9+СВЦЭМ!$D$10+'СЕТ СН'!$G$5-'СЕТ СН'!$G$17</f>
        <v>3649.4856386700003</v>
      </c>
      <c r="K74" s="36">
        <f>SUMIFS(СВЦЭМ!$C$39:$C$782,СВЦЭМ!$A$39:$A$782,$A74,СВЦЭМ!$B$39:$B$782,K$47)+'СЕТ СН'!$G$9+СВЦЭМ!$D$10+'СЕТ СН'!$G$5-'СЕТ СН'!$G$17</f>
        <v>3574.5935118100006</v>
      </c>
      <c r="L74" s="36">
        <f>SUMIFS(СВЦЭМ!$C$39:$C$782,СВЦЭМ!$A$39:$A$782,$A74,СВЦЭМ!$B$39:$B$782,L$47)+'СЕТ СН'!$G$9+СВЦЭМ!$D$10+'СЕТ СН'!$G$5-'СЕТ СН'!$G$17</f>
        <v>3588.7272107600002</v>
      </c>
      <c r="M74" s="36">
        <f>SUMIFS(СВЦЭМ!$C$39:$C$782,СВЦЭМ!$A$39:$A$782,$A74,СВЦЭМ!$B$39:$B$782,M$47)+'СЕТ СН'!$G$9+СВЦЭМ!$D$10+'СЕТ СН'!$G$5-'СЕТ СН'!$G$17</f>
        <v>3585.5885887200002</v>
      </c>
      <c r="N74" s="36">
        <f>SUMIFS(СВЦЭМ!$C$39:$C$782,СВЦЭМ!$A$39:$A$782,$A74,СВЦЭМ!$B$39:$B$782,N$47)+'СЕТ СН'!$G$9+СВЦЭМ!$D$10+'СЕТ СН'!$G$5-'СЕТ СН'!$G$17</f>
        <v>4203.3673255600006</v>
      </c>
      <c r="O74" s="36">
        <f>SUMIFS(СВЦЭМ!$C$39:$C$782,СВЦЭМ!$A$39:$A$782,$A74,СВЦЭМ!$B$39:$B$782,O$47)+'СЕТ СН'!$G$9+СВЦЭМ!$D$10+'СЕТ СН'!$G$5-'СЕТ СН'!$G$17</f>
        <v>3704.7021985000001</v>
      </c>
      <c r="P74" s="36">
        <f>SUMIFS(СВЦЭМ!$C$39:$C$782,СВЦЭМ!$A$39:$A$782,$A74,СВЦЭМ!$B$39:$B$782,P$47)+'СЕТ СН'!$G$9+СВЦЭМ!$D$10+'СЕТ СН'!$G$5-'СЕТ СН'!$G$17</f>
        <v>3714.1223506599999</v>
      </c>
      <c r="Q74" s="36">
        <f>SUMIFS(СВЦЭМ!$C$39:$C$782,СВЦЭМ!$A$39:$A$782,$A74,СВЦЭМ!$B$39:$B$782,Q$47)+'СЕТ СН'!$G$9+СВЦЭМ!$D$10+'СЕТ СН'!$G$5-'СЕТ СН'!$G$17</f>
        <v>3706.7752548100002</v>
      </c>
      <c r="R74" s="36">
        <f>SUMIFS(СВЦЭМ!$C$39:$C$782,СВЦЭМ!$A$39:$A$782,$A74,СВЦЭМ!$B$39:$B$782,R$47)+'СЕТ СН'!$G$9+СВЦЭМ!$D$10+'СЕТ СН'!$G$5-'СЕТ СН'!$G$17</f>
        <v>3637.4532122800001</v>
      </c>
      <c r="S74" s="36">
        <f>SUMIFS(СВЦЭМ!$C$39:$C$782,СВЦЭМ!$A$39:$A$782,$A74,СВЦЭМ!$B$39:$B$782,S$47)+'СЕТ СН'!$G$9+СВЦЭМ!$D$10+'СЕТ СН'!$G$5-'СЕТ СН'!$G$17</f>
        <v>3657.6076646000001</v>
      </c>
      <c r="T74" s="36">
        <f>SUMIFS(СВЦЭМ!$C$39:$C$782,СВЦЭМ!$A$39:$A$782,$A74,СВЦЭМ!$B$39:$B$782,T$47)+'СЕТ СН'!$G$9+СВЦЭМ!$D$10+'СЕТ СН'!$G$5-'СЕТ СН'!$G$17</f>
        <v>3641.6832718700002</v>
      </c>
      <c r="U74" s="36">
        <f>SUMIFS(СВЦЭМ!$C$39:$C$782,СВЦЭМ!$A$39:$A$782,$A74,СВЦЭМ!$B$39:$B$782,U$47)+'СЕТ СН'!$G$9+СВЦЭМ!$D$10+'СЕТ СН'!$G$5-'СЕТ СН'!$G$17</f>
        <v>3661.3852779500003</v>
      </c>
      <c r="V74" s="36">
        <f>SUMIFS(СВЦЭМ!$C$39:$C$782,СВЦЭМ!$A$39:$A$782,$A74,СВЦЭМ!$B$39:$B$782,V$47)+'СЕТ СН'!$G$9+СВЦЭМ!$D$10+'СЕТ СН'!$G$5-'СЕТ СН'!$G$17</f>
        <v>3651.6866402900005</v>
      </c>
      <c r="W74" s="36">
        <f>SUMIFS(СВЦЭМ!$C$39:$C$782,СВЦЭМ!$A$39:$A$782,$A74,СВЦЭМ!$B$39:$B$782,W$47)+'СЕТ СН'!$G$9+СВЦЭМ!$D$10+'СЕТ СН'!$G$5-'СЕТ СН'!$G$17</f>
        <v>3655.2916161900002</v>
      </c>
      <c r="X74" s="36">
        <f>SUMIFS(СВЦЭМ!$C$39:$C$782,СВЦЭМ!$A$39:$A$782,$A74,СВЦЭМ!$B$39:$B$782,X$47)+'СЕТ СН'!$G$9+СВЦЭМ!$D$10+'СЕТ СН'!$G$5-'СЕТ СН'!$G$17</f>
        <v>3645.8383231500002</v>
      </c>
      <c r="Y74" s="36">
        <f>SUMIFS(СВЦЭМ!$C$39:$C$782,СВЦЭМ!$A$39:$A$782,$A74,СВЦЭМ!$B$39:$B$782,Y$47)+'СЕТ СН'!$G$9+СВЦЭМ!$D$10+'СЕТ СН'!$G$5-'СЕТ СН'!$G$17</f>
        <v>3689.3765009400004</v>
      </c>
    </row>
    <row r="75" spans="1:27" ht="15.75" x14ac:dyDescent="0.2">
      <c r="A75" s="35">
        <f t="shared" si="1"/>
        <v>44558</v>
      </c>
      <c r="B75" s="36">
        <f>SUMIFS(СВЦЭМ!$C$39:$C$782,СВЦЭМ!$A$39:$A$782,$A75,СВЦЭМ!$B$39:$B$782,B$47)+'СЕТ СН'!$G$9+СВЦЭМ!$D$10+'СЕТ СН'!$G$5-'СЕТ СН'!$G$17</f>
        <v>3671.5519338900003</v>
      </c>
      <c r="C75" s="36">
        <f>SUMIFS(СВЦЭМ!$C$39:$C$782,СВЦЭМ!$A$39:$A$782,$A75,СВЦЭМ!$B$39:$B$782,C$47)+'СЕТ СН'!$G$9+СВЦЭМ!$D$10+'СЕТ СН'!$G$5-'СЕТ СН'!$G$17</f>
        <v>3674.3783281800002</v>
      </c>
      <c r="D75" s="36">
        <f>SUMIFS(СВЦЭМ!$C$39:$C$782,СВЦЭМ!$A$39:$A$782,$A75,СВЦЭМ!$B$39:$B$782,D$47)+'СЕТ СН'!$G$9+СВЦЭМ!$D$10+'СЕТ СН'!$G$5-'СЕТ СН'!$G$17</f>
        <v>3700.9285381400005</v>
      </c>
      <c r="E75" s="36">
        <f>SUMIFS(СВЦЭМ!$C$39:$C$782,СВЦЭМ!$A$39:$A$782,$A75,СВЦЭМ!$B$39:$B$782,E$47)+'СЕТ СН'!$G$9+СВЦЭМ!$D$10+'СЕТ СН'!$G$5-'СЕТ СН'!$G$17</f>
        <v>3711.1584079900003</v>
      </c>
      <c r="F75" s="36">
        <f>SUMIFS(СВЦЭМ!$C$39:$C$782,СВЦЭМ!$A$39:$A$782,$A75,СВЦЭМ!$B$39:$B$782,F$47)+'СЕТ СН'!$G$9+СВЦЭМ!$D$10+'СЕТ СН'!$G$5-'СЕТ СН'!$G$17</f>
        <v>3685.3506492100005</v>
      </c>
      <c r="G75" s="36">
        <f>SUMIFS(СВЦЭМ!$C$39:$C$782,СВЦЭМ!$A$39:$A$782,$A75,СВЦЭМ!$B$39:$B$782,G$47)+'СЕТ СН'!$G$9+СВЦЭМ!$D$10+'СЕТ СН'!$G$5-'СЕТ СН'!$G$17</f>
        <v>3592.9327162700001</v>
      </c>
      <c r="H75" s="36">
        <f>SUMIFS(СВЦЭМ!$C$39:$C$782,СВЦЭМ!$A$39:$A$782,$A75,СВЦЭМ!$B$39:$B$782,H$47)+'СЕТ СН'!$G$9+СВЦЭМ!$D$10+'СЕТ СН'!$G$5-'СЕТ СН'!$G$17</f>
        <v>3610.1110398000001</v>
      </c>
      <c r="I75" s="36">
        <f>SUMIFS(СВЦЭМ!$C$39:$C$782,СВЦЭМ!$A$39:$A$782,$A75,СВЦЭМ!$B$39:$B$782,I$47)+'СЕТ СН'!$G$9+СВЦЭМ!$D$10+'СЕТ СН'!$G$5-'СЕТ СН'!$G$17</f>
        <v>3606.0443632800002</v>
      </c>
      <c r="J75" s="36">
        <f>SUMIFS(СВЦЭМ!$C$39:$C$782,СВЦЭМ!$A$39:$A$782,$A75,СВЦЭМ!$B$39:$B$782,J$47)+'СЕТ СН'!$G$9+СВЦЭМ!$D$10+'СЕТ СН'!$G$5-'СЕТ СН'!$G$17</f>
        <v>3622.4873966900004</v>
      </c>
      <c r="K75" s="36">
        <f>SUMIFS(СВЦЭМ!$C$39:$C$782,СВЦЭМ!$A$39:$A$782,$A75,СВЦЭМ!$B$39:$B$782,K$47)+'СЕТ СН'!$G$9+СВЦЭМ!$D$10+'СЕТ СН'!$G$5-'СЕТ СН'!$G$17</f>
        <v>3576.1881270399999</v>
      </c>
      <c r="L75" s="36">
        <f>SUMIFS(СВЦЭМ!$C$39:$C$782,СВЦЭМ!$A$39:$A$782,$A75,СВЦЭМ!$B$39:$B$782,L$47)+'СЕТ СН'!$G$9+СВЦЭМ!$D$10+'СЕТ СН'!$G$5-'СЕТ СН'!$G$17</f>
        <v>3583.4521769500002</v>
      </c>
      <c r="M75" s="36">
        <f>SUMIFS(СВЦЭМ!$C$39:$C$782,СВЦЭМ!$A$39:$A$782,$A75,СВЦЭМ!$B$39:$B$782,M$47)+'СЕТ СН'!$G$9+СВЦЭМ!$D$10+'СЕТ СН'!$G$5-'СЕТ СН'!$G$17</f>
        <v>3592.57056104</v>
      </c>
      <c r="N75" s="36">
        <f>SUMIFS(СВЦЭМ!$C$39:$C$782,СВЦЭМ!$A$39:$A$782,$A75,СВЦЭМ!$B$39:$B$782,N$47)+'СЕТ СН'!$G$9+СВЦЭМ!$D$10+'СЕТ СН'!$G$5-'СЕТ СН'!$G$17</f>
        <v>3595.9424477600005</v>
      </c>
      <c r="O75" s="36">
        <f>SUMIFS(СВЦЭМ!$C$39:$C$782,СВЦЭМ!$A$39:$A$782,$A75,СВЦЭМ!$B$39:$B$782,O$47)+'СЕТ СН'!$G$9+СВЦЭМ!$D$10+'СЕТ СН'!$G$5-'СЕТ СН'!$G$17</f>
        <v>3643.0461189400003</v>
      </c>
      <c r="P75" s="36">
        <f>SUMIFS(СВЦЭМ!$C$39:$C$782,СВЦЭМ!$A$39:$A$782,$A75,СВЦЭМ!$B$39:$B$782,P$47)+'СЕТ СН'!$G$9+СВЦЭМ!$D$10+'СЕТ СН'!$G$5-'СЕТ СН'!$G$17</f>
        <v>3640.5662053100004</v>
      </c>
      <c r="Q75" s="36">
        <f>SUMIFS(СВЦЭМ!$C$39:$C$782,СВЦЭМ!$A$39:$A$782,$A75,СВЦЭМ!$B$39:$B$782,Q$47)+'СЕТ СН'!$G$9+СВЦЭМ!$D$10+'СЕТ СН'!$G$5-'СЕТ СН'!$G$17</f>
        <v>3637.3253718100004</v>
      </c>
      <c r="R75" s="36">
        <f>SUMIFS(СВЦЭМ!$C$39:$C$782,СВЦЭМ!$A$39:$A$782,$A75,СВЦЭМ!$B$39:$B$782,R$47)+'СЕТ СН'!$G$9+СВЦЭМ!$D$10+'СЕТ СН'!$G$5-'СЕТ СН'!$G$17</f>
        <v>3646.7562310000003</v>
      </c>
      <c r="S75" s="36">
        <f>SUMIFS(СВЦЭМ!$C$39:$C$782,СВЦЭМ!$A$39:$A$782,$A75,СВЦЭМ!$B$39:$B$782,S$47)+'СЕТ СН'!$G$9+СВЦЭМ!$D$10+'СЕТ СН'!$G$5-'СЕТ СН'!$G$17</f>
        <v>3647.2075131800002</v>
      </c>
      <c r="T75" s="36">
        <f>SUMIFS(СВЦЭМ!$C$39:$C$782,СВЦЭМ!$A$39:$A$782,$A75,СВЦЭМ!$B$39:$B$782,T$47)+'СЕТ СН'!$G$9+СВЦЭМ!$D$10+'СЕТ СН'!$G$5-'СЕТ СН'!$G$17</f>
        <v>3634.0869649300002</v>
      </c>
      <c r="U75" s="36">
        <f>SUMIFS(СВЦЭМ!$C$39:$C$782,СВЦЭМ!$A$39:$A$782,$A75,СВЦЭМ!$B$39:$B$782,U$47)+'СЕТ СН'!$G$9+СВЦЭМ!$D$10+'СЕТ СН'!$G$5-'СЕТ СН'!$G$17</f>
        <v>3647.9912460800006</v>
      </c>
      <c r="V75" s="36">
        <f>SUMIFS(СВЦЭМ!$C$39:$C$782,СВЦЭМ!$A$39:$A$782,$A75,СВЦЭМ!$B$39:$B$782,V$47)+'СЕТ СН'!$G$9+СВЦЭМ!$D$10+'СЕТ СН'!$G$5-'СЕТ СН'!$G$17</f>
        <v>3634.1227873900002</v>
      </c>
      <c r="W75" s="36">
        <f>SUMIFS(СВЦЭМ!$C$39:$C$782,СВЦЭМ!$A$39:$A$782,$A75,СВЦЭМ!$B$39:$B$782,W$47)+'СЕТ СН'!$G$9+СВЦЭМ!$D$10+'СЕТ СН'!$G$5-'СЕТ СН'!$G$17</f>
        <v>3636.3447240300002</v>
      </c>
      <c r="X75" s="36">
        <f>SUMIFS(СВЦЭМ!$C$39:$C$782,СВЦЭМ!$A$39:$A$782,$A75,СВЦЭМ!$B$39:$B$782,X$47)+'СЕТ СН'!$G$9+СВЦЭМ!$D$10+'СЕТ СН'!$G$5-'СЕТ СН'!$G$17</f>
        <v>3673.46825524</v>
      </c>
      <c r="Y75" s="36">
        <f>SUMIFS(СВЦЭМ!$C$39:$C$782,СВЦЭМ!$A$39:$A$782,$A75,СВЦЭМ!$B$39:$B$782,Y$47)+'СЕТ СН'!$G$9+СВЦЭМ!$D$10+'СЕТ СН'!$G$5-'СЕТ СН'!$G$17</f>
        <v>3676.4545935400001</v>
      </c>
    </row>
    <row r="76" spans="1:27" ht="15.75" x14ac:dyDescent="0.2">
      <c r="A76" s="35">
        <f t="shared" si="1"/>
        <v>44559</v>
      </c>
      <c r="B76" s="36">
        <f>SUMIFS(СВЦЭМ!$C$39:$C$782,СВЦЭМ!$A$39:$A$782,$A76,СВЦЭМ!$B$39:$B$782,B$47)+'СЕТ СН'!$G$9+СВЦЭМ!$D$10+'СЕТ СН'!$G$5-'СЕТ СН'!$G$17</f>
        <v>3684.5375037399999</v>
      </c>
      <c r="C76" s="36">
        <f>SUMIFS(СВЦЭМ!$C$39:$C$782,СВЦЭМ!$A$39:$A$782,$A76,СВЦЭМ!$B$39:$B$782,C$47)+'СЕТ СН'!$G$9+СВЦЭМ!$D$10+'СЕТ СН'!$G$5-'СЕТ СН'!$G$17</f>
        <v>3679.6751267100003</v>
      </c>
      <c r="D76" s="36">
        <f>SUMIFS(СВЦЭМ!$C$39:$C$782,СВЦЭМ!$A$39:$A$782,$A76,СВЦЭМ!$B$39:$B$782,D$47)+'СЕТ СН'!$G$9+СВЦЭМ!$D$10+'СЕТ СН'!$G$5-'СЕТ СН'!$G$17</f>
        <v>3696.6547827500003</v>
      </c>
      <c r="E76" s="36">
        <f>SUMIFS(СВЦЭМ!$C$39:$C$782,СВЦЭМ!$A$39:$A$782,$A76,СВЦЭМ!$B$39:$B$782,E$47)+'СЕТ СН'!$G$9+СВЦЭМ!$D$10+'СЕТ СН'!$G$5-'СЕТ СН'!$G$17</f>
        <v>3710.6074783100003</v>
      </c>
      <c r="F76" s="36">
        <f>SUMIFS(СВЦЭМ!$C$39:$C$782,СВЦЭМ!$A$39:$A$782,$A76,СВЦЭМ!$B$39:$B$782,F$47)+'СЕТ СН'!$G$9+СВЦЭМ!$D$10+'СЕТ СН'!$G$5-'СЕТ СН'!$G$17</f>
        <v>3684.5835162900003</v>
      </c>
      <c r="G76" s="36">
        <f>SUMIFS(СВЦЭМ!$C$39:$C$782,СВЦЭМ!$A$39:$A$782,$A76,СВЦЭМ!$B$39:$B$782,G$47)+'СЕТ СН'!$G$9+СВЦЭМ!$D$10+'СЕТ СН'!$G$5-'СЕТ СН'!$G$17</f>
        <v>3605.4159401500001</v>
      </c>
      <c r="H76" s="36">
        <f>SUMIFS(СВЦЭМ!$C$39:$C$782,СВЦЭМ!$A$39:$A$782,$A76,СВЦЭМ!$B$39:$B$782,H$47)+'СЕТ СН'!$G$9+СВЦЭМ!$D$10+'СЕТ СН'!$G$5-'СЕТ СН'!$G$17</f>
        <v>3615.0281524300003</v>
      </c>
      <c r="I76" s="36">
        <f>SUMIFS(СВЦЭМ!$C$39:$C$782,СВЦЭМ!$A$39:$A$782,$A76,СВЦЭМ!$B$39:$B$782,I$47)+'СЕТ СН'!$G$9+СВЦЭМ!$D$10+'СЕТ СН'!$G$5-'СЕТ СН'!$G$17</f>
        <v>3615.6814615200001</v>
      </c>
      <c r="J76" s="36">
        <f>SUMIFS(СВЦЭМ!$C$39:$C$782,СВЦЭМ!$A$39:$A$782,$A76,СВЦЭМ!$B$39:$B$782,J$47)+'СЕТ СН'!$G$9+СВЦЭМ!$D$10+'СЕТ СН'!$G$5-'СЕТ СН'!$G$17</f>
        <v>3616.3955498900004</v>
      </c>
      <c r="K76" s="36">
        <f>SUMIFS(СВЦЭМ!$C$39:$C$782,СВЦЭМ!$A$39:$A$782,$A76,СВЦЭМ!$B$39:$B$782,K$47)+'СЕТ СН'!$G$9+СВЦЭМ!$D$10+'СЕТ СН'!$G$5-'СЕТ СН'!$G$17</f>
        <v>3628.4159275300003</v>
      </c>
      <c r="L76" s="36">
        <f>SUMIFS(СВЦЭМ!$C$39:$C$782,СВЦЭМ!$A$39:$A$782,$A76,СВЦЭМ!$B$39:$B$782,L$47)+'СЕТ СН'!$G$9+СВЦЭМ!$D$10+'СЕТ СН'!$G$5-'СЕТ СН'!$G$17</f>
        <v>3636.5905004300002</v>
      </c>
      <c r="M76" s="36">
        <f>SUMIFS(СВЦЭМ!$C$39:$C$782,СВЦЭМ!$A$39:$A$782,$A76,СВЦЭМ!$B$39:$B$782,M$47)+'СЕТ СН'!$G$9+СВЦЭМ!$D$10+'СЕТ СН'!$G$5-'СЕТ СН'!$G$17</f>
        <v>3638.7664830800004</v>
      </c>
      <c r="N76" s="36">
        <f>SUMIFS(СВЦЭМ!$C$39:$C$782,СВЦЭМ!$A$39:$A$782,$A76,СВЦЭМ!$B$39:$B$782,N$47)+'СЕТ СН'!$G$9+СВЦЭМ!$D$10+'СЕТ СН'!$G$5-'СЕТ СН'!$G$17</f>
        <v>3634.2052056299999</v>
      </c>
      <c r="O76" s="36">
        <f>SUMIFS(СВЦЭМ!$C$39:$C$782,СВЦЭМ!$A$39:$A$782,$A76,СВЦЭМ!$B$39:$B$782,O$47)+'СЕТ СН'!$G$9+СВЦЭМ!$D$10+'СЕТ СН'!$G$5-'СЕТ СН'!$G$17</f>
        <v>3623.9022314800004</v>
      </c>
      <c r="P76" s="36">
        <f>SUMIFS(СВЦЭМ!$C$39:$C$782,СВЦЭМ!$A$39:$A$782,$A76,СВЦЭМ!$B$39:$B$782,P$47)+'СЕТ СН'!$G$9+СВЦЭМ!$D$10+'СЕТ СН'!$G$5-'СЕТ СН'!$G$17</f>
        <v>3615.4105746700002</v>
      </c>
      <c r="Q76" s="36">
        <f>SUMIFS(СВЦЭМ!$C$39:$C$782,СВЦЭМ!$A$39:$A$782,$A76,СВЦЭМ!$B$39:$B$782,Q$47)+'СЕТ СН'!$G$9+СВЦЭМ!$D$10+'СЕТ СН'!$G$5-'СЕТ СН'!$G$17</f>
        <v>3617.8807140500003</v>
      </c>
      <c r="R76" s="36">
        <f>SUMIFS(СВЦЭМ!$C$39:$C$782,СВЦЭМ!$A$39:$A$782,$A76,СВЦЭМ!$B$39:$B$782,R$47)+'СЕТ СН'!$G$9+СВЦЭМ!$D$10+'СЕТ СН'!$G$5-'СЕТ СН'!$G$17</f>
        <v>3618.3660524300003</v>
      </c>
      <c r="S76" s="36">
        <f>SUMIFS(СВЦЭМ!$C$39:$C$782,СВЦЭМ!$A$39:$A$782,$A76,СВЦЭМ!$B$39:$B$782,S$47)+'СЕТ СН'!$G$9+СВЦЭМ!$D$10+'СЕТ СН'!$G$5-'СЕТ СН'!$G$17</f>
        <v>3630.8463798700004</v>
      </c>
      <c r="T76" s="36">
        <f>SUMIFS(СВЦЭМ!$C$39:$C$782,СВЦЭМ!$A$39:$A$782,$A76,СВЦЭМ!$B$39:$B$782,T$47)+'СЕТ СН'!$G$9+СВЦЭМ!$D$10+'СЕТ СН'!$G$5-'СЕТ СН'!$G$17</f>
        <v>3631.5849626700001</v>
      </c>
      <c r="U76" s="36">
        <f>SUMIFS(СВЦЭМ!$C$39:$C$782,СВЦЭМ!$A$39:$A$782,$A76,СВЦЭМ!$B$39:$B$782,U$47)+'СЕТ СН'!$G$9+СВЦЭМ!$D$10+'СЕТ СН'!$G$5-'СЕТ СН'!$G$17</f>
        <v>3630.8831151000004</v>
      </c>
      <c r="V76" s="36">
        <f>SUMIFS(СВЦЭМ!$C$39:$C$782,СВЦЭМ!$A$39:$A$782,$A76,СВЦЭМ!$B$39:$B$782,V$47)+'СЕТ СН'!$G$9+СВЦЭМ!$D$10+'СЕТ СН'!$G$5-'СЕТ СН'!$G$17</f>
        <v>3618.1765376900003</v>
      </c>
      <c r="W76" s="36">
        <f>SUMIFS(СВЦЭМ!$C$39:$C$782,СВЦЭМ!$A$39:$A$782,$A76,СВЦЭМ!$B$39:$B$782,W$47)+'СЕТ СН'!$G$9+СВЦЭМ!$D$10+'СЕТ СН'!$G$5-'СЕТ СН'!$G$17</f>
        <v>3616.3100704200006</v>
      </c>
      <c r="X76" s="36">
        <f>SUMIFS(СВЦЭМ!$C$39:$C$782,СВЦЭМ!$A$39:$A$782,$A76,СВЦЭМ!$B$39:$B$782,X$47)+'СЕТ СН'!$G$9+СВЦЭМ!$D$10+'СЕТ СН'!$G$5-'СЕТ СН'!$G$17</f>
        <v>3667.2220018000003</v>
      </c>
      <c r="Y76" s="36">
        <f>SUMIFS(СВЦЭМ!$C$39:$C$782,СВЦЭМ!$A$39:$A$782,$A76,СВЦЭМ!$B$39:$B$782,Y$47)+'СЕТ СН'!$G$9+СВЦЭМ!$D$10+'СЕТ СН'!$G$5-'СЕТ СН'!$G$17</f>
        <v>3673.6979255400001</v>
      </c>
    </row>
    <row r="77" spans="1:27" ht="15.75" x14ac:dyDescent="0.2">
      <c r="A77" s="35">
        <f t="shared" si="1"/>
        <v>44560</v>
      </c>
      <c r="B77" s="36">
        <f>SUMIFS(СВЦЭМ!$C$39:$C$782,СВЦЭМ!$A$39:$A$782,$A77,СВЦЭМ!$B$39:$B$782,B$47)+'СЕТ СН'!$G$9+СВЦЭМ!$D$10+'СЕТ СН'!$G$5-'СЕТ СН'!$G$17</f>
        <v>3692.4972945400004</v>
      </c>
      <c r="C77" s="36">
        <f>SUMIFS(СВЦЭМ!$C$39:$C$782,СВЦЭМ!$A$39:$A$782,$A77,СВЦЭМ!$B$39:$B$782,C$47)+'СЕТ СН'!$G$9+СВЦЭМ!$D$10+'СЕТ СН'!$G$5-'СЕТ СН'!$G$17</f>
        <v>3698.3184846700005</v>
      </c>
      <c r="D77" s="36">
        <f>SUMIFS(СВЦЭМ!$C$39:$C$782,СВЦЭМ!$A$39:$A$782,$A77,СВЦЭМ!$B$39:$B$782,D$47)+'СЕТ СН'!$G$9+СВЦЭМ!$D$10+'СЕТ СН'!$G$5-'СЕТ СН'!$G$17</f>
        <v>3719.3126597500004</v>
      </c>
      <c r="E77" s="36">
        <f>SUMIFS(СВЦЭМ!$C$39:$C$782,СВЦЭМ!$A$39:$A$782,$A77,СВЦЭМ!$B$39:$B$782,E$47)+'СЕТ СН'!$G$9+СВЦЭМ!$D$10+'СЕТ СН'!$G$5-'СЕТ СН'!$G$17</f>
        <v>3737.3107118100002</v>
      </c>
      <c r="F77" s="36">
        <f>SUMIFS(СВЦЭМ!$C$39:$C$782,СВЦЭМ!$A$39:$A$782,$A77,СВЦЭМ!$B$39:$B$782,F$47)+'СЕТ СН'!$G$9+СВЦЭМ!$D$10+'СЕТ СН'!$G$5-'СЕТ СН'!$G$17</f>
        <v>3711.4764389300003</v>
      </c>
      <c r="G77" s="36">
        <f>SUMIFS(СВЦЭМ!$C$39:$C$782,СВЦЭМ!$A$39:$A$782,$A77,СВЦЭМ!$B$39:$B$782,G$47)+'СЕТ СН'!$G$9+СВЦЭМ!$D$10+'СЕТ СН'!$G$5-'СЕТ СН'!$G$17</f>
        <v>3633.7928008000004</v>
      </c>
      <c r="H77" s="36">
        <f>SUMIFS(СВЦЭМ!$C$39:$C$782,СВЦЭМ!$A$39:$A$782,$A77,СВЦЭМ!$B$39:$B$782,H$47)+'СЕТ СН'!$G$9+СВЦЭМ!$D$10+'СЕТ СН'!$G$5-'СЕТ СН'!$G$17</f>
        <v>3624.7571089600006</v>
      </c>
      <c r="I77" s="36">
        <f>SUMIFS(СВЦЭМ!$C$39:$C$782,СВЦЭМ!$A$39:$A$782,$A77,СВЦЭМ!$B$39:$B$782,I$47)+'СЕТ СН'!$G$9+СВЦЭМ!$D$10+'СЕТ СН'!$G$5-'СЕТ СН'!$G$17</f>
        <v>3651.7453983800006</v>
      </c>
      <c r="J77" s="36">
        <f>SUMIFS(СВЦЭМ!$C$39:$C$782,СВЦЭМ!$A$39:$A$782,$A77,СВЦЭМ!$B$39:$B$782,J$47)+'СЕТ СН'!$G$9+СВЦЭМ!$D$10+'СЕТ СН'!$G$5-'СЕТ СН'!$G$17</f>
        <v>3646.0566728700005</v>
      </c>
      <c r="K77" s="36">
        <f>SUMIFS(СВЦЭМ!$C$39:$C$782,СВЦЭМ!$A$39:$A$782,$A77,СВЦЭМ!$B$39:$B$782,K$47)+'СЕТ СН'!$G$9+СВЦЭМ!$D$10+'СЕТ СН'!$G$5-'СЕТ СН'!$G$17</f>
        <v>3659.7078609099999</v>
      </c>
      <c r="L77" s="36">
        <f>SUMIFS(СВЦЭМ!$C$39:$C$782,СВЦЭМ!$A$39:$A$782,$A77,СВЦЭМ!$B$39:$B$782,L$47)+'СЕТ СН'!$G$9+СВЦЭМ!$D$10+'СЕТ СН'!$G$5-'СЕТ СН'!$G$17</f>
        <v>3673.9181685900003</v>
      </c>
      <c r="M77" s="36">
        <f>SUMIFS(СВЦЭМ!$C$39:$C$782,СВЦЭМ!$A$39:$A$782,$A77,СВЦЭМ!$B$39:$B$782,M$47)+'СЕТ СН'!$G$9+СВЦЭМ!$D$10+'СЕТ СН'!$G$5-'СЕТ СН'!$G$17</f>
        <v>6280.0985138899996</v>
      </c>
      <c r="N77" s="36">
        <f>SUMIFS(СВЦЭМ!$C$39:$C$782,СВЦЭМ!$A$39:$A$782,$A77,СВЦЭМ!$B$39:$B$782,N$47)+'СЕТ СН'!$G$9+СВЦЭМ!$D$10+'СЕТ СН'!$G$5-'СЕТ СН'!$G$17</f>
        <v>10070.77086271</v>
      </c>
      <c r="O77" s="36">
        <f>SUMIFS(СВЦЭМ!$C$39:$C$782,СВЦЭМ!$A$39:$A$782,$A77,СВЦЭМ!$B$39:$B$782,O$47)+'СЕТ СН'!$G$9+СВЦЭМ!$D$10+'СЕТ СН'!$G$5-'СЕТ СН'!$G$17</f>
        <v>3657.9855011600002</v>
      </c>
      <c r="P77" s="36">
        <f>SUMIFS(СВЦЭМ!$C$39:$C$782,СВЦЭМ!$A$39:$A$782,$A77,СВЦЭМ!$B$39:$B$782,P$47)+'СЕТ СН'!$G$9+СВЦЭМ!$D$10+'СЕТ СН'!$G$5-'СЕТ СН'!$G$17</f>
        <v>3650.5376909800002</v>
      </c>
      <c r="Q77" s="36">
        <f>SUMIFS(СВЦЭМ!$C$39:$C$782,СВЦЭМ!$A$39:$A$782,$A77,СВЦЭМ!$B$39:$B$782,Q$47)+'СЕТ СН'!$G$9+СВЦЭМ!$D$10+'СЕТ СН'!$G$5-'СЕТ СН'!$G$17</f>
        <v>3648.7640057300005</v>
      </c>
      <c r="R77" s="36">
        <f>SUMIFS(СВЦЭМ!$C$39:$C$782,СВЦЭМ!$A$39:$A$782,$A77,СВЦЭМ!$B$39:$B$782,R$47)+'СЕТ СН'!$G$9+СВЦЭМ!$D$10+'СЕТ СН'!$G$5-'СЕТ СН'!$G$17</f>
        <v>3635.5206657400004</v>
      </c>
      <c r="S77" s="36">
        <f>SUMIFS(СВЦЭМ!$C$39:$C$782,СВЦЭМ!$A$39:$A$782,$A77,СВЦЭМ!$B$39:$B$782,S$47)+'СЕТ СН'!$G$9+СВЦЭМ!$D$10+'СЕТ СН'!$G$5-'СЕТ СН'!$G$17</f>
        <v>3627.6292815200004</v>
      </c>
      <c r="T77" s="36">
        <f>SUMIFS(СВЦЭМ!$C$39:$C$782,СВЦЭМ!$A$39:$A$782,$A77,СВЦЭМ!$B$39:$B$782,T$47)+'СЕТ СН'!$G$9+СВЦЭМ!$D$10+'СЕТ СН'!$G$5-'СЕТ СН'!$G$17</f>
        <v>3644.9982146100001</v>
      </c>
      <c r="U77" s="36">
        <f>SUMIFS(СВЦЭМ!$C$39:$C$782,СВЦЭМ!$A$39:$A$782,$A77,СВЦЭМ!$B$39:$B$782,U$47)+'СЕТ СН'!$G$9+СВЦЭМ!$D$10+'СЕТ СН'!$G$5-'СЕТ СН'!$G$17</f>
        <v>3642.5441482200004</v>
      </c>
      <c r="V77" s="36">
        <f>SUMIFS(СВЦЭМ!$C$39:$C$782,СВЦЭМ!$A$39:$A$782,$A77,СВЦЭМ!$B$39:$B$782,V$47)+'СЕТ СН'!$G$9+СВЦЭМ!$D$10+'СЕТ СН'!$G$5-'СЕТ СН'!$G$17</f>
        <v>3628.4573797900002</v>
      </c>
      <c r="W77" s="36">
        <f>SUMIFS(СВЦЭМ!$C$39:$C$782,СВЦЭМ!$A$39:$A$782,$A77,СВЦЭМ!$B$39:$B$782,W$47)+'СЕТ СН'!$G$9+СВЦЭМ!$D$10+'СЕТ СН'!$G$5-'СЕТ СН'!$G$17</f>
        <v>3628.2577226900003</v>
      </c>
      <c r="X77" s="36">
        <f>SUMIFS(СВЦЭМ!$C$39:$C$782,СВЦЭМ!$A$39:$A$782,$A77,СВЦЭМ!$B$39:$B$782,X$47)+'СЕТ СН'!$G$9+СВЦЭМ!$D$10+'СЕТ СН'!$G$5-'СЕТ СН'!$G$17</f>
        <v>3683.2297097600003</v>
      </c>
      <c r="Y77" s="36">
        <f>SUMIFS(СВЦЭМ!$C$39:$C$782,СВЦЭМ!$A$39:$A$782,$A77,СВЦЭМ!$B$39:$B$782,Y$47)+'СЕТ СН'!$G$9+СВЦЭМ!$D$10+'СЕТ СН'!$G$5-'СЕТ СН'!$G$17</f>
        <v>3694.1019128900002</v>
      </c>
      <c r="AA77" s="37"/>
    </row>
    <row r="78" spans="1:27" ht="15.75" x14ac:dyDescent="0.2">
      <c r="A78" s="35">
        <f t="shared" si="1"/>
        <v>44561</v>
      </c>
      <c r="B78" s="36">
        <f>SUMIFS(СВЦЭМ!$C$39:$C$782,СВЦЭМ!$A$39:$A$782,$A78,СВЦЭМ!$B$39:$B$782,B$47)+'СЕТ СН'!$G$9+СВЦЭМ!$D$10+'СЕТ СН'!$G$5-'СЕТ СН'!$G$17</f>
        <v>3730.4880521700002</v>
      </c>
      <c r="C78" s="36">
        <f>SUMIFS(СВЦЭМ!$C$39:$C$782,СВЦЭМ!$A$39:$A$782,$A78,СВЦЭМ!$B$39:$B$782,C$47)+'СЕТ СН'!$G$9+СВЦЭМ!$D$10+'СЕТ СН'!$G$5-'СЕТ СН'!$G$17</f>
        <v>3717.3056460300004</v>
      </c>
      <c r="D78" s="36">
        <f>SUMIFS(СВЦЭМ!$C$39:$C$782,СВЦЭМ!$A$39:$A$782,$A78,СВЦЭМ!$B$39:$B$782,D$47)+'СЕТ СН'!$G$9+СВЦЭМ!$D$10+'СЕТ СН'!$G$5-'СЕТ СН'!$G$17</f>
        <v>3652.8358116400004</v>
      </c>
      <c r="E78" s="36">
        <f>SUMIFS(СВЦЭМ!$C$39:$C$782,СВЦЭМ!$A$39:$A$782,$A78,СВЦЭМ!$B$39:$B$782,E$47)+'СЕТ СН'!$G$9+СВЦЭМ!$D$10+'СЕТ СН'!$G$5-'СЕТ СН'!$G$17</f>
        <v>3723.1409726700003</v>
      </c>
      <c r="F78" s="36">
        <f>SUMIFS(СВЦЭМ!$C$39:$C$782,СВЦЭМ!$A$39:$A$782,$A78,СВЦЭМ!$B$39:$B$782,F$47)+'СЕТ СН'!$G$9+СВЦЭМ!$D$10+'СЕТ СН'!$G$5-'СЕТ СН'!$G$17</f>
        <v>3721.3941314700005</v>
      </c>
      <c r="G78" s="36">
        <f>SUMIFS(СВЦЭМ!$C$39:$C$782,СВЦЭМ!$A$39:$A$782,$A78,СВЦЭМ!$B$39:$B$782,G$47)+'СЕТ СН'!$G$9+СВЦЭМ!$D$10+'СЕТ СН'!$G$5-'СЕТ СН'!$G$17</f>
        <v>3627.3075920300003</v>
      </c>
      <c r="H78" s="36">
        <f>SUMIFS(СВЦЭМ!$C$39:$C$782,СВЦЭМ!$A$39:$A$782,$A78,СВЦЭМ!$B$39:$B$782,H$47)+'СЕТ СН'!$G$9+СВЦЭМ!$D$10+'СЕТ СН'!$G$5-'СЕТ СН'!$G$17</f>
        <v>3640.5980774400005</v>
      </c>
      <c r="I78" s="36">
        <f>SUMIFS(СВЦЭМ!$C$39:$C$782,СВЦЭМ!$A$39:$A$782,$A78,СВЦЭМ!$B$39:$B$782,I$47)+'СЕТ СН'!$G$9+СВЦЭМ!$D$10+'СЕТ СН'!$G$5-'СЕТ СН'!$G$17</f>
        <v>3661.1784974700004</v>
      </c>
      <c r="J78" s="36">
        <f>SUMIFS(СВЦЭМ!$C$39:$C$782,СВЦЭМ!$A$39:$A$782,$A78,СВЦЭМ!$B$39:$B$782,J$47)+'СЕТ СН'!$G$9+СВЦЭМ!$D$10+'СЕТ СН'!$G$5-'СЕТ СН'!$G$17</f>
        <v>3680.6674752100002</v>
      </c>
      <c r="K78" s="36">
        <f>SUMIFS(СВЦЭМ!$C$39:$C$782,СВЦЭМ!$A$39:$A$782,$A78,СВЦЭМ!$B$39:$B$782,K$47)+'СЕТ СН'!$G$9+СВЦЭМ!$D$10+'СЕТ СН'!$G$5-'СЕТ СН'!$G$17</f>
        <v>3666.0476637400002</v>
      </c>
      <c r="L78" s="36">
        <f>SUMIFS(СВЦЭМ!$C$39:$C$782,СВЦЭМ!$A$39:$A$782,$A78,СВЦЭМ!$B$39:$B$782,L$47)+'СЕТ СН'!$G$9+СВЦЭМ!$D$10+'СЕТ СН'!$G$5-'СЕТ СН'!$G$17</f>
        <v>3677.1095728</v>
      </c>
      <c r="M78" s="36">
        <f>SUMIFS(СВЦЭМ!$C$39:$C$782,СВЦЭМ!$A$39:$A$782,$A78,СВЦЭМ!$B$39:$B$782,M$47)+'СЕТ СН'!$G$9+СВЦЭМ!$D$10+'СЕТ СН'!$G$5-'СЕТ СН'!$G$17</f>
        <v>3674.3963189100004</v>
      </c>
      <c r="N78" s="36">
        <f>SUMIFS(СВЦЭМ!$C$39:$C$782,СВЦЭМ!$A$39:$A$782,$A78,СВЦЭМ!$B$39:$B$782,N$47)+'СЕТ СН'!$G$9+СВЦЭМ!$D$10+'СЕТ СН'!$G$5-'СЕТ СН'!$G$17</f>
        <v>3664.1576496800003</v>
      </c>
      <c r="O78" s="36">
        <f>SUMIFS(СВЦЭМ!$C$39:$C$782,СВЦЭМ!$A$39:$A$782,$A78,СВЦЭМ!$B$39:$B$782,O$47)+'СЕТ СН'!$G$9+СВЦЭМ!$D$10+'СЕТ СН'!$G$5-'СЕТ СН'!$G$17</f>
        <v>3669.5242698300003</v>
      </c>
      <c r="P78" s="36">
        <f>SUMIFS(СВЦЭМ!$C$39:$C$782,СВЦЭМ!$A$39:$A$782,$A78,СВЦЭМ!$B$39:$B$782,P$47)+'СЕТ СН'!$G$9+СВЦЭМ!$D$10+'СЕТ СН'!$G$5-'СЕТ СН'!$G$17</f>
        <v>3643.4098555500004</v>
      </c>
      <c r="Q78" s="36">
        <f>SUMIFS(СВЦЭМ!$C$39:$C$782,СВЦЭМ!$A$39:$A$782,$A78,СВЦЭМ!$B$39:$B$782,Q$47)+'СЕТ СН'!$G$9+СВЦЭМ!$D$10+'СЕТ СН'!$G$5-'СЕТ СН'!$G$17</f>
        <v>3641.2788406</v>
      </c>
      <c r="R78" s="36">
        <f>SUMIFS(СВЦЭМ!$C$39:$C$782,СВЦЭМ!$A$39:$A$782,$A78,СВЦЭМ!$B$39:$B$782,R$47)+'СЕТ СН'!$G$9+СВЦЭМ!$D$10+'СЕТ СН'!$G$5-'СЕТ СН'!$G$17</f>
        <v>3633.2412083100003</v>
      </c>
      <c r="S78" s="36">
        <f>SUMIFS(СВЦЭМ!$C$39:$C$782,СВЦЭМ!$A$39:$A$782,$A78,СВЦЭМ!$B$39:$B$782,S$47)+'СЕТ СН'!$G$9+СВЦЭМ!$D$10+'СЕТ СН'!$G$5-'СЕТ СН'!$G$17</f>
        <v>3652.1465926000001</v>
      </c>
      <c r="T78" s="36">
        <f>SUMIFS(СВЦЭМ!$C$39:$C$782,СВЦЭМ!$A$39:$A$782,$A78,СВЦЭМ!$B$39:$B$782,T$47)+'СЕТ СН'!$G$9+СВЦЭМ!$D$10+'СЕТ СН'!$G$5-'СЕТ СН'!$G$17</f>
        <v>12343.584860090001</v>
      </c>
      <c r="U78" s="36">
        <f>SUMIFS(СВЦЭМ!$C$39:$C$782,СВЦЭМ!$A$39:$A$782,$A78,СВЦЭМ!$B$39:$B$782,U$47)+'СЕТ СН'!$G$9+СВЦЭМ!$D$10+'СЕТ СН'!$G$5-'СЕТ СН'!$G$17</f>
        <v>5064.3618362100005</v>
      </c>
      <c r="V78" s="36">
        <f>SUMIFS(СВЦЭМ!$C$39:$C$782,СВЦЭМ!$A$39:$A$782,$A78,СВЦЭМ!$B$39:$B$782,V$47)+'СЕТ СН'!$G$9+СВЦЭМ!$D$10+'СЕТ СН'!$G$5-'СЕТ СН'!$G$17</f>
        <v>5883.4786360100006</v>
      </c>
      <c r="W78" s="36">
        <f>SUMIFS(СВЦЭМ!$C$39:$C$782,СВЦЭМ!$A$39:$A$782,$A78,СВЦЭМ!$B$39:$B$782,W$47)+'СЕТ СН'!$G$9+СВЦЭМ!$D$10+'СЕТ СН'!$G$5-'СЕТ СН'!$G$17</f>
        <v>5106.4255669100003</v>
      </c>
      <c r="X78" s="36">
        <f>SUMIFS(СВЦЭМ!$C$39:$C$782,СВЦЭМ!$A$39:$A$782,$A78,СВЦЭМ!$B$39:$B$782,X$47)+'СЕТ СН'!$G$9+СВЦЭМ!$D$10+'СЕТ СН'!$G$5-'СЕТ СН'!$G$17</f>
        <v>5643.3926281399999</v>
      </c>
      <c r="Y78" s="36">
        <f>SUMIFS(СВЦЭМ!$C$39:$C$782,СВЦЭМ!$A$39:$A$782,$A78,СВЦЭМ!$B$39:$B$782,Y$47)+'СЕТ СН'!$G$9+СВЦЭМ!$D$10+'СЕТ СН'!$G$5-'СЕТ СН'!$G$17</f>
        <v>4870.6097332000008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01.12.2021</v>
      </c>
      <c r="B84" s="36">
        <f>SUMIFS(СВЦЭМ!$C$39:$C$782,СВЦЭМ!$A$39:$A$782,$A84,СВЦЭМ!$B$39:$B$782,B$83)+'СЕТ СН'!$H$9+СВЦЭМ!$D$10+'СЕТ СН'!$H$5-'СЕТ СН'!$H$17</f>
        <v>3886.00554986</v>
      </c>
      <c r="C84" s="36">
        <f>SUMIFS(СВЦЭМ!$C$39:$C$782,СВЦЭМ!$A$39:$A$782,$A84,СВЦЭМ!$B$39:$B$782,C$83)+'СЕТ СН'!$H$9+СВЦЭМ!$D$10+'СЕТ СН'!$H$5-'СЕТ СН'!$H$17</f>
        <v>3900.31356263</v>
      </c>
      <c r="D84" s="36">
        <f>SUMIFS(СВЦЭМ!$C$39:$C$782,СВЦЭМ!$A$39:$A$782,$A84,СВЦЭМ!$B$39:$B$782,D$83)+'СЕТ СН'!$H$9+СВЦЭМ!$D$10+'СЕТ СН'!$H$5-'СЕТ СН'!$H$17</f>
        <v>3935.76770842</v>
      </c>
      <c r="E84" s="36">
        <f>SUMIFS(СВЦЭМ!$C$39:$C$782,СВЦЭМ!$A$39:$A$782,$A84,СВЦЭМ!$B$39:$B$782,E$83)+'СЕТ СН'!$H$9+СВЦЭМ!$D$10+'СЕТ СН'!$H$5-'СЕТ СН'!$H$17</f>
        <v>3941.6097939000001</v>
      </c>
      <c r="F84" s="36">
        <f>SUMIFS(СВЦЭМ!$C$39:$C$782,СВЦЭМ!$A$39:$A$782,$A84,СВЦЭМ!$B$39:$B$782,F$83)+'СЕТ СН'!$H$9+СВЦЭМ!$D$10+'СЕТ СН'!$H$5-'СЕТ СН'!$H$17</f>
        <v>3957.1754963800004</v>
      </c>
      <c r="G84" s="36">
        <f>SUMIFS(СВЦЭМ!$C$39:$C$782,СВЦЭМ!$A$39:$A$782,$A84,СВЦЭМ!$B$39:$B$782,G$83)+'СЕТ СН'!$H$9+СВЦЭМ!$D$10+'СЕТ СН'!$H$5-'СЕТ СН'!$H$17</f>
        <v>3933.3803882800003</v>
      </c>
      <c r="H84" s="36">
        <f>SUMIFS(СВЦЭМ!$C$39:$C$782,СВЦЭМ!$A$39:$A$782,$A84,СВЦЭМ!$B$39:$B$782,H$83)+'СЕТ СН'!$H$9+СВЦЭМ!$D$10+'СЕТ СН'!$H$5-'СЕТ СН'!$H$17</f>
        <v>3900.4452665400004</v>
      </c>
      <c r="I84" s="36">
        <f>SUMIFS(СВЦЭМ!$C$39:$C$782,СВЦЭМ!$A$39:$A$782,$A84,СВЦЭМ!$B$39:$B$782,I$83)+'СЕТ СН'!$H$9+СВЦЭМ!$D$10+'СЕТ СН'!$H$5-'СЕТ СН'!$H$17</f>
        <v>3904.4658935400003</v>
      </c>
      <c r="J84" s="36">
        <f>SUMIFS(СВЦЭМ!$C$39:$C$782,СВЦЭМ!$A$39:$A$782,$A84,СВЦЭМ!$B$39:$B$782,J$83)+'СЕТ СН'!$H$9+СВЦЭМ!$D$10+'СЕТ СН'!$H$5-'СЕТ СН'!$H$17</f>
        <v>3874.37710311</v>
      </c>
      <c r="K84" s="36">
        <f>SUMIFS(СВЦЭМ!$C$39:$C$782,СВЦЭМ!$A$39:$A$782,$A84,СВЦЭМ!$B$39:$B$782,K$83)+'СЕТ СН'!$H$9+СВЦЭМ!$D$10+'СЕТ СН'!$H$5-'СЕТ СН'!$H$17</f>
        <v>3881.4792661199999</v>
      </c>
      <c r="L84" s="36">
        <f>SUMIFS(СВЦЭМ!$C$39:$C$782,СВЦЭМ!$A$39:$A$782,$A84,СВЦЭМ!$B$39:$B$782,L$83)+'СЕТ СН'!$H$9+СВЦЭМ!$D$10+'СЕТ СН'!$H$5-'СЕТ СН'!$H$17</f>
        <v>3839.0963551599998</v>
      </c>
      <c r="M84" s="36">
        <f>SUMIFS(СВЦЭМ!$C$39:$C$782,СВЦЭМ!$A$39:$A$782,$A84,СВЦЭМ!$B$39:$B$782,M$83)+'СЕТ СН'!$H$9+СВЦЭМ!$D$10+'СЕТ СН'!$H$5-'СЕТ СН'!$H$17</f>
        <v>3842.1389725500003</v>
      </c>
      <c r="N84" s="36">
        <f>SUMIFS(СВЦЭМ!$C$39:$C$782,СВЦЭМ!$A$39:$A$782,$A84,СВЦЭМ!$B$39:$B$782,N$83)+'СЕТ СН'!$H$9+СВЦЭМ!$D$10+'СЕТ СН'!$H$5-'СЕТ СН'!$H$17</f>
        <v>3858.70838933</v>
      </c>
      <c r="O84" s="36">
        <f>SUMIFS(СВЦЭМ!$C$39:$C$782,СВЦЭМ!$A$39:$A$782,$A84,СВЦЭМ!$B$39:$B$782,O$83)+'СЕТ СН'!$H$9+СВЦЭМ!$D$10+'СЕТ СН'!$H$5-'СЕТ СН'!$H$17</f>
        <v>3858.82338282</v>
      </c>
      <c r="P84" s="36">
        <f>SUMIFS(СВЦЭМ!$C$39:$C$782,СВЦЭМ!$A$39:$A$782,$A84,СВЦЭМ!$B$39:$B$782,P$83)+'СЕТ СН'!$H$9+СВЦЭМ!$D$10+'СЕТ СН'!$H$5-'СЕТ СН'!$H$17</f>
        <v>3868.3602193000002</v>
      </c>
      <c r="Q84" s="36">
        <f>SUMIFS(СВЦЭМ!$C$39:$C$782,СВЦЭМ!$A$39:$A$782,$A84,СВЦЭМ!$B$39:$B$782,Q$83)+'СЕТ СН'!$H$9+СВЦЭМ!$D$10+'СЕТ СН'!$H$5-'СЕТ СН'!$H$17</f>
        <v>3876.98942463</v>
      </c>
      <c r="R84" s="36">
        <f>SUMIFS(СВЦЭМ!$C$39:$C$782,СВЦЭМ!$A$39:$A$782,$A84,СВЦЭМ!$B$39:$B$782,R$83)+'СЕТ СН'!$H$9+СВЦЭМ!$D$10+'СЕТ СН'!$H$5-'СЕТ СН'!$H$17</f>
        <v>3879.1559610100003</v>
      </c>
      <c r="S84" s="36">
        <f>SUMIFS(СВЦЭМ!$C$39:$C$782,СВЦЭМ!$A$39:$A$782,$A84,СВЦЭМ!$B$39:$B$782,S$83)+'СЕТ СН'!$H$9+СВЦЭМ!$D$10+'СЕТ СН'!$H$5-'СЕТ СН'!$H$17</f>
        <v>3864.3939138599999</v>
      </c>
      <c r="T84" s="36">
        <f>SUMIFS(СВЦЭМ!$C$39:$C$782,СВЦЭМ!$A$39:$A$782,$A84,СВЦЭМ!$B$39:$B$782,T$83)+'СЕТ СН'!$H$9+СВЦЭМ!$D$10+'СЕТ СН'!$H$5-'СЕТ СН'!$H$17</f>
        <v>3833.9193227000001</v>
      </c>
      <c r="U84" s="36">
        <f>SUMIFS(СВЦЭМ!$C$39:$C$782,СВЦЭМ!$A$39:$A$782,$A84,СВЦЭМ!$B$39:$B$782,U$83)+'СЕТ СН'!$H$9+СВЦЭМ!$D$10+'СЕТ СН'!$H$5-'СЕТ СН'!$H$17</f>
        <v>3844.02925998</v>
      </c>
      <c r="V84" s="36">
        <f>SUMIFS(СВЦЭМ!$C$39:$C$782,СВЦЭМ!$A$39:$A$782,$A84,СВЦЭМ!$B$39:$B$782,V$83)+'СЕТ СН'!$H$9+СВЦЭМ!$D$10+'СЕТ СН'!$H$5-'СЕТ СН'!$H$17</f>
        <v>3854.7696946800002</v>
      </c>
      <c r="W84" s="36">
        <f>SUMIFS(СВЦЭМ!$C$39:$C$782,СВЦЭМ!$A$39:$A$782,$A84,СВЦЭМ!$B$39:$B$782,W$83)+'СЕТ СН'!$H$9+СВЦЭМ!$D$10+'СЕТ СН'!$H$5-'СЕТ СН'!$H$17</f>
        <v>3859.4007713299998</v>
      </c>
      <c r="X84" s="36">
        <f>SUMIFS(СВЦЭМ!$C$39:$C$782,СВЦЭМ!$A$39:$A$782,$A84,СВЦЭМ!$B$39:$B$782,X$83)+'СЕТ СН'!$H$9+СВЦЭМ!$D$10+'СЕТ СН'!$H$5-'СЕТ СН'!$H$17</f>
        <v>3856.20103612</v>
      </c>
      <c r="Y84" s="36">
        <f>SUMIFS(СВЦЭМ!$C$39:$C$782,СВЦЭМ!$A$39:$A$782,$A84,СВЦЭМ!$B$39:$B$782,Y$83)+'СЕТ СН'!$H$9+СВЦЭМ!$D$10+'СЕТ СН'!$H$5-'СЕТ СН'!$H$17</f>
        <v>3872.6028027700004</v>
      </c>
    </row>
    <row r="85" spans="1:25" ht="15.75" x14ac:dyDescent="0.2">
      <c r="A85" s="35">
        <f>A84+1</f>
        <v>44532</v>
      </c>
      <c r="B85" s="36">
        <f>SUMIFS(СВЦЭМ!$C$39:$C$782,СВЦЭМ!$A$39:$A$782,$A85,СВЦЭМ!$B$39:$B$782,B$83)+'СЕТ СН'!$H$9+СВЦЭМ!$D$10+'СЕТ СН'!$H$5-'СЕТ СН'!$H$17</f>
        <v>3908.0454901200001</v>
      </c>
      <c r="C85" s="36">
        <f>SUMIFS(СВЦЭМ!$C$39:$C$782,СВЦЭМ!$A$39:$A$782,$A85,СВЦЭМ!$B$39:$B$782,C$83)+'СЕТ СН'!$H$9+СВЦЭМ!$D$10+'СЕТ СН'!$H$5-'СЕТ СН'!$H$17</f>
        <v>3896.0810026200002</v>
      </c>
      <c r="D85" s="36">
        <f>SUMIFS(СВЦЭМ!$C$39:$C$782,СВЦЭМ!$A$39:$A$782,$A85,СВЦЭМ!$B$39:$B$782,D$83)+'СЕТ СН'!$H$9+СВЦЭМ!$D$10+'СЕТ СН'!$H$5-'СЕТ СН'!$H$17</f>
        <v>3868.8132258699998</v>
      </c>
      <c r="E85" s="36">
        <f>SUMIFS(СВЦЭМ!$C$39:$C$782,СВЦЭМ!$A$39:$A$782,$A85,СВЦЭМ!$B$39:$B$782,E$83)+'СЕТ СН'!$H$9+СВЦЭМ!$D$10+'СЕТ СН'!$H$5-'СЕТ СН'!$H$17</f>
        <v>3882.8590733700003</v>
      </c>
      <c r="F85" s="36">
        <f>SUMIFS(СВЦЭМ!$C$39:$C$782,СВЦЭМ!$A$39:$A$782,$A85,СВЦЭМ!$B$39:$B$782,F$83)+'СЕТ СН'!$H$9+СВЦЭМ!$D$10+'СЕТ СН'!$H$5-'СЕТ СН'!$H$17</f>
        <v>3906.5614578300001</v>
      </c>
      <c r="G85" s="36">
        <f>SUMIFS(СВЦЭМ!$C$39:$C$782,СВЦЭМ!$A$39:$A$782,$A85,СВЦЭМ!$B$39:$B$782,G$83)+'СЕТ СН'!$H$9+СВЦЭМ!$D$10+'СЕТ СН'!$H$5-'СЕТ СН'!$H$17</f>
        <v>3898.1092642800004</v>
      </c>
      <c r="H85" s="36">
        <f>SUMIFS(СВЦЭМ!$C$39:$C$782,СВЦЭМ!$A$39:$A$782,$A85,СВЦЭМ!$B$39:$B$782,H$83)+'СЕТ СН'!$H$9+СВЦЭМ!$D$10+'СЕТ СН'!$H$5-'СЕТ СН'!$H$17</f>
        <v>3922.57917929</v>
      </c>
      <c r="I85" s="36">
        <f>SUMIFS(СВЦЭМ!$C$39:$C$782,СВЦЭМ!$A$39:$A$782,$A85,СВЦЭМ!$B$39:$B$782,I$83)+'СЕТ СН'!$H$9+СВЦЭМ!$D$10+'СЕТ СН'!$H$5-'СЕТ СН'!$H$17</f>
        <v>3984.0904508399999</v>
      </c>
      <c r="J85" s="36">
        <f>SUMIFS(СВЦЭМ!$C$39:$C$782,СВЦЭМ!$A$39:$A$782,$A85,СВЦЭМ!$B$39:$B$782,J$83)+'СЕТ СН'!$H$9+СВЦЭМ!$D$10+'СЕТ СН'!$H$5-'СЕТ СН'!$H$17</f>
        <v>3990.6998504800004</v>
      </c>
      <c r="K85" s="36">
        <f>SUMIFS(СВЦЭМ!$C$39:$C$782,СВЦЭМ!$A$39:$A$782,$A85,СВЦЭМ!$B$39:$B$782,K$83)+'СЕТ СН'!$H$9+СВЦЭМ!$D$10+'СЕТ СН'!$H$5-'СЕТ СН'!$H$17</f>
        <v>4001.8304731600001</v>
      </c>
      <c r="L85" s="36">
        <f>SUMIFS(СВЦЭМ!$C$39:$C$782,СВЦЭМ!$A$39:$A$782,$A85,СВЦЭМ!$B$39:$B$782,L$83)+'СЕТ СН'!$H$9+СВЦЭМ!$D$10+'СЕТ СН'!$H$5-'СЕТ СН'!$H$17</f>
        <v>3995.3497087300002</v>
      </c>
      <c r="M85" s="36">
        <f>SUMIFS(СВЦЭМ!$C$39:$C$782,СВЦЭМ!$A$39:$A$782,$A85,СВЦЭМ!$B$39:$B$782,M$83)+'СЕТ СН'!$H$9+СВЦЭМ!$D$10+'СЕТ СН'!$H$5-'СЕТ СН'!$H$17</f>
        <v>3994.2355567100003</v>
      </c>
      <c r="N85" s="36">
        <f>SUMIFS(СВЦЭМ!$C$39:$C$782,СВЦЭМ!$A$39:$A$782,$A85,СВЦЭМ!$B$39:$B$782,N$83)+'СЕТ СН'!$H$9+СВЦЭМ!$D$10+'СЕТ СН'!$H$5-'СЕТ СН'!$H$17</f>
        <v>3989.6768166000002</v>
      </c>
      <c r="O85" s="36">
        <f>SUMIFS(СВЦЭМ!$C$39:$C$782,СВЦЭМ!$A$39:$A$782,$A85,СВЦЭМ!$B$39:$B$782,O$83)+'СЕТ СН'!$H$9+СВЦЭМ!$D$10+'СЕТ СН'!$H$5-'СЕТ СН'!$H$17</f>
        <v>4055.7682629400001</v>
      </c>
      <c r="P85" s="36">
        <f>SUMIFS(СВЦЭМ!$C$39:$C$782,СВЦЭМ!$A$39:$A$782,$A85,СВЦЭМ!$B$39:$B$782,P$83)+'СЕТ СН'!$H$9+СВЦЭМ!$D$10+'СЕТ СН'!$H$5-'СЕТ СН'!$H$17</f>
        <v>4046.1149507600003</v>
      </c>
      <c r="Q85" s="36">
        <f>SUMIFS(СВЦЭМ!$C$39:$C$782,СВЦЭМ!$A$39:$A$782,$A85,СВЦЭМ!$B$39:$B$782,Q$83)+'СЕТ СН'!$H$9+СВЦЭМ!$D$10+'СЕТ СН'!$H$5-'СЕТ СН'!$H$17</f>
        <v>4040.2131528199998</v>
      </c>
      <c r="R85" s="36">
        <f>SUMIFS(СВЦЭМ!$C$39:$C$782,СВЦЭМ!$A$39:$A$782,$A85,СВЦЭМ!$B$39:$B$782,R$83)+'СЕТ СН'!$H$9+СВЦЭМ!$D$10+'СЕТ СН'!$H$5-'СЕТ СН'!$H$17</f>
        <v>3975.0652102900003</v>
      </c>
      <c r="S85" s="36">
        <f>SUMIFS(СВЦЭМ!$C$39:$C$782,СВЦЭМ!$A$39:$A$782,$A85,СВЦЭМ!$B$39:$B$782,S$83)+'СЕТ СН'!$H$9+СВЦЭМ!$D$10+'СЕТ СН'!$H$5-'СЕТ СН'!$H$17</f>
        <v>3968.5136035400001</v>
      </c>
      <c r="T85" s="36">
        <f>SUMIFS(СВЦЭМ!$C$39:$C$782,СВЦЭМ!$A$39:$A$782,$A85,СВЦЭМ!$B$39:$B$782,T$83)+'СЕТ СН'!$H$9+СВЦЭМ!$D$10+'СЕТ СН'!$H$5-'СЕТ СН'!$H$17</f>
        <v>3919.5207683099998</v>
      </c>
      <c r="U85" s="36">
        <f>SUMIFS(СВЦЭМ!$C$39:$C$782,СВЦЭМ!$A$39:$A$782,$A85,СВЦЭМ!$B$39:$B$782,U$83)+'СЕТ СН'!$H$9+СВЦЭМ!$D$10+'СЕТ СН'!$H$5-'СЕТ СН'!$H$17</f>
        <v>3956.3134359400001</v>
      </c>
      <c r="V85" s="36">
        <f>SUMIFS(СВЦЭМ!$C$39:$C$782,СВЦЭМ!$A$39:$A$782,$A85,СВЦЭМ!$B$39:$B$782,V$83)+'СЕТ СН'!$H$9+СВЦЭМ!$D$10+'СЕТ СН'!$H$5-'СЕТ СН'!$H$17</f>
        <v>3960.43524703</v>
      </c>
      <c r="W85" s="36">
        <f>SUMIFS(СВЦЭМ!$C$39:$C$782,СВЦЭМ!$A$39:$A$782,$A85,СВЦЭМ!$B$39:$B$782,W$83)+'СЕТ СН'!$H$9+СВЦЭМ!$D$10+'СЕТ СН'!$H$5-'СЕТ СН'!$H$17</f>
        <v>3966.4115174899998</v>
      </c>
      <c r="X85" s="36">
        <f>SUMIFS(СВЦЭМ!$C$39:$C$782,СВЦЭМ!$A$39:$A$782,$A85,СВЦЭМ!$B$39:$B$782,X$83)+'СЕТ СН'!$H$9+СВЦЭМ!$D$10+'СЕТ СН'!$H$5-'СЕТ СН'!$H$17</f>
        <v>4029.69909091</v>
      </c>
      <c r="Y85" s="36">
        <f>SUMIFS(СВЦЭМ!$C$39:$C$782,СВЦЭМ!$A$39:$A$782,$A85,СВЦЭМ!$B$39:$B$782,Y$83)+'СЕТ СН'!$H$9+СВЦЭМ!$D$10+'СЕТ СН'!$H$5-'СЕТ СН'!$H$17</f>
        <v>4041.6328773300002</v>
      </c>
    </row>
    <row r="86" spans="1:25" ht="15.75" x14ac:dyDescent="0.2">
      <c r="A86" s="35">
        <f t="shared" ref="A86:A114" si="2">A85+1</f>
        <v>44533</v>
      </c>
      <c r="B86" s="36">
        <f>SUMIFS(СВЦЭМ!$C$39:$C$782,СВЦЭМ!$A$39:$A$782,$A86,СВЦЭМ!$B$39:$B$782,B$83)+'СЕТ СН'!$H$9+СВЦЭМ!$D$10+'СЕТ СН'!$H$5-'СЕТ СН'!$H$17</f>
        <v>4067.72819678</v>
      </c>
      <c r="C86" s="36">
        <f>SUMIFS(СВЦЭМ!$C$39:$C$782,СВЦЭМ!$A$39:$A$782,$A86,СВЦЭМ!$B$39:$B$782,C$83)+'СЕТ СН'!$H$9+СВЦЭМ!$D$10+'СЕТ СН'!$H$5-'СЕТ СН'!$H$17</f>
        <v>4053.5486468500003</v>
      </c>
      <c r="D86" s="36">
        <f>SUMIFS(СВЦЭМ!$C$39:$C$782,СВЦЭМ!$A$39:$A$782,$A86,СВЦЭМ!$B$39:$B$782,D$83)+'СЕТ СН'!$H$9+СВЦЭМ!$D$10+'СЕТ СН'!$H$5-'СЕТ СН'!$H$17</f>
        <v>4028.8068608200001</v>
      </c>
      <c r="E86" s="36">
        <f>SUMIFS(СВЦЭМ!$C$39:$C$782,СВЦЭМ!$A$39:$A$782,$A86,СВЦЭМ!$B$39:$B$782,E$83)+'СЕТ СН'!$H$9+СВЦЭМ!$D$10+'СЕТ СН'!$H$5-'СЕТ СН'!$H$17</f>
        <v>4027.3883491400002</v>
      </c>
      <c r="F86" s="36">
        <f>SUMIFS(СВЦЭМ!$C$39:$C$782,СВЦЭМ!$A$39:$A$782,$A86,СВЦЭМ!$B$39:$B$782,F$83)+'СЕТ СН'!$H$9+СВЦЭМ!$D$10+'СЕТ СН'!$H$5-'СЕТ СН'!$H$17</f>
        <v>4042.85560248</v>
      </c>
      <c r="G86" s="36">
        <f>SUMIFS(СВЦЭМ!$C$39:$C$782,СВЦЭМ!$A$39:$A$782,$A86,СВЦЭМ!$B$39:$B$782,G$83)+'СЕТ СН'!$H$9+СВЦЭМ!$D$10+'СЕТ СН'!$H$5-'СЕТ СН'!$H$17</f>
        <v>3985.5729822900003</v>
      </c>
      <c r="H86" s="36">
        <f>SUMIFS(СВЦЭМ!$C$39:$C$782,СВЦЭМ!$A$39:$A$782,$A86,СВЦЭМ!$B$39:$B$782,H$83)+'СЕТ СН'!$H$9+СВЦЭМ!$D$10+'СЕТ СН'!$H$5-'СЕТ СН'!$H$17</f>
        <v>3986.1248354099998</v>
      </c>
      <c r="I86" s="36">
        <f>SUMIFS(СВЦЭМ!$C$39:$C$782,СВЦЭМ!$A$39:$A$782,$A86,СВЦЭМ!$B$39:$B$782,I$83)+'СЕТ СН'!$H$9+СВЦЭМ!$D$10+'СЕТ СН'!$H$5-'СЕТ СН'!$H$17</f>
        <v>4000.5484998900001</v>
      </c>
      <c r="J86" s="36">
        <f>SUMIFS(СВЦЭМ!$C$39:$C$782,СВЦЭМ!$A$39:$A$782,$A86,СВЦЭМ!$B$39:$B$782,J$83)+'СЕТ СН'!$H$9+СВЦЭМ!$D$10+'СЕТ СН'!$H$5-'СЕТ СН'!$H$17</f>
        <v>3989.9812853000003</v>
      </c>
      <c r="K86" s="36">
        <f>SUMIFS(СВЦЭМ!$C$39:$C$782,СВЦЭМ!$A$39:$A$782,$A86,СВЦЭМ!$B$39:$B$782,K$83)+'СЕТ СН'!$H$9+СВЦЭМ!$D$10+'СЕТ СН'!$H$5-'СЕТ СН'!$H$17</f>
        <v>3988.64627427</v>
      </c>
      <c r="L86" s="36">
        <f>SUMIFS(СВЦЭМ!$C$39:$C$782,СВЦЭМ!$A$39:$A$782,$A86,СВЦЭМ!$B$39:$B$782,L$83)+'СЕТ СН'!$H$9+СВЦЭМ!$D$10+'СЕТ СН'!$H$5-'СЕТ СН'!$H$17</f>
        <v>3975.8750732799999</v>
      </c>
      <c r="M86" s="36">
        <f>SUMIFS(СВЦЭМ!$C$39:$C$782,СВЦЭМ!$A$39:$A$782,$A86,СВЦЭМ!$B$39:$B$782,M$83)+'СЕТ СН'!$H$9+СВЦЭМ!$D$10+'СЕТ СН'!$H$5-'СЕТ СН'!$H$17</f>
        <v>3987.4460657</v>
      </c>
      <c r="N86" s="36">
        <f>SUMIFS(СВЦЭМ!$C$39:$C$782,СВЦЭМ!$A$39:$A$782,$A86,СВЦЭМ!$B$39:$B$782,N$83)+'СЕТ СН'!$H$9+СВЦЭМ!$D$10+'СЕТ СН'!$H$5-'СЕТ СН'!$H$17</f>
        <v>4003.3517521000003</v>
      </c>
      <c r="O86" s="36">
        <f>SUMIFS(СВЦЭМ!$C$39:$C$782,СВЦЭМ!$A$39:$A$782,$A86,СВЦЭМ!$B$39:$B$782,O$83)+'СЕТ СН'!$H$9+СВЦЭМ!$D$10+'СЕТ СН'!$H$5-'СЕТ СН'!$H$17</f>
        <v>4018.2407504000003</v>
      </c>
      <c r="P86" s="36">
        <f>SUMIFS(СВЦЭМ!$C$39:$C$782,СВЦЭМ!$A$39:$A$782,$A86,СВЦЭМ!$B$39:$B$782,P$83)+'СЕТ СН'!$H$9+СВЦЭМ!$D$10+'СЕТ СН'!$H$5-'СЕТ СН'!$H$17</f>
        <v>4013.22114414</v>
      </c>
      <c r="Q86" s="36">
        <f>SUMIFS(СВЦЭМ!$C$39:$C$782,СВЦЭМ!$A$39:$A$782,$A86,СВЦЭМ!$B$39:$B$782,Q$83)+'СЕТ СН'!$H$9+СВЦЭМ!$D$10+'СЕТ СН'!$H$5-'СЕТ СН'!$H$17</f>
        <v>4011.7250296000002</v>
      </c>
      <c r="R86" s="36">
        <f>SUMIFS(СВЦЭМ!$C$39:$C$782,СВЦЭМ!$A$39:$A$782,$A86,СВЦЭМ!$B$39:$B$782,R$83)+'СЕТ СН'!$H$9+СВЦЭМ!$D$10+'СЕТ СН'!$H$5-'СЕТ СН'!$H$17</f>
        <v>3998.8472599699999</v>
      </c>
      <c r="S86" s="36">
        <f>SUMIFS(СВЦЭМ!$C$39:$C$782,СВЦЭМ!$A$39:$A$782,$A86,СВЦЭМ!$B$39:$B$782,S$83)+'СЕТ СН'!$H$9+СВЦЭМ!$D$10+'СЕТ СН'!$H$5-'СЕТ СН'!$H$17</f>
        <v>3979.0001493600003</v>
      </c>
      <c r="T86" s="36">
        <f>SUMIFS(СВЦЭМ!$C$39:$C$782,СВЦЭМ!$A$39:$A$782,$A86,СВЦЭМ!$B$39:$B$782,T$83)+'СЕТ СН'!$H$9+СВЦЭМ!$D$10+'СЕТ СН'!$H$5-'СЕТ СН'!$H$17</f>
        <v>3983.6426955799998</v>
      </c>
      <c r="U86" s="36">
        <f>SUMIFS(СВЦЭМ!$C$39:$C$782,СВЦЭМ!$A$39:$A$782,$A86,СВЦЭМ!$B$39:$B$782,U$83)+'СЕТ СН'!$H$9+СВЦЭМ!$D$10+'СЕТ СН'!$H$5-'СЕТ СН'!$H$17</f>
        <v>3973.35966057</v>
      </c>
      <c r="V86" s="36">
        <f>SUMIFS(СВЦЭМ!$C$39:$C$782,СВЦЭМ!$A$39:$A$782,$A86,СВЦЭМ!$B$39:$B$782,V$83)+'СЕТ СН'!$H$9+СВЦЭМ!$D$10+'СЕТ СН'!$H$5-'СЕТ СН'!$H$17</f>
        <v>3981.5615823899998</v>
      </c>
      <c r="W86" s="36">
        <f>SUMIFS(СВЦЭМ!$C$39:$C$782,СВЦЭМ!$A$39:$A$782,$A86,СВЦЭМ!$B$39:$B$782,W$83)+'СЕТ СН'!$H$9+СВЦЭМ!$D$10+'СЕТ СН'!$H$5-'СЕТ СН'!$H$17</f>
        <v>3994.60357509</v>
      </c>
      <c r="X86" s="36">
        <f>SUMIFS(СВЦЭМ!$C$39:$C$782,СВЦЭМ!$A$39:$A$782,$A86,СВЦЭМ!$B$39:$B$782,X$83)+'СЕТ СН'!$H$9+СВЦЭМ!$D$10+'СЕТ СН'!$H$5-'СЕТ СН'!$H$17</f>
        <v>3978.7309709199999</v>
      </c>
      <c r="Y86" s="36">
        <f>SUMIFS(СВЦЭМ!$C$39:$C$782,СВЦЭМ!$A$39:$A$782,$A86,СВЦЭМ!$B$39:$B$782,Y$83)+'СЕТ СН'!$H$9+СВЦЭМ!$D$10+'СЕТ СН'!$H$5-'СЕТ СН'!$H$17</f>
        <v>3939.5460288200002</v>
      </c>
    </row>
    <row r="87" spans="1:25" ht="15.75" x14ac:dyDescent="0.2">
      <c r="A87" s="35">
        <f t="shared" si="2"/>
        <v>44534</v>
      </c>
      <c r="B87" s="36">
        <f>SUMIFS(СВЦЭМ!$C$39:$C$782,СВЦЭМ!$A$39:$A$782,$A87,СВЦЭМ!$B$39:$B$782,B$83)+'СЕТ СН'!$H$9+СВЦЭМ!$D$10+'СЕТ СН'!$H$5-'СЕТ СН'!$H$17</f>
        <v>3926.55495759</v>
      </c>
      <c r="C87" s="36">
        <f>SUMIFS(СВЦЭМ!$C$39:$C$782,СВЦЭМ!$A$39:$A$782,$A87,СВЦЭМ!$B$39:$B$782,C$83)+'СЕТ СН'!$H$9+СВЦЭМ!$D$10+'СЕТ СН'!$H$5-'СЕТ СН'!$H$17</f>
        <v>3891.4309425700003</v>
      </c>
      <c r="D87" s="36">
        <f>SUMIFS(СВЦЭМ!$C$39:$C$782,СВЦЭМ!$A$39:$A$782,$A87,СВЦЭМ!$B$39:$B$782,D$83)+'СЕТ СН'!$H$9+СВЦЭМ!$D$10+'СЕТ СН'!$H$5-'СЕТ СН'!$H$17</f>
        <v>3888.1190790800001</v>
      </c>
      <c r="E87" s="36">
        <f>SUMIFS(СВЦЭМ!$C$39:$C$782,СВЦЭМ!$A$39:$A$782,$A87,СВЦЭМ!$B$39:$B$782,E$83)+'СЕТ СН'!$H$9+СВЦЭМ!$D$10+'СЕТ СН'!$H$5-'СЕТ СН'!$H$17</f>
        <v>3887.2694795900002</v>
      </c>
      <c r="F87" s="36">
        <f>SUMIFS(СВЦЭМ!$C$39:$C$782,СВЦЭМ!$A$39:$A$782,$A87,СВЦЭМ!$B$39:$B$782,F$83)+'СЕТ СН'!$H$9+СВЦЭМ!$D$10+'СЕТ СН'!$H$5-'СЕТ СН'!$H$17</f>
        <v>3887.1552676199999</v>
      </c>
      <c r="G87" s="36">
        <f>SUMIFS(СВЦЭМ!$C$39:$C$782,СВЦЭМ!$A$39:$A$782,$A87,СВЦЭМ!$B$39:$B$782,G$83)+'СЕТ СН'!$H$9+СВЦЭМ!$D$10+'СЕТ СН'!$H$5-'СЕТ СН'!$H$17</f>
        <v>3882.2894385500003</v>
      </c>
      <c r="H87" s="36">
        <f>SUMIFS(СВЦЭМ!$C$39:$C$782,СВЦЭМ!$A$39:$A$782,$A87,СВЦЭМ!$B$39:$B$782,H$83)+'СЕТ СН'!$H$9+СВЦЭМ!$D$10+'СЕТ СН'!$H$5-'СЕТ СН'!$H$17</f>
        <v>3868.7714015299998</v>
      </c>
      <c r="I87" s="36">
        <f>SUMIFS(СВЦЭМ!$C$39:$C$782,СВЦЭМ!$A$39:$A$782,$A87,СВЦЭМ!$B$39:$B$782,I$83)+'СЕТ СН'!$H$9+СВЦЭМ!$D$10+'СЕТ СН'!$H$5-'СЕТ СН'!$H$17</f>
        <v>3841.6234733600004</v>
      </c>
      <c r="J87" s="36">
        <f>SUMIFS(СВЦЭМ!$C$39:$C$782,СВЦЭМ!$A$39:$A$782,$A87,СВЦЭМ!$B$39:$B$782,J$83)+'СЕТ СН'!$H$9+СВЦЭМ!$D$10+'СЕТ СН'!$H$5-'СЕТ СН'!$H$17</f>
        <v>3853.6176552300003</v>
      </c>
      <c r="K87" s="36">
        <f>SUMIFS(СВЦЭМ!$C$39:$C$782,СВЦЭМ!$A$39:$A$782,$A87,СВЦЭМ!$B$39:$B$782,K$83)+'СЕТ СН'!$H$9+СВЦЭМ!$D$10+'СЕТ СН'!$H$5-'СЕТ СН'!$H$17</f>
        <v>3870.2977157400001</v>
      </c>
      <c r="L87" s="36">
        <f>SUMIFS(СВЦЭМ!$C$39:$C$782,СВЦЭМ!$A$39:$A$782,$A87,СВЦЭМ!$B$39:$B$782,L$83)+'СЕТ СН'!$H$9+СВЦЭМ!$D$10+'СЕТ СН'!$H$5-'СЕТ СН'!$H$17</f>
        <v>3880.34864023</v>
      </c>
      <c r="M87" s="36">
        <f>SUMIFS(СВЦЭМ!$C$39:$C$782,СВЦЭМ!$A$39:$A$782,$A87,СВЦЭМ!$B$39:$B$782,M$83)+'СЕТ СН'!$H$9+СВЦЭМ!$D$10+'СЕТ СН'!$H$5-'СЕТ СН'!$H$17</f>
        <v>3876.8537957500002</v>
      </c>
      <c r="N87" s="36">
        <f>SUMIFS(СВЦЭМ!$C$39:$C$782,СВЦЭМ!$A$39:$A$782,$A87,СВЦЭМ!$B$39:$B$782,N$83)+'СЕТ СН'!$H$9+СВЦЭМ!$D$10+'СЕТ СН'!$H$5-'СЕТ СН'!$H$17</f>
        <v>3934.65010003</v>
      </c>
      <c r="O87" s="36">
        <f>SUMIFS(СВЦЭМ!$C$39:$C$782,СВЦЭМ!$A$39:$A$782,$A87,СВЦЭМ!$B$39:$B$782,O$83)+'СЕТ СН'!$H$9+СВЦЭМ!$D$10+'СЕТ СН'!$H$5-'СЕТ СН'!$H$17</f>
        <v>3969.97242026</v>
      </c>
      <c r="P87" s="36">
        <f>SUMIFS(СВЦЭМ!$C$39:$C$782,СВЦЭМ!$A$39:$A$782,$A87,СВЦЭМ!$B$39:$B$782,P$83)+'СЕТ СН'!$H$9+СВЦЭМ!$D$10+'СЕТ СН'!$H$5-'СЕТ СН'!$H$17</f>
        <v>3954.67500728</v>
      </c>
      <c r="Q87" s="36">
        <f>SUMIFS(СВЦЭМ!$C$39:$C$782,СВЦЭМ!$A$39:$A$782,$A87,СВЦЭМ!$B$39:$B$782,Q$83)+'СЕТ СН'!$H$9+СВЦЭМ!$D$10+'СЕТ СН'!$H$5-'СЕТ СН'!$H$17</f>
        <v>3941.2018966300002</v>
      </c>
      <c r="R87" s="36">
        <f>SUMIFS(СВЦЭМ!$C$39:$C$782,СВЦЭМ!$A$39:$A$782,$A87,СВЦЭМ!$B$39:$B$782,R$83)+'СЕТ СН'!$H$9+СВЦЭМ!$D$10+'СЕТ СН'!$H$5-'СЕТ СН'!$H$17</f>
        <v>3890.6705626299999</v>
      </c>
      <c r="S87" s="36">
        <f>SUMIFS(СВЦЭМ!$C$39:$C$782,СВЦЭМ!$A$39:$A$782,$A87,СВЦЭМ!$B$39:$B$782,S$83)+'СЕТ СН'!$H$9+СВЦЭМ!$D$10+'СЕТ СН'!$H$5-'СЕТ СН'!$H$17</f>
        <v>3862.7413935599998</v>
      </c>
      <c r="T87" s="36">
        <f>SUMIFS(СВЦЭМ!$C$39:$C$782,СВЦЭМ!$A$39:$A$782,$A87,СВЦЭМ!$B$39:$B$782,T$83)+'СЕТ СН'!$H$9+СВЦЭМ!$D$10+'СЕТ СН'!$H$5-'СЕТ СН'!$H$17</f>
        <v>3882.0517256900002</v>
      </c>
      <c r="U87" s="36">
        <f>SUMIFS(СВЦЭМ!$C$39:$C$782,СВЦЭМ!$A$39:$A$782,$A87,СВЦЭМ!$B$39:$B$782,U$83)+'СЕТ СН'!$H$9+СВЦЭМ!$D$10+'СЕТ СН'!$H$5-'СЕТ СН'!$H$17</f>
        <v>3888.3220388300001</v>
      </c>
      <c r="V87" s="36">
        <f>SUMIFS(СВЦЭМ!$C$39:$C$782,СВЦЭМ!$A$39:$A$782,$A87,СВЦЭМ!$B$39:$B$782,V$83)+'СЕТ СН'!$H$9+СВЦЭМ!$D$10+'СЕТ СН'!$H$5-'СЕТ СН'!$H$17</f>
        <v>3882.68639119</v>
      </c>
      <c r="W87" s="36">
        <f>SUMIFS(СВЦЭМ!$C$39:$C$782,СВЦЭМ!$A$39:$A$782,$A87,СВЦЭМ!$B$39:$B$782,W$83)+'СЕТ СН'!$H$9+СВЦЭМ!$D$10+'СЕТ СН'!$H$5-'СЕТ СН'!$H$17</f>
        <v>3887.2761588800004</v>
      </c>
      <c r="X87" s="36">
        <f>SUMIFS(СВЦЭМ!$C$39:$C$782,СВЦЭМ!$A$39:$A$782,$A87,СВЦЭМ!$B$39:$B$782,X$83)+'СЕТ СН'!$H$9+СВЦЭМ!$D$10+'СЕТ СН'!$H$5-'СЕТ СН'!$H$17</f>
        <v>3935.1954609000004</v>
      </c>
      <c r="Y87" s="36">
        <f>SUMIFS(СВЦЭМ!$C$39:$C$782,СВЦЭМ!$A$39:$A$782,$A87,СВЦЭМ!$B$39:$B$782,Y$83)+'СЕТ СН'!$H$9+СВЦЭМ!$D$10+'СЕТ СН'!$H$5-'СЕТ СН'!$H$17</f>
        <v>3908.61333582</v>
      </c>
    </row>
    <row r="88" spans="1:25" ht="15.75" x14ac:dyDescent="0.2">
      <c r="A88" s="35">
        <f t="shared" si="2"/>
        <v>44535</v>
      </c>
      <c r="B88" s="36">
        <f>SUMIFS(СВЦЭМ!$C$39:$C$782,СВЦЭМ!$A$39:$A$782,$A88,СВЦЭМ!$B$39:$B$782,B$83)+'СЕТ СН'!$H$9+СВЦЭМ!$D$10+'СЕТ СН'!$H$5-'СЕТ СН'!$H$17</f>
        <v>3916.9433945600003</v>
      </c>
      <c r="C88" s="36">
        <f>SUMIFS(СВЦЭМ!$C$39:$C$782,СВЦЭМ!$A$39:$A$782,$A88,СВЦЭМ!$B$39:$B$782,C$83)+'СЕТ СН'!$H$9+СВЦЭМ!$D$10+'СЕТ СН'!$H$5-'СЕТ СН'!$H$17</f>
        <v>3916.8762927300004</v>
      </c>
      <c r="D88" s="36">
        <f>SUMIFS(СВЦЭМ!$C$39:$C$782,СВЦЭМ!$A$39:$A$782,$A88,СВЦЭМ!$B$39:$B$782,D$83)+'СЕТ СН'!$H$9+СВЦЭМ!$D$10+'СЕТ СН'!$H$5-'СЕТ СН'!$H$17</f>
        <v>3958.1536280800001</v>
      </c>
      <c r="E88" s="36">
        <f>SUMIFS(СВЦЭМ!$C$39:$C$782,СВЦЭМ!$A$39:$A$782,$A88,СВЦЭМ!$B$39:$B$782,E$83)+'СЕТ СН'!$H$9+СВЦЭМ!$D$10+'СЕТ СН'!$H$5-'СЕТ СН'!$H$17</f>
        <v>3985.10561719</v>
      </c>
      <c r="F88" s="36">
        <f>SUMIFS(СВЦЭМ!$C$39:$C$782,СВЦЭМ!$A$39:$A$782,$A88,СВЦЭМ!$B$39:$B$782,F$83)+'СЕТ СН'!$H$9+СВЦЭМ!$D$10+'СЕТ СН'!$H$5-'СЕТ СН'!$H$17</f>
        <v>3979.5866790300001</v>
      </c>
      <c r="G88" s="36">
        <f>SUMIFS(СВЦЭМ!$C$39:$C$782,СВЦЭМ!$A$39:$A$782,$A88,СВЦЭМ!$B$39:$B$782,G$83)+'СЕТ СН'!$H$9+СВЦЭМ!$D$10+'СЕТ СН'!$H$5-'СЕТ СН'!$H$17</f>
        <v>3954.8573181900001</v>
      </c>
      <c r="H88" s="36">
        <f>SUMIFS(СВЦЭМ!$C$39:$C$782,СВЦЭМ!$A$39:$A$782,$A88,СВЦЭМ!$B$39:$B$782,H$83)+'СЕТ СН'!$H$9+СВЦЭМ!$D$10+'СЕТ СН'!$H$5-'СЕТ СН'!$H$17</f>
        <v>3912.14577706</v>
      </c>
      <c r="I88" s="36">
        <f>SUMIFS(СВЦЭМ!$C$39:$C$782,СВЦЭМ!$A$39:$A$782,$A88,СВЦЭМ!$B$39:$B$782,I$83)+'СЕТ СН'!$H$9+СВЦЭМ!$D$10+'СЕТ СН'!$H$5-'СЕТ СН'!$H$17</f>
        <v>3901.8466970999998</v>
      </c>
      <c r="J88" s="36">
        <f>SUMIFS(СВЦЭМ!$C$39:$C$782,СВЦЭМ!$A$39:$A$782,$A88,СВЦЭМ!$B$39:$B$782,J$83)+'СЕТ СН'!$H$9+СВЦЭМ!$D$10+'СЕТ СН'!$H$5-'СЕТ СН'!$H$17</f>
        <v>3863.4118594000001</v>
      </c>
      <c r="K88" s="36">
        <f>SUMIFS(СВЦЭМ!$C$39:$C$782,СВЦЭМ!$A$39:$A$782,$A88,СВЦЭМ!$B$39:$B$782,K$83)+'СЕТ СН'!$H$9+СВЦЭМ!$D$10+'СЕТ СН'!$H$5-'СЕТ СН'!$H$17</f>
        <v>3853.84000423</v>
      </c>
      <c r="L88" s="36">
        <f>SUMIFS(СВЦЭМ!$C$39:$C$782,СВЦЭМ!$A$39:$A$782,$A88,СВЦЭМ!$B$39:$B$782,L$83)+'СЕТ СН'!$H$9+СВЦЭМ!$D$10+'СЕТ СН'!$H$5-'СЕТ СН'!$H$17</f>
        <v>3863.7318095800001</v>
      </c>
      <c r="M88" s="36">
        <f>SUMIFS(СВЦЭМ!$C$39:$C$782,СВЦЭМ!$A$39:$A$782,$A88,СВЦЭМ!$B$39:$B$782,M$83)+'СЕТ СН'!$H$9+СВЦЭМ!$D$10+'СЕТ СН'!$H$5-'СЕТ СН'!$H$17</f>
        <v>3896.1884794799998</v>
      </c>
      <c r="N88" s="36">
        <f>SUMIFS(СВЦЭМ!$C$39:$C$782,СВЦЭМ!$A$39:$A$782,$A88,СВЦЭМ!$B$39:$B$782,N$83)+'СЕТ СН'!$H$9+СВЦЭМ!$D$10+'СЕТ СН'!$H$5-'СЕТ СН'!$H$17</f>
        <v>3939.74922861</v>
      </c>
      <c r="O88" s="36">
        <f>SUMIFS(СВЦЭМ!$C$39:$C$782,СВЦЭМ!$A$39:$A$782,$A88,СВЦЭМ!$B$39:$B$782,O$83)+'СЕТ СН'!$H$9+СВЦЭМ!$D$10+'СЕТ СН'!$H$5-'СЕТ СН'!$H$17</f>
        <v>3926.9807325900001</v>
      </c>
      <c r="P88" s="36">
        <f>SUMIFS(СВЦЭМ!$C$39:$C$782,СВЦЭМ!$A$39:$A$782,$A88,СВЦЭМ!$B$39:$B$782,P$83)+'СЕТ СН'!$H$9+СВЦЭМ!$D$10+'СЕТ СН'!$H$5-'СЕТ СН'!$H$17</f>
        <v>3880.1150162600002</v>
      </c>
      <c r="Q88" s="36">
        <f>SUMIFS(СВЦЭМ!$C$39:$C$782,СВЦЭМ!$A$39:$A$782,$A88,СВЦЭМ!$B$39:$B$782,Q$83)+'СЕТ СН'!$H$9+СВЦЭМ!$D$10+'СЕТ СН'!$H$5-'СЕТ СН'!$H$17</f>
        <v>3883.6824055100001</v>
      </c>
      <c r="R88" s="36">
        <f>SUMIFS(СВЦЭМ!$C$39:$C$782,СВЦЭМ!$A$39:$A$782,$A88,СВЦЭМ!$B$39:$B$782,R$83)+'СЕТ СН'!$H$9+СВЦЭМ!$D$10+'СЕТ СН'!$H$5-'СЕТ СН'!$H$17</f>
        <v>3904.2626529899999</v>
      </c>
      <c r="S88" s="36">
        <f>SUMIFS(СВЦЭМ!$C$39:$C$782,СВЦЭМ!$A$39:$A$782,$A88,СВЦЭМ!$B$39:$B$782,S$83)+'СЕТ СН'!$H$9+СВЦЭМ!$D$10+'СЕТ СН'!$H$5-'СЕТ СН'!$H$17</f>
        <v>3832.7916028600002</v>
      </c>
      <c r="T88" s="36">
        <f>SUMIFS(СВЦЭМ!$C$39:$C$782,СВЦЭМ!$A$39:$A$782,$A88,СВЦЭМ!$B$39:$B$782,T$83)+'СЕТ СН'!$H$9+СВЦЭМ!$D$10+'СЕТ СН'!$H$5-'СЕТ СН'!$H$17</f>
        <v>3842.98207022</v>
      </c>
      <c r="U88" s="36">
        <f>SUMIFS(СВЦЭМ!$C$39:$C$782,СВЦЭМ!$A$39:$A$782,$A88,СВЦЭМ!$B$39:$B$782,U$83)+'СЕТ СН'!$H$9+СВЦЭМ!$D$10+'СЕТ СН'!$H$5-'СЕТ СН'!$H$17</f>
        <v>3848.11428239</v>
      </c>
      <c r="V88" s="36">
        <f>SUMIFS(СВЦЭМ!$C$39:$C$782,СВЦЭМ!$A$39:$A$782,$A88,СВЦЭМ!$B$39:$B$782,V$83)+'СЕТ СН'!$H$9+СВЦЭМ!$D$10+'СЕТ СН'!$H$5-'СЕТ СН'!$H$17</f>
        <v>3863.6706441599999</v>
      </c>
      <c r="W88" s="36">
        <f>SUMIFS(СВЦЭМ!$C$39:$C$782,СВЦЭМ!$A$39:$A$782,$A88,СВЦЭМ!$B$39:$B$782,W$83)+'СЕТ СН'!$H$9+СВЦЭМ!$D$10+'СЕТ СН'!$H$5-'СЕТ СН'!$H$17</f>
        <v>3861.33361638</v>
      </c>
      <c r="X88" s="36">
        <f>SUMIFS(СВЦЭМ!$C$39:$C$782,СВЦЭМ!$A$39:$A$782,$A88,СВЦЭМ!$B$39:$B$782,X$83)+'СЕТ СН'!$H$9+СВЦЭМ!$D$10+'СЕТ СН'!$H$5-'СЕТ СН'!$H$17</f>
        <v>3883.5590034799998</v>
      </c>
      <c r="Y88" s="36">
        <f>SUMIFS(СВЦЭМ!$C$39:$C$782,СВЦЭМ!$A$39:$A$782,$A88,СВЦЭМ!$B$39:$B$782,Y$83)+'СЕТ СН'!$H$9+СВЦЭМ!$D$10+'СЕТ СН'!$H$5-'СЕТ СН'!$H$17</f>
        <v>3914.1334353299999</v>
      </c>
    </row>
    <row r="89" spans="1:25" ht="15.75" x14ac:dyDescent="0.2">
      <c r="A89" s="35">
        <f t="shared" si="2"/>
        <v>44536</v>
      </c>
      <c r="B89" s="36">
        <f>SUMIFS(СВЦЭМ!$C$39:$C$782,СВЦЭМ!$A$39:$A$782,$A89,СВЦЭМ!$B$39:$B$782,B$83)+'СЕТ СН'!$H$9+СВЦЭМ!$D$10+'СЕТ СН'!$H$5-'СЕТ СН'!$H$17</f>
        <v>3940.5441077800001</v>
      </c>
      <c r="C89" s="36">
        <f>SUMIFS(СВЦЭМ!$C$39:$C$782,СВЦЭМ!$A$39:$A$782,$A89,СВЦЭМ!$B$39:$B$782,C$83)+'СЕТ СН'!$H$9+СВЦЭМ!$D$10+'СЕТ СН'!$H$5-'СЕТ СН'!$H$17</f>
        <v>3959.8609256099999</v>
      </c>
      <c r="D89" s="36">
        <f>SUMIFS(СВЦЭМ!$C$39:$C$782,СВЦЭМ!$A$39:$A$782,$A89,СВЦЭМ!$B$39:$B$782,D$83)+'СЕТ СН'!$H$9+СВЦЭМ!$D$10+'СЕТ СН'!$H$5-'СЕТ СН'!$H$17</f>
        <v>3957.0349636000001</v>
      </c>
      <c r="E89" s="36">
        <f>SUMIFS(СВЦЭМ!$C$39:$C$782,СВЦЭМ!$A$39:$A$782,$A89,СВЦЭМ!$B$39:$B$782,E$83)+'СЕТ СН'!$H$9+СВЦЭМ!$D$10+'СЕТ СН'!$H$5-'СЕТ СН'!$H$17</f>
        <v>3966.3492975200002</v>
      </c>
      <c r="F89" s="36">
        <f>SUMIFS(СВЦЭМ!$C$39:$C$782,СВЦЭМ!$A$39:$A$782,$A89,СВЦЭМ!$B$39:$B$782,F$83)+'СЕТ СН'!$H$9+СВЦЭМ!$D$10+'СЕТ СН'!$H$5-'СЕТ СН'!$H$17</f>
        <v>3959.62635658</v>
      </c>
      <c r="G89" s="36">
        <f>SUMIFS(СВЦЭМ!$C$39:$C$782,СВЦЭМ!$A$39:$A$782,$A89,СВЦЭМ!$B$39:$B$782,G$83)+'СЕТ СН'!$H$9+СВЦЭМ!$D$10+'СЕТ СН'!$H$5-'СЕТ СН'!$H$17</f>
        <v>3940.82209887</v>
      </c>
      <c r="H89" s="36">
        <f>SUMIFS(СВЦЭМ!$C$39:$C$782,СВЦЭМ!$A$39:$A$782,$A89,СВЦЭМ!$B$39:$B$782,H$83)+'СЕТ СН'!$H$9+СВЦЭМ!$D$10+'СЕТ СН'!$H$5-'СЕТ СН'!$H$17</f>
        <v>3909.0746292399999</v>
      </c>
      <c r="I89" s="36">
        <f>SUMIFS(СВЦЭМ!$C$39:$C$782,СВЦЭМ!$A$39:$A$782,$A89,СВЦЭМ!$B$39:$B$782,I$83)+'СЕТ СН'!$H$9+СВЦЭМ!$D$10+'СЕТ СН'!$H$5-'СЕТ СН'!$H$17</f>
        <v>3886.9590407000001</v>
      </c>
      <c r="J89" s="36">
        <f>SUMIFS(СВЦЭМ!$C$39:$C$782,СВЦЭМ!$A$39:$A$782,$A89,СВЦЭМ!$B$39:$B$782,J$83)+'СЕТ СН'!$H$9+СВЦЭМ!$D$10+'СЕТ СН'!$H$5-'СЕТ СН'!$H$17</f>
        <v>3896.6241132200003</v>
      </c>
      <c r="K89" s="36">
        <f>SUMIFS(СВЦЭМ!$C$39:$C$782,СВЦЭМ!$A$39:$A$782,$A89,СВЦЭМ!$B$39:$B$782,K$83)+'СЕТ СН'!$H$9+СВЦЭМ!$D$10+'СЕТ СН'!$H$5-'СЕТ СН'!$H$17</f>
        <v>3915.05784859</v>
      </c>
      <c r="L89" s="36">
        <f>SUMIFS(СВЦЭМ!$C$39:$C$782,СВЦЭМ!$A$39:$A$782,$A89,СВЦЭМ!$B$39:$B$782,L$83)+'СЕТ СН'!$H$9+СВЦЭМ!$D$10+'СЕТ СН'!$H$5-'СЕТ СН'!$H$17</f>
        <v>3911.3707185900003</v>
      </c>
      <c r="M89" s="36">
        <f>SUMIFS(СВЦЭМ!$C$39:$C$782,СВЦЭМ!$A$39:$A$782,$A89,СВЦЭМ!$B$39:$B$782,M$83)+'СЕТ СН'!$H$9+СВЦЭМ!$D$10+'СЕТ СН'!$H$5-'СЕТ СН'!$H$17</f>
        <v>3918.2395573399999</v>
      </c>
      <c r="N89" s="36">
        <f>SUMIFS(СВЦЭМ!$C$39:$C$782,СВЦЭМ!$A$39:$A$782,$A89,СВЦЭМ!$B$39:$B$782,N$83)+'СЕТ СН'!$H$9+СВЦЭМ!$D$10+'СЕТ СН'!$H$5-'СЕТ СН'!$H$17</f>
        <v>3945.2654917300001</v>
      </c>
      <c r="O89" s="36">
        <f>SUMIFS(СВЦЭМ!$C$39:$C$782,СВЦЭМ!$A$39:$A$782,$A89,СВЦЭМ!$B$39:$B$782,O$83)+'СЕТ СН'!$H$9+СВЦЭМ!$D$10+'СЕТ СН'!$H$5-'СЕТ СН'!$H$17</f>
        <v>3966.87306059</v>
      </c>
      <c r="P89" s="36">
        <f>SUMIFS(СВЦЭМ!$C$39:$C$782,СВЦЭМ!$A$39:$A$782,$A89,СВЦЭМ!$B$39:$B$782,P$83)+'СЕТ СН'!$H$9+СВЦЭМ!$D$10+'СЕТ СН'!$H$5-'СЕТ СН'!$H$17</f>
        <v>3975.85767412</v>
      </c>
      <c r="Q89" s="36">
        <f>SUMIFS(СВЦЭМ!$C$39:$C$782,СВЦЭМ!$A$39:$A$782,$A89,СВЦЭМ!$B$39:$B$782,Q$83)+'СЕТ СН'!$H$9+СВЦЭМ!$D$10+'СЕТ СН'!$H$5-'СЕТ СН'!$H$17</f>
        <v>3958.8958404200002</v>
      </c>
      <c r="R89" s="36">
        <f>SUMIFS(СВЦЭМ!$C$39:$C$782,СВЦЭМ!$A$39:$A$782,$A89,СВЦЭМ!$B$39:$B$782,R$83)+'СЕТ СН'!$H$9+СВЦЭМ!$D$10+'СЕТ СН'!$H$5-'СЕТ СН'!$H$17</f>
        <v>3901.67366782</v>
      </c>
      <c r="S89" s="36">
        <f>SUMIFS(СВЦЭМ!$C$39:$C$782,СВЦЭМ!$A$39:$A$782,$A89,СВЦЭМ!$B$39:$B$782,S$83)+'СЕТ СН'!$H$9+СВЦЭМ!$D$10+'СЕТ СН'!$H$5-'СЕТ СН'!$H$17</f>
        <v>3905.7103263999998</v>
      </c>
      <c r="T89" s="36">
        <f>SUMIFS(СВЦЭМ!$C$39:$C$782,СВЦЭМ!$A$39:$A$782,$A89,СВЦЭМ!$B$39:$B$782,T$83)+'СЕТ СН'!$H$9+СВЦЭМ!$D$10+'СЕТ СН'!$H$5-'СЕТ СН'!$H$17</f>
        <v>3915.6084512100001</v>
      </c>
      <c r="U89" s="36">
        <f>SUMIFS(СВЦЭМ!$C$39:$C$782,СВЦЭМ!$A$39:$A$782,$A89,СВЦЭМ!$B$39:$B$782,U$83)+'СЕТ СН'!$H$9+СВЦЭМ!$D$10+'СЕТ СН'!$H$5-'СЕТ СН'!$H$17</f>
        <v>3902.38211778</v>
      </c>
      <c r="V89" s="36">
        <f>SUMIFS(СВЦЭМ!$C$39:$C$782,СВЦЭМ!$A$39:$A$782,$A89,СВЦЭМ!$B$39:$B$782,V$83)+'СЕТ СН'!$H$9+СВЦЭМ!$D$10+'СЕТ СН'!$H$5-'СЕТ СН'!$H$17</f>
        <v>3910.5060329300004</v>
      </c>
      <c r="W89" s="36">
        <f>SUMIFS(СВЦЭМ!$C$39:$C$782,СВЦЭМ!$A$39:$A$782,$A89,СВЦЭМ!$B$39:$B$782,W$83)+'СЕТ СН'!$H$9+СВЦЭМ!$D$10+'СЕТ СН'!$H$5-'СЕТ СН'!$H$17</f>
        <v>3905.6032990100002</v>
      </c>
      <c r="X89" s="36">
        <f>SUMIFS(СВЦЭМ!$C$39:$C$782,СВЦЭМ!$A$39:$A$782,$A89,СВЦЭМ!$B$39:$B$782,X$83)+'СЕТ СН'!$H$9+СВЦЭМ!$D$10+'СЕТ СН'!$H$5-'СЕТ СН'!$H$17</f>
        <v>3966.10984418</v>
      </c>
      <c r="Y89" s="36">
        <f>SUMIFS(СВЦЭМ!$C$39:$C$782,СВЦЭМ!$A$39:$A$782,$A89,СВЦЭМ!$B$39:$B$782,Y$83)+'СЕТ СН'!$H$9+СВЦЭМ!$D$10+'СЕТ СН'!$H$5-'СЕТ СН'!$H$17</f>
        <v>3959.40944842</v>
      </c>
    </row>
    <row r="90" spans="1:25" ht="15.75" x14ac:dyDescent="0.2">
      <c r="A90" s="35">
        <f t="shared" si="2"/>
        <v>44537</v>
      </c>
      <c r="B90" s="36">
        <f>SUMIFS(СВЦЭМ!$C$39:$C$782,СВЦЭМ!$A$39:$A$782,$A90,СВЦЭМ!$B$39:$B$782,B$83)+'СЕТ СН'!$H$9+СВЦЭМ!$D$10+'СЕТ СН'!$H$5-'СЕТ СН'!$H$17</f>
        <v>3961.9910577600003</v>
      </c>
      <c r="C90" s="36">
        <f>SUMIFS(СВЦЭМ!$C$39:$C$782,СВЦЭМ!$A$39:$A$782,$A90,СВЦЭМ!$B$39:$B$782,C$83)+'СЕТ СН'!$H$9+СВЦЭМ!$D$10+'СЕТ СН'!$H$5-'СЕТ СН'!$H$17</f>
        <v>3908.9654706199999</v>
      </c>
      <c r="D90" s="36">
        <f>SUMIFS(СВЦЭМ!$C$39:$C$782,СВЦЭМ!$A$39:$A$782,$A90,СВЦЭМ!$B$39:$B$782,D$83)+'СЕТ СН'!$H$9+СВЦЭМ!$D$10+'СЕТ СН'!$H$5-'СЕТ СН'!$H$17</f>
        <v>3947.9825760499998</v>
      </c>
      <c r="E90" s="36">
        <f>SUMIFS(СВЦЭМ!$C$39:$C$782,СВЦЭМ!$A$39:$A$782,$A90,СВЦЭМ!$B$39:$B$782,E$83)+'СЕТ СН'!$H$9+СВЦЭМ!$D$10+'СЕТ СН'!$H$5-'СЕТ СН'!$H$17</f>
        <v>3979.9799021600002</v>
      </c>
      <c r="F90" s="36">
        <f>SUMIFS(СВЦЭМ!$C$39:$C$782,СВЦЭМ!$A$39:$A$782,$A90,СВЦЭМ!$B$39:$B$782,F$83)+'СЕТ СН'!$H$9+СВЦЭМ!$D$10+'СЕТ СН'!$H$5-'СЕТ СН'!$H$17</f>
        <v>3963.0831085199998</v>
      </c>
      <c r="G90" s="36">
        <f>SUMIFS(СВЦЭМ!$C$39:$C$782,СВЦЭМ!$A$39:$A$782,$A90,СВЦЭМ!$B$39:$B$782,G$83)+'СЕТ СН'!$H$9+СВЦЭМ!$D$10+'СЕТ СН'!$H$5-'СЕТ СН'!$H$17</f>
        <v>3931.3714327799999</v>
      </c>
      <c r="H90" s="36">
        <f>SUMIFS(СВЦЭМ!$C$39:$C$782,СВЦЭМ!$A$39:$A$782,$A90,СВЦЭМ!$B$39:$B$782,H$83)+'СЕТ СН'!$H$9+СВЦЭМ!$D$10+'СЕТ СН'!$H$5-'СЕТ СН'!$H$17</f>
        <v>3899.71147827</v>
      </c>
      <c r="I90" s="36">
        <f>SUMIFS(СВЦЭМ!$C$39:$C$782,СВЦЭМ!$A$39:$A$782,$A90,СВЦЭМ!$B$39:$B$782,I$83)+'СЕТ СН'!$H$9+СВЦЭМ!$D$10+'СЕТ СН'!$H$5-'СЕТ СН'!$H$17</f>
        <v>3885.7902883200004</v>
      </c>
      <c r="J90" s="36">
        <f>SUMIFS(СВЦЭМ!$C$39:$C$782,СВЦЭМ!$A$39:$A$782,$A90,СВЦЭМ!$B$39:$B$782,J$83)+'СЕТ СН'!$H$9+СВЦЭМ!$D$10+'СЕТ СН'!$H$5-'СЕТ СН'!$H$17</f>
        <v>3886.5413711800002</v>
      </c>
      <c r="K90" s="36">
        <f>SUMIFS(СВЦЭМ!$C$39:$C$782,СВЦЭМ!$A$39:$A$782,$A90,СВЦЭМ!$B$39:$B$782,K$83)+'СЕТ СН'!$H$9+СВЦЭМ!$D$10+'СЕТ СН'!$H$5-'СЕТ СН'!$H$17</f>
        <v>3903.4038977199998</v>
      </c>
      <c r="L90" s="36">
        <f>SUMIFS(СВЦЭМ!$C$39:$C$782,СВЦЭМ!$A$39:$A$782,$A90,СВЦЭМ!$B$39:$B$782,L$83)+'СЕТ СН'!$H$9+СВЦЭМ!$D$10+'СЕТ СН'!$H$5-'СЕТ СН'!$H$17</f>
        <v>3932.3807268800001</v>
      </c>
      <c r="M90" s="36">
        <f>SUMIFS(СВЦЭМ!$C$39:$C$782,СВЦЭМ!$A$39:$A$782,$A90,СВЦЭМ!$B$39:$B$782,M$83)+'СЕТ СН'!$H$9+СВЦЭМ!$D$10+'СЕТ СН'!$H$5-'СЕТ СН'!$H$17</f>
        <v>3949.9561167800002</v>
      </c>
      <c r="N90" s="36">
        <f>SUMIFS(СВЦЭМ!$C$39:$C$782,СВЦЭМ!$A$39:$A$782,$A90,СВЦЭМ!$B$39:$B$782,N$83)+'СЕТ СН'!$H$9+СВЦЭМ!$D$10+'СЕТ СН'!$H$5-'СЕТ СН'!$H$17</f>
        <v>3931.2840019699997</v>
      </c>
      <c r="O90" s="36">
        <f>SUMIFS(СВЦЭМ!$C$39:$C$782,СВЦЭМ!$A$39:$A$782,$A90,СВЦЭМ!$B$39:$B$782,O$83)+'СЕТ СН'!$H$9+СВЦЭМ!$D$10+'СЕТ СН'!$H$5-'СЕТ СН'!$H$17</f>
        <v>3984.6299579900001</v>
      </c>
      <c r="P90" s="36">
        <f>SUMIFS(СВЦЭМ!$C$39:$C$782,СВЦЭМ!$A$39:$A$782,$A90,СВЦЭМ!$B$39:$B$782,P$83)+'СЕТ СН'!$H$9+СВЦЭМ!$D$10+'СЕТ СН'!$H$5-'СЕТ СН'!$H$17</f>
        <v>4025.4957205800001</v>
      </c>
      <c r="Q90" s="36">
        <f>SUMIFS(СВЦЭМ!$C$39:$C$782,СВЦЭМ!$A$39:$A$782,$A90,СВЦЭМ!$B$39:$B$782,Q$83)+'СЕТ СН'!$H$9+СВЦЭМ!$D$10+'СЕТ СН'!$H$5-'СЕТ СН'!$H$17</f>
        <v>4010.4637811800003</v>
      </c>
      <c r="R90" s="36">
        <f>SUMIFS(СВЦЭМ!$C$39:$C$782,СВЦЭМ!$A$39:$A$782,$A90,СВЦЭМ!$B$39:$B$782,R$83)+'СЕТ СН'!$H$9+СВЦЭМ!$D$10+'СЕТ СН'!$H$5-'СЕТ СН'!$H$17</f>
        <v>3941.2135906600001</v>
      </c>
      <c r="S90" s="36">
        <f>SUMIFS(СВЦЭМ!$C$39:$C$782,СВЦЭМ!$A$39:$A$782,$A90,СВЦЭМ!$B$39:$B$782,S$83)+'СЕТ СН'!$H$9+СВЦЭМ!$D$10+'СЕТ СН'!$H$5-'СЕТ СН'!$H$17</f>
        <v>3928.6984646199999</v>
      </c>
      <c r="T90" s="36">
        <f>SUMIFS(СВЦЭМ!$C$39:$C$782,СВЦЭМ!$A$39:$A$782,$A90,СВЦЭМ!$B$39:$B$782,T$83)+'СЕТ СН'!$H$9+СВЦЭМ!$D$10+'СЕТ СН'!$H$5-'СЕТ СН'!$H$17</f>
        <v>3932.4689234500001</v>
      </c>
      <c r="U90" s="36">
        <f>SUMIFS(СВЦЭМ!$C$39:$C$782,СВЦЭМ!$A$39:$A$782,$A90,СВЦЭМ!$B$39:$B$782,U$83)+'СЕТ СН'!$H$9+СВЦЭМ!$D$10+'СЕТ СН'!$H$5-'СЕТ СН'!$H$17</f>
        <v>3925.2174493000002</v>
      </c>
      <c r="V90" s="36">
        <f>SUMIFS(СВЦЭМ!$C$39:$C$782,СВЦЭМ!$A$39:$A$782,$A90,СВЦЭМ!$B$39:$B$782,V$83)+'СЕТ СН'!$H$9+СВЦЭМ!$D$10+'СЕТ СН'!$H$5-'СЕТ СН'!$H$17</f>
        <v>3931.98563689</v>
      </c>
      <c r="W90" s="36">
        <f>SUMIFS(СВЦЭМ!$C$39:$C$782,СВЦЭМ!$A$39:$A$782,$A90,СВЦЭМ!$B$39:$B$782,W$83)+'СЕТ СН'!$H$9+СВЦЭМ!$D$10+'СЕТ СН'!$H$5-'СЕТ СН'!$H$17</f>
        <v>3958.9350129000004</v>
      </c>
      <c r="X90" s="36">
        <f>SUMIFS(СВЦЭМ!$C$39:$C$782,СВЦЭМ!$A$39:$A$782,$A90,СВЦЭМ!$B$39:$B$782,X$83)+'СЕТ СН'!$H$9+СВЦЭМ!$D$10+'СЕТ СН'!$H$5-'СЕТ СН'!$H$17</f>
        <v>3942.3130067700004</v>
      </c>
      <c r="Y90" s="36">
        <f>SUMIFS(СВЦЭМ!$C$39:$C$782,СВЦЭМ!$A$39:$A$782,$A90,СВЦЭМ!$B$39:$B$782,Y$83)+'СЕТ СН'!$H$9+СВЦЭМ!$D$10+'СЕТ СН'!$H$5-'СЕТ СН'!$H$17</f>
        <v>3987.68812497</v>
      </c>
    </row>
    <row r="91" spans="1:25" ht="15.75" x14ac:dyDescent="0.2">
      <c r="A91" s="35">
        <f t="shared" si="2"/>
        <v>44538</v>
      </c>
      <c r="B91" s="36">
        <f>SUMIFS(СВЦЭМ!$C$39:$C$782,СВЦЭМ!$A$39:$A$782,$A91,СВЦЭМ!$B$39:$B$782,B$83)+'СЕТ СН'!$H$9+СВЦЭМ!$D$10+'СЕТ СН'!$H$5-'СЕТ СН'!$H$17</f>
        <v>3967.1900433999999</v>
      </c>
      <c r="C91" s="36">
        <f>SUMIFS(СВЦЭМ!$C$39:$C$782,СВЦЭМ!$A$39:$A$782,$A91,СВЦЭМ!$B$39:$B$782,C$83)+'СЕТ СН'!$H$9+СВЦЭМ!$D$10+'СЕТ СН'!$H$5-'СЕТ СН'!$H$17</f>
        <v>3991.6206793299998</v>
      </c>
      <c r="D91" s="36">
        <f>SUMIFS(СВЦЭМ!$C$39:$C$782,СВЦЭМ!$A$39:$A$782,$A91,СВЦЭМ!$B$39:$B$782,D$83)+'СЕТ СН'!$H$9+СВЦЭМ!$D$10+'СЕТ СН'!$H$5-'СЕТ СН'!$H$17</f>
        <v>3978.1606330599998</v>
      </c>
      <c r="E91" s="36">
        <f>SUMIFS(СВЦЭМ!$C$39:$C$782,СВЦЭМ!$A$39:$A$782,$A91,СВЦЭМ!$B$39:$B$782,E$83)+'СЕТ СН'!$H$9+СВЦЭМ!$D$10+'СЕТ СН'!$H$5-'СЕТ СН'!$H$17</f>
        <v>3982.5843552300003</v>
      </c>
      <c r="F91" s="36">
        <f>SUMIFS(СВЦЭМ!$C$39:$C$782,СВЦЭМ!$A$39:$A$782,$A91,СВЦЭМ!$B$39:$B$782,F$83)+'СЕТ СН'!$H$9+СВЦЭМ!$D$10+'СЕТ СН'!$H$5-'СЕТ СН'!$H$17</f>
        <v>3976.3895006900002</v>
      </c>
      <c r="G91" s="36">
        <f>SUMIFS(СВЦЭМ!$C$39:$C$782,СВЦЭМ!$A$39:$A$782,$A91,СВЦЭМ!$B$39:$B$782,G$83)+'СЕТ СН'!$H$9+СВЦЭМ!$D$10+'СЕТ СН'!$H$5-'СЕТ СН'!$H$17</f>
        <v>3945.0856871000001</v>
      </c>
      <c r="H91" s="36">
        <f>SUMIFS(СВЦЭМ!$C$39:$C$782,СВЦЭМ!$A$39:$A$782,$A91,СВЦЭМ!$B$39:$B$782,H$83)+'СЕТ СН'!$H$9+СВЦЭМ!$D$10+'СЕТ СН'!$H$5-'СЕТ СН'!$H$17</f>
        <v>3949.48798429</v>
      </c>
      <c r="I91" s="36">
        <f>SUMIFS(СВЦЭМ!$C$39:$C$782,СВЦЭМ!$A$39:$A$782,$A91,СВЦЭМ!$B$39:$B$782,I$83)+'СЕТ СН'!$H$9+СВЦЭМ!$D$10+'СЕТ СН'!$H$5-'СЕТ СН'!$H$17</f>
        <v>3908.20675024</v>
      </c>
      <c r="J91" s="36">
        <f>SUMIFS(СВЦЭМ!$C$39:$C$782,СВЦЭМ!$A$39:$A$782,$A91,СВЦЭМ!$B$39:$B$782,J$83)+'СЕТ СН'!$H$9+СВЦЭМ!$D$10+'СЕТ СН'!$H$5-'СЕТ СН'!$H$17</f>
        <v>3955.66376511</v>
      </c>
      <c r="K91" s="36">
        <f>SUMIFS(СВЦЭМ!$C$39:$C$782,СВЦЭМ!$A$39:$A$782,$A91,СВЦЭМ!$B$39:$B$782,K$83)+'СЕТ СН'!$H$9+СВЦЭМ!$D$10+'СЕТ СН'!$H$5-'СЕТ СН'!$H$17</f>
        <v>3955.5405225000004</v>
      </c>
      <c r="L91" s="36">
        <f>SUMIFS(СВЦЭМ!$C$39:$C$782,СВЦЭМ!$A$39:$A$782,$A91,СВЦЭМ!$B$39:$B$782,L$83)+'СЕТ СН'!$H$9+СВЦЭМ!$D$10+'СЕТ СН'!$H$5-'СЕТ СН'!$H$17</f>
        <v>3950.0149336000004</v>
      </c>
      <c r="M91" s="36">
        <f>SUMIFS(СВЦЭМ!$C$39:$C$782,СВЦЭМ!$A$39:$A$782,$A91,СВЦЭМ!$B$39:$B$782,M$83)+'СЕТ СН'!$H$9+СВЦЭМ!$D$10+'СЕТ СН'!$H$5-'СЕТ СН'!$H$17</f>
        <v>3939.03386546</v>
      </c>
      <c r="N91" s="36">
        <f>SUMIFS(СВЦЭМ!$C$39:$C$782,СВЦЭМ!$A$39:$A$782,$A91,СВЦЭМ!$B$39:$B$782,N$83)+'СЕТ СН'!$H$9+СВЦЭМ!$D$10+'СЕТ СН'!$H$5-'СЕТ СН'!$H$17</f>
        <v>3922.8892282500001</v>
      </c>
      <c r="O91" s="36">
        <f>SUMIFS(СВЦЭМ!$C$39:$C$782,СВЦЭМ!$A$39:$A$782,$A91,СВЦЭМ!$B$39:$B$782,O$83)+'СЕТ СН'!$H$9+СВЦЭМ!$D$10+'СЕТ СН'!$H$5-'СЕТ СН'!$H$17</f>
        <v>3930.5243027699998</v>
      </c>
      <c r="P91" s="36">
        <f>SUMIFS(СВЦЭМ!$C$39:$C$782,СВЦЭМ!$A$39:$A$782,$A91,СВЦЭМ!$B$39:$B$782,P$83)+'СЕТ СН'!$H$9+СВЦЭМ!$D$10+'СЕТ СН'!$H$5-'СЕТ СН'!$H$17</f>
        <v>3949.7783957500001</v>
      </c>
      <c r="Q91" s="36">
        <f>SUMIFS(СВЦЭМ!$C$39:$C$782,СВЦЭМ!$A$39:$A$782,$A91,СВЦЭМ!$B$39:$B$782,Q$83)+'СЕТ СН'!$H$9+СВЦЭМ!$D$10+'СЕТ СН'!$H$5-'СЕТ СН'!$H$17</f>
        <v>3935.6839047000003</v>
      </c>
      <c r="R91" s="36">
        <f>SUMIFS(СВЦЭМ!$C$39:$C$782,СВЦЭМ!$A$39:$A$782,$A91,СВЦЭМ!$B$39:$B$782,R$83)+'СЕТ СН'!$H$9+СВЦЭМ!$D$10+'СЕТ СН'!$H$5-'СЕТ СН'!$H$17</f>
        <v>3922.6682685400001</v>
      </c>
      <c r="S91" s="36">
        <f>SUMIFS(СВЦЭМ!$C$39:$C$782,СВЦЭМ!$A$39:$A$782,$A91,СВЦЭМ!$B$39:$B$782,S$83)+'СЕТ СН'!$H$9+СВЦЭМ!$D$10+'СЕТ СН'!$H$5-'СЕТ СН'!$H$17</f>
        <v>3919.1275474599997</v>
      </c>
      <c r="T91" s="36">
        <f>SUMIFS(СВЦЭМ!$C$39:$C$782,СВЦЭМ!$A$39:$A$782,$A91,СВЦЭМ!$B$39:$B$782,T$83)+'СЕТ СН'!$H$9+СВЦЭМ!$D$10+'СЕТ СН'!$H$5-'СЕТ СН'!$H$17</f>
        <v>3943.2933671000001</v>
      </c>
      <c r="U91" s="36">
        <f>SUMIFS(СВЦЭМ!$C$39:$C$782,СВЦЭМ!$A$39:$A$782,$A91,СВЦЭМ!$B$39:$B$782,U$83)+'СЕТ СН'!$H$9+СВЦЭМ!$D$10+'СЕТ СН'!$H$5-'СЕТ СН'!$H$17</f>
        <v>3960.3877835100002</v>
      </c>
      <c r="V91" s="36">
        <f>SUMIFS(СВЦЭМ!$C$39:$C$782,СВЦЭМ!$A$39:$A$782,$A91,СВЦЭМ!$B$39:$B$782,V$83)+'СЕТ СН'!$H$9+СВЦЭМ!$D$10+'СЕТ СН'!$H$5-'СЕТ СН'!$H$17</f>
        <v>3920.1083440500001</v>
      </c>
      <c r="W91" s="36">
        <f>SUMIFS(СВЦЭМ!$C$39:$C$782,СВЦЭМ!$A$39:$A$782,$A91,СВЦЭМ!$B$39:$B$782,W$83)+'СЕТ СН'!$H$9+СВЦЭМ!$D$10+'СЕТ СН'!$H$5-'СЕТ СН'!$H$17</f>
        <v>3980.4078629100004</v>
      </c>
      <c r="X91" s="36">
        <f>SUMIFS(СВЦЭМ!$C$39:$C$782,СВЦЭМ!$A$39:$A$782,$A91,СВЦЭМ!$B$39:$B$782,X$83)+'СЕТ СН'!$H$9+СВЦЭМ!$D$10+'СЕТ СН'!$H$5-'СЕТ СН'!$H$17</f>
        <v>3989.2201040099999</v>
      </c>
      <c r="Y91" s="36">
        <f>SUMIFS(СВЦЭМ!$C$39:$C$782,СВЦЭМ!$A$39:$A$782,$A91,СВЦЭМ!$B$39:$B$782,Y$83)+'СЕТ СН'!$H$9+СВЦЭМ!$D$10+'СЕТ СН'!$H$5-'СЕТ СН'!$H$17</f>
        <v>3995.5894921700001</v>
      </c>
    </row>
    <row r="92" spans="1:25" ht="15.75" x14ac:dyDescent="0.2">
      <c r="A92" s="35">
        <f t="shared" si="2"/>
        <v>44539</v>
      </c>
      <c r="B92" s="36">
        <f>SUMIFS(СВЦЭМ!$C$39:$C$782,СВЦЭМ!$A$39:$A$782,$A92,СВЦЭМ!$B$39:$B$782,B$83)+'СЕТ СН'!$H$9+СВЦЭМ!$D$10+'СЕТ СН'!$H$5-'СЕТ СН'!$H$17</f>
        <v>3967.16045717</v>
      </c>
      <c r="C92" s="36">
        <f>SUMIFS(СВЦЭМ!$C$39:$C$782,СВЦЭМ!$A$39:$A$782,$A92,СВЦЭМ!$B$39:$B$782,C$83)+'СЕТ СН'!$H$9+СВЦЭМ!$D$10+'СЕТ СН'!$H$5-'СЕТ СН'!$H$17</f>
        <v>3920.9027654299998</v>
      </c>
      <c r="D92" s="36">
        <f>SUMIFS(СВЦЭМ!$C$39:$C$782,СВЦЭМ!$A$39:$A$782,$A92,СВЦЭМ!$B$39:$B$782,D$83)+'СЕТ СН'!$H$9+СВЦЭМ!$D$10+'СЕТ СН'!$H$5-'СЕТ СН'!$H$17</f>
        <v>3936.5810448399998</v>
      </c>
      <c r="E92" s="36">
        <f>SUMIFS(СВЦЭМ!$C$39:$C$782,СВЦЭМ!$A$39:$A$782,$A92,СВЦЭМ!$B$39:$B$782,E$83)+'СЕТ СН'!$H$9+СВЦЭМ!$D$10+'СЕТ СН'!$H$5-'СЕТ СН'!$H$17</f>
        <v>3948.38410703</v>
      </c>
      <c r="F92" s="36">
        <f>SUMIFS(СВЦЭМ!$C$39:$C$782,СВЦЭМ!$A$39:$A$782,$A92,СВЦЭМ!$B$39:$B$782,F$83)+'СЕТ СН'!$H$9+СВЦЭМ!$D$10+'СЕТ СН'!$H$5-'СЕТ СН'!$H$17</f>
        <v>3967.82001425</v>
      </c>
      <c r="G92" s="36">
        <f>SUMIFS(СВЦЭМ!$C$39:$C$782,СВЦЭМ!$A$39:$A$782,$A92,СВЦЭМ!$B$39:$B$782,G$83)+'СЕТ СН'!$H$9+СВЦЭМ!$D$10+'СЕТ СН'!$H$5-'СЕТ СН'!$H$17</f>
        <v>3927.8677470100001</v>
      </c>
      <c r="H92" s="36">
        <f>SUMIFS(СВЦЭМ!$C$39:$C$782,СВЦЭМ!$A$39:$A$782,$A92,СВЦЭМ!$B$39:$B$782,H$83)+'СЕТ СН'!$H$9+СВЦЭМ!$D$10+'СЕТ СН'!$H$5-'СЕТ СН'!$H$17</f>
        <v>3930.8570842500003</v>
      </c>
      <c r="I92" s="36">
        <f>SUMIFS(СВЦЭМ!$C$39:$C$782,СВЦЭМ!$A$39:$A$782,$A92,СВЦЭМ!$B$39:$B$782,I$83)+'СЕТ СН'!$H$9+СВЦЭМ!$D$10+'СЕТ СН'!$H$5-'СЕТ СН'!$H$17</f>
        <v>3904.1018325300001</v>
      </c>
      <c r="J92" s="36">
        <f>SUMIFS(СВЦЭМ!$C$39:$C$782,СВЦЭМ!$A$39:$A$782,$A92,СВЦЭМ!$B$39:$B$782,J$83)+'СЕТ СН'!$H$9+СВЦЭМ!$D$10+'СЕТ СН'!$H$5-'СЕТ СН'!$H$17</f>
        <v>3927.5508274200001</v>
      </c>
      <c r="K92" s="36">
        <f>SUMIFS(СВЦЭМ!$C$39:$C$782,СВЦЭМ!$A$39:$A$782,$A92,СВЦЭМ!$B$39:$B$782,K$83)+'СЕТ СН'!$H$9+СВЦЭМ!$D$10+'СЕТ СН'!$H$5-'СЕТ СН'!$H$17</f>
        <v>3930.84941222</v>
      </c>
      <c r="L92" s="36">
        <f>SUMIFS(СВЦЭМ!$C$39:$C$782,СВЦЭМ!$A$39:$A$782,$A92,СВЦЭМ!$B$39:$B$782,L$83)+'СЕТ СН'!$H$9+СВЦЭМ!$D$10+'СЕТ СН'!$H$5-'СЕТ СН'!$H$17</f>
        <v>3922.3281761500002</v>
      </c>
      <c r="M92" s="36">
        <f>SUMIFS(СВЦЭМ!$C$39:$C$782,СВЦЭМ!$A$39:$A$782,$A92,СВЦЭМ!$B$39:$B$782,M$83)+'СЕТ СН'!$H$9+СВЦЭМ!$D$10+'СЕТ СН'!$H$5-'СЕТ СН'!$H$17</f>
        <v>3907.8108807099998</v>
      </c>
      <c r="N92" s="36">
        <f>SUMIFS(СВЦЭМ!$C$39:$C$782,СВЦЭМ!$A$39:$A$782,$A92,СВЦЭМ!$B$39:$B$782,N$83)+'СЕТ СН'!$H$9+СВЦЭМ!$D$10+'СЕТ СН'!$H$5-'СЕТ СН'!$H$17</f>
        <v>3944.57850745</v>
      </c>
      <c r="O92" s="36">
        <f>SUMIFS(СВЦЭМ!$C$39:$C$782,СВЦЭМ!$A$39:$A$782,$A92,СВЦЭМ!$B$39:$B$782,O$83)+'СЕТ СН'!$H$9+СВЦЭМ!$D$10+'СЕТ СН'!$H$5-'СЕТ СН'!$H$17</f>
        <v>3933.5151221200003</v>
      </c>
      <c r="P92" s="36">
        <f>SUMIFS(СВЦЭМ!$C$39:$C$782,СВЦЭМ!$A$39:$A$782,$A92,СВЦЭМ!$B$39:$B$782,P$83)+'СЕТ СН'!$H$9+СВЦЭМ!$D$10+'СЕТ СН'!$H$5-'СЕТ СН'!$H$17</f>
        <v>3946.0195361599999</v>
      </c>
      <c r="Q92" s="36">
        <f>SUMIFS(СВЦЭМ!$C$39:$C$782,СВЦЭМ!$A$39:$A$782,$A92,СВЦЭМ!$B$39:$B$782,Q$83)+'СЕТ СН'!$H$9+СВЦЭМ!$D$10+'СЕТ СН'!$H$5-'СЕТ СН'!$H$17</f>
        <v>3949.98064019</v>
      </c>
      <c r="R92" s="36">
        <f>SUMIFS(СВЦЭМ!$C$39:$C$782,СВЦЭМ!$A$39:$A$782,$A92,СВЦЭМ!$B$39:$B$782,R$83)+'СЕТ СН'!$H$9+СВЦЭМ!$D$10+'СЕТ СН'!$H$5-'СЕТ СН'!$H$17</f>
        <v>3949.7622903000001</v>
      </c>
      <c r="S92" s="36">
        <f>SUMIFS(СВЦЭМ!$C$39:$C$782,СВЦЭМ!$A$39:$A$782,$A92,СВЦЭМ!$B$39:$B$782,S$83)+'СЕТ СН'!$H$9+СВЦЭМ!$D$10+'СЕТ СН'!$H$5-'СЕТ СН'!$H$17</f>
        <v>3971.77152755</v>
      </c>
      <c r="T92" s="36">
        <f>SUMIFS(СВЦЭМ!$C$39:$C$782,СВЦЭМ!$A$39:$A$782,$A92,СВЦЭМ!$B$39:$B$782,T$83)+'СЕТ СН'!$H$9+СВЦЭМ!$D$10+'СЕТ СН'!$H$5-'СЕТ СН'!$H$17</f>
        <v>3969.8608844700002</v>
      </c>
      <c r="U92" s="36">
        <f>SUMIFS(СВЦЭМ!$C$39:$C$782,СВЦЭМ!$A$39:$A$782,$A92,СВЦЭМ!$B$39:$B$782,U$83)+'СЕТ СН'!$H$9+СВЦЭМ!$D$10+'СЕТ СН'!$H$5-'СЕТ СН'!$H$17</f>
        <v>3970.0194910999999</v>
      </c>
      <c r="V92" s="36">
        <f>SUMIFS(СВЦЭМ!$C$39:$C$782,СВЦЭМ!$A$39:$A$782,$A92,СВЦЭМ!$B$39:$B$782,V$83)+'СЕТ СН'!$H$9+СВЦЭМ!$D$10+'СЕТ СН'!$H$5-'СЕТ СН'!$H$17</f>
        <v>3975.2491569200001</v>
      </c>
      <c r="W92" s="36">
        <f>SUMIFS(СВЦЭМ!$C$39:$C$782,СВЦЭМ!$A$39:$A$782,$A92,СВЦЭМ!$B$39:$B$782,W$83)+'СЕТ СН'!$H$9+СВЦЭМ!$D$10+'СЕТ СН'!$H$5-'СЕТ СН'!$H$17</f>
        <v>3985.1872815699999</v>
      </c>
      <c r="X92" s="36">
        <f>SUMIFS(СВЦЭМ!$C$39:$C$782,СВЦЭМ!$A$39:$A$782,$A92,СВЦЭМ!$B$39:$B$782,X$83)+'СЕТ СН'!$H$9+СВЦЭМ!$D$10+'СЕТ СН'!$H$5-'СЕТ СН'!$H$17</f>
        <v>3991.3493088100004</v>
      </c>
      <c r="Y92" s="36">
        <f>SUMIFS(СВЦЭМ!$C$39:$C$782,СВЦЭМ!$A$39:$A$782,$A92,СВЦЭМ!$B$39:$B$782,Y$83)+'СЕТ СН'!$H$9+СВЦЭМ!$D$10+'СЕТ СН'!$H$5-'СЕТ СН'!$H$17</f>
        <v>4013.9052924600001</v>
      </c>
    </row>
    <row r="93" spans="1:25" ht="15.75" x14ac:dyDescent="0.2">
      <c r="A93" s="35">
        <f t="shared" si="2"/>
        <v>44540</v>
      </c>
      <c r="B93" s="36">
        <f>SUMIFS(СВЦЭМ!$C$39:$C$782,СВЦЭМ!$A$39:$A$782,$A93,СВЦЭМ!$B$39:$B$782,B$83)+'СЕТ СН'!$H$9+СВЦЭМ!$D$10+'СЕТ СН'!$H$5-'СЕТ СН'!$H$17</f>
        <v>4027.2425626000004</v>
      </c>
      <c r="C93" s="36">
        <f>SUMIFS(СВЦЭМ!$C$39:$C$782,СВЦЭМ!$A$39:$A$782,$A93,СВЦЭМ!$B$39:$B$782,C$83)+'СЕТ СН'!$H$9+СВЦЭМ!$D$10+'СЕТ СН'!$H$5-'СЕТ СН'!$H$17</f>
        <v>4013.6311572499999</v>
      </c>
      <c r="D93" s="36">
        <f>SUMIFS(СВЦЭМ!$C$39:$C$782,СВЦЭМ!$A$39:$A$782,$A93,СВЦЭМ!$B$39:$B$782,D$83)+'СЕТ СН'!$H$9+СВЦЭМ!$D$10+'СЕТ СН'!$H$5-'СЕТ СН'!$H$17</f>
        <v>3998.4286037500001</v>
      </c>
      <c r="E93" s="36">
        <f>SUMIFS(СВЦЭМ!$C$39:$C$782,СВЦЭМ!$A$39:$A$782,$A93,СВЦЭМ!$B$39:$B$782,E$83)+'СЕТ СН'!$H$9+СВЦЭМ!$D$10+'СЕТ СН'!$H$5-'СЕТ СН'!$H$17</f>
        <v>3999.7255410899998</v>
      </c>
      <c r="F93" s="36">
        <f>SUMIFS(СВЦЭМ!$C$39:$C$782,СВЦЭМ!$A$39:$A$782,$A93,СВЦЭМ!$B$39:$B$782,F$83)+'СЕТ СН'!$H$9+СВЦЭМ!$D$10+'СЕТ СН'!$H$5-'СЕТ СН'!$H$17</f>
        <v>3979.3608855900002</v>
      </c>
      <c r="G93" s="36">
        <f>SUMIFS(СВЦЭМ!$C$39:$C$782,СВЦЭМ!$A$39:$A$782,$A93,СВЦЭМ!$B$39:$B$782,G$83)+'СЕТ СН'!$H$9+СВЦЭМ!$D$10+'СЕТ СН'!$H$5-'СЕТ СН'!$H$17</f>
        <v>3945.8602018299998</v>
      </c>
      <c r="H93" s="36">
        <f>SUMIFS(СВЦЭМ!$C$39:$C$782,СВЦЭМ!$A$39:$A$782,$A93,СВЦЭМ!$B$39:$B$782,H$83)+'СЕТ СН'!$H$9+СВЦЭМ!$D$10+'СЕТ СН'!$H$5-'СЕТ СН'!$H$17</f>
        <v>3936.4186661399999</v>
      </c>
      <c r="I93" s="36">
        <f>SUMIFS(СВЦЭМ!$C$39:$C$782,СВЦЭМ!$A$39:$A$782,$A93,СВЦЭМ!$B$39:$B$782,I$83)+'СЕТ СН'!$H$9+СВЦЭМ!$D$10+'СЕТ СН'!$H$5-'СЕТ СН'!$H$17</f>
        <v>3937.1307491500002</v>
      </c>
      <c r="J93" s="36">
        <f>SUMIFS(СВЦЭМ!$C$39:$C$782,СВЦЭМ!$A$39:$A$782,$A93,СВЦЭМ!$B$39:$B$782,J$83)+'СЕТ СН'!$H$9+СВЦЭМ!$D$10+'СЕТ СН'!$H$5-'СЕТ СН'!$H$17</f>
        <v>3918.7033136700002</v>
      </c>
      <c r="K93" s="36">
        <f>SUMIFS(СВЦЭМ!$C$39:$C$782,СВЦЭМ!$A$39:$A$782,$A93,СВЦЭМ!$B$39:$B$782,K$83)+'СЕТ СН'!$H$9+СВЦЭМ!$D$10+'СЕТ СН'!$H$5-'СЕТ СН'!$H$17</f>
        <v>3918.2689826699998</v>
      </c>
      <c r="L93" s="36">
        <f>SUMIFS(СВЦЭМ!$C$39:$C$782,СВЦЭМ!$A$39:$A$782,$A93,СВЦЭМ!$B$39:$B$782,L$83)+'СЕТ СН'!$H$9+СВЦЭМ!$D$10+'СЕТ СН'!$H$5-'СЕТ СН'!$H$17</f>
        <v>3939.6914060099998</v>
      </c>
      <c r="M93" s="36">
        <f>SUMIFS(СВЦЭМ!$C$39:$C$782,СВЦЭМ!$A$39:$A$782,$A93,СВЦЭМ!$B$39:$B$782,M$83)+'СЕТ СН'!$H$9+СВЦЭМ!$D$10+'СЕТ СН'!$H$5-'СЕТ СН'!$H$17</f>
        <v>3944.8161400600002</v>
      </c>
      <c r="N93" s="36">
        <f>SUMIFS(СВЦЭМ!$C$39:$C$782,СВЦЭМ!$A$39:$A$782,$A93,СВЦЭМ!$B$39:$B$782,N$83)+'СЕТ СН'!$H$9+СВЦЭМ!$D$10+'СЕТ СН'!$H$5-'СЕТ СН'!$H$17</f>
        <v>3979.5363179699998</v>
      </c>
      <c r="O93" s="36">
        <f>SUMIFS(СВЦЭМ!$C$39:$C$782,СВЦЭМ!$A$39:$A$782,$A93,СВЦЭМ!$B$39:$B$782,O$83)+'СЕТ СН'!$H$9+СВЦЭМ!$D$10+'СЕТ СН'!$H$5-'СЕТ СН'!$H$17</f>
        <v>3983.8351369000002</v>
      </c>
      <c r="P93" s="36">
        <f>SUMIFS(СВЦЭМ!$C$39:$C$782,СВЦЭМ!$A$39:$A$782,$A93,СВЦЭМ!$B$39:$B$782,P$83)+'СЕТ СН'!$H$9+СВЦЭМ!$D$10+'СЕТ СН'!$H$5-'СЕТ СН'!$H$17</f>
        <v>3973.7226148899999</v>
      </c>
      <c r="Q93" s="36">
        <f>SUMIFS(СВЦЭМ!$C$39:$C$782,СВЦЭМ!$A$39:$A$782,$A93,СВЦЭМ!$B$39:$B$782,Q$83)+'СЕТ СН'!$H$9+СВЦЭМ!$D$10+'СЕТ СН'!$H$5-'СЕТ СН'!$H$17</f>
        <v>3978.14949935</v>
      </c>
      <c r="R93" s="36">
        <f>SUMIFS(СВЦЭМ!$C$39:$C$782,СВЦЭМ!$A$39:$A$782,$A93,СВЦЭМ!$B$39:$B$782,R$83)+'СЕТ СН'!$H$9+СВЦЭМ!$D$10+'СЕТ СН'!$H$5-'СЕТ СН'!$H$17</f>
        <v>3932.8586969300004</v>
      </c>
      <c r="S93" s="36">
        <f>SUMIFS(СВЦЭМ!$C$39:$C$782,СВЦЭМ!$A$39:$A$782,$A93,СВЦЭМ!$B$39:$B$782,S$83)+'СЕТ СН'!$H$9+СВЦЭМ!$D$10+'СЕТ СН'!$H$5-'СЕТ СН'!$H$17</f>
        <v>3906.4314509300002</v>
      </c>
      <c r="T93" s="36">
        <f>SUMIFS(СВЦЭМ!$C$39:$C$782,СВЦЭМ!$A$39:$A$782,$A93,СВЦЭМ!$B$39:$B$782,T$83)+'СЕТ СН'!$H$9+СВЦЭМ!$D$10+'СЕТ СН'!$H$5-'СЕТ СН'!$H$17</f>
        <v>3901.3179742800003</v>
      </c>
      <c r="U93" s="36">
        <f>SUMIFS(СВЦЭМ!$C$39:$C$782,СВЦЭМ!$A$39:$A$782,$A93,СВЦЭМ!$B$39:$B$782,U$83)+'СЕТ СН'!$H$9+СВЦЭМ!$D$10+'СЕТ СН'!$H$5-'СЕТ СН'!$H$17</f>
        <v>3916.6781256499999</v>
      </c>
      <c r="V93" s="36">
        <f>SUMIFS(СВЦЭМ!$C$39:$C$782,СВЦЭМ!$A$39:$A$782,$A93,СВЦЭМ!$B$39:$B$782,V$83)+'СЕТ СН'!$H$9+СВЦЭМ!$D$10+'СЕТ СН'!$H$5-'СЕТ СН'!$H$17</f>
        <v>3936.8289328299998</v>
      </c>
      <c r="W93" s="36">
        <f>SUMIFS(СВЦЭМ!$C$39:$C$782,СВЦЭМ!$A$39:$A$782,$A93,СВЦЭМ!$B$39:$B$782,W$83)+'СЕТ СН'!$H$9+СВЦЭМ!$D$10+'СЕТ СН'!$H$5-'СЕТ СН'!$H$17</f>
        <v>3962.79574237</v>
      </c>
      <c r="X93" s="36">
        <f>SUMIFS(СВЦЭМ!$C$39:$C$782,СВЦЭМ!$A$39:$A$782,$A93,СВЦЭМ!$B$39:$B$782,X$83)+'СЕТ СН'!$H$9+СВЦЭМ!$D$10+'СЕТ СН'!$H$5-'СЕТ СН'!$H$17</f>
        <v>3949.3499761800003</v>
      </c>
      <c r="Y93" s="36">
        <f>SUMIFS(СВЦЭМ!$C$39:$C$782,СВЦЭМ!$A$39:$A$782,$A93,СВЦЭМ!$B$39:$B$782,Y$83)+'СЕТ СН'!$H$9+СВЦЭМ!$D$10+'СЕТ СН'!$H$5-'СЕТ СН'!$H$17</f>
        <v>3988.2822176500003</v>
      </c>
    </row>
    <row r="94" spans="1:25" ht="15.75" x14ac:dyDescent="0.2">
      <c r="A94" s="35">
        <f t="shared" si="2"/>
        <v>44541</v>
      </c>
      <c r="B94" s="36">
        <f>SUMIFS(СВЦЭМ!$C$39:$C$782,СВЦЭМ!$A$39:$A$782,$A94,СВЦЭМ!$B$39:$B$782,B$83)+'СЕТ СН'!$H$9+СВЦЭМ!$D$10+'СЕТ СН'!$H$5-'СЕТ СН'!$H$17</f>
        <v>4016.7517142699999</v>
      </c>
      <c r="C94" s="36">
        <f>SUMIFS(СВЦЭМ!$C$39:$C$782,СВЦЭМ!$A$39:$A$782,$A94,СВЦЭМ!$B$39:$B$782,C$83)+'СЕТ СН'!$H$9+СВЦЭМ!$D$10+'СЕТ СН'!$H$5-'СЕТ СН'!$H$17</f>
        <v>4002.2914115399999</v>
      </c>
      <c r="D94" s="36">
        <f>SUMIFS(СВЦЭМ!$C$39:$C$782,СВЦЭМ!$A$39:$A$782,$A94,СВЦЭМ!$B$39:$B$782,D$83)+'СЕТ СН'!$H$9+СВЦЭМ!$D$10+'СЕТ СН'!$H$5-'СЕТ СН'!$H$17</f>
        <v>3996.7333487400001</v>
      </c>
      <c r="E94" s="36">
        <f>SUMIFS(СВЦЭМ!$C$39:$C$782,СВЦЭМ!$A$39:$A$782,$A94,СВЦЭМ!$B$39:$B$782,E$83)+'СЕТ СН'!$H$9+СВЦЭМ!$D$10+'СЕТ СН'!$H$5-'СЕТ СН'!$H$17</f>
        <v>4009.1101838100003</v>
      </c>
      <c r="F94" s="36">
        <f>SUMIFS(СВЦЭМ!$C$39:$C$782,СВЦЭМ!$A$39:$A$782,$A94,СВЦЭМ!$B$39:$B$782,F$83)+'СЕТ СН'!$H$9+СВЦЭМ!$D$10+'СЕТ СН'!$H$5-'СЕТ СН'!$H$17</f>
        <v>3998.40185582</v>
      </c>
      <c r="G94" s="36">
        <f>SUMIFS(СВЦЭМ!$C$39:$C$782,СВЦЭМ!$A$39:$A$782,$A94,СВЦЭМ!$B$39:$B$782,G$83)+'СЕТ СН'!$H$9+СВЦЭМ!$D$10+'СЕТ СН'!$H$5-'СЕТ СН'!$H$17</f>
        <v>3953.5114489799998</v>
      </c>
      <c r="H94" s="36">
        <f>SUMIFS(СВЦЭМ!$C$39:$C$782,СВЦЭМ!$A$39:$A$782,$A94,СВЦЭМ!$B$39:$B$782,H$83)+'СЕТ СН'!$H$9+СВЦЭМ!$D$10+'СЕТ СН'!$H$5-'СЕТ СН'!$H$17</f>
        <v>3942.72802245</v>
      </c>
      <c r="I94" s="36">
        <f>SUMIFS(СВЦЭМ!$C$39:$C$782,СВЦЭМ!$A$39:$A$782,$A94,СВЦЭМ!$B$39:$B$782,I$83)+'СЕТ СН'!$H$9+СВЦЭМ!$D$10+'СЕТ СН'!$H$5-'СЕТ СН'!$H$17</f>
        <v>3928.1335461200001</v>
      </c>
      <c r="J94" s="36">
        <f>SUMIFS(СВЦЭМ!$C$39:$C$782,СВЦЭМ!$A$39:$A$782,$A94,СВЦЭМ!$B$39:$B$782,J$83)+'СЕТ СН'!$H$9+СВЦЭМ!$D$10+'СЕТ СН'!$H$5-'СЕТ СН'!$H$17</f>
        <v>3898.8486039099998</v>
      </c>
      <c r="K94" s="36">
        <f>SUMIFS(СВЦЭМ!$C$39:$C$782,СВЦЭМ!$A$39:$A$782,$A94,СВЦЭМ!$B$39:$B$782,K$83)+'СЕТ СН'!$H$9+СВЦЭМ!$D$10+'СЕТ СН'!$H$5-'СЕТ СН'!$H$17</f>
        <v>3879.5807932400003</v>
      </c>
      <c r="L94" s="36">
        <f>SUMIFS(СВЦЭМ!$C$39:$C$782,СВЦЭМ!$A$39:$A$782,$A94,СВЦЭМ!$B$39:$B$782,L$83)+'СЕТ СН'!$H$9+СВЦЭМ!$D$10+'СЕТ СН'!$H$5-'СЕТ СН'!$H$17</f>
        <v>3892.6643886000002</v>
      </c>
      <c r="M94" s="36">
        <f>SUMIFS(СВЦЭМ!$C$39:$C$782,СВЦЭМ!$A$39:$A$782,$A94,СВЦЭМ!$B$39:$B$782,M$83)+'СЕТ СН'!$H$9+СВЦЭМ!$D$10+'СЕТ СН'!$H$5-'СЕТ СН'!$H$17</f>
        <v>3887.7658318700001</v>
      </c>
      <c r="N94" s="36">
        <f>SUMIFS(СВЦЭМ!$C$39:$C$782,СВЦЭМ!$A$39:$A$782,$A94,СВЦЭМ!$B$39:$B$782,N$83)+'СЕТ СН'!$H$9+СВЦЭМ!$D$10+'СЕТ СН'!$H$5-'СЕТ СН'!$H$17</f>
        <v>3935.7180113599998</v>
      </c>
      <c r="O94" s="36">
        <f>SUMIFS(СВЦЭМ!$C$39:$C$782,СВЦЭМ!$A$39:$A$782,$A94,СВЦЭМ!$B$39:$B$782,O$83)+'СЕТ СН'!$H$9+СВЦЭМ!$D$10+'СЕТ СН'!$H$5-'СЕТ СН'!$H$17</f>
        <v>3958.8979570900001</v>
      </c>
      <c r="P94" s="36">
        <f>SUMIFS(СВЦЭМ!$C$39:$C$782,СВЦЭМ!$A$39:$A$782,$A94,СВЦЭМ!$B$39:$B$782,P$83)+'СЕТ СН'!$H$9+СВЦЭМ!$D$10+'СЕТ СН'!$H$5-'СЕТ СН'!$H$17</f>
        <v>3957.5623937300002</v>
      </c>
      <c r="Q94" s="36">
        <f>SUMIFS(СВЦЭМ!$C$39:$C$782,СВЦЭМ!$A$39:$A$782,$A94,СВЦЭМ!$B$39:$B$782,Q$83)+'СЕТ СН'!$H$9+СВЦЭМ!$D$10+'СЕТ СН'!$H$5-'СЕТ СН'!$H$17</f>
        <v>3950.2723690399998</v>
      </c>
      <c r="R94" s="36">
        <f>SUMIFS(СВЦЭМ!$C$39:$C$782,СВЦЭМ!$A$39:$A$782,$A94,СВЦЭМ!$B$39:$B$782,R$83)+'СЕТ СН'!$H$9+СВЦЭМ!$D$10+'СЕТ СН'!$H$5-'СЕТ СН'!$H$17</f>
        <v>3943.6455675500001</v>
      </c>
      <c r="S94" s="36">
        <f>SUMIFS(СВЦЭМ!$C$39:$C$782,СВЦЭМ!$A$39:$A$782,$A94,СВЦЭМ!$B$39:$B$782,S$83)+'СЕТ СН'!$H$9+СВЦЭМ!$D$10+'СЕТ СН'!$H$5-'СЕТ СН'!$H$17</f>
        <v>3871.4886291600001</v>
      </c>
      <c r="T94" s="36">
        <f>SUMIFS(СВЦЭМ!$C$39:$C$782,СВЦЭМ!$A$39:$A$782,$A94,СВЦЭМ!$B$39:$B$782,T$83)+'СЕТ СН'!$H$9+СВЦЭМ!$D$10+'СЕТ СН'!$H$5-'СЕТ СН'!$H$17</f>
        <v>3896.91789393</v>
      </c>
      <c r="U94" s="36">
        <f>SUMIFS(СВЦЭМ!$C$39:$C$782,СВЦЭМ!$A$39:$A$782,$A94,СВЦЭМ!$B$39:$B$782,U$83)+'СЕТ СН'!$H$9+СВЦЭМ!$D$10+'СЕТ СН'!$H$5-'СЕТ СН'!$H$17</f>
        <v>3887.1404339400001</v>
      </c>
      <c r="V94" s="36">
        <f>SUMIFS(СВЦЭМ!$C$39:$C$782,СВЦЭМ!$A$39:$A$782,$A94,СВЦЭМ!$B$39:$B$782,V$83)+'СЕТ СН'!$H$9+СВЦЭМ!$D$10+'СЕТ СН'!$H$5-'СЕТ СН'!$H$17</f>
        <v>3899.80148629</v>
      </c>
      <c r="W94" s="36">
        <f>SUMIFS(СВЦЭМ!$C$39:$C$782,СВЦЭМ!$A$39:$A$782,$A94,СВЦЭМ!$B$39:$B$782,W$83)+'СЕТ СН'!$H$9+СВЦЭМ!$D$10+'СЕТ СН'!$H$5-'СЕТ СН'!$H$17</f>
        <v>3968.0248010300002</v>
      </c>
      <c r="X94" s="36">
        <f>SUMIFS(СВЦЭМ!$C$39:$C$782,СВЦЭМ!$A$39:$A$782,$A94,СВЦЭМ!$B$39:$B$782,X$83)+'СЕТ СН'!$H$9+СВЦЭМ!$D$10+'СЕТ СН'!$H$5-'СЕТ СН'!$H$17</f>
        <v>4004.69597819</v>
      </c>
      <c r="Y94" s="36">
        <f>SUMIFS(СВЦЭМ!$C$39:$C$782,СВЦЭМ!$A$39:$A$782,$A94,СВЦЭМ!$B$39:$B$782,Y$83)+'СЕТ СН'!$H$9+СВЦЭМ!$D$10+'СЕТ СН'!$H$5-'СЕТ СН'!$H$17</f>
        <v>4016.94700233</v>
      </c>
    </row>
    <row r="95" spans="1:25" ht="15.75" x14ac:dyDescent="0.2">
      <c r="A95" s="35">
        <f t="shared" si="2"/>
        <v>44542</v>
      </c>
      <c r="B95" s="36">
        <f>SUMIFS(СВЦЭМ!$C$39:$C$782,СВЦЭМ!$A$39:$A$782,$A95,СВЦЭМ!$B$39:$B$782,B$83)+'СЕТ СН'!$H$9+СВЦЭМ!$D$10+'СЕТ СН'!$H$5-'СЕТ СН'!$H$17</f>
        <v>3970.4306844900002</v>
      </c>
      <c r="C95" s="36">
        <f>SUMIFS(СВЦЭМ!$C$39:$C$782,СВЦЭМ!$A$39:$A$782,$A95,СВЦЭМ!$B$39:$B$782,C$83)+'СЕТ СН'!$H$9+СВЦЭМ!$D$10+'СЕТ СН'!$H$5-'СЕТ СН'!$H$17</f>
        <v>4001.2728694699999</v>
      </c>
      <c r="D95" s="36">
        <f>SUMIFS(СВЦЭМ!$C$39:$C$782,СВЦЭМ!$A$39:$A$782,$A95,СВЦЭМ!$B$39:$B$782,D$83)+'СЕТ СН'!$H$9+СВЦЭМ!$D$10+'СЕТ СН'!$H$5-'СЕТ СН'!$H$17</f>
        <v>4002.60277756</v>
      </c>
      <c r="E95" s="36">
        <f>SUMIFS(СВЦЭМ!$C$39:$C$782,СВЦЭМ!$A$39:$A$782,$A95,СВЦЭМ!$B$39:$B$782,E$83)+'СЕТ СН'!$H$9+СВЦЭМ!$D$10+'СЕТ СН'!$H$5-'СЕТ СН'!$H$17</f>
        <v>3991.3250957</v>
      </c>
      <c r="F95" s="36">
        <f>SUMIFS(СВЦЭМ!$C$39:$C$782,СВЦЭМ!$A$39:$A$782,$A95,СВЦЭМ!$B$39:$B$782,F$83)+'СЕТ СН'!$H$9+СВЦЭМ!$D$10+'СЕТ СН'!$H$5-'СЕТ СН'!$H$17</f>
        <v>3985.4741617999998</v>
      </c>
      <c r="G95" s="36">
        <f>SUMIFS(СВЦЭМ!$C$39:$C$782,СВЦЭМ!$A$39:$A$782,$A95,СВЦЭМ!$B$39:$B$782,G$83)+'СЕТ СН'!$H$9+СВЦЭМ!$D$10+'СЕТ СН'!$H$5-'СЕТ СН'!$H$17</f>
        <v>3990.2545304400001</v>
      </c>
      <c r="H95" s="36">
        <f>SUMIFS(СВЦЭМ!$C$39:$C$782,СВЦЭМ!$A$39:$A$782,$A95,СВЦЭМ!$B$39:$B$782,H$83)+'СЕТ СН'!$H$9+СВЦЭМ!$D$10+'СЕТ СН'!$H$5-'СЕТ СН'!$H$17</f>
        <v>3963.6703500499998</v>
      </c>
      <c r="I95" s="36">
        <f>SUMIFS(СВЦЭМ!$C$39:$C$782,СВЦЭМ!$A$39:$A$782,$A95,СВЦЭМ!$B$39:$B$782,I$83)+'СЕТ СН'!$H$9+СВЦЭМ!$D$10+'СЕТ СН'!$H$5-'СЕТ СН'!$H$17</f>
        <v>3976.6564591599999</v>
      </c>
      <c r="J95" s="36">
        <f>SUMIFS(СВЦЭМ!$C$39:$C$782,СВЦЭМ!$A$39:$A$782,$A95,СВЦЭМ!$B$39:$B$782,J$83)+'СЕТ СН'!$H$9+СВЦЭМ!$D$10+'СЕТ СН'!$H$5-'СЕТ СН'!$H$17</f>
        <v>3948.3812654600001</v>
      </c>
      <c r="K95" s="36">
        <f>SUMIFS(СВЦЭМ!$C$39:$C$782,СВЦЭМ!$A$39:$A$782,$A95,СВЦЭМ!$B$39:$B$782,K$83)+'СЕТ СН'!$H$9+СВЦЭМ!$D$10+'СЕТ СН'!$H$5-'СЕТ СН'!$H$17</f>
        <v>3929.6403218</v>
      </c>
      <c r="L95" s="36">
        <f>SUMIFS(СВЦЭМ!$C$39:$C$782,СВЦЭМ!$A$39:$A$782,$A95,СВЦЭМ!$B$39:$B$782,L$83)+'СЕТ СН'!$H$9+СВЦЭМ!$D$10+'СЕТ СН'!$H$5-'СЕТ СН'!$H$17</f>
        <v>3943.2501338100001</v>
      </c>
      <c r="M95" s="36">
        <f>SUMIFS(СВЦЭМ!$C$39:$C$782,СВЦЭМ!$A$39:$A$782,$A95,СВЦЭМ!$B$39:$B$782,M$83)+'СЕТ СН'!$H$9+СВЦЭМ!$D$10+'СЕТ СН'!$H$5-'СЕТ СН'!$H$17</f>
        <v>3934.3401374499999</v>
      </c>
      <c r="N95" s="36">
        <f>SUMIFS(СВЦЭМ!$C$39:$C$782,СВЦЭМ!$A$39:$A$782,$A95,СВЦЭМ!$B$39:$B$782,N$83)+'СЕТ СН'!$H$9+СВЦЭМ!$D$10+'СЕТ СН'!$H$5-'СЕТ СН'!$H$17</f>
        <v>3956.30691643</v>
      </c>
      <c r="O95" s="36">
        <f>SUMIFS(СВЦЭМ!$C$39:$C$782,СВЦЭМ!$A$39:$A$782,$A95,СВЦЭМ!$B$39:$B$782,O$83)+'СЕТ СН'!$H$9+СВЦЭМ!$D$10+'СЕТ СН'!$H$5-'СЕТ СН'!$H$17</f>
        <v>3991.4022712000001</v>
      </c>
      <c r="P95" s="36">
        <f>SUMIFS(СВЦЭМ!$C$39:$C$782,СВЦЭМ!$A$39:$A$782,$A95,СВЦЭМ!$B$39:$B$782,P$83)+'СЕТ СН'!$H$9+СВЦЭМ!$D$10+'СЕТ СН'!$H$5-'СЕТ СН'!$H$17</f>
        <v>3969.18600509</v>
      </c>
      <c r="Q95" s="36">
        <f>SUMIFS(СВЦЭМ!$C$39:$C$782,СВЦЭМ!$A$39:$A$782,$A95,СВЦЭМ!$B$39:$B$782,Q$83)+'СЕТ СН'!$H$9+СВЦЭМ!$D$10+'СЕТ СН'!$H$5-'СЕТ СН'!$H$17</f>
        <v>3953.9666260599997</v>
      </c>
      <c r="R95" s="36">
        <f>SUMIFS(СВЦЭМ!$C$39:$C$782,СВЦЭМ!$A$39:$A$782,$A95,СВЦЭМ!$B$39:$B$782,R$83)+'СЕТ СН'!$H$9+СВЦЭМ!$D$10+'СЕТ СН'!$H$5-'СЕТ СН'!$H$17</f>
        <v>3936.6453472000003</v>
      </c>
      <c r="S95" s="36">
        <f>SUMIFS(СВЦЭМ!$C$39:$C$782,СВЦЭМ!$A$39:$A$782,$A95,СВЦЭМ!$B$39:$B$782,S$83)+'СЕТ СН'!$H$9+СВЦЭМ!$D$10+'СЕТ СН'!$H$5-'СЕТ СН'!$H$17</f>
        <v>3891.9383836100001</v>
      </c>
      <c r="T95" s="36">
        <f>SUMIFS(СВЦЭМ!$C$39:$C$782,СВЦЭМ!$A$39:$A$782,$A95,СВЦЭМ!$B$39:$B$782,T$83)+'СЕТ СН'!$H$9+СВЦЭМ!$D$10+'СЕТ СН'!$H$5-'СЕТ СН'!$H$17</f>
        <v>3881.2535734399999</v>
      </c>
      <c r="U95" s="36">
        <f>SUMIFS(СВЦЭМ!$C$39:$C$782,СВЦЭМ!$A$39:$A$782,$A95,СВЦЭМ!$B$39:$B$782,U$83)+'СЕТ СН'!$H$9+СВЦЭМ!$D$10+'СЕТ СН'!$H$5-'СЕТ СН'!$H$17</f>
        <v>3899.4415860600002</v>
      </c>
      <c r="V95" s="36">
        <f>SUMIFS(СВЦЭМ!$C$39:$C$782,СВЦЭМ!$A$39:$A$782,$A95,СВЦЭМ!$B$39:$B$782,V$83)+'СЕТ СН'!$H$9+СВЦЭМ!$D$10+'СЕТ СН'!$H$5-'СЕТ СН'!$H$17</f>
        <v>3904.2290272099999</v>
      </c>
      <c r="W95" s="36">
        <f>SUMIFS(СВЦЭМ!$C$39:$C$782,СВЦЭМ!$A$39:$A$782,$A95,СВЦЭМ!$B$39:$B$782,W$83)+'СЕТ СН'!$H$9+СВЦЭМ!$D$10+'СЕТ СН'!$H$5-'СЕТ СН'!$H$17</f>
        <v>3928.12969789</v>
      </c>
      <c r="X95" s="36">
        <f>SUMIFS(СВЦЭМ!$C$39:$C$782,СВЦЭМ!$A$39:$A$782,$A95,СВЦЭМ!$B$39:$B$782,X$83)+'СЕТ СН'!$H$9+СВЦЭМ!$D$10+'СЕТ СН'!$H$5-'СЕТ СН'!$H$17</f>
        <v>3936.7846364100001</v>
      </c>
      <c r="Y95" s="36">
        <f>SUMIFS(СВЦЭМ!$C$39:$C$782,СВЦЭМ!$A$39:$A$782,$A95,СВЦЭМ!$B$39:$B$782,Y$83)+'СЕТ СН'!$H$9+СВЦЭМ!$D$10+'СЕТ СН'!$H$5-'СЕТ СН'!$H$17</f>
        <v>3966.61617626</v>
      </c>
    </row>
    <row r="96" spans="1:25" ht="15.75" x14ac:dyDescent="0.2">
      <c r="A96" s="35">
        <f t="shared" si="2"/>
        <v>44543</v>
      </c>
      <c r="B96" s="36">
        <f>SUMIFS(СВЦЭМ!$C$39:$C$782,СВЦЭМ!$A$39:$A$782,$A96,СВЦЭМ!$B$39:$B$782,B$83)+'СЕТ СН'!$H$9+СВЦЭМ!$D$10+'СЕТ СН'!$H$5-'СЕТ СН'!$H$17</f>
        <v>3981.7168695600003</v>
      </c>
      <c r="C96" s="36">
        <f>SUMIFS(СВЦЭМ!$C$39:$C$782,СВЦЭМ!$A$39:$A$782,$A96,СВЦЭМ!$B$39:$B$782,C$83)+'СЕТ СН'!$H$9+СВЦЭМ!$D$10+'СЕТ СН'!$H$5-'СЕТ СН'!$H$17</f>
        <v>3974.8254818</v>
      </c>
      <c r="D96" s="36">
        <f>SUMIFS(СВЦЭМ!$C$39:$C$782,СВЦЭМ!$A$39:$A$782,$A96,СВЦЭМ!$B$39:$B$782,D$83)+'СЕТ СН'!$H$9+СВЦЭМ!$D$10+'СЕТ СН'!$H$5-'СЕТ СН'!$H$17</f>
        <v>3966.3288894300003</v>
      </c>
      <c r="E96" s="36">
        <f>SUMIFS(СВЦЭМ!$C$39:$C$782,СВЦЭМ!$A$39:$A$782,$A96,СВЦЭМ!$B$39:$B$782,E$83)+'СЕТ СН'!$H$9+СВЦЭМ!$D$10+'СЕТ СН'!$H$5-'СЕТ СН'!$H$17</f>
        <v>3973.3243401600002</v>
      </c>
      <c r="F96" s="36">
        <f>SUMIFS(СВЦЭМ!$C$39:$C$782,СВЦЭМ!$A$39:$A$782,$A96,СВЦЭМ!$B$39:$B$782,F$83)+'СЕТ СН'!$H$9+СВЦЭМ!$D$10+'СЕТ СН'!$H$5-'СЕТ СН'!$H$17</f>
        <v>3956.83681518</v>
      </c>
      <c r="G96" s="36">
        <f>SUMIFS(СВЦЭМ!$C$39:$C$782,СВЦЭМ!$A$39:$A$782,$A96,СВЦЭМ!$B$39:$B$782,G$83)+'СЕТ СН'!$H$9+СВЦЭМ!$D$10+'СЕТ СН'!$H$5-'СЕТ СН'!$H$17</f>
        <v>3937.7582856400004</v>
      </c>
      <c r="H96" s="36">
        <f>SUMIFS(СВЦЭМ!$C$39:$C$782,СВЦЭМ!$A$39:$A$782,$A96,СВЦЭМ!$B$39:$B$782,H$83)+'СЕТ СН'!$H$9+СВЦЭМ!$D$10+'СЕТ СН'!$H$5-'СЕТ СН'!$H$17</f>
        <v>3902.8421036300001</v>
      </c>
      <c r="I96" s="36">
        <f>SUMIFS(СВЦЭМ!$C$39:$C$782,СВЦЭМ!$A$39:$A$782,$A96,СВЦЭМ!$B$39:$B$782,I$83)+'СЕТ СН'!$H$9+СВЦЭМ!$D$10+'СЕТ СН'!$H$5-'СЕТ СН'!$H$17</f>
        <v>3900.4158845000002</v>
      </c>
      <c r="J96" s="36">
        <f>SUMIFS(СВЦЭМ!$C$39:$C$782,СВЦЭМ!$A$39:$A$782,$A96,СВЦЭМ!$B$39:$B$782,J$83)+'СЕТ СН'!$H$9+СВЦЭМ!$D$10+'СЕТ СН'!$H$5-'СЕТ СН'!$H$17</f>
        <v>3903.0487554700003</v>
      </c>
      <c r="K96" s="36">
        <f>SUMIFS(СВЦЭМ!$C$39:$C$782,СВЦЭМ!$A$39:$A$782,$A96,СВЦЭМ!$B$39:$B$782,K$83)+'СЕТ СН'!$H$9+СВЦЭМ!$D$10+'СЕТ СН'!$H$5-'СЕТ СН'!$H$17</f>
        <v>3923.67135504</v>
      </c>
      <c r="L96" s="36">
        <f>SUMIFS(СВЦЭМ!$C$39:$C$782,СВЦЭМ!$A$39:$A$782,$A96,СВЦЭМ!$B$39:$B$782,L$83)+'СЕТ СН'!$H$9+СВЦЭМ!$D$10+'СЕТ СН'!$H$5-'СЕТ СН'!$H$17</f>
        <v>3953.1671276100001</v>
      </c>
      <c r="M96" s="36">
        <f>SUMIFS(СВЦЭМ!$C$39:$C$782,СВЦЭМ!$A$39:$A$782,$A96,СВЦЭМ!$B$39:$B$782,M$83)+'СЕТ СН'!$H$9+СВЦЭМ!$D$10+'СЕТ СН'!$H$5-'СЕТ СН'!$H$17</f>
        <v>3948.7701106200002</v>
      </c>
      <c r="N96" s="36">
        <f>SUMIFS(СВЦЭМ!$C$39:$C$782,СВЦЭМ!$A$39:$A$782,$A96,СВЦЭМ!$B$39:$B$782,N$83)+'СЕТ СН'!$H$9+СВЦЭМ!$D$10+'СЕТ СН'!$H$5-'СЕТ СН'!$H$17</f>
        <v>3965.7122137599999</v>
      </c>
      <c r="O96" s="36">
        <f>SUMIFS(СВЦЭМ!$C$39:$C$782,СВЦЭМ!$A$39:$A$782,$A96,СВЦЭМ!$B$39:$B$782,O$83)+'СЕТ СН'!$H$9+СВЦЭМ!$D$10+'СЕТ СН'!$H$5-'СЕТ СН'!$H$17</f>
        <v>3970.8617557799998</v>
      </c>
      <c r="P96" s="36">
        <f>SUMIFS(СВЦЭМ!$C$39:$C$782,СВЦЭМ!$A$39:$A$782,$A96,СВЦЭМ!$B$39:$B$782,P$83)+'СЕТ СН'!$H$9+СВЦЭМ!$D$10+'СЕТ СН'!$H$5-'СЕТ СН'!$H$17</f>
        <v>3966.85376554</v>
      </c>
      <c r="Q96" s="36">
        <f>SUMIFS(СВЦЭМ!$C$39:$C$782,СВЦЭМ!$A$39:$A$782,$A96,СВЦЭМ!$B$39:$B$782,Q$83)+'СЕТ СН'!$H$9+СВЦЭМ!$D$10+'СЕТ СН'!$H$5-'СЕТ СН'!$H$17</f>
        <v>3965.8974650700002</v>
      </c>
      <c r="R96" s="36">
        <f>SUMIFS(СВЦЭМ!$C$39:$C$782,СВЦЭМ!$A$39:$A$782,$A96,СВЦЭМ!$B$39:$B$782,R$83)+'СЕТ СН'!$H$9+СВЦЭМ!$D$10+'СЕТ СН'!$H$5-'СЕТ СН'!$H$17</f>
        <v>3966.74405209</v>
      </c>
      <c r="S96" s="36">
        <f>SUMIFS(СВЦЭМ!$C$39:$C$782,СВЦЭМ!$A$39:$A$782,$A96,СВЦЭМ!$B$39:$B$782,S$83)+'СЕТ СН'!$H$9+СВЦЭМ!$D$10+'СЕТ СН'!$H$5-'СЕТ СН'!$H$17</f>
        <v>3938.54451694</v>
      </c>
      <c r="T96" s="36">
        <f>SUMIFS(СВЦЭМ!$C$39:$C$782,СВЦЭМ!$A$39:$A$782,$A96,СВЦЭМ!$B$39:$B$782,T$83)+'СЕТ СН'!$H$9+СВЦЭМ!$D$10+'СЕТ СН'!$H$5-'СЕТ СН'!$H$17</f>
        <v>3908.8319005600001</v>
      </c>
      <c r="U96" s="36">
        <f>SUMIFS(СВЦЭМ!$C$39:$C$782,СВЦЭМ!$A$39:$A$782,$A96,СВЦЭМ!$B$39:$B$782,U$83)+'СЕТ СН'!$H$9+СВЦЭМ!$D$10+'СЕТ СН'!$H$5-'СЕТ СН'!$H$17</f>
        <v>3902.3300302100001</v>
      </c>
      <c r="V96" s="36">
        <f>SUMIFS(СВЦЭМ!$C$39:$C$782,СВЦЭМ!$A$39:$A$782,$A96,СВЦЭМ!$B$39:$B$782,V$83)+'СЕТ СН'!$H$9+СВЦЭМ!$D$10+'СЕТ СН'!$H$5-'СЕТ СН'!$H$17</f>
        <v>3948.4165830900001</v>
      </c>
      <c r="W96" s="36">
        <f>SUMIFS(СВЦЭМ!$C$39:$C$782,СВЦЭМ!$A$39:$A$782,$A96,СВЦЭМ!$B$39:$B$782,W$83)+'СЕТ СН'!$H$9+СВЦЭМ!$D$10+'СЕТ СН'!$H$5-'СЕТ СН'!$H$17</f>
        <v>3975.6666430699997</v>
      </c>
      <c r="X96" s="36">
        <f>SUMIFS(СВЦЭМ!$C$39:$C$782,СВЦЭМ!$A$39:$A$782,$A96,СВЦЭМ!$B$39:$B$782,X$83)+'СЕТ СН'!$H$9+СВЦЭМ!$D$10+'СЕТ СН'!$H$5-'СЕТ СН'!$H$17</f>
        <v>3985.5480378399998</v>
      </c>
      <c r="Y96" s="36">
        <f>SUMIFS(СВЦЭМ!$C$39:$C$782,СВЦЭМ!$A$39:$A$782,$A96,СВЦЭМ!$B$39:$B$782,Y$83)+'СЕТ СН'!$H$9+СВЦЭМ!$D$10+'СЕТ СН'!$H$5-'СЕТ СН'!$H$17</f>
        <v>4000.7928296199998</v>
      </c>
    </row>
    <row r="97" spans="1:25" ht="15.75" x14ac:dyDescent="0.2">
      <c r="A97" s="35">
        <f t="shared" si="2"/>
        <v>44544</v>
      </c>
      <c r="B97" s="36">
        <f>SUMIFS(СВЦЭМ!$C$39:$C$782,СВЦЭМ!$A$39:$A$782,$A97,СВЦЭМ!$B$39:$B$782,B$83)+'СЕТ СН'!$H$9+СВЦЭМ!$D$10+'СЕТ СН'!$H$5-'СЕТ СН'!$H$17</f>
        <v>3978.6136278000004</v>
      </c>
      <c r="C97" s="36">
        <f>SUMIFS(СВЦЭМ!$C$39:$C$782,СВЦЭМ!$A$39:$A$782,$A97,СВЦЭМ!$B$39:$B$782,C$83)+'СЕТ СН'!$H$9+СВЦЭМ!$D$10+'СЕТ СН'!$H$5-'СЕТ СН'!$H$17</f>
        <v>4001.5653192899999</v>
      </c>
      <c r="D97" s="36">
        <f>SUMIFS(СВЦЭМ!$C$39:$C$782,СВЦЭМ!$A$39:$A$782,$A97,СВЦЭМ!$B$39:$B$782,D$83)+'СЕТ СН'!$H$9+СВЦЭМ!$D$10+'СЕТ СН'!$H$5-'СЕТ СН'!$H$17</f>
        <v>3998.4103674200001</v>
      </c>
      <c r="E97" s="36">
        <f>SUMIFS(СВЦЭМ!$C$39:$C$782,СВЦЭМ!$A$39:$A$782,$A97,СВЦЭМ!$B$39:$B$782,E$83)+'СЕТ СН'!$H$9+СВЦЭМ!$D$10+'СЕТ СН'!$H$5-'СЕТ СН'!$H$17</f>
        <v>4007.8828479000003</v>
      </c>
      <c r="F97" s="36">
        <f>SUMIFS(СВЦЭМ!$C$39:$C$782,СВЦЭМ!$A$39:$A$782,$A97,СВЦЭМ!$B$39:$B$782,F$83)+'СЕТ СН'!$H$9+СВЦЭМ!$D$10+'СЕТ СН'!$H$5-'СЕТ СН'!$H$17</f>
        <v>3979.9544564899998</v>
      </c>
      <c r="G97" s="36">
        <f>SUMIFS(СВЦЭМ!$C$39:$C$782,СВЦЭМ!$A$39:$A$782,$A97,СВЦЭМ!$B$39:$B$782,G$83)+'СЕТ СН'!$H$9+СВЦЭМ!$D$10+'СЕТ СН'!$H$5-'СЕТ СН'!$H$17</f>
        <v>3933.1445805100002</v>
      </c>
      <c r="H97" s="36">
        <f>SUMIFS(СВЦЭМ!$C$39:$C$782,СВЦЭМ!$A$39:$A$782,$A97,СВЦЭМ!$B$39:$B$782,H$83)+'СЕТ СН'!$H$9+СВЦЭМ!$D$10+'СЕТ СН'!$H$5-'СЕТ СН'!$H$17</f>
        <v>3877.7666160600002</v>
      </c>
      <c r="I97" s="36">
        <f>SUMIFS(СВЦЭМ!$C$39:$C$782,СВЦЭМ!$A$39:$A$782,$A97,СВЦЭМ!$B$39:$B$782,I$83)+'СЕТ СН'!$H$9+СВЦЭМ!$D$10+'СЕТ СН'!$H$5-'СЕТ СН'!$H$17</f>
        <v>3889.0167069500003</v>
      </c>
      <c r="J97" s="36">
        <f>SUMIFS(СВЦЭМ!$C$39:$C$782,СВЦЭМ!$A$39:$A$782,$A97,СВЦЭМ!$B$39:$B$782,J$83)+'СЕТ СН'!$H$9+СВЦЭМ!$D$10+'СЕТ СН'!$H$5-'СЕТ СН'!$H$17</f>
        <v>3895.9576680099999</v>
      </c>
      <c r="K97" s="36">
        <f>SUMIFS(СВЦЭМ!$C$39:$C$782,СВЦЭМ!$A$39:$A$782,$A97,СВЦЭМ!$B$39:$B$782,K$83)+'СЕТ СН'!$H$9+СВЦЭМ!$D$10+'СЕТ СН'!$H$5-'СЕТ СН'!$H$17</f>
        <v>3927.4946906699997</v>
      </c>
      <c r="L97" s="36">
        <f>SUMIFS(СВЦЭМ!$C$39:$C$782,СВЦЭМ!$A$39:$A$782,$A97,СВЦЭМ!$B$39:$B$782,L$83)+'СЕТ СН'!$H$9+СВЦЭМ!$D$10+'СЕТ СН'!$H$5-'СЕТ СН'!$H$17</f>
        <v>3918.6794775899998</v>
      </c>
      <c r="M97" s="36">
        <f>SUMIFS(СВЦЭМ!$C$39:$C$782,СВЦЭМ!$A$39:$A$782,$A97,СВЦЭМ!$B$39:$B$782,M$83)+'СЕТ СН'!$H$9+СВЦЭМ!$D$10+'СЕТ СН'!$H$5-'СЕТ СН'!$H$17</f>
        <v>3907.6418779200003</v>
      </c>
      <c r="N97" s="36">
        <f>SUMIFS(СВЦЭМ!$C$39:$C$782,СВЦЭМ!$A$39:$A$782,$A97,СВЦЭМ!$B$39:$B$782,N$83)+'СЕТ СН'!$H$9+СВЦЭМ!$D$10+'СЕТ СН'!$H$5-'СЕТ СН'!$H$17</f>
        <v>3934.4369325500002</v>
      </c>
      <c r="O97" s="36">
        <f>SUMIFS(СВЦЭМ!$C$39:$C$782,СВЦЭМ!$A$39:$A$782,$A97,СВЦЭМ!$B$39:$B$782,O$83)+'СЕТ СН'!$H$9+СВЦЭМ!$D$10+'СЕТ СН'!$H$5-'СЕТ СН'!$H$17</f>
        <v>3934.6746298200001</v>
      </c>
      <c r="P97" s="36">
        <f>SUMIFS(СВЦЭМ!$C$39:$C$782,СВЦЭМ!$A$39:$A$782,$A97,СВЦЭМ!$B$39:$B$782,P$83)+'СЕТ СН'!$H$9+СВЦЭМ!$D$10+'СЕТ СН'!$H$5-'СЕТ СН'!$H$17</f>
        <v>3923.78556854</v>
      </c>
      <c r="Q97" s="36">
        <f>SUMIFS(СВЦЭМ!$C$39:$C$782,СВЦЭМ!$A$39:$A$782,$A97,СВЦЭМ!$B$39:$B$782,Q$83)+'СЕТ СН'!$H$9+СВЦЭМ!$D$10+'СЕТ СН'!$H$5-'СЕТ СН'!$H$17</f>
        <v>3930.2246261400001</v>
      </c>
      <c r="R97" s="36">
        <f>SUMIFS(СВЦЭМ!$C$39:$C$782,СВЦЭМ!$A$39:$A$782,$A97,СВЦЭМ!$B$39:$B$782,R$83)+'СЕТ СН'!$H$9+СВЦЭМ!$D$10+'СЕТ СН'!$H$5-'СЕТ СН'!$H$17</f>
        <v>3915.0610542499999</v>
      </c>
      <c r="S97" s="36">
        <f>SUMIFS(СВЦЭМ!$C$39:$C$782,СВЦЭМ!$A$39:$A$782,$A97,СВЦЭМ!$B$39:$B$782,S$83)+'СЕТ СН'!$H$9+СВЦЭМ!$D$10+'СЕТ СН'!$H$5-'СЕТ СН'!$H$17</f>
        <v>3892.9292810799998</v>
      </c>
      <c r="T97" s="36">
        <f>SUMIFS(СВЦЭМ!$C$39:$C$782,СВЦЭМ!$A$39:$A$782,$A97,СВЦЭМ!$B$39:$B$782,T$83)+'СЕТ СН'!$H$9+СВЦЭМ!$D$10+'СЕТ СН'!$H$5-'СЕТ СН'!$H$17</f>
        <v>3888.9443597500003</v>
      </c>
      <c r="U97" s="36">
        <f>SUMIFS(СВЦЭМ!$C$39:$C$782,СВЦЭМ!$A$39:$A$782,$A97,СВЦЭМ!$B$39:$B$782,U$83)+'СЕТ СН'!$H$9+СВЦЭМ!$D$10+'СЕТ СН'!$H$5-'СЕТ СН'!$H$17</f>
        <v>3902.7097026500001</v>
      </c>
      <c r="V97" s="36">
        <f>SUMIFS(СВЦЭМ!$C$39:$C$782,СВЦЭМ!$A$39:$A$782,$A97,СВЦЭМ!$B$39:$B$782,V$83)+'СЕТ СН'!$H$9+СВЦЭМ!$D$10+'СЕТ СН'!$H$5-'СЕТ СН'!$H$17</f>
        <v>3910.2063822300001</v>
      </c>
      <c r="W97" s="36">
        <f>SUMIFS(СВЦЭМ!$C$39:$C$782,СВЦЭМ!$A$39:$A$782,$A97,СВЦЭМ!$B$39:$B$782,W$83)+'СЕТ СН'!$H$9+СВЦЭМ!$D$10+'СЕТ СН'!$H$5-'СЕТ СН'!$H$17</f>
        <v>3949.42096369</v>
      </c>
      <c r="X97" s="36">
        <f>SUMIFS(СВЦЭМ!$C$39:$C$782,СВЦЭМ!$A$39:$A$782,$A97,СВЦЭМ!$B$39:$B$782,X$83)+'СЕТ СН'!$H$9+СВЦЭМ!$D$10+'СЕТ СН'!$H$5-'СЕТ СН'!$H$17</f>
        <v>3943.4325646799998</v>
      </c>
      <c r="Y97" s="36">
        <f>SUMIFS(СВЦЭМ!$C$39:$C$782,СВЦЭМ!$A$39:$A$782,$A97,СВЦЭМ!$B$39:$B$782,Y$83)+'СЕТ СН'!$H$9+СВЦЭМ!$D$10+'СЕТ СН'!$H$5-'СЕТ СН'!$H$17</f>
        <v>3941.8342853499998</v>
      </c>
    </row>
    <row r="98" spans="1:25" ht="15.75" x14ac:dyDescent="0.2">
      <c r="A98" s="35">
        <f t="shared" si="2"/>
        <v>44545</v>
      </c>
      <c r="B98" s="36">
        <f>SUMIFS(СВЦЭМ!$C$39:$C$782,СВЦЭМ!$A$39:$A$782,$A98,СВЦЭМ!$B$39:$B$782,B$83)+'СЕТ СН'!$H$9+СВЦЭМ!$D$10+'СЕТ СН'!$H$5-'СЕТ СН'!$H$17</f>
        <v>3861.44909895</v>
      </c>
      <c r="C98" s="36">
        <f>SUMIFS(СВЦЭМ!$C$39:$C$782,СВЦЭМ!$A$39:$A$782,$A98,СВЦЭМ!$B$39:$B$782,C$83)+'СЕТ СН'!$H$9+СВЦЭМ!$D$10+'СЕТ СН'!$H$5-'СЕТ СН'!$H$17</f>
        <v>3873.1629838400004</v>
      </c>
      <c r="D98" s="36">
        <f>SUMIFS(СВЦЭМ!$C$39:$C$782,СВЦЭМ!$A$39:$A$782,$A98,СВЦЭМ!$B$39:$B$782,D$83)+'СЕТ СН'!$H$9+СВЦЭМ!$D$10+'СЕТ СН'!$H$5-'СЕТ СН'!$H$17</f>
        <v>3886.0893050200002</v>
      </c>
      <c r="E98" s="36">
        <f>SUMIFS(СВЦЭМ!$C$39:$C$782,СВЦЭМ!$A$39:$A$782,$A98,СВЦЭМ!$B$39:$B$782,E$83)+'СЕТ СН'!$H$9+СВЦЭМ!$D$10+'СЕТ СН'!$H$5-'СЕТ СН'!$H$17</f>
        <v>3876.2346041000001</v>
      </c>
      <c r="F98" s="36">
        <f>SUMIFS(СВЦЭМ!$C$39:$C$782,СВЦЭМ!$A$39:$A$782,$A98,СВЦЭМ!$B$39:$B$782,F$83)+'СЕТ СН'!$H$9+СВЦЭМ!$D$10+'СЕТ СН'!$H$5-'СЕТ СН'!$H$17</f>
        <v>3881.4576412300003</v>
      </c>
      <c r="G98" s="36">
        <f>SUMIFS(СВЦЭМ!$C$39:$C$782,СВЦЭМ!$A$39:$A$782,$A98,СВЦЭМ!$B$39:$B$782,G$83)+'СЕТ СН'!$H$9+СВЦЭМ!$D$10+'СЕТ СН'!$H$5-'СЕТ СН'!$H$17</f>
        <v>3861.6185125800002</v>
      </c>
      <c r="H98" s="36">
        <f>SUMIFS(СВЦЭМ!$C$39:$C$782,СВЦЭМ!$A$39:$A$782,$A98,СВЦЭМ!$B$39:$B$782,H$83)+'СЕТ СН'!$H$9+СВЦЭМ!$D$10+'СЕТ СН'!$H$5-'СЕТ СН'!$H$17</f>
        <v>3903.37214154</v>
      </c>
      <c r="I98" s="36">
        <f>SUMIFS(СВЦЭМ!$C$39:$C$782,СВЦЭМ!$A$39:$A$782,$A98,СВЦЭМ!$B$39:$B$782,I$83)+'СЕТ СН'!$H$9+СВЦЭМ!$D$10+'СЕТ СН'!$H$5-'СЕТ СН'!$H$17</f>
        <v>3963.57878463</v>
      </c>
      <c r="J98" s="36">
        <f>SUMIFS(СВЦЭМ!$C$39:$C$782,СВЦЭМ!$A$39:$A$782,$A98,СВЦЭМ!$B$39:$B$782,J$83)+'СЕТ СН'!$H$9+СВЦЭМ!$D$10+'СЕТ СН'!$H$5-'СЕТ СН'!$H$17</f>
        <v>3951.2356763799999</v>
      </c>
      <c r="K98" s="36">
        <f>SUMIFS(СВЦЭМ!$C$39:$C$782,СВЦЭМ!$A$39:$A$782,$A98,СВЦЭМ!$B$39:$B$782,K$83)+'СЕТ СН'!$H$9+СВЦЭМ!$D$10+'СЕТ СН'!$H$5-'СЕТ СН'!$H$17</f>
        <v>3933.5660975400001</v>
      </c>
      <c r="L98" s="36">
        <f>SUMIFS(СВЦЭМ!$C$39:$C$782,СВЦЭМ!$A$39:$A$782,$A98,СВЦЭМ!$B$39:$B$782,L$83)+'СЕТ СН'!$H$9+СВЦЭМ!$D$10+'СЕТ СН'!$H$5-'СЕТ СН'!$H$17</f>
        <v>3933.7057203200002</v>
      </c>
      <c r="M98" s="36">
        <f>SUMIFS(СВЦЭМ!$C$39:$C$782,СВЦЭМ!$A$39:$A$782,$A98,СВЦЭМ!$B$39:$B$782,M$83)+'СЕТ СН'!$H$9+СВЦЭМ!$D$10+'СЕТ СН'!$H$5-'СЕТ СН'!$H$17</f>
        <v>3922.12793341</v>
      </c>
      <c r="N98" s="36">
        <f>SUMIFS(СВЦЭМ!$C$39:$C$782,СВЦЭМ!$A$39:$A$782,$A98,СВЦЭМ!$B$39:$B$782,N$83)+'СЕТ СН'!$H$9+СВЦЭМ!$D$10+'СЕТ СН'!$H$5-'СЕТ СН'!$H$17</f>
        <v>3964.9917696399998</v>
      </c>
      <c r="O98" s="36">
        <f>SUMIFS(СВЦЭМ!$C$39:$C$782,СВЦЭМ!$A$39:$A$782,$A98,СВЦЭМ!$B$39:$B$782,O$83)+'СЕТ СН'!$H$9+СВЦЭМ!$D$10+'СЕТ СН'!$H$5-'СЕТ СН'!$H$17</f>
        <v>4046.2644534400001</v>
      </c>
      <c r="P98" s="36">
        <f>SUMIFS(СВЦЭМ!$C$39:$C$782,СВЦЭМ!$A$39:$A$782,$A98,СВЦЭМ!$B$39:$B$782,P$83)+'СЕТ СН'!$H$9+СВЦЭМ!$D$10+'СЕТ СН'!$H$5-'СЕТ СН'!$H$17</f>
        <v>4056.5631030300001</v>
      </c>
      <c r="Q98" s="36">
        <f>SUMIFS(СВЦЭМ!$C$39:$C$782,СВЦЭМ!$A$39:$A$782,$A98,СВЦЭМ!$B$39:$B$782,Q$83)+'СЕТ СН'!$H$9+СВЦЭМ!$D$10+'СЕТ СН'!$H$5-'СЕТ СН'!$H$17</f>
        <v>4059.8682635200003</v>
      </c>
      <c r="R98" s="36">
        <f>SUMIFS(СВЦЭМ!$C$39:$C$782,СВЦЭМ!$A$39:$A$782,$A98,СВЦЭМ!$B$39:$B$782,R$83)+'СЕТ СН'!$H$9+СВЦЭМ!$D$10+'СЕТ СН'!$H$5-'СЕТ СН'!$H$17</f>
        <v>3974.3546916499999</v>
      </c>
      <c r="S98" s="36">
        <f>SUMIFS(СВЦЭМ!$C$39:$C$782,СВЦЭМ!$A$39:$A$782,$A98,СВЦЭМ!$B$39:$B$782,S$83)+'СЕТ СН'!$H$9+СВЦЭМ!$D$10+'СЕТ СН'!$H$5-'СЕТ СН'!$H$17</f>
        <v>3916.5295108400001</v>
      </c>
      <c r="T98" s="36">
        <f>SUMIFS(СВЦЭМ!$C$39:$C$782,СВЦЭМ!$A$39:$A$782,$A98,СВЦЭМ!$B$39:$B$782,T$83)+'СЕТ СН'!$H$9+СВЦЭМ!$D$10+'СЕТ СН'!$H$5-'СЕТ СН'!$H$17</f>
        <v>3935.8894831799998</v>
      </c>
      <c r="U98" s="36">
        <f>SUMIFS(СВЦЭМ!$C$39:$C$782,СВЦЭМ!$A$39:$A$782,$A98,СВЦЭМ!$B$39:$B$782,U$83)+'СЕТ СН'!$H$9+СВЦЭМ!$D$10+'СЕТ СН'!$H$5-'СЕТ СН'!$H$17</f>
        <v>3932.6708243399999</v>
      </c>
      <c r="V98" s="36">
        <f>SUMIFS(СВЦЭМ!$C$39:$C$782,СВЦЭМ!$A$39:$A$782,$A98,СВЦЭМ!$B$39:$B$782,V$83)+'СЕТ СН'!$H$9+СВЦЭМ!$D$10+'СЕТ СН'!$H$5-'СЕТ СН'!$H$17</f>
        <v>3933.8306976700001</v>
      </c>
      <c r="W98" s="36">
        <f>SUMIFS(СВЦЭМ!$C$39:$C$782,СВЦЭМ!$A$39:$A$782,$A98,СВЦЭМ!$B$39:$B$782,W$83)+'СЕТ СН'!$H$9+СВЦЭМ!$D$10+'СЕТ СН'!$H$5-'СЕТ СН'!$H$17</f>
        <v>3934.8981763100001</v>
      </c>
      <c r="X98" s="36">
        <f>SUMIFS(СВЦЭМ!$C$39:$C$782,СВЦЭМ!$A$39:$A$782,$A98,СВЦЭМ!$B$39:$B$782,X$83)+'СЕТ СН'!$H$9+СВЦЭМ!$D$10+'СЕТ СН'!$H$5-'СЕТ СН'!$H$17</f>
        <v>3984.9741347099998</v>
      </c>
      <c r="Y98" s="36">
        <f>SUMIFS(СВЦЭМ!$C$39:$C$782,СВЦЭМ!$A$39:$A$782,$A98,СВЦЭМ!$B$39:$B$782,Y$83)+'СЕТ СН'!$H$9+СВЦЭМ!$D$10+'СЕТ СН'!$H$5-'СЕТ СН'!$H$17</f>
        <v>3967.6283885499997</v>
      </c>
    </row>
    <row r="99" spans="1:25" ht="15.75" x14ac:dyDescent="0.2">
      <c r="A99" s="35">
        <f t="shared" si="2"/>
        <v>44546</v>
      </c>
      <c r="B99" s="36">
        <f>SUMIFS(СВЦЭМ!$C$39:$C$782,СВЦЭМ!$A$39:$A$782,$A99,СВЦЭМ!$B$39:$B$782,B$83)+'СЕТ СН'!$H$9+СВЦЭМ!$D$10+'СЕТ СН'!$H$5-'СЕТ СН'!$H$17</f>
        <v>3970.6481867399998</v>
      </c>
      <c r="C99" s="36">
        <f>SUMIFS(СВЦЭМ!$C$39:$C$782,СВЦЭМ!$A$39:$A$782,$A99,СВЦЭМ!$B$39:$B$782,C$83)+'СЕТ СН'!$H$9+СВЦЭМ!$D$10+'СЕТ СН'!$H$5-'СЕТ СН'!$H$17</f>
        <v>3964.8866148699999</v>
      </c>
      <c r="D99" s="36">
        <f>SUMIFS(СВЦЭМ!$C$39:$C$782,СВЦЭМ!$A$39:$A$782,$A99,СВЦЭМ!$B$39:$B$782,D$83)+'СЕТ СН'!$H$9+СВЦЭМ!$D$10+'СЕТ СН'!$H$5-'СЕТ СН'!$H$17</f>
        <v>3947.6670715500004</v>
      </c>
      <c r="E99" s="36">
        <f>SUMIFS(СВЦЭМ!$C$39:$C$782,СВЦЭМ!$A$39:$A$782,$A99,СВЦЭМ!$B$39:$B$782,E$83)+'СЕТ СН'!$H$9+СВЦЭМ!$D$10+'СЕТ СН'!$H$5-'СЕТ СН'!$H$17</f>
        <v>3944.8890989000001</v>
      </c>
      <c r="F99" s="36">
        <f>SUMIFS(СВЦЭМ!$C$39:$C$782,СВЦЭМ!$A$39:$A$782,$A99,СВЦЭМ!$B$39:$B$782,F$83)+'СЕТ СН'!$H$9+СВЦЭМ!$D$10+'СЕТ СН'!$H$5-'СЕТ СН'!$H$17</f>
        <v>3945.1012690699999</v>
      </c>
      <c r="G99" s="36">
        <f>SUMIFS(СВЦЭМ!$C$39:$C$782,СВЦЭМ!$A$39:$A$782,$A99,СВЦЭМ!$B$39:$B$782,G$83)+'СЕТ СН'!$H$9+СВЦЭМ!$D$10+'СЕТ СН'!$H$5-'СЕТ СН'!$H$17</f>
        <v>3911.3190604800002</v>
      </c>
      <c r="H99" s="36">
        <f>SUMIFS(СВЦЭМ!$C$39:$C$782,СВЦЭМ!$A$39:$A$782,$A99,СВЦЭМ!$B$39:$B$782,H$83)+'СЕТ СН'!$H$9+СВЦЭМ!$D$10+'СЕТ СН'!$H$5-'СЕТ СН'!$H$17</f>
        <v>3899.00830516</v>
      </c>
      <c r="I99" s="36">
        <f>SUMIFS(СВЦЭМ!$C$39:$C$782,СВЦЭМ!$A$39:$A$782,$A99,СВЦЭМ!$B$39:$B$782,I$83)+'СЕТ СН'!$H$9+СВЦЭМ!$D$10+'СЕТ СН'!$H$5-'СЕТ СН'!$H$17</f>
        <v>3920.5282944199998</v>
      </c>
      <c r="J99" s="36">
        <f>SUMIFS(СВЦЭМ!$C$39:$C$782,СВЦЭМ!$A$39:$A$782,$A99,СВЦЭМ!$B$39:$B$782,J$83)+'СЕТ СН'!$H$9+СВЦЭМ!$D$10+'СЕТ СН'!$H$5-'СЕТ СН'!$H$17</f>
        <v>3925.9533165499997</v>
      </c>
      <c r="K99" s="36">
        <f>SUMIFS(СВЦЭМ!$C$39:$C$782,СВЦЭМ!$A$39:$A$782,$A99,СВЦЭМ!$B$39:$B$782,K$83)+'СЕТ СН'!$H$9+СВЦЭМ!$D$10+'СЕТ СН'!$H$5-'СЕТ СН'!$H$17</f>
        <v>3954.79251299</v>
      </c>
      <c r="L99" s="36">
        <f>SUMIFS(СВЦЭМ!$C$39:$C$782,СВЦЭМ!$A$39:$A$782,$A99,СВЦЭМ!$B$39:$B$782,L$83)+'СЕТ СН'!$H$9+СВЦЭМ!$D$10+'СЕТ СН'!$H$5-'СЕТ СН'!$H$17</f>
        <v>3969.5388748200003</v>
      </c>
      <c r="M99" s="36">
        <f>SUMIFS(СВЦЭМ!$C$39:$C$782,СВЦЭМ!$A$39:$A$782,$A99,СВЦЭМ!$B$39:$B$782,M$83)+'СЕТ СН'!$H$9+СВЦЭМ!$D$10+'СЕТ СН'!$H$5-'СЕТ СН'!$H$17</f>
        <v>3971.91176163</v>
      </c>
      <c r="N99" s="36">
        <f>SUMIFS(СВЦЭМ!$C$39:$C$782,СВЦЭМ!$A$39:$A$782,$A99,СВЦЭМ!$B$39:$B$782,N$83)+'СЕТ СН'!$H$9+СВЦЭМ!$D$10+'СЕТ СН'!$H$5-'СЕТ СН'!$H$17</f>
        <v>3976.2498952000001</v>
      </c>
      <c r="O99" s="36">
        <f>SUMIFS(СВЦЭМ!$C$39:$C$782,СВЦЭМ!$A$39:$A$782,$A99,СВЦЭМ!$B$39:$B$782,O$83)+'СЕТ СН'!$H$9+СВЦЭМ!$D$10+'СЕТ СН'!$H$5-'СЕТ СН'!$H$17</f>
        <v>3990.9853245100003</v>
      </c>
      <c r="P99" s="36">
        <f>SUMIFS(СВЦЭМ!$C$39:$C$782,СВЦЭМ!$A$39:$A$782,$A99,СВЦЭМ!$B$39:$B$782,P$83)+'СЕТ СН'!$H$9+СВЦЭМ!$D$10+'СЕТ СН'!$H$5-'СЕТ СН'!$H$17</f>
        <v>4019.81835129</v>
      </c>
      <c r="Q99" s="36">
        <f>SUMIFS(СВЦЭМ!$C$39:$C$782,СВЦЭМ!$A$39:$A$782,$A99,СВЦЭМ!$B$39:$B$782,Q$83)+'СЕТ СН'!$H$9+СВЦЭМ!$D$10+'СЕТ СН'!$H$5-'СЕТ СН'!$H$17</f>
        <v>4032.8117279400003</v>
      </c>
      <c r="R99" s="36">
        <f>SUMIFS(СВЦЭМ!$C$39:$C$782,СВЦЭМ!$A$39:$A$782,$A99,СВЦЭМ!$B$39:$B$782,R$83)+'СЕТ СН'!$H$9+СВЦЭМ!$D$10+'СЕТ СН'!$H$5-'СЕТ СН'!$H$17</f>
        <v>4018.2916509900001</v>
      </c>
      <c r="S99" s="36">
        <f>SUMIFS(СВЦЭМ!$C$39:$C$782,СВЦЭМ!$A$39:$A$782,$A99,СВЦЭМ!$B$39:$B$782,S$83)+'СЕТ СН'!$H$9+СВЦЭМ!$D$10+'СЕТ СН'!$H$5-'СЕТ СН'!$H$17</f>
        <v>3974.2877815399997</v>
      </c>
      <c r="T99" s="36">
        <f>SUMIFS(СВЦЭМ!$C$39:$C$782,СВЦЭМ!$A$39:$A$782,$A99,СВЦЭМ!$B$39:$B$782,T$83)+'СЕТ СН'!$H$9+СВЦЭМ!$D$10+'СЕТ СН'!$H$5-'СЕТ СН'!$H$17</f>
        <v>3991.2682806800003</v>
      </c>
      <c r="U99" s="36">
        <f>SUMIFS(СВЦЭМ!$C$39:$C$782,СВЦЭМ!$A$39:$A$782,$A99,СВЦЭМ!$B$39:$B$782,U$83)+'СЕТ СН'!$H$9+СВЦЭМ!$D$10+'СЕТ СН'!$H$5-'СЕТ СН'!$H$17</f>
        <v>3975.3641167599999</v>
      </c>
      <c r="V99" s="36">
        <f>SUMIFS(СВЦЭМ!$C$39:$C$782,СВЦЭМ!$A$39:$A$782,$A99,СВЦЭМ!$B$39:$B$782,V$83)+'СЕТ СН'!$H$9+СВЦЭМ!$D$10+'СЕТ СН'!$H$5-'СЕТ СН'!$H$17</f>
        <v>3943.8292696099998</v>
      </c>
      <c r="W99" s="36">
        <f>SUMIFS(СВЦЭМ!$C$39:$C$782,СВЦЭМ!$A$39:$A$782,$A99,СВЦЭМ!$B$39:$B$782,W$83)+'СЕТ СН'!$H$9+СВЦЭМ!$D$10+'СЕТ СН'!$H$5-'СЕТ СН'!$H$17</f>
        <v>3940.5855493999998</v>
      </c>
      <c r="X99" s="36">
        <f>SUMIFS(СВЦЭМ!$C$39:$C$782,СВЦЭМ!$A$39:$A$782,$A99,СВЦЭМ!$B$39:$B$782,X$83)+'СЕТ СН'!$H$9+СВЦЭМ!$D$10+'СЕТ СН'!$H$5-'СЕТ СН'!$H$17</f>
        <v>3984.8545973300002</v>
      </c>
      <c r="Y99" s="36">
        <f>SUMIFS(СВЦЭМ!$C$39:$C$782,СВЦЭМ!$A$39:$A$782,$A99,СВЦЭМ!$B$39:$B$782,Y$83)+'СЕТ СН'!$H$9+СВЦЭМ!$D$10+'СЕТ СН'!$H$5-'СЕТ СН'!$H$17</f>
        <v>3986.3587628400001</v>
      </c>
    </row>
    <row r="100" spans="1:25" ht="15.75" x14ac:dyDescent="0.2">
      <c r="A100" s="35">
        <f t="shared" si="2"/>
        <v>44547</v>
      </c>
      <c r="B100" s="36">
        <f>SUMIFS(СВЦЭМ!$C$39:$C$782,СВЦЭМ!$A$39:$A$782,$A100,СВЦЭМ!$B$39:$B$782,B$83)+'СЕТ СН'!$H$9+СВЦЭМ!$D$10+'СЕТ СН'!$H$5-'СЕТ СН'!$H$17</f>
        <v>3968.37685805</v>
      </c>
      <c r="C100" s="36">
        <f>SUMIFS(СВЦЭМ!$C$39:$C$782,СВЦЭМ!$A$39:$A$782,$A100,СВЦЭМ!$B$39:$B$782,C$83)+'СЕТ СН'!$H$9+СВЦЭМ!$D$10+'СЕТ СН'!$H$5-'СЕТ СН'!$H$17</f>
        <v>3965.3211882599999</v>
      </c>
      <c r="D100" s="36">
        <f>SUMIFS(СВЦЭМ!$C$39:$C$782,СВЦЭМ!$A$39:$A$782,$A100,СВЦЭМ!$B$39:$B$782,D$83)+'СЕТ СН'!$H$9+СВЦЭМ!$D$10+'СЕТ СН'!$H$5-'СЕТ СН'!$H$17</f>
        <v>3950.4091268000002</v>
      </c>
      <c r="E100" s="36">
        <f>SUMIFS(СВЦЭМ!$C$39:$C$782,СВЦЭМ!$A$39:$A$782,$A100,СВЦЭМ!$B$39:$B$782,E$83)+'СЕТ СН'!$H$9+СВЦЭМ!$D$10+'СЕТ СН'!$H$5-'СЕТ СН'!$H$17</f>
        <v>3951.1859085400001</v>
      </c>
      <c r="F100" s="36">
        <f>SUMIFS(СВЦЭМ!$C$39:$C$782,СВЦЭМ!$A$39:$A$782,$A100,СВЦЭМ!$B$39:$B$782,F$83)+'СЕТ СН'!$H$9+СВЦЭМ!$D$10+'СЕТ СН'!$H$5-'СЕТ СН'!$H$17</f>
        <v>3948.6002168200002</v>
      </c>
      <c r="G100" s="36">
        <f>SUMIFS(СВЦЭМ!$C$39:$C$782,СВЦЭМ!$A$39:$A$782,$A100,СВЦЭМ!$B$39:$B$782,G$83)+'СЕТ СН'!$H$9+СВЦЭМ!$D$10+'СЕТ СН'!$H$5-'СЕТ СН'!$H$17</f>
        <v>3927.4179286600001</v>
      </c>
      <c r="H100" s="36">
        <f>SUMIFS(СВЦЭМ!$C$39:$C$782,СВЦЭМ!$A$39:$A$782,$A100,СВЦЭМ!$B$39:$B$782,H$83)+'СЕТ СН'!$H$9+СВЦЭМ!$D$10+'СЕТ СН'!$H$5-'СЕТ СН'!$H$17</f>
        <v>3905.4623028300002</v>
      </c>
      <c r="I100" s="36">
        <f>SUMIFS(СВЦЭМ!$C$39:$C$782,СВЦЭМ!$A$39:$A$782,$A100,СВЦЭМ!$B$39:$B$782,I$83)+'СЕТ СН'!$H$9+СВЦЭМ!$D$10+'СЕТ СН'!$H$5-'СЕТ СН'!$H$17</f>
        <v>3907.2810068600002</v>
      </c>
      <c r="J100" s="36">
        <f>SUMIFS(СВЦЭМ!$C$39:$C$782,СВЦЭМ!$A$39:$A$782,$A100,СВЦЭМ!$B$39:$B$782,J$83)+'СЕТ СН'!$H$9+СВЦЭМ!$D$10+'СЕТ СН'!$H$5-'СЕТ СН'!$H$17</f>
        <v>3951.86536101</v>
      </c>
      <c r="K100" s="36">
        <f>SUMIFS(СВЦЭМ!$C$39:$C$782,СВЦЭМ!$A$39:$A$782,$A100,СВЦЭМ!$B$39:$B$782,K$83)+'СЕТ СН'!$H$9+СВЦЭМ!$D$10+'СЕТ СН'!$H$5-'СЕТ СН'!$H$17</f>
        <v>3964.9262731999997</v>
      </c>
      <c r="L100" s="36">
        <f>SUMIFS(СВЦЭМ!$C$39:$C$782,СВЦЭМ!$A$39:$A$782,$A100,СВЦЭМ!$B$39:$B$782,L$83)+'СЕТ СН'!$H$9+СВЦЭМ!$D$10+'СЕТ СН'!$H$5-'СЕТ СН'!$H$17</f>
        <v>3964.2809832800003</v>
      </c>
      <c r="M100" s="36">
        <f>SUMIFS(СВЦЭМ!$C$39:$C$782,СВЦЭМ!$A$39:$A$782,$A100,СВЦЭМ!$B$39:$B$782,M$83)+'СЕТ СН'!$H$9+СВЦЭМ!$D$10+'СЕТ СН'!$H$5-'СЕТ СН'!$H$17</f>
        <v>3954.76824597</v>
      </c>
      <c r="N100" s="36">
        <f>SUMIFS(СВЦЭМ!$C$39:$C$782,СВЦЭМ!$A$39:$A$782,$A100,СВЦЭМ!$B$39:$B$782,N$83)+'СЕТ СН'!$H$9+СВЦЭМ!$D$10+'СЕТ СН'!$H$5-'СЕТ СН'!$H$17</f>
        <v>3953.8095128800001</v>
      </c>
      <c r="O100" s="36">
        <f>SUMIFS(СВЦЭМ!$C$39:$C$782,СВЦЭМ!$A$39:$A$782,$A100,СВЦЭМ!$B$39:$B$782,O$83)+'СЕТ СН'!$H$9+СВЦЭМ!$D$10+'СЕТ СН'!$H$5-'СЕТ СН'!$H$17</f>
        <v>3963.41949269</v>
      </c>
      <c r="P100" s="36">
        <f>SUMIFS(СВЦЭМ!$C$39:$C$782,СВЦЭМ!$A$39:$A$782,$A100,СВЦЭМ!$B$39:$B$782,P$83)+'СЕТ СН'!$H$9+СВЦЭМ!$D$10+'СЕТ СН'!$H$5-'СЕТ СН'!$H$17</f>
        <v>4001.1934399000002</v>
      </c>
      <c r="Q100" s="36">
        <f>SUMIFS(СВЦЭМ!$C$39:$C$782,СВЦЭМ!$A$39:$A$782,$A100,СВЦЭМ!$B$39:$B$782,Q$83)+'СЕТ СН'!$H$9+СВЦЭМ!$D$10+'СЕТ СН'!$H$5-'СЕТ СН'!$H$17</f>
        <v>3999.7384306700001</v>
      </c>
      <c r="R100" s="36">
        <f>SUMIFS(СВЦЭМ!$C$39:$C$782,СВЦЭМ!$A$39:$A$782,$A100,СВЦЭМ!$B$39:$B$782,R$83)+'СЕТ СН'!$H$9+СВЦЭМ!$D$10+'СЕТ СН'!$H$5-'СЕТ СН'!$H$17</f>
        <v>3968.3369060599998</v>
      </c>
      <c r="S100" s="36">
        <f>SUMIFS(СВЦЭМ!$C$39:$C$782,СВЦЭМ!$A$39:$A$782,$A100,СВЦЭМ!$B$39:$B$782,S$83)+'СЕТ СН'!$H$9+СВЦЭМ!$D$10+'СЕТ СН'!$H$5-'СЕТ СН'!$H$17</f>
        <v>3944.7259300400001</v>
      </c>
      <c r="T100" s="36">
        <f>SUMIFS(СВЦЭМ!$C$39:$C$782,СВЦЭМ!$A$39:$A$782,$A100,СВЦЭМ!$B$39:$B$782,T$83)+'СЕТ СН'!$H$9+СВЦЭМ!$D$10+'СЕТ СН'!$H$5-'СЕТ СН'!$H$17</f>
        <v>3968.80236629</v>
      </c>
      <c r="U100" s="36">
        <f>SUMIFS(СВЦЭМ!$C$39:$C$782,СВЦЭМ!$A$39:$A$782,$A100,СВЦЭМ!$B$39:$B$782,U$83)+'СЕТ СН'!$H$9+СВЦЭМ!$D$10+'СЕТ СН'!$H$5-'СЕТ СН'!$H$17</f>
        <v>3972.4707182000002</v>
      </c>
      <c r="V100" s="36">
        <f>SUMIFS(СВЦЭМ!$C$39:$C$782,СВЦЭМ!$A$39:$A$782,$A100,СВЦЭМ!$B$39:$B$782,V$83)+'СЕТ СН'!$H$9+СВЦЭМ!$D$10+'СЕТ СН'!$H$5-'СЕТ СН'!$H$17</f>
        <v>3928.4587354699997</v>
      </c>
      <c r="W100" s="36">
        <f>SUMIFS(СВЦЭМ!$C$39:$C$782,СВЦЭМ!$A$39:$A$782,$A100,СВЦЭМ!$B$39:$B$782,W$83)+'СЕТ СН'!$H$9+СВЦЭМ!$D$10+'СЕТ СН'!$H$5-'СЕТ СН'!$H$17</f>
        <v>3943.7495006899999</v>
      </c>
      <c r="X100" s="36">
        <f>SUMIFS(СВЦЭМ!$C$39:$C$782,СВЦЭМ!$A$39:$A$782,$A100,СВЦЭМ!$B$39:$B$782,X$83)+'СЕТ СН'!$H$9+СВЦЭМ!$D$10+'СЕТ СН'!$H$5-'СЕТ СН'!$H$17</f>
        <v>3968.9008068900002</v>
      </c>
      <c r="Y100" s="36">
        <f>SUMIFS(СВЦЭМ!$C$39:$C$782,СВЦЭМ!$A$39:$A$782,$A100,СВЦЭМ!$B$39:$B$782,Y$83)+'СЕТ СН'!$H$9+СВЦЭМ!$D$10+'СЕТ СН'!$H$5-'СЕТ СН'!$H$17</f>
        <v>3955.9963216400001</v>
      </c>
    </row>
    <row r="101" spans="1:25" ht="15.75" x14ac:dyDescent="0.2">
      <c r="A101" s="35">
        <f t="shared" si="2"/>
        <v>44548</v>
      </c>
      <c r="B101" s="36">
        <f>SUMIFS(СВЦЭМ!$C$39:$C$782,СВЦЭМ!$A$39:$A$782,$A101,СВЦЭМ!$B$39:$B$782,B$83)+'СЕТ СН'!$H$9+СВЦЭМ!$D$10+'СЕТ СН'!$H$5-'СЕТ СН'!$H$17</f>
        <v>3964.1737399100002</v>
      </c>
      <c r="C101" s="36">
        <f>SUMIFS(СВЦЭМ!$C$39:$C$782,СВЦЭМ!$A$39:$A$782,$A101,СВЦЭМ!$B$39:$B$782,C$83)+'СЕТ СН'!$H$9+СВЦЭМ!$D$10+'СЕТ СН'!$H$5-'СЕТ СН'!$H$17</f>
        <v>3992.0735892900002</v>
      </c>
      <c r="D101" s="36">
        <f>SUMIFS(СВЦЭМ!$C$39:$C$782,СВЦЭМ!$A$39:$A$782,$A101,СВЦЭМ!$B$39:$B$782,D$83)+'СЕТ СН'!$H$9+СВЦЭМ!$D$10+'СЕТ СН'!$H$5-'СЕТ СН'!$H$17</f>
        <v>4010.2231124899999</v>
      </c>
      <c r="E101" s="36">
        <f>SUMIFS(СВЦЭМ!$C$39:$C$782,СВЦЭМ!$A$39:$A$782,$A101,СВЦЭМ!$B$39:$B$782,E$83)+'СЕТ СН'!$H$9+СВЦЭМ!$D$10+'СЕТ СН'!$H$5-'СЕТ СН'!$H$17</f>
        <v>4009.6609867100001</v>
      </c>
      <c r="F101" s="36">
        <f>SUMIFS(СВЦЭМ!$C$39:$C$782,СВЦЭМ!$A$39:$A$782,$A101,СВЦЭМ!$B$39:$B$782,F$83)+'СЕТ СН'!$H$9+СВЦЭМ!$D$10+'СЕТ СН'!$H$5-'СЕТ СН'!$H$17</f>
        <v>4005.67843709</v>
      </c>
      <c r="G101" s="36">
        <f>SUMIFS(СВЦЭМ!$C$39:$C$782,СВЦЭМ!$A$39:$A$782,$A101,СВЦЭМ!$B$39:$B$782,G$83)+'СЕТ СН'!$H$9+СВЦЭМ!$D$10+'СЕТ СН'!$H$5-'СЕТ СН'!$H$17</f>
        <v>3963.2030239800001</v>
      </c>
      <c r="H101" s="36">
        <f>SUMIFS(СВЦЭМ!$C$39:$C$782,СВЦЭМ!$A$39:$A$782,$A101,СВЦЭМ!$B$39:$B$782,H$83)+'СЕТ СН'!$H$9+СВЦЭМ!$D$10+'СЕТ СН'!$H$5-'СЕТ СН'!$H$17</f>
        <v>3924.2976947300003</v>
      </c>
      <c r="I101" s="36">
        <f>SUMIFS(СВЦЭМ!$C$39:$C$782,СВЦЭМ!$A$39:$A$782,$A101,СВЦЭМ!$B$39:$B$782,I$83)+'СЕТ СН'!$H$9+СВЦЭМ!$D$10+'СЕТ СН'!$H$5-'СЕТ СН'!$H$17</f>
        <v>3912.3365205500004</v>
      </c>
      <c r="J101" s="36">
        <f>SUMIFS(СВЦЭМ!$C$39:$C$782,СВЦЭМ!$A$39:$A$782,$A101,СВЦЭМ!$B$39:$B$782,J$83)+'СЕТ СН'!$H$9+СВЦЭМ!$D$10+'СЕТ СН'!$H$5-'СЕТ СН'!$H$17</f>
        <v>3888.5497761200004</v>
      </c>
      <c r="K101" s="36">
        <f>SUMIFS(СВЦЭМ!$C$39:$C$782,СВЦЭМ!$A$39:$A$782,$A101,СВЦЭМ!$B$39:$B$782,K$83)+'СЕТ СН'!$H$9+СВЦЭМ!$D$10+'СЕТ СН'!$H$5-'СЕТ СН'!$H$17</f>
        <v>3924.0541143700002</v>
      </c>
      <c r="L101" s="36">
        <f>SUMIFS(СВЦЭМ!$C$39:$C$782,СВЦЭМ!$A$39:$A$782,$A101,СВЦЭМ!$B$39:$B$782,L$83)+'СЕТ СН'!$H$9+СВЦЭМ!$D$10+'СЕТ СН'!$H$5-'СЕТ СН'!$H$17</f>
        <v>3934.18414828</v>
      </c>
      <c r="M101" s="36">
        <f>SUMIFS(СВЦЭМ!$C$39:$C$782,СВЦЭМ!$A$39:$A$782,$A101,СВЦЭМ!$B$39:$B$782,M$83)+'СЕТ СН'!$H$9+СВЦЭМ!$D$10+'СЕТ СН'!$H$5-'СЕТ СН'!$H$17</f>
        <v>3920.4801987800001</v>
      </c>
      <c r="N101" s="36">
        <f>SUMIFS(СВЦЭМ!$C$39:$C$782,СВЦЭМ!$A$39:$A$782,$A101,СВЦЭМ!$B$39:$B$782,N$83)+'СЕТ СН'!$H$9+СВЦЭМ!$D$10+'СЕТ СН'!$H$5-'СЕТ СН'!$H$17</f>
        <v>3903.51597369</v>
      </c>
      <c r="O101" s="36">
        <f>SUMIFS(СВЦЭМ!$C$39:$C$782,СВЦЭМ!$A$39:$A$782,$A101,СВЦЭМ!$B$39:$B$782,O$83)+'СЕТ СН'!$H$9+СВЦЭМ!$D$10+'СЕТ СН'!$H$5-'СЕТ СН'!$H$17</f>
        <v>3920.9680137699997</v>
      </c>
      <c r="P101" s="36">
        <f>SUMIFS(СВЦЭМ!$C$39:$C$782,СВЦЭМ!$A$39:$A$782,$A101,СВЦЭМ!$B$39:$B$782,P$83)+'СЕТ СН'!$H$9+СВЦЭМ!$D$10+'СЕТ СН'!$H$5-'СЕТ СН'!$H$17</f>
        <v>3954.0061918199999</v>
      </c>
      <c r="Q101" s="36">
        <f>SUMIFS(СВЦЭМ!$C$39:$C$782,СВЦЭМ!$A$39:$A$782,$A101,СВЦЭМ!$B$39:$B$782,Q$83)+'СЕТ СН'!$H$9+СВЦЭМ!$D$10+'СЕТ СН'!$H$5-'СЕТ СН'!$H$17</f>
        <v>3960.3504043299999</v>
      </c>
      <c r="R101" s="36">
        <f>SUMIFS(СВЦЭМ!$C$39:$C$782,СВЦЭМ!$A$39:$A$782,$A101,СВЦЭМ!$B$39:$B$782,R$83)+'СЕТ СН'!$H$9+СВЦЭМ!$D$10+'СЕТ СН'!$H$5-'СЕТ СН'!$H$17</f>
        <v>3948.6570881300004</v>
      </c>
      <c r="S101" s="36">
        <f>SUMIFS(СВЦЭМ!$C$39:$C$782,СВЦЭМ!$A$39:$A$782,$A101,СВЦЭМ!$B$39:$B$782,S$83)+'СЕТ СН'!$H$9+СВЦЭМ!$D$10+'СЕТ СН'!$H$5-'СЕТ СН'!$H$17</f>
        <v>3929.19048613</v>
      </c>
      <c r="T101" s="36">
        <f>SUMIFS(СВЦЭМ!$C$39:$C$782,СВЦЭМ!$A$39:$A$782,$A101,СВЦЭМ!$B$39:$B$782,T$83)+'СЕТ СН'!$H$9+СВЦЭМ!$D$10+'СЕТ СН'!$H$5-'СЕТ СН'!$H$17</f>
        <v>3912.5504928400001</v>
      </c>
      <c r="U101" s="36">
        <f>SUMIFS(СВЦЭМ!$C$39:$C$782,СВЦЭМ!$A$39:$A$782,$A101,СВЦЭМ!$B$39:$B$782,U$83)+'СЕТ СН'!$H$9+СВЦЭМ!$D$10+'СЕТ СН'!$H$5-'СЕТ СН'!$H$17</f>
        <v>3913.8288261899997</v>
      </c>
      <c r="V101" s="36">
        <f>SUMIFS(СВЦЭМ!$C$39:$C$782,СВЦЭМ!$A$39:$A$782,$A101,СВЦЭМ!$B$39:$B$782,V$83)+'СЕТ СН'!$H$9+СВЦЭМ!$D$10+'СЕТ СН'!$H$5-'СЕТ СН'!$H$17</f>
        <v>3921.1112759600001</v>
      </c>
      <c r="W101" s="36">
        <f>SUMIFS(СВЦЭМ!$C$39:$C$782,СВЦЭМ!$A$39:$A$782,$A101,СВЦЭМ!$B$39:$B$782,W$83)+'СЕТ СН'!$H$9+СВЦЭМ!$D$10+'СЕТ СН'!$H$5-'СЕТ СН'!$H$17</f>
        <v>3932.8500286099998</v>
      </c>
      <c r="X101" s="36">
        <f>SUMIFS(СВЦЭМ!$C$39:$C$782,СВЦЭМ!$A$39:$A$782,$A101,СВЦЭМ!$B$39:$B$782,X$83)+'СЕТ СН'!$H$9+СВЦЭМ!$D$10+'СЕТ СН'!$H$5-'СЕТ СН'!$H$17</f>
        <v>3952.82474774</v>
      </c>
      <c r="Y101" s="36">
        <f>SUMIFS(СВЦЭМ!$C$39:$C$782,СВЦЭМ!$A$39:$A$782,$A101,СВЦЭМ!$B$39:$B$782,Y$83)+'СЕТ СН'!$H$9+СВЦЭМ!$D$10+'СЕТ СН'!$H$5-'СЕТ СН'!$H$17</f>
        <v>3974.1802419699998</v>
      </c>
    </row>
    <row r="102" spans="1:25" ht="15.75" x14ac:dyDescent="0.2">
      <c r="A102" s="35">
        <f t="shared" si="2"/>
        <v>44549</v>
      </c>
      <c r="B102" s="36">
        <f>SUMIFS(СВЦЭМ!$C$39:$C$782,СВЦЭМ!$A$39:$A$782,$A102,СВЦЭМ!$B$39:$B$782,B$83)+'СЕТ СН'!$H$9+СВЦЭМ!$D$10+'СЕТ СН'!$H$5-'СЕТ СН'!$H$17</f>
        <v>3933.2246845600002</v>
      </c>
      <c r="C102" s="36">
        <f>SUMIFS(СВЦЭМ!$C$39:$C$782,СВЦЭМ!$A$39:$A$782,$A102,СВЦЭМ!$B$39:$B$782,C$83)+'СЕТ СН'!$H$9+СВЦЭМ!$D$10+'СЕТ СН'!$H$5-'СЕТ СН'!$H$17</f>
        <v>3935.47326974</v>
      </c>
      <c r="D102" s="36">
        <f>SUMIFS(СВЦЭМ!$C$39:$C$782,СВЦЭМ!$A$39:$A$782,$A102,СВЦЭМ!$B$39:$B$782,D$83)+'СЕТ СН'!$H$9+СВЦЭМ!$D$10+'СЕТ СН'!$H$5-'СЕТ СН'!$H$17</f>
        <v>3982.5454497800001</v>
      </c>
      <c r="E102" s="36">
        <f>SUMIFS(СВЦЭМ!$C$39:$C$782,СВЦЭМ!$A$39:$A$782,$A102,СВЦЭМ!$B$39:$B$782,E$83)+'СЕТ СН'!$H$9+СВЦЭМ!$D$10+'СЕТ СН'!$H$5-'СЕТ СН'!$H$17</f>
        <v>3980.1011845200001</v>
      </c>
      <c r="F102" s="36">
        <f>SUMIFS(СВЦЭМ!$C$39:$C$782,СВЦЭМ!$A$39:$A$782,$A102,СВЦЭМ!$B$39:$B$782,F$83)+'СЕТ СН'!$H$9+СВЦЭМ!$D$10+'СЕТ СН'!$H$5-'СЕТ СН'!$H$17</f>
        <v>3965.8160744400002</v>
      </c>
      <c r="G102" s="36">
        <f>SUMIFS(СВЦЭМ!$C$39:$C$782,СВЦЭМ!$A$39:$A$782,$A102,СВЦЭМ!$B$39:$B$782,G$83)+'СЕТ СН'!$H$9+СВЦЭМ!$D$10+'СЕТ СН'!$H$5-'СЕТ СН'!$H$17</f>
        <v>3957.1773433899998</v>
      </c>
      <c r="H102" s="36">
        <f>SUMIFS(СВЦЭМ!$C$39:$C$782,СВЦЭМ!$A$39:$A$782,$A102,СВЦЭМ!$B$39:$B$782,H$83)+'СЕТ СН'!$H$9+СВЦЭМ!$D$10+'СЕТ СН'!$H$5-'СЕТ СН'!$H$17</f>
        <v>3935.14069935</v>
      </c>
      <c r="I102" s="36">
        <f>SUMIFS(СВЦЭМ!$C$39:$C$782,СВЦЭМ!$A$39:$A$782,$A102,СВЦЭМ!$B$39:$B$782,I$83)+'СЕТ СН'!$H$9+СВЦЭМ!$D$10+'СЕТ СН'!$H$5-'СЕТ СН'!$H$17</f>
        <v>3934.4788851800004</v>
      </c>
      <c r="J102" s="36">
        <f>SUMIFS(СВЦЭМ!$C$39:$C$782,СВЦЭМ!$A$39:$A$782,$A102,СВЦЭМ!$B$39:$B$782,J$83)+'СЕТ СН'!$H$9+СВЦЭМ!$D$10+'СЕТ СН'!$H$5-'СЕТ СН'!$H$17</f>
        <v>3921.1927845500004</v>
      </c>
      <c r="K102" s="36">
        <f>SUMIFS(СВЦЭМ!$C$39:$C$782,СВЦЭМ!$A$39:$A$782,$A102,СВЦЭМ!$B$39:$B$782,K$83)+'СЕТ СН'!$H$9+СВЦЭМ!$D$10+'СЕТ СН'!$H$5-'СЕТ СН'!$H$17</f>
        <v>3905.7650119899999</v>
      </c>
      <c r="L102" s="36">
        <f>SUMIFS(СВЦЭМ!$C$39:$C$782,СВЦЭМ!$A$39:$A$782,$A102,СВЦЭМ!$B$39:$B$782,L$83)+'СЕТ СН'!$H$9+СВЦЭМ!$D$10+'СЕТ СН'!$H$5-'СЕТ СН'!$H$17</f>
        <v>3924.6677012300001</v>
      </c>
      <c r="M102" s="36">
        <f>SUMIFS(СВЦЭМ!$C$39:$C$782,СВЦЭМ!$A$39:$A$782,$A102,СВЦЭМ!$B$39:$B$782,M$83)+'СЕТ СН'!$H$9+СВЦЭМ!$D$10+'СЕТ СН'!$H$5-'СЕТ СН'!$H$17</f>
        <v>3917.3277047400002</v>
      </c>
      <c r="N102" s="36">
        <f>SUMIFS(СВЦЭМ!$C$39:$C$782,СВЦЭМ!$A$39:$A$782,$A102,СВЦЭМ!$B$39:$B$782,N$83)+'СЕТ СН'!$H$9+СВЦЭМ!$D$10+'СЕТ СН'!$H$5-'СЕТ СН'!$H$17</f>
        <v>3895.3841788199998</v>
      </c>
      <c r="O102" s="36">
        <f>SUMIFS(СВЦЭМ!$C$39:$C$782,СВЦЭМ!$A$39:$A$782,$A102,СВЦЭМ!$B$39:$B$782,O$83)+'СЕТ СН'!$H$9+СВЦЭМ!$D$10+'СЕТ СН'!$H$5-'СЕТ СН'!$H$17</f>
        <v>3928.40027964</v>
      </c>
      <c r="P102" s="36">
        <f>SUMIFS(СВЦЭМ!$C$39:$C$782,СВЦЭМ!$A$39:$A$782,$A102,СВЦЭМ!$B$39:$B$782,P$83)+'СЕТ СН'!$H$9+СВЦЭМ!$D$10+'СЕТ СН'!$H$5-'СЕТ СН'!$H$17</f>
        <v>3944.2797438899997</v>
      </c>
      <c r="Q102" s="36">
        <f>SUMIFS(СВЦЭМ!$C$39:$C$782,СВЦЭМ!$A$39:$A$782,$A102,СВЦЭМ!$B$39:$B$782,Q$83)+'СЕТ СН'!$H$9+СВЦЭМ!$D$10+'СЕТ СН'!$H$5-'СЕТ СН'!$H$17</f>
        <v>3943.3564256</v>
      </c>
      <c r="R102" s="36">
        <f>SUMIFS(СВЦЭМ!$C$39:$C$782,СВЦЭМ!$A$39:$A$782,$A102,СВЦЭМ!$B$39:$B$782,R$83)+'СЕТ СН'!$H$9+СВЦЭМ!$D$10+'СЕТ СН'!$H$5-'СЕТ СН'!$H$17</f>
        <v>3926.6248809200001</v>
      </c>
      <c r="S102" s="36">
        <f>SUMIFS(СВЦЭМ!$C$39:$C$782,СВЦЭМ!$A$39:$A$782,$A102,СВЦЭМ!$B$39:$B$782,S$83)+'СЕТ СН'!$H$9+СВЦЭМ!$D$10+'СЕТ СН'!$H$5-'СЕТ СН'!$H$17</f>
        <v>3916.4622510899999</v>
      </c>
      <c r="T102" s="36">
        <f>SUMIFS(СВЦЭМ!$C$39:$C$782,СВЦЭМ!$A$39:$A$782,$A102,СВЦЭМ!$B$39:$B$782,T$83)+'СЕТ СН'!$H$9+СВЦЭМ!$D$10+'СЕТ СН'!$H$5-'СЕТ СН'!$H$17</f>
        <v>3916.0327609000001</v>
      </c>
      <c r="U102" s="36">
        <f>SUMIFS(СВЦЭМ!$C$39:$C$782,СВЦЭМ!$A$39:$A$782,$A102,СВЦЭМ!$B$39:$B$782,U$83)+'СЕТ СН'!$H$9+СВЦЭМ!$D$10+'СЕТ СН'!$H$5-'СЕТ СН'!$H$17</f>
        <v>3899.72103569</v>
      </c>
      <c r="V102" s="36">
        <f>SUMIFS(СВЦЭМ!$C$39:$C$782,СВЦЭМ!$A$39:$A$782,$A102,СВЦЭМ!$B$39:$B$782,V$83)+'СЕТ СН'!$H$9+СВЦЭМ!$D$10+'СЕТ СН'!$H$5-'СЕТ СН'!$H$17</f>
        <v>3929.8507203999998</v>
      </c>
      <c r="W102" s="36">
        <f>SUMIFS(СВЦЭМ!$C$39:$C$782,СВЦЭМ!$A$39:$A$782,$A102,СВЦЭМ!$B$39:$B$782,W$83)+'СЕТ СН'!$H$9+СВЦЭМ!$D$10+'СЕТ СН'!$H$5-'СЕТ СН'!$H$17</f>
        <v>3934.83528114</v>
      </c>
      <c r="X102" s="36">
        <f>SUMIFS(СВЦЭМ!$C$39:$C$782,СВЦЭМ!$A$39:$A$782,$A102,СВЦЭМ!$B$39:$B$782,X$83)+'СЕТ СН'!$H$9+СВЦЭМ!$D$10+'СЕТ СН'!$H$5-'СЕТ СН'!$H$17</f>
        <v>3949.7804728999999</v>
      </c>
      <c r="Y102" s="36">
        <f>SUMIFS(СВЦЭМ!$C$39:$C$782,СВЦЭМ!$A$39:$A$782,$A102,СВЦЭМ!$B$39:$B$782,Y$83)+'СЕТ СН'!$H$9+СВЦЭМ!$D$10+'СЕТ СН'!$H$5-'СЕТ СН'!$H$17</f>
        <v>3964.79390951</v>
      </c>
    </row>
    <row r="103" spans="1:25" ht="15.75" x14ac:dyDescent="0.2">
      <c r="A103" s="35">
        <f t="shared" si="2"/>
        <v>44550</v>
      </c>
      <c r="B103" s="36">
        <f>SUMIFS(СВЦЭМ!$C$39:$C$782,СВЦЭМ!$A$39:$A$782,$A103,СВЦЭМ!$B$39:$B$782,B$83)+'СЕТ СН'!$H$9+СВЦЭМ!$D$10+'СЕТ СН'!$H$5-'СЕТ СН'!$H$17</f>
        <v>3974.0861636999998</v>
      </c>
      <c r="C103" s="36">
        <f>SUMIFS(СВЦЭМ!$C$39:$C$782,СВЦЭМ!$A$39:$A$782,$A103,СВЦЭМ!$B$39:$B$782,C$83)+'СЕТ СН'!$H$9+СВЦЭМ!$D$10+'СЕТ СН'!$H$5-'СЕТ СН'!$H$17</f>
        <v>3972.25211726</v>
      </c>
      <c r="D103" s="36">
        <f>SUMIFS(СВЦЭМ!$C$39:$C$782,СВЦЭМ!$A$39:$A$782,$A103,СВЦЭМ!$B$39:$B$782,D$83)+'СЕТ СН'!$H$9+СВЦЭМ!$D$10+'СЕТ СН'!$H$5-'СЕТ СН'!$H$17</f>
        <v>3980.6786874999998</v>
      </c>
      <c r="E103" s="36">
        <f>SUMIFS(СВЦЭМ!$C$39:$C$782,СВЦЭМ!$A$39:$A$782,$A103,СВЦЭМ!$B$39:$B$782,E$83)+'СЕТ СН'!$H$9+СВЦЭМ!$D$10+'СЕТ СН'!$H$5-'СЕТ СН'!$H$17</f>
        <v>3985.49145542</v>
      </c>
      <c r="F103" s="36">
        <f>SUMIFS(СВЦЭМ!$C$39:$C$782,СВЦЭМ!$A$39:$A$782,$A103,СВЦЭМ!$B$39:$B$782,F$83)+'СЕТ СН'!$H$9+СВЦЭМ!$D$10+'СЕТ СН'!$H$5-'СЕТ СН'!$H$17</f>
        <v>3976.0758469399998</v>
      </c>
      <c r="G103" s="36">
        <f>SUMIFS(СВЦЭМ!$C$39:$C$782,СВЦЭМ!$A$39:$A$782,$A103,СВЦЭМ!$B$39:$B$782,G$83)+'СЕТ СН'!$H$9+СВЦЭМ!$D$10+'СЕТ СН'!$H$5-'СЕТ СН'!$H$17</f>
        <v>3953.80214828</v>
      </c>
      <c r="H103" s="36">
        <f>SUMIFS(СВЦЭМ!$C$39:$C$782,СВЦЭМ!$A$39:$A$782,$A103,СВЦЭМ!$B$39:$B$782,H$83)+'СЕТ СН'!$H$9+СВЦЭМ!$D$10+'СЕТ СН'!$H$5-'СЕТ СН'!$H$17</f>
        <v>3904.3206809100002</v>
      </c>
      <c r="I103" s="36">
        <f>SUMIFS(СВЦЭМ!$C$39:$C$782,СВЦЭМ!$A$39:$A$782,$A103,СВЦЭМ!$B$39:$B$782,I$83)+'СЕТ СН'!$H$9+СВЦЭМ!$D$10+'СЕТ СН'!$H$5-'СЕТ СН'!$H$17</f>
        <v>3913.6538640899998</v>
      </c>
      <c r="J103" s="36">
        <f>SUMIFS(СВЦЭМ!$C$39:$C$782,СВЦЭМ!$A$39:$A$782,$A103,СВЦЭМ!$B$39:$B$782,J$83)+'СЕТ СН'!$H$9+СВЦЭМ!$D$10+'СЕТ СН'!$H$5-'СЕТ СН'!$H$17</f>
        <v>3926.60510918</v>
      </c>
      <c r="K103" s="36">
        <f>SUMIFS(СВЦЭМ!$C$39:$C$782,СВЦЭМ!$A$39:$A$782,$A103,СВЦЭМ!$B$39:$B$782,K$83)+'СЕТ СН'!$H$9+СВЦЭМ!$D$10+'СЕТ СН'!$H$5-'СЕТ СН'!$H$17</f>
        <v>3928.0073211899999</v>
      </c>
      <c r="L103" s="36">
        <f>SUMIFS(СВЦЭМ!$C$39:$C$782,СВЦЭМ!$A$39:$A$782,$A103,СВЦЭМ!$B$39:$B$782,L$83)+'СЕТ СН'!$H$9+СВЦЭМ!$D$10+'СЕТ СН'!$H$5-'СЕТ СН'!$H$17</f>
        <v>3944.1416321900001</v>
      </c>
      <c r="M103" s="36">
        <f>SUMIFS(СВЦЭМ!$C$39:$C$782,СВЦЭМ!$A$39:$A$782,$A103,СВЦЭМ!$B$39:$B$782,M$83)+'СЕТ СН'!$H$9+СВЦЭМ!$D$10+'СЕТ СН'!$H$5-'СЕТ СН'!$H$17</f>
        <v>3945.9647157899999</v>
      </c>
      <c r="N103" s="36">
        <f>SUMIFS(СВЦЭМ!$C$39:$C$782,СВЦЭМ!$A$39:$A$782,$A103,СВЦЭМ!$B$39:$B$782,N$83)+'СЕТ СН'!$H$9+СВЦЭМ!$D$10+'СЕТ СН'!$H$5-'СЕТ СН'!$H$17</f>
        <v>3934.5034997100001</v>
      </c>
      <c r="O103" s="36">
        <f>SUMIFS(СВЦЭМ!$C$39:$C$782,СВЦЭМ!$A$39:$A$782,$A103,СВЦЭМ!$B$39:$B$782,O$83)+'СЕТ СН'!$H$9+СВЦЭМ!$D$10+'СЕТ СН'!$H$5-'СЕТ СН'!$H$17</f>
        <v>3940.4702273600001</v>
      </c>
      <c r="P103" s="36">
        <f>SUMIFS(СВЦЭМ!$C$39:$C$782,СВЦЭМ!$A$39:$A$782,$A103,СВЦЭМ!$B$39:$B$782,P$83)+'СЕТ СН'!$H$9+СВЦЭМ!$D$10+'СЕТ СН'!$H$5-'СЕТ СН'!$H$17</f>
        <v>3940.6598488999998</v>
      </c>
      <c r="Q103" s="36">
        <f>SUMIFS(СВЦЭМ!$C$39:$C$782,СВЦЭМ!$A$39:$A$782,$A103,СВЦЭМ!$B$39:$B$782,Q$83)+'СЕТ СН'!$H$9+СВЦЭМ!$D$10+'СЕТ СН'!$H$5-'СЕТ СН'!$H$17</f>
        <v>3927.7209860600001</v>
      </c>
      <c r="R103" s="36">
        <f>SUMIFS(СВЦЭМ!$C$39:$C$782,СВЦЭМ!$A$39:$A$782,$A103,СВЦЭМ!$B$39:$B$782,R$83)+'СЕТ СН'!$H$9+СВЦЭМ!$D$10+'СЕТ СН'!$H$5-'СЕТ СН'!$H$17</f>
        <v>3909.7176626300002</v>
      </c>
      <c r="S103" s="36">
        <f>SUMIFS(СВЦЭМ!$C$39:$C$782,СВЦЭМ!$A$39:$A$782,$A103,СВЦЭМ!$B$39:$B$782,S$83)+'СЕТ СН'!$H$9+СВЦЭМ!$D$10+'СЕТ СН'!$H$5-'СЕТ СН'!$H$17</f>
        <v>3926.9453999799998</v>
      </c>
      <c r="T103" s="36">
        <f>SUMIFS(СВЦЭМ!$C$39:$C$782,СВЦЭМ!$A$39:$A$782,$A103,СВЦЭМ!$B$39:$B$782,T$83)+'СЕТ СН'!$H$9+СВЦЭМ!$D$10+'СЕТ СН'!$H$5-'СЕТ СН'!$H$17</f>
        <v>3929.0408157399997</v>
      </c>
      <c r="U103" s="36">
        <f>SUMIFS(СВЦЭМ!$C$39:$C$782,СВЦЭМ!$A$39:$A$782,$A103,СВЦЭМ!$B$39:$B$782,U$83)+'СЕТ СН'!$H$9+СВЦЭМ!$D$10+'СЕТ СН'!$H$5-'СЕТ СН'!$H$17</f>
        <v>3932.9239388599999</v>
      </c>
      <c r="V103" s="36">
        <f>SUMIFS(СВЦЭМ!$C$39:$C$782,СВЦЭМ!$A$39:$A$782,$A103,СВЦЭМ!$B$39:$B$782,V$83)+'СЕТ СН'!$H$9+СВЦЭМ!$D$10+'СЕТ СН'!$H$5-'СЕТ СН'!$H$17</f>
        <v>3953.3731431599999</v>
      </c>
      <c r="W103" s="36">
        <f>SUMIFS(СВЦЭМ!$C$39:$C$782,СВЦЭМ!$A$39:$A$782,$A103,СВЦЭМ!$B$39:$B$782,W$83)+'СЕТ СН'!$H$9+СВЦЭМ!$D$10+'СЕТ СН'!$H$5-'СЕТ СН'!$H$17</f>
        <v>3949.71234362</v>
      </c>
      <c r="X103" s="36">
        <f>SUMIFS(СВЦЭМ!$C$39:$C$782,СВЦЭМ!$A$39:$A$782,$A103,СВЦЭМ!$B$39:$B$782,X$83)+'СЕТ СН'!$H$9+СВЦЭМ!$D$10+'СЕТ СН'!$H$5-'СЕТ СН'!$H$17</f>
        <v>4011.2128737100002</v>
      </c>
      <c r="Y103" s="36">
        <f>SUMIFS(СВЦЭМ!$C$39:$C$782,СВЦЭМ!$A$39:$A$782,$A103,СВЦЭМ!$B$39:$B$782,Y$83)+'СЕТ СН'!$H$9+СВЦЭМ!$D$10+'СЕТ СН'!$H$5-'СЕТ СН'!$H$17</f>
        <v>4009.3058806200002</v>
      </c>
    </row>
    <row r="104" spans="1:25" ht="15.75" x14ac:dyDescent="0.2">
      <c r="A104" s="35">
        <f t="shared" si="2"/>
        <v>44551</v>
      </c>
      <c r="B104" s="36">
        <f>SUMIFS(СВЦЭМ!$C$39:$C$782,СВЦЭМ!$A$39:$A$782,$A104,СВЦЭМ!$B$39:$B$782,B$83)+'СЕТ СН'!$H$9+СВЦЭМ!$D$10+'СЕТ СН'!$H$5-'СЕТ СН'!$H$17</f>
        <v>3991.6176819299999</v>
      </c>
      <c r="C104" s="36">
        <f>SUMIFS(СВЦЭМ!$C$39:$C$782,СВЦЭМ!$A$39:$A$782,$A104,СВЦЭМ!$B$39:$B$782,C$83)+'СЕТ СН'!$H$9+СВЦЭМ!$D$10+'СЕТ СН'!$H$5-'СЕТ СН'!$H$17</f>
        <v>3976.2419568</v>
      </c>
      <c r="D104" s="36">
        <f>SUMIFS(СВЦЭМ!$C$39:$C$782,СВЦЭМ!$A$39:$A$782,$A104,СВЦЭМ!$B$39:$B$782,D$83)+'СЕТ СН'!$H$9+СВЦЭМ!$D$10+'СЕТ СН'!$H$5-'СЕТ СН'!$H$17</f>
        <v>3972.0121156599998</v>
      </c>
      <c r="E104" s="36">
        <f>SUMIFS(СВЦЭМ!$C$39:$C$782,СВЦЭМ!$A$39:$A$782,$A104,СВЦЭМ!$B$39:$B$782,E$83)+'СЕТ СН'!$H$9+СВЦЭМ!$D$10+'СЕТ СН'!$H$5-'СЕТ СН'!$H$17</f>
        <v>3924.18281884</v>
      </c>
      <c r="F104" s="36">
        <f>SUMIFS(СВЦЭМ!$C$39:$C$782,СВЦЭМ!$A$39:$A$782,$A104,СВЦЭМ!$B$39:$B$782,F$83)+'СЕТ СН'!$H$9+СВЦЭМ!$D$10+'СЕТ СН'!$H$5-'СЕТ СН'!$H$17</f>
        <v>3929.3409989399997</v>
      </c>
      <c r="G104" s="36">
        <f>SUMIFS(СВЦЭМ!$C$39:$C$782,СВЦЭМ!$A$39:$A$782,$A104,СВЦЭМ!$B$39:$B$782,G$83)+'СЕТ СН'!$H$9+СВЦЭМ!$D$10+'СЕТ СН'!$H$5-'СЕТ СН'!$H$17</f>
        <v>3899.57156837</v>
      </c>
      <c r="H104" s="36">
        <f>SUMIFS(СВЦЭМ!$C$39:$C$782,СВЦЭМ!$A$39:$A$782,$A104,СВЦЭМ!$B$39:$B$782,H$83)+'СЕТ СН'!$H$9+СВЦЭМ!$D$10+'СЕТ СН'!$H$5-'СЕТ СН'!$H$17</f>
        <v>3865.6448291200004</v>
      </c>
      <c r="I104" s="36">
        <f>SUMIFS(СВЦЭМ!$C$39:$C$782,СВЦЭМ!$A$39:$A$782,$A104,СВЦЭМ!$B$39:$B$782,I$83)+'СЕТ СН'!$H$9+СВЦЭМ!$D$10+'СЕТ СН'!$H$5-'СЕТ СН'!$H$17</f>
        <v>3910.5942303399997</v>
      </c>
      <c r="J104" s="36">
        <f>SUMIFS(СВЦЭМ!$C$39:$C$782,СВЦЭМ!$A$39:$A$782,$A104,СВЦЭМ!$B$39:$B$782,J$83)+'СЕТ СН'!$H$9+СВЦЭМ!$D$10+'СЕТ СН'!$H$5-'СЕТ СН'!$H$17</f>
        <v>3910.8850754100004</v>
      </c>
      <c r="K104" s="36">
        <f>SUMIFS(СВЦЭМ!$C$39:$C$782,СВЦЭМ!$A$39:$A$782,$A104,СВЦЭМ!$B$39:$B$782,K$83)+'СЕТ СН'!$H$9+СВЦЭМ!$D$10+'СЕТ СН'!$H$5-'СЕТ СН'!$H$17</f>
        <v>3868.5313548499998</v>
      </c>
      <c r="L104" s="36">
        <f>SUMIFS(СВЦЭМ!$C$39:$C$782,СВЦЭМ!$A$39:$A$782,$A104,СВЦЭМ!$B$39:$B$782,L$83)+'СЕТ СН'!$H$9+СВЦЭМ!$D$10+'СЕТ СН'!$H$5-'СЕТ СН'!$H$17</f>
        <v>3877.9121040600003</v>
      </c>
      <c r="M104" s="36">
        <f>SUMIFS(СВЦЭМ!$C$39:$C$782,СВЦЭМ!$A$39:$A$782,$A104,СВЦЭМ!$B$39:$B$782,M$83)+'СЕТ СН'!$H$9+СВЦЭМ!$D$10+'СЕТ СН'!$H$5-'СЕТ СН'!$H$17</f>
        <v>3932.0433742300002</v>
      </c>
      <c r="N104" s="36">
        <f>SUMIFS(СВЦЭМ!$C$39:$C$782,СВЦЭМ!$A$39:$A$782,$A104,СВЦЭМ!$B$39:$B$782,N$83)+'СЕТ СН'!$H$9+СВЦЭМ!$D$10+'СЕТ СН'!$H$5-'СЕТ СН'!$H$17</f>
        <v>3942.1915100300002</v>
      </c>
      <c r="O104" s="36">
        <f>SUMIFS(СВЦЭМ!$C$39:$C$782,СВЦЭМ!$A$39:$A$782,$A104,СВЦЭМ!$B$39:$B$782,O$83)+'СЕТ СН'!$H$9+СВЦЭМ!$D$10+'СЕТ СН'!$H$5-'СЕТ СН'!$H$17</f>
        <v>3946.7389494700001</v>
      </c>
      <c r="P104" s="36">
        <f>SUMIFS(СВЦЭМ!$C$39:$C$782,СВЦЭМ!$A$39:$A$782,$A104,СВЦЭМ!$B$39:$B$782,P$83)+'СЕТ СН'!$H$9+СВЦЭМ!$D$10+'СЕТ СН'!$H$5-'СЕТ СН'!$H$17</f>
        <v>3942.56444354</v>
      </c>
      <c r="Q104" s="36">
        <f>SUMIFS(СВЦЭМ!$C$39:$C$782,СВЦЭМ!$A$39:$A$782,$A104,СВЦЭМ!$B$39:$B$782,Q$83)+'СЕТ СН'!$H$9+СВЦЭМ!$D$10+'СЕТ СН'!$H$5-'СЕТ СН'!$H$17</f>
        <v>3934.4274042900001</v>
      </c>
      <c r="R104" s="36">
        <f>SUMIFS(СВЦЭМ!$C$39:$C$782,СВЦЭМ!$A$39:$A$782,$A104,СВЦЭМ!$B$39:$B$782,R$83)+'СЕТ СН'!$H$9+СВЦЭМ!$D$10+'СЕТ СН'!$H$5-'СЕТ СН'!$H$17</f>
        <v>3928.24649469</v>
      </c>
      <c r="S104" s="36">
        <f>SUMIFS(СВЦЭМ!$C$39:$C$782,СВЦЭМ!$A$39:$A$782,$A104,СВЦЭМ!$B$39:$B$782,S$83)+'СЕТ СН'!$H$9+СВЦЭМ!$D$10+'СЕТ СН'!$H$5-'СЕТ СН'!$H$17</f>
        <v>3882.6776874400002</v>
      </c>
      <c r="T104" s="36">
        <f>SUMIFS(СВЦЭМ!$C$39:$C$782,СВЦЭМ!$A$39:$A$782,$A104,СВЦЭМ!$B$39:$B$782,T$83)+'СЕТ СН'!$H$9+СВЦЭМ!$D$10+'СЕТ СН'!$H$5-'СЕТ СН'!$H$17</f>
        <v>3904.8351161700002</v>
      </c>
      <c r="U104" s="36">
        <f>SUMIFS(СВЦЭМ!$C$39:$C$782,СВЦЭМ!$A$39:$A$782,$A104,СВЦЭМ!$B$39:$B$782,U$83)+'СЕТ СН'!$H$9+СВЦЭМ!$D$10+'СЕТ СН'!$H$5-'СЕТ СН'!$H$17</f>
        <v>3929.0266830099999</v>
      </c>
      <c r="V104" s="36">
        <f>SUMIFS(СВЦЭМ!$C$39:$C$782,СВЦЭМ!$A$39:$A$782,$A104,СВЦЭМ!$B$39:$B$782,V$83)+'СЕТ СН'!$H$9+СВЦЭМ!$D$10+'СЕТ СН'!$H$5-'СЕТ СН'!$H$17</f>
        <v>3927.63739695</v>
      </c>
      <c r="W104" s="36">
        <f>SUMIFS(СВЦЭМ!$C$39:$C$782,СВЦЭМ!$A$39:$A$782,$A104,СВЦЭМ!$B$39:$B$782,W$83)+'СЕТ СН'!$H$9+СВЦЭМ!$D$10+'СЕТ СН'!$H$5-'СЕТ СН'!$H$17</f>
        <v>3946.3632626400004</v>
      </c>
      <c r="X104" s="36">
        <f>SUMIFS(СВЦЭМ!$C$39:$C$782,СВЦЭМ!$A$39:$A$782,$A104,СВЦЭМ!$B$39:$B$782,X$83)+'СЕТ СН'!$H$9+СВЦЭМ!$D$10+'СЕТ СН'!$H$5-'СЕТ СН'!$H$17</f>
        <v>3961.5073115699997</v>
      </c>
      <c r="Y104" s="36">
        <f>SUMIFS(СВЦЭМ!$C$39:$C$782,СВЦЭМ!$A$39:$A$782,$A104,СВЦЭМ!$B$39:$B$782,Y$83)+'СЕТ СН'!$H$9+СВЦЭМ!$D$10+'СЕТ СН'!$H$5-'СЕТ СН'!$H$17</f>
        <v>4010.2793651500001</v>
      </c>
    </row>
    <row r="105" spans="1:25" ht="15.75" x14ac:dyDescent="0.2">
      <c r="A105" s="35">
        <f t="shared" si="2"/>
        <v>44552</v>
      </c>
      <c r="B105" s="36">
        <f>SUMIFS(СВЦЭМ!$C$39:$C$782,СВЦЭМ!$A$39:$A$782,$A105,СВЦЭМ!$B$39:$B$782,B$83)+'СЕТ СН'!$H$9+СВЦЭМ!$D$10+'СЕТ СН'!$H$5-'СЕТ СН'!$H$17</f>
        <v>3986.6371583800001</v>
      </c>
      <c r="C105" s="36">
        <f>SUMIFS(СВЦЭМ!$C$39:$C$782,СВЦЭМ!$A$39:$A$782,$A105,СВЦЭМ!$B$39:$B$782,C$83)+'СЕТ СН'!$H$9+СВЦЭМ!$D$10+'СЕТ СН'!$H$5-'СЕТ СН'!$H$17</f>
        <v>3984.66843251</v>
      </c>
      <c r="D105" s="36">
        <f>SUMIFS(СВЦЭМ!$C$39:$C$782,СВЦЭМ!$A$39:$A$782,$A105,СВЦЭМ!$B$39:$B$782,D$83)+'СЕТ СН'!$H$9+СВЦЭМ!$D$10+'СЕТ СН'!$H$5-'СЕТ СН'!$H$17</f>
        <v>3947.9755822300003</v>
      </c>
      <c r="E105" s="36">
        <f>SUMIFS(СВЦЭМ!$C$39:$C$782,СВЦЭМ!$A$39:$A$782,$A105,СВЦЭМ!$B$39:$B$782,E$83)+'СЕТ СН'!$H$9+СВЦЭМ!$D$10+'СЕТ СН'!$H$5-'СЕТ СН'!$H$17</f>
        <v>3928.6302786000001</v>
      </c>
      <c r="F105" s="36">
        <f>SUMIFS(СВЦЭМ!$C$39:$C$782,СВЦЭМ!$A$39:$A$782,$A105,СВЦЭМ!$B$39:$B$782,F$83)+'СЕТ СН'!$H$9+СВЦЭМ!$D$10+'СЕТ СН'!$H$5-'СЕТ СН'!$H$17</f>
        <v>3921.3157412400001</v>
      </c>
      <c r="G105" s="36">
        <f>SUMIFS(СВЦЭМ!$C$39:$C$782,СВЦЭМ!$A$39:$A$782,$A105,СВЦЭМ!$B$39:$B$782,G$83)+'СЕТ СН'!$H$9+СВЦЭМ!$D$10+'СЕТ СН'!$H$5-'СЕТ СН'!$H$17</f>
        <v>3861.4288077700003</v>
      </c>
      <c r="H105" s="36">
        <f>SUMIFS(СВЦЭМ!$C$39:$C$782,СВЦЭМ!$A$39:$A$782,$A105,СВЦЭМ!$B$39:$B$782,H$83)+'СЕТ СН'!$H$9+СВЦЭМ!$D$10+'СЕТ СН'!$H$5-'СЕТ СН'!$H$17</f>
        <v>3860.56495928</v>
      </c>
      <c r="I105" s="36">
        <f>SUMIFS(СВЦЭМ!$C$39:$C$782,СВЦЭМ!$A$39:$A$782,$A105,СВЦЭМ!$B$39:$B$782,I$83)+'СЕТ СН'!$H$9+СВЦЭМ!$D$10+'СЕТ СН'!$H$5-'СЕТ СН'!$H$17</f>
        <v>3861.57806833</v>
      </c>
      <c r="J105" s="36">
        <f>SUMIFS(СВЦЭМ!$C$39:$C$782,СВЦЭМ!$A$39:$A$782,$A105,СВЦЭМ!$B$39:$B$782,J$83)+'СЕТ СН'!$H$9+СВЦЭМ!$D$10+'СЕТ СН'!$H$5-'СЕТ СН'!$H$17</f>
        <v>3895.4049128000001</v>
      </c>
      <c r="K105" s="36">
        <f>SUMIFS(СВЦЭМ!$C$39:$C$782,СВЦЭМ!$A$39:$A$782,$A105,СВЦЭМ!$B$39:$B$782,K$83)+'СЕТ СН'!$H$9+СВЦЭМ!$D$10+'СЕТ СН'!$H$5-'СЕТ СН'!$H$17</f>
        <v>3914.63892584</v>
      </c>
      <c r="L105" s="36">
        <f>SUMIFS(СВЦЭМ!$C$39:$C$782,СВЦЭМ!$A$39:$A$782,$A105,СВЦЭМ!$B$39:$B$782,L$83)+'СЕТ СН'!$H$9+СВЦЭМ!$D$10+'СЕТ СН'!$H$5-'СЕТ СН'!$H$17</f>
        <v>3923.6988928600003</v>
      </c>
      <c r="M105" s="36">
        <f>SUMIFS(СВЦЭМ!$C$39:$C$782,СВЦЭМ!$A$39:$A$782,$A105,СВЦЭМ!$B$39:$B$782,M$83)+'СЕТ СН'!$H$9+СВЦЭМ!$D$10+'СЕТ СН'!$H$5-'СЕТ СН'!$H$17</f>
        <v>3976.0504068600003</v>
      </c>
      <c r="N105" s="36">
        <f>SUMIFS(СВЦЭМ!$C$39:$C$782,СВЦЭМ!$A$39:$A$782,$A105,СВЦЭМ!$B$39:$B$782,N$83)+'СЕТ СН'!$H$9+СВЦЭМ!$D$10+'СЕТ СН'!$H$5-'СЕТ СН'!$H$17</f>
        <v>3989.78617334</v>
      </c>
      <c r="O105" s="36">
        <f>SUMIFS(СВЦЭМ!$C$39:$C$782,СВЦЭМ!$A$39:$A$782,$A105,СВЦЭМ!$B$39:$B$782,O$83)+'СЕТ СН'!$H$9+СВЦЭМ!$D$10+'СЕТ СН'!$H$5-'СЕТ СН'!$H$17</f>
        <v>3996.5723505200003</v>
      </c>
      <c r="P105" s="36">
        <f>SUMIFS(СВЦЭМ!$C$39:$C$782,СВЦЭМ!$A$39:$A$782,$A105,СВЦЭМ!$B$39:$B$782,P$83)+'СЕТ СН'!$H$9+СВЦЭМ!$D$10+'СЕТ СН'!$H$5-'СЕТ СН'!$H$17</f>
        <v>3989.5959870500001</v>
      </c>
      <c r="Q105" s="36">
        <f>SUMIFS(СВЦЭМ!$C$39:$C$782,СВЦЭМ!$A$39:$A$782,$A105,СВЦЭМ!$B$39:$B$782,Q$83)+'СЕТ СН'!$H$9+СВЦЭМ!$D$10+'СЕТ СН'!$H$5-'СЕТ СН'!$H$17</f>
        <v>3981.3733419099999</v>
      </c>
      <c r="R105" s="36">
        <f>SUMIFS(СВЦЭМ!$C$39:$C$782,СВЦЭМ!$A$39:$A$782,$A105,СВЦЭМ!$B$39:$B$782,R$83)+'СЕТ СН'!$H$9+СВЦЭМ!$D$10+'СЕТ СН'!$H$5-'СЕТ СН'!$H$17</f>
        <v>3991.4761225500001</v>
      </c>
      <c r="S105" s="36">
        <f>SUMIFS(СВЦЭМ!$C$39:$C$782,СВЦЭМ!$A$39:$A$782,$A105,СВЦЭМ!$B$39:$B$782,S$83)+'СЕТ СН'!$H$9+СВЦЭМ!$D$10+'СЕТ СН'!$H$5-'СЕТ СН'!$H$17</f>
        <v>3916.56815177</v>
      </c>
      <c r="T105" s="36">
        <f>SUMIFS(СВЦЭМ!$C$39:$C$782,СВЦЭМ!$A$39:$A$782,$A105,СВЦЭМ!$B$39:$B$782,T$83)+'СЕТ СН'!$H$9+СВЦЭМ!$D$10+'СЕТ СН'!$H$5-'СЕТ СН'!$H$17</f>
        <v>3899.9812117600004</v>
      </c>
      <c r="U105" s="36">
        <f>SUMIFS(СВЦЭМ!$C$39:$C$782,СВЦЭМ!$A$39:$A$782,$A105,СВЦЭМ!$B$39:$B$782,U$83)+'СЕТ СН'!$H$9+СВЦЭМ!$D$10+'СЕТ СН'!$H$5-'СЕТ СН'!$H$17</f>
        <v>3896.6367256800004</v>
      </c>
      <c r="V105" s="36">
        <f>SUMIFS(СВЦЭМ!$C$39:$C$782,СВЦЭМ!$A$39:$A$782,$A105,СВЦЭМ!$B$39:$B$782,V$83)+'СЕТ СН'!$H$9+СВЦЭМ!$D$10+'СЕТ СН'!$H$5-'СЕТ СН'!$H$17</f>
        <v>3966.06112446</v>
      </c>
      <c r="W105" s="36">
        <f>SUMIFS(СВЦЭМ!$C$39:$C$782,СВЦЭМ!$A$39:$A$782,$A105,СВЦЭМ!$B$39:$B$782,W$83)+'СЕТ СН'!$H$9+СВЦЭМ!$D$10+'СЕТ СН'!$H$5-'СЕТ СН'!$H$17</f>
        <v>3966.8124357300003</v>
      </c>
      <c r="X105" s="36">
        <f>SUMIFS(СВЦЭМ!$C$39:$C$782,СВЦЭМ!$A$39:$A$782,$A105,СВЦЭМ!$B$39:$B$782,X$83)+'СЕТ СН'!$H$9+СВЦЭМ!$D$10+'СЕТ СН'!$H$5-'СЕТ СН'!$H$17</f>
        <v>3963.6365003199999</v>
      </c>
      <c r="Y105" s="36">
        <f>SUMIFS(СВЦЭМ!$C$39:$C$782,СВЦЭМ!$A$39:$A$782,$A105,СВЦЭМ!$B$39:$B$782,Y$83)+'СЕТ СН'!$H$9+СВЦЭМ!$D$10+'СЕТ СН'!$H$5-'СЕТ СН'!$H$17</f>
        <v>4021.0233639799999</v>
      </c>
    </row>
    <row r="106" spans="1:25" ht="15.75" x14ac:dyDescent="0.2">
      <c r="A106" s="35">
        <f t="shared" si="2"/>
        <v>44553</v>
      </c>
      <c r="B106" s="36">
        <f>SUMIFS(СВЦЭМ!$C$39:$C$782,СВЦЭМ!$A$39:$A$782,$A106,СВЦЭМ!$B$39:$B$782,B$83)+'СЕТ СН'!$H$9+СВЦЭМ!$D$10+'СЕТ СН'!$H$5-'СЕТ СН'!$H$17</f>
        <v>3953.3165040100002</v>
      </c>
      <c r="C106" s="36">
        <f>SUMIFS(СВЦЭМ!$C$39:$C$782,СВЦЭМ!$A$39:$A$782,$A106,СВЦЭМ!$B$39:$B$782,C$83)+'СЕТ СН'!$H$9+СВЦЭМ!$D$10+'СЕТ СН'!$H$5-'СЕТ СН'!$H$17</f>
        <v>3960.6357665599999</v>
      </c>
      <c r="D106" s="36">
        <f>SUMIFS(СВЦЭМ!$C$39:$C$782,СВЦЭМ!$A$39:$A$782,$A106,СВЦЭМ!$B$39:$B$782,D$83)+'СЕТ СН'!$H$9+СВЦЭМ!$D$10+'СЕТ СН'!$H$5-'СЕТ СН'!$H$17</f>
        <v>3983.7142446500002</v>
      </c>
      <c r="E106" s="36">
        <f>SUMIFS(СВЦЭМ!$C$39:$C$782,СВЦЭМ!$A$39:$A$782,$A106,СВЦЭМ!$B$39:$B$782,E$83)+'СЕТ СН'!$H$9+СВЦЭМ!$D$10+'СЕТ СН'!$H$5-'СЕТ СН'!$H$17</f>
        <v>3981.1527765199999</v>
      </c>
      <c r="F106" s="36">
        <f>SUMIFS(СВЦЭМ!$C$39:$C$782,СВЦЭМ!$A$39:$A$782,$A106,СВЦЭМ!$B$39:$B$782,F$83)+'СЕТ СН'!$H$9+СВЦЭМ!$D$10+'СЕТ СН'!$H$5-'СЕТ СН'!$H$17</f>
        <v>3956.5457041099999</v>
      </c>
      <c r="G106" s="36">
        <f>SUMIFS(СВЦЭМ!$C$39:$C$782,СВЦЭМ!$A$39:$A$782,$A106,СВЦЭМ!$B$39:$B$782,G$83)+'СЕТ СН'!$H$9+СВЦЭМ!$D$10+'СЕТ СН'!$H$5-'СЕТ СН'!$H$17</f>
        <v>3936.0952042999998</v>
      </c>
      <c r="H106" s="36">
        <f>SUMIFS(СВЦЭМ!$C$39:$C$782,СВЦЭМ!$A$39:$A$782,$A106,СВЦЭМ!$B$39:$B$782,H$83)+'СЕТ СН'!$H$9+СВЦЭМ!$D$10+'СЕТ СН'!$H$5-'СЕТ СН'!$H$17</f>
        <v>3903.7859840600004</v>
      </c>
      <c r="I106" s="36">
        <f>SUMIFS(СВЦЭМ!$C$39:$C$782,СВЦЭМ!$A$39:$A$782,$A106,СВЦЭМ!$B$39:$B$782,I$83)+'СЕТ СН'!$H$9+СВЦЭМ!$D$10+'СЕТ СН'!$H$5-'СЕТ СН'!$H$17</f>
        <v>3934.6040378400003</v>
      </c>
      <c r="J106" s="36">
        <f>SUMIFS(СВЦЭМ!$C$39:$C$782,СВЦЭМ!$A$39:$A$782,$A106,СВЦЭМ!$B$39:$B$782,J$83)+'СЕТ СН'!$H$9+СВЦЭМ!$D$10+'СЕТ СН'!$H$5-'СЕТ СН'!$H$17</f>
        <v>3907.5552215799999</v>
      </c>
      <c r="K106" s="36">
        <f>SUMIFS(СВЦЭМ!$C$39:$C$782,СВЦЭМ!$A$39:$A$782,$A106,СВЦЭМ!$B$39:$B$782,K$83)+'СЕТ СН'!$H$9+СВЦЭМ!$D$10+'СЕТ СН'!$H$5-'СЕТ СН'!$H$17</f>
        <v>3915.7377173</v>
      </c>
      <c r="L106" s="36">
        <f>SUMIFS(СВЦЭМ!$C$39:$C$782,СВЦЭМ!$A$39:$A$782,$A106,СВЦЭМ!$B$39:$B$782,L$83)+'СЕТ СН'!$H$9+СВЦЭМ!$D$10+'СЕТ СН'!$H$5-'СЕТ СН'!$H$17</f>
        <v>3926.47815846</v>
      </c>
      <c r="M106" s="36">
        <f>SUMIFS(СВЦЭМ!$C$39:$C$782,СВЦЭМ!$A$39:$A$782,$A106,СВЦЭМ!$B$39:$B$782,M$83)+'СЕТ СН'!$H$9+СВЦЭМ!$D$10+'СЕТ СН'!$H$5-'СЕТ СН'!$H$17</f>
        <v>3942.2747861300004</v>
      </c>
      <c r="N106" s="36">
        <f>SUMIFS(СВЦЭМ!$C$39:$C$782,СВЦЭМ!$A$39:$A$782,$A106,СВЦЭМ!$B$39:$B$782,N$83)+'СЕТ СН'!$H$9+СВЦЭМ!$D$10+'СЕТ СН'!$H$5-'СЕТ СН'!$H$17</f>
        <v>3963.19328292</v>
      </c>
      <c r="O106" s="36">
        <f>SUMIFS(СВЦЭМ!$C$39:$C$782,СВЦЭМ!$A$39:$A$782,$A106,СВЦЭМ!$B$39:$B$782,O$83)+'СЕТ СН'!$H$9+СВЦЭМ!$D$10+'СЕТ СН'!$H$5-'СЕТ СН'!$H$17</f>
        <v>3966.8256211799999</v>
      </c>
      <c r="P106" s="36">
        <f>SUMIFS(СВЦЭМ!$C$39:$C$782,СВЦЭМ!$A$39:$A$782,$A106,СВЦЭМ!$B$39:$B$782,P$83)+'СЕТ СН'!$H$9+СВЦЭМ!$D$10+'СЕТ СН'!$H$5-'СЕТ СН'!$H$17</f>
        <v>3968.4954929699998</v>
      </c>
      <c r="Q106" s="36">
        <f>SUMIFS(СВЦЭМ!$C$39:$C$782,СВЦЭМ!$A$39:$A$782,$A106,СВЦЭМ!$B$39:$B$782,Q$83)+'СЕТ СН'!$H$9+СВЦЭМ!$D$10+'СЕТ СН'!$H$5-'СЕТ СН'!$H$17</f>
        <v>3957.3132176700001</v>
      </c>
      <c r="R106" s="36">
        <f>SUMIFS(СВЦЭМ!$C$39:$C$782,СВЦЭМ!$A$39:$A$782,$A106,СВЦЭМ!$B$39:$B$782,R$83)+'СЕТ СН'!$H$9+СВЦЭМ!$D$10+'СЕТ СН'!$H$5-'СЕТ СН'!$H$17</f>
        <v>3951.0761289100001</v>
      </c>
      <c r="S106" s="36">
        <f>SUMIFS(СВЦЭМ!$C$39:$C$782,СВЦЭМ!$A$39:$A$782,$A106,СВЦЭМ!$B$39:$B$782,S$83)+'СЕТ СН'!$H$9+СВЦЭМ!$D$10+'СЕТ СН'!$H$5-'СЕТ СН'!$H$17</f>
        <v>3909.4342492599999</v>
      </c>
      <c r="T106" s="36">
        <f>SUMIFS(СВЦЭМ!$C$39:$C$782,СВЦЭМ!$A$39:$A$782,$A106,СВЦЭМ!$B$39:$B$782,T$83)+'СЕТ СН'!$H$9+СВЦЭМ!$D$10+'СЕТ СН'!$H$5-'СЕТ СН'!$H$17</f>
        <v>3896.4041169299999</v>
      </c>
      <c r="U106" s="36">
        <f>SUMIFS(СВЦЭМ!$C$39:$C$782,СВЦЭМ!$A$39:$A$782,$A106,СВЦЭМ!$B$39:$B$782,U$83)+'СЕТ СН'!$H$9+СВЦЭМ!$D$10+'СЕТ СН'!$H$5-'СЕТ СН'!$H$17</f>
        <v>3898.9687987900002</v>
      </c>
      <c r="V106" s="36">
        <f>SUMIFS(СВЦЭМ!$C$39:$C$782,СВЦЭМ!$A$39:$A$782,$A106,СВЦЭМ!$B$39:$B$782,V$83)+'СЕТ СН'!$H$9+СВЦЭМ!$D$10+'СЕТ СН'!$H$5-'СЕТ СН'!$H$17</f>
        <v>3915.8482830200001</v>
      </c>
      <c r="W106" s="36">
        <f>SUMIFS(СВЦЭМ!$C$39:$C$782,СВЦЭМ!$A$39:$A$782,$A106,СВЦЭМ!$B$39:$B$782,W$83)+'СЕТ СН'!$H$9+СВЦЭМ!$D$10+'СЕТ СН'!$H$5-'СЕТ СН'!$H$17</f>
        <v>3951.9660767</v>
      </c>
      <c r="X106" s="36">
        <f>SUMIFS(СВЦЭМ!$C$39:$C$782,СВЦЭМ!$A$39:$A$782,$A106,СВЦЭМ!$B$39:$B$782,X$83)+'СЕТ СН'!$H$9+СВЦЭМ!$D$10+'СЕТ СН'!$H$5-'СЕТ СН'!$H$17</f>
        <v>3944.7255405300002</v>
      </c>
      <c r="Y106" s="36">
        <f>SUMIFS(СВЦЭМ!$C$39:$C$782,СВЦЭМ!$A$39:$A$782,$A106,СВЦЭМ!$B$39:$B$782,Y$83)+'СЕТ СН'!$H$9+СВЦЭМ!$D$10+'СЕТ СН'!$H$5-'СЕТ СН'!$H$17</f>
        <v>3985.7350881000002</v>
      </c>
    </row>
    <row r="107" spans="1:25" ht="15.75" x14ac:dyDescent="0.2">
      <c r="A107" s="35">
        <f t="shared" si="2"/>
        <v>44554</v>
      </c>
      <c r="B107" s="36">
        <f>SUMIFS(СВЦЭМ!$C$39:$C$782,СВЦЭМ!$A$39:$A$782,$A107,СВЦЭМ!$B$39:$B$782,B$83)+'СЕТ СН'!$H$9+СВЦЭМ!$D$10+'СЕТ СН'!$H$5-'СЕТ СН'!$H$17</f>
        <v>4010.2096848199999</v>
      </c>
      <c r="C107" s="36">
        <f>SUMIFS(СВЦЭМ!$C$39:$C$782,СВЦЭМ!$A$39:$A$782,$A107,СВЦЭМ!$B$39:$B$782,C$83)+'СЕТ СН'!$H$9+СВЦЭМ!$D$10+'СЕТ СН'!$H$5-'СЕТ СН'!$H$17</f>
        <v>4018.6833046100001</v>
      </c>
      <c r="D107" s="36">
        <f>SUMIFS(СВЦЭМ!$C$39:$C$782,СВЦЭМ!$A$39:$A$782,$A107,СВЦЭМ!$B$39:$B$782,D$83)+'СЕТ СН'!$H$9+СВЦЭМ!$D$10+'СЕТ СН'!$H$5-'СЕТ СН'!$H$17</f>
        <v>4020.6101060800002</v>
      </c>
      <c r="E107" s="36">
        <f>SUMIFS(СВЦЭМ!$C$39:$C$782,СВЦЭМ!$A$39:$A$782,$A107,СВЦЭМ!$B$39:$B$782,E$83)+'СЕТ СН'!$H$9+СВЦЭМ!$D$10+'СЕТ СН'!$H$5-'СЕТ СН'!$H$17</f>
        <v>4022.5187185200002</v>
      </c>
      <c r="F107" s="36">
        <f>SUMIFS(СВЦЭМ!$C$39:$C$782,СВЦЭМ!$A$39:$A$782,$A107,СВЦЭМ!$B$39:$B$782,F$83)+'СЕТ СН'!$H$9+СВЦЭМ!$D$10+'СЕТ СН'!$H$5-'СЕТ СН'!$H$17</f>
        <v>3992.2876869800002</v>
      </c>
      <c r="G107" s="36">
        <f>SUMIFS(СВЦЭМ!$C$39:$C$782,СВЦЭМ!$A$39:$A$782,$A107,СВЦЭМ!$B$39:$B$782,G$83)+'СЕТ СН'!$H$9+СВЦЭМ!$D$10+'СЕТ СН'!$H$5-'СЕТ СН'!$H$17</f>
        <v>3960.49871003</v>
      </c>
      <c r="H107" s="36">
        <f>SUMIFS(СВЦЭМ!$C$39:$C$782,СВЦЭМ!$A$39:$A$782,$A107,СВЦЭМ!$B$39:$B$782,H$83)+'СЕТ СН'!$H$9+СВЦЭМ!$D$10+'СЕТ СН'!$H$5-'СЕТ СН'!$H$17</f>
        <v>3957.0453442400003</v>
      </c>
      <c r="I107" s="36">
        <f>SUMIFS(СВЦЭМ!$C$39:$C$782,СВЦЭМ!$A$39:$A$782,$A107,СВЦЭМ!$B$39:$B$782,I$83)+'СЕТ СН'!$H$9+СВЦЭМ!$D$10+'СЕТ СН'!$H$5-'СЕТ СН'!$H$17</f>
        <v>3952.8140202499999</v>
      </c>
      <c r="J107" s="36">
        <f>SUMIFS(СВЦЭМ!$C$39:$C$782,СВЦЭМ!$A$39:$A$782,$A107,СВЦЭМ!$B$39:$B$782,J$83)+'СЕТ СН'!$H$9+СВЦЭМ!$D$10+'СЕТ СН'!$H$5-'СЕТ СН'!$H$17</f>
        <v>3970.1087786799999</v>
      </c>
      <c r="K107" s="36">
        <f>SUMIFS(СВЦЭМ!$C$39:$C$782,СВЦЭМ!$A$39:$A$782,$A107,СВЦЭМ!$B$39:$B$782,K$83)+'СЕТ СН'!$H$9+СВЦЭМ!$D$10+'СЕТ СН'!$H$5-'СЕТ СН'!$H$17</f>
        <v>3954.2910879999999</v>
      </c>
      <c r="L107" s="36">
        <f>SUMIFS(СВЦЭМ!$C$39:$C$782,СВЦЭМ!$A$39:$A$782,$A107,СВЦЭМ!$B$39:$B$782,L$83)+'СЕТ СН'!$H$9+СВЦЭМ!$D$10+'СЕТ СН'!$H$5-'СЕТ СН'!$H$17</f>
        <v>3948.4681694999999</v>
      </c>
      <c r="M107" s="36">
        <f>SUMIFS(СВЦЭМ!$C$39:$C$782,СВЦЭМ!$A$39:$A$782,$A107,СВЦЭМ!$B$39:$B$782,M$83)+'СЕТ СН'!$H$9+СВЦЭМ!$D$10+'СЕТ СН'!$H$5-'СЕТ СН'!$H$17</f>
        <v>3954.1300733899998</v>
      </c>
      <c r="N107" s="36">
        <f>SUMIFS(СВЦЭМ!$C$39:$C$782,СВЦЭМ!$A$39:$A$782,$A107,СВЦЭМ!$B$39:$B$782,N$83)+'СЕТ СН'!$H$9+СВЦЭМ!$D$10+'СЕТ СН'!$H$5-'СЕТ СН'!$H$17</f>
        <v>3972.1550991499998</v>
      </c>
      <c r="O107" s="36">
        <f>SUMIFS(СВЦЭМ!$C$39:$C$782,СВЦЭМ!$A$39:$A$782,$A107,СВЦЭМ!$B$39:$B$782,O$83)+'СЕТ СН'!$H$9+СВЦЭМ!$D$10+'СЕТ СН'!$H$5-'СЕТ СН'!$H$17</f>
        <v>3993.4968960200003</v>
      </c>
      <c r="P107" s="36">
        <f>SUMIFS(СВЦЭМ!$C$39:$C$782,СВЦЭМ!$A$39:$A$782,$A107,СВЦЭМ!$B$39:$B$782,P$83)+'СЕТ СН'!$H$9+СВЦЭМ!$D$10+'СЕТ СН'!$H$5-'СЕТ СН'!$H$17</f>
        <v>3997.5206403000002</v>
      </c>
      <c r="Q107" s="36">
        <f>SUMIFS(СВЦЭМ!$C$39:$C$782,СВЦЭМ!$A$39:$A$782,$A107,СВЦЭМ!$B$39:$B$782,Q$83)+'СЕТ СН'!$H$9+СВЦЭМ!$D$10+'СЕТ СН'!$H$5-'СЕТ СН'!$H$17</f>
        <v>4010.3053000500004</v>
      </c>
      <c r="R107" s="36">
        <f>SUMIFS(СВЦЭМ!$C$39:$C$782,СВЦЭМ!$A$39:$A$782,$A107,СВЦЭМ!$B$39:$B$782,R$83)+'СЕТ СН'!$H$9+СВЦЭМ!$D$10+'СЕТ СН'!$H$5-'СЕТ СН'!$H$17</f>
        <v>4001.8073441699999</v>
      </c>
      <c r="S107" s="36">
        <f>SUMIFS(СВЦЭМ!$C$39:$C$782,СВЦЭМ!$A$39:$A$782,$A107,СВЦЭМ!$B$39:$B$782,S$83)+'СЕТ СН'!$H$9+СВЦЭМ!$D$10+'СЕТ СН'!$H$5-'СЕТ СН'!$H$17</f>
        <v>3960.9906409599998</v>
      </c>
      <c r="T107" s="36">
        <f>SUMIFS(СВЦЭМ!$C$39:$C$782,СВЦЭМ!$A$39:$A$782,$A107,СВЦЭМ!$B$39:$B$782,T$83)+'СЕТ СН'!$H$9+СВЦЭМ!$D$10+'СЕТ СН'!$H$5-'СЕТ СН'!$H$17</f>
        <v>3944.05092487</v>
      </c>
      <c r="U107" s="36">
        <f>SUMIFS(СВЦЭМ!$C$39:$C$782,СВЦЭМ!$A$39:$A$782,$A107,СВЦЭМ!$B$39:$B$782,U$83)+'СЕТ СН'!$H$9+СВЦЭМ!$D$10+'СЕТ СН'!$H$5-'СЕТ СН'!$H$17</f>
        <v>3965.6197322400003</v>
      </c>
      <c r="V107" s="36">
        <f>SUMIFS(СВЦЭМ!$C$39:$C$782,СВЦЭМ!$A$39:$A$782,$A107,СВЦЭМ!$B$39:$B$782,V$83)+'СЕТ СН'!$H$9+СВЦЭМ!$D$10+'СЕТ СН'!$H$5-'СЕТ СН'!$H$17</f>
        <v>3964.8049258600004</v>
      </c>
      <c r="W107" s="36">
        <f>SUMIFS(СВЦЭМ!$C$39:$C$782,СВЦЭМ!$A$39:$A$782,$A107,СВЦЭМ!$B$39:$B$782,W$83)+'СЕТ СН'!$H$9+СВЦЭМ!$D$10+'СЕТ СН'!$H$5-'СЕТ СН'!$H$17</f>
        <v>3984.3614893399999</v>
      </c>
      <c r="X107" s="36">
        <f>SUMIFS(СВЦЭМ!$C$39:$C$782,СВЦЭМ!$A$39:$A$782,$A107,СВЦЭМ!$B$39:$B$782,X$83)+'СЕТ СН'!$H$9+СВЦЭМ!$D$10+'СЕТ СН'!$H$5-'СЕТ СН'!$H$17</f>
        <v>4004.12559809</v>
      </c>
      <c r="Y107" s="36">
        <f>SUMIFS(СВЦЭМ!$C$39:$C$782,СВЦЭМ!$A$39:$A$782,$A107,СВЦЭМ!$B$39:$B$782,Y$83)+'СЕТ СН'!$H$9+СВЦЭМ!$D$10+'СЕТ СН'!$H$5-'СЕТ СН'!$H$17</f>
        <v>4041.6649883600003</v>
      </c>
    </row>
    <row r="108" spans="1:25" ht="15.75" x14ac:dyDescent="0.2">
      <c r="A108" s="35">
        <f t="shared" si="2"/>
        <v>44555</v>
      </c>
      <c r="B108" s="36">
        <f>SUMIFS(СВЦЭМ!$C$39:$C$782,СВЦЭМ!$A$39:$A$782,$A108,СВЦЭМ!$B$39:$B$782,B$83)+'СЕТ СН'!$H$9+СВЦЭМ!$D$10+'СЕТ СН'!$H$5-'СЕТ СН'!$H$17</f>
        <v>3971.4407394</v>
      </c>
      <c r="C108" s="36">
        <f>SUMIFS(СВЦЭМ!$C$39:$C$782,СВЦЭМ!$A$39:$A$782,$A108,СВЦЭМ!$B$39:$B$782,C$83)+'СЕТ СН'!$H$9+СВЦЭМ!$D$10+'СЕТ СН'!$H$5-'СЕТ СН'!$H$17</f>
        <v>3977.8660429900001</v>
      </c>
      <c r="D108" s="36">
        <f>SUMIFS(СВЦЭМ!$C$39:$C$782,СВЦЭМ!$A$39:$A$782,$A108,СВЦЭМ!$B$39:$B$782,D$83)+'СЕТ СН'!$H$9+СВЦЭМ!$D$10+'СЕТ СН'!$H$5-'СЕТ СН'!$H$17</f>
        <v>4005.9166819800002</v>
      </c>
      <c r="E108" s="36">
        <f>SUMIFS(СВЦЭМ!$C$39:$C$782,СВЦЭМ!$A$39:$A$782,$A108,СВЦЭМ!$B$39:$B$782,E$83)+'СЕТ СН'!$H$9+СВЦЭМ!$D$10+'СЕТ СН'!$H$5-'СЕТ СН'!$H$17</f>
        <v>3993.8939992699998</v>
      </c>
      <c r="F108" s="36">
        <f>SUMIFS(СВЦЭМ!$C$39:$C$782,СВЦЭМ!$A$39:$A$782,$A108,СВЦЭМ!$B$39:$B$782,F$83)+'СЕТ СН'!$H$9+СВЦЭМ!$D$10+'СЕТ СН'!$H$5-'СЕТ СН'!$H$17</f>
        <v>3985.3986863</v>
      </c>
      <c r="G108" s="36">
        <f>SUMIFS(СВЦЭМ!$C$39:$C$782,СВЦЭМ!$A$39:$A$782,$A108,СВЦЭМ!$B$39:$B$782,G$83)+'СЕТ СН'!$H$9+СВЦЭМ!$D$10+'СЕТ СН'!$H$5-'СЕТ СН'!$H$17</f>
        <v>3960.0954121100003</v>
      </c>
      <c r="H108" s="36">
        <f>SUMIFS(СВЦЭМ!$C$39:$C$782,СВЦЭМ!$A$39:$A$782,$A108,СВЦЭМ!$B$39:$B$782,H$83)+'СЕТ СН'!$H$9+СВЦЭМ!$D$10+'СЕТ СН'!$H$5-'СЕТ СН'!$H$17</f>
        <v>3951.0595961999998</v>
      </c>
      <c r="I108" s="36">
        <f>SUMIFS(СВЦЭМ!$C$39:$C$782,СВЦЭМ!$A$39:$A$782,$A108,СВЦЭМ!$B$39:$B$782,I$83)+'СЕТ СН'!$H$9+СВЦЭМ!$D$10+'СЕТ СН'!$H$5-'СЕТ СН'!$H$17</f>
        <v>3967.7431217900003</v>
      </c>
      <c r="J108" s="36">
        <f>SUMIFS(СВЦЭМ!$C$39:$C$782,СВЦЭМ!$A$39:$A$782,$A108,СВЦЭМ!$B$39:$B$782,J$83)+'СЕТ СН'!$H$9+СВЦЭМ!$D$10+'СЕТ СН'!$H$5-'СЕТ СН'!$H$17</f>
        <v>3934.17363961</v>
      </c>
      <c r="K108" s="36">
        <f>SUMIFS(СВЦЭМ!$C$39:$C$782,СВЦЭМ!$A$39:$A$782,$A108,СВЦЭМ!$B$39:$B$782,K$83)+'СЕТ СН'!$H$9+СВЦЭМ!$D$10+'СЕТ СН'!$H$5-'СЕТ СН'!$H$17</f>
        <v>3915.9217421100002</v>
      </c>
      <c r="L108" s="36">
        <f>SUMIFS(СВЦЭМ!$C$39:$C$782,СВЦЭМ!$A$39:$A$782,$A108,СВЦЭМ!$B$39:$B$782,L$83)+'СЕТ СН'!$H$9+СВЦЭМ!$D$10+'СЕТ СН'!$H$5-'СЕТ СН'!$H$17</f>
        <v>3914.0079888400001</v>
      </c>
      <c r="M108" s="36">
        <f>SUMIFS(СВЦЭМ!$C$39:$C$782,СВЦЭМ!$A$39:$A$782,$A108,СВЦЭМ!$B$39:$B$782,M$83)+'СЕТ СН'!$H$9+СВЦЭМ!$D$10+'СЕТ СН'!$H$5-'СЕТ СН'!$H$17</f>
        <v>3915.5240943200001</v>
      </c>
      <c r="N108" s="36">
        <f>SUMIFS(СВЦЭМ!$C$39:$C$782,СВЦЭМ!$A$39:$A$782,$A108,СВЦЭМ!$B$39:$B$782,N$83)+'СЕТ СН'!$H$9+СВЦЭМ!$D$10+'СЕТ СН'!$H$5-'СЕТ СН'!$H$17</f>
        <v>3924.3308036200001</v>
      </c>
      <c r="O108" s="36">
        <f>SUMIFS(СВЦЭМ!$C$39:$C$782,СВЦЭМ!$A$39:$A$782,$A108,СВЦЭМ!$B$39:$B$782,O$83)+'СЕТ СН'!$H$9+СВЦЭМ!$D$10+'СЕТ СН'!$H$5-'СЕТ СН'!$H$17</f>
        <v>3944.0309024099997</v>
      </c>
      <c r="P108" s="36">
        <f>SUMIFS(СВЦЭМ!$C$39:$C$782,СВЦЭМ!$A$39:$A$782,$A108,СВЦЭМ!$B$39:$B$782,P$83)+'СЕТ СН'!$H$9+СВЦЭМ!$D$10+'СЕТ СН'!$H$5-'СЕТ СН'!$H$17</f>
        <v>3951.2321821200003</v>
      </c>
      <c r="Q108" s="36">
        <f>SUMIFS(СВЦЭМ!$C$39:$C$782,СВЦЭМ!$A$39:$A$782,$A108,СВЦЭМ!$B$39:$B$782,Q$83)+'СЕТ СН'!$H$9+СВЦЭМ!$D$10+'СЕТ СН'!$H$5-'СЕТ СН'!$H$17</f>
        <v>3951.1588431</v>
      </c>
      <c r="R108" s="36">
        <f>SUMIFS(СВЦЭМ!$C$39:$C$782,СВЦЭМ!$A$39:$A$782,$A108,СВЦЭМ!$B$39:$B$782,R$83)+'СЕТ СН'!$H$9+СВЦЭМ!$D$10+'СЕТ СН'!$H$5-'СЕТ СН'!$H$17</f>
        <v>3940.5881214999999</v>
      </c>
      <c r="S108" s="36">
        <f>SUMIFS(СВЦЭМ!$C$39:$C$782,СВЦЭМ!$A$39:$A$782,$A108,СВЦЭМ!$B$39:$B$782,S$83)+'СЕТ СН'!$H$9+СВЦЭМ!$D$10+'СЕТ СН'!$H$5-'СЕТ СН'!$H$17</f>
        <v>3921.8622301599999</v>
      </c>
      <c r="T108" s="36">
        <f>SUMIFS(СВЦЭМ!$C$39:$C$782,СВЦЭМ!$A$39:$A$782,$A108,СВЦЭМ!$B$39:$B$782,T$83)+'СЕТ СН'!$H$9+СВЦЭМ!$D$10+'СЕТ СН'!$H$5-'СЕТ СН'!$H$17</f>
        <v>3922.0557624100002</v>
      </c>
      <c r="U108" s="36">
        <f>SUMIFS(СВЦЭМ!$C$39:$C$782,СВЦЭМ!$A$39:$A$782,$A108,СВЦЭМ!$B$39:$B$782,U$83)+'СЕТ СН'!$H$9+СВЦЭМ!$D$10+'СЕТ СН'!$H$5-'СЕТ СН'!$H$17</f>
        <v>3936.6528618800003</v>
      </c>
      <c r="V108" s="36">
        <f>SUMIFS(СВЦЭМ!$C$39:$C$782,СВЦЭМ!$A$39:$A$782,$A108,СВЦЭМ!$B$39:$B$782,V$83)+'СЕТ СН'!$H$9+СВЦЭМ!$D$10+'СЕТ СН'!$H$5-'СЕТ СН'!$H$17</f>
        <v>3921.7369975199999</v>
      </c>
      <c r="W108" s="36">
        <f>SUMIFS(СВЦЭМ!$C$39:$C$782,СВЦЭМ!$A$39:$A$782,$A108,СВЦЭМ!$B$39:$B$782,W$83)+'СЕТ СН'!$H$9+СВЦЭМ!$D$10+'СЕТ СН'!$H$5-'СЕТ СН'!$H$17</f>
        <v>3952.14921314</v>
      </c>
      <c r="X108" s="36">
        <f>SUMIFS(СВЦЭМ!$C$39:$C$782,СВЦЭМ!$A$39:$A$782,$A108,СВЦЭМ!$B$39:$B$782,X$83)+'СЕТ СН'!$H$9+СВЦЭМ!$D$10+'СЕТ СН'!$H$5-'СЕТ СН'!$H$17</f>
        <v>3950.3881239399998</v>
      </c>
      <c r="Y108" s="36">
        <f>SUMIFS(СВЦЭМ!$C$39:$C$782,СВЦЭМ!$A$39:$A$782,$A108,СВЦЭМ!$B$39:$B$782,Y$83)+'СЕТ СН'!$H$9+СВЦЭМ!$D$10+'СЕТ СН'!$H$5-'СЕТ СН'!$H$17</f>
        <v>3956.5212425300001</v>
      </c>
    </row>
    <row r="109" spans="1:25" ht="15.75" x14ac:dyDescent="0.2">
      <c r="A109" s="35">
        <f t="shared" si="2"/>
        <v>44556</v>
      </c>
      <c r="B109" s="36">
        <f>SUMIFS(СВЦЭМ!$C$39:$C$782,СВЦЭМ!$A$39:$A$782,$A109,СВЦЭМ!$B$39:$B$782,B$83)+'СЕТ СН'!$H$9+СВЦЭМ!$D$10+'СЕТ СН'!$H$5-'СЕТ СН'!$H$17</f>
        <v>3862.46342972</v>
      </c>
      <c r="C109" s="36">
        <f>SUMIFS(СВЦЭМ!$C$39:$C$782,СВЦЭМ!$A$39:$A$782,$A109,СВЦЭМ!$B$39:$B$782,C$83)+'СЕТ СН'!$H$9+СВЦЭМ!$D$10+'СЕТ СН'!$H$5-'СЕТ СН'!$H$17</f>
        <v>3846.8978671</v>
      </c>
      <c r="D109" s="36">
        <f>SUMIFS(СВЦЭМ!$C$39:$C$782,СВЦЭМ!$A$39:$A$782,$A109,СВЦЭМ!$B$39:$B$782,D$83)+'СЕТ СН'!$H$9+СВЦЭМ!$D$10+'СЕТ СН'!$H$5-'СЕТ СН'!$H$17</f>
        <v>3839.1999422500003</v>
      </c>
      <c r="E109" s="36">
        <f>SUMIFS(СВЦЭМ!$C$39:$C$782,СВЦЭМ!$A$39:$A$782,$A109,СВЦЭМ!$B$39:$B$782,E$83)+'СЕТ СН'!$H$9+СВЦЭМ!$D$10+'СЕТ СН'!$H$5-'СЕТ СН'!$H$17</f>
        <v>3843.5697972200001</v>
      </c>
      <c r="F109" s="36">
        <f>SUMIFS(СВЦЭМ!$C$39:$C$782,СВЦЭМ!$A$39:$A$782,$A109,СВЦЭМ!$B$39:$B$782,F$83)+'СЕТ СН'!$H$9+СВЦЭМ!$D$10+'СЕТ СН'!$H$5-'СЕТ СН'!$H$17</f>
        <v>3840.9563957400001</v>
      </c>
      <c r="G109" s="36">
        <f>SUMIFS(СВЦЭМ!$C$39:$C$782,СВЦЭМ!$A$39:$A$782,$A109,СВЦЭМ!$B$39:$B$782,G$83)+'СЕТ СН'!$H$9+СВЦЭМ!$D$10+'СЕТ СН'!$H$5-'СЕТ СН'!$H$17</f>
        <v>3840.0688103299999</v>
      </c>
      <c r="H109" s="36">
        <f>SUMIFS(СВЦЭМ!$C$39:$C$782,СВЦЭМ!$A$39:$A$782,$A109,СВЦЭМ!$B$39:$B$782,H$83)+'СЕТ СН'!$H$9+СВЦЭМ!$D$10+'СЕТ СН'!$H$5-'СЕТ СН'!$H$17</f>
        <v>3871.0714995200001</v>
      </c>
      <c r="I109" s="36">
        <f>SUMIFS(СВЦЭМ!$C$39:$C$782,СВЦЭМ!$A$39:$A$782,$A109,СВЦЭМ!$B$39:$B$782,I$83)+'СЕТ СН'!$H$9+СВЦЭМ!$D$10+'СЕТ СН'!$H$5-'СЕТ СН'!$H$17</f>
        <v>3935.30032059</v>
      </c>
      <c r="J109" s="36">
        <f>SUMIFS(СВЦЭМ!$C$39:$C$782,СВЦЭМ!$A$39:$A$782,$A109,СВЦЭМ!$B$39:$B$782,J$83)+'СЕТ СН'!$H$9+СВЦЭМ!$D$10+'СЕТ СН'!$H$5-'СЕТ СН'!$H$17</f>
        <v>3935.8356395800001</v>
      </c>
      <c r="K109" s="36">
        <f>SUMIFS(СВЦЭМ!$C$39:$C$782,СВЦЭМ!$A$39:$A$782,$A109,СВЦЭМ!$B$39:$B$782,K$83)+'СЕТ СН'!$H$9+СВЦЭМ!$D$10+'СЕТ СН'!$H$5-'СЕТ СН'!$H$17</f>
        <v>3897.3376265000002</v>
      </c>
      <c r="L109" s="36">
        <f>SUMIFS(СВЦЭМ!$C$39:$C$782,СВЦЭМ!$A$39:$A$782,$A109,СВЦЭМ!$B$39:$B$782,L$83)+'СЕТ СН'!$H$9+СВЦЭМ!$D$10+'СЕТ СН'!$H$5-'СЕТ СН'!$H$17</f>
        <v>3880.1793234300003</v>
      </c>
      <c r="M109" s="36">
        <f>SUMIFS(СВЦЭМ!$C$39:$C$782,СВЦЭМ!$A$39:$A$782,$A109,СВЦЭМ!$B$39:$B$782,M$83)+'СЕТ СН'!$H$9+СВЦЭМ!$D$10+'СЕТ СН'!$H$5-'СЕТ СН'!$H$17</f>
        <v>3887.4821290899999</v>
      </c>
      <c r="N109" s="36">
        <f>SUMIFS(СВЦЭМ!$C$39:$C$782,СВЦЭМ!$A$39:$A$782,$A109,СВЦЭМ!$B$39:$B$782,N$83)+'СЕТ СН'!$H$9+СВЦЭМ!$D$10+'СЕТ СН'!$H$5-'СЕТ СН'!$H$17</f>
        <v>3895.5385069900003</v>
      </c>
      <c r="O109" s="36">
        <f>SUMIFS(СВЦЭМ!$C$39:$C$782,СВЦЭМ!$A$39:$A$782,$A109,СВЦЭМ!$B$39:$B$782,O$83)+'СЕТ СН'!$H$9+СВЦЭМ!$D$10+'СЕТ СН'!$H$5-'СЕТ СН'!$H$17</f>
        <v>3930.5401189100003</v>
      </c>
      <c r="P109" s="36">
        <f>SUMIFS(СВЦЭМ!$C$39:$C$782,СВЦЭМ!$A$39:$A$782,$A109,СВЦЭМ!$B$39:$B$782,P$83)+'СЕТ СН'!$H$9+СВЦЭМ!$D$10+'СЕТ СН'!$H$5-'СЕТ СН'!$H$17</f>
        <v>3940.6755014400001</v>
      </c>
      <c r="Q109" s="36">
        <f>SUMIFS(СВЦЭМ!$C$39:$C$782,СВЦЭМ!$A$39:$A$782,$A109,СВЦЭМ!$B$39:$B$782,Q$83)+'СЕТ СН'!$H$9+СВЦЭМ!$D$10+'СЕТ СН'!$H$5-'СЕТ СН'!$H$17</f>
        <v>3939.5781598900003</v>
      </c>
      <c r="R109" s="36">
        <f>SUMIFS(СВЦЭМ!$C$39:$C$782,СВЦЭМ!$A$39:$A$782,$A109,СВЦЭМ!$B$39:$B$782,R$83)+'СЕТ СН'!$H$9+СВЦЭМ!$D$10+'СЕТ СН'!$H$5-'СЕТ СН'!$H$17</f>
        <v>3931.1499971200001</v>
      </c>
      <c r="S109" s="36">
        <f>SUMIFS(СВЦЭМ!$C$39:$C$782,СВЦЭМ!$A$39:$A$782,$A109,СВЦЭМ!$B$39:$B$782,S$83)+'СЕТ СН'!$H$9+СВЦЭМ!$D$10+'СЕТ СН'!$H$5-'СЕТ СН'!$H$17</f>
        <v>3880.8780812700002</v>
      </c>
      <c r="T109" s="36">
        <f>SUMIFS(СВЦЭМ!$C$39:$C$782,СВЦЭМ!$A$39:$A$782,$A109,СВЦЭМ!$B$39:$B$782,T$83)+'СЕТ СН'!$H$9+СВЦЭМ!$D$10+'СЕТ СН'!$H$5-'СЕТ СН'!$H$17</f>
        <v>3878.6143899799999</v>
      </c>
      <c r="U109" s="36">
        <f>SUMIFS(СВЦЭМ!$C$39:$C$782,СВЦЭМ!$A$39:$A$782,$A109,СВЦЭМ!$B$39:$B$782,U$83)+'СЕТ СН'!$H$9+СВЦЭМ!$D$10+'СЕТ СН'!$H$5-'СЕТ СН'!$H$17</f>
        <v>3903.2373377900003</v>
      </c>
      <c r="V109" s="36">
        <f>SUMIFS(СВЦЭМ!$C$39:$C$782,СВЦЭМ!$A$39:$A$782,$A109,СВЦЭМ!$B$39:$B$782,V$83)+'СЕТ СН'!$H$9+СВЦЭМ!$D$10+'СЕТ СН'!$H$5-'СЕТ СН'!$H$17</f>
        <v>3917.0408640000001</v>
      </c>
      <c r="W109" s="36">
        <f>SUMIFS(СВЦЭМ!$C$39:$C$782,СВЦЭМ!$A$39:$A$782,$A109,СВЦЭМ!$B$39:$B$782,W$83)+'СЕТ СН'!$H$9+СВЦЭМ!$D$10+'СЕТ СН'!$H$5-'СЕТ СН'!$H$17</f>
        <v>3908.1731715599999</v>
      </c>
      <c r="X109" s="36">
        <f>SUMIFS(СВЦЭМ!$C$39:$C$782,СВЦЭМ!$A$39:$A$782,$A109,СВЦЭМ!$B$39:$B$782,X$83)+'СЕТ СН'!$H$9+СВЦЭМ!$D$10+'СЕТ СН'!$H$5-'СЕТ СН'!$H$17</f>
        <v>3921.9484804100002</v>
      </c>
      <c r="Y109" s="36">
        <f>SUMIFS(СВЦЭМ!$C$39:$C$782,СВЦЭМ!$A$39:$A$782,$A109,СВЦЭМ!$B$39:$B$782,Y$83)+'СЕТ СН'!$H$9+СВЦЭМ!$D$10+'СЕТ СН'!$H$5-'СЕТ СН'!$H$17</f>
        <v>3934.5655653399999</v>
      </c>
    </row>
    <row r="110" spans="1:25" ht="15.75" x14ac:dyDescent="0.2">
      <c r="A110" s="35">
        <f t="shared" si="2"/>
        <v>44557</v>
      </c>
      <c r="B110" s="36">
        <f>SUMIFS(СВЦЭМ!$C$39:$C$782,СВЦЭМ!$A$39:$A$782,$A110,СВЦЭМ!$B$39:$B$782,B$83)+'СЕТ СН'!$H$9+СВЦЭМ!$D$10+'СЕТ СН'!$H$5-'СЕТ СН'!$H$17</f>
        <v>3950.2376727800001</v>
      </c>
      <c r="C110" s="36">
        <f>SUMIFS(СВЦЭМ!$C$39:$C$782,СВЦЭМ!$A$39:$A$782,$A110,СВЦЭМ!$B$39:$B$782,C$83)+'СЕТ СН'!$H$9+СВЦЭМ!$D$10+'СЕТ СН'!$H$5-'СЕТ СН'!$H$17</f>
        <v>3939.1686675700003</v>
      </c>
      <c r="D110" s="36">
        <f>SUMIFS(СВЦЭМ!$C$39:$C$782,СВЦЭМ!$A$39:$A$782,$A110,СВЦЭМ!$B$39:$B$782,D$83)+'СЕТ СН'!$H$9+СВЦЭМ!$D$10+'СЕТ СН'!$H$5-'СЕТ СН'!$H$17</f>
        <v>3912.1218696400001</v>
      </c>
      <c r="E110" s="36">
        <f>SUMIFS(СВЦЭМ!$C$39:$C$782,СВЦЭМ!$A$39:$A$782,$A110,СВЦЭМ!$B$39:$B$782,E$83)+'СЕТ СН'!$H$9+СВЦЭМ!$D$10+'СЕТ СН'!$H$5-'СЕТ СН'!$H$17</f>
        <v>3897.82979836</v>
      </c>
      <c r="F110" s="36">
        <f>SUMIFS(СВЦЭМ!$C$39:$C$782,СВЦЭМ!$A$39:$A$782,$A110,СВЦЭМ!$B$39:$B$782,F$83)+'СЕТ СН'!$H$9+СВЦЭМ!$D$10+'СЕТ СН'!$H$5-'СЕТ СН'!$H$17</f>
        <v>3906.6863287900001</v>
      </c>
      <c r="G110" s="36">
        <f>SUMIFS(СВЦЭМ!$C$39:$C$782,СВЦЭМ!$A$39:$A$782,$A110,СВЦЭМ!$B$39:$B$782,G$83)+'СЕТ СН'!$H$9+СВЦЭМ!$D$10+'СЕТ СН'!$H$5-'СЕТ СН'!$H$17</f>
        <v>3899.8780876800001</v>
      </c>
      <c r="H110" s="36">
        <f>SUMIFS(СВЦЭМ!$C$39:$C$782,СВЦЭМ!$A$39:$A$782,$A110,СВЦЭМ!$B$39:$B$782,H$83)+'СЕТ СН'!$H$9+СВЦЭМ!$D$10+'СЕТ СН'!$H$5-'СЕТ СН'!$H$17</f>
        <v>3912.8572383600003</v>
      </c>
      <c r="I110" s="36">
        <f>SUMIFS(СВЦЭМ!$C$39:$C$782,СВЦЭМ!$A$39:$A$782,$A110,СВЦЭМ!$B$39:$B$782,I$83)+'СЕТ СН'!$H$9+СВЦЭМ!$D$10+'СЕТ СН'!$H$5-'СЕТ СН'!$H$17</f>
        <v>3901.7498557700001</v>
      </c>
      <c r="J110" s="36">
        <f>SUMIFS(СВЦЭМ!$C$39:$C$782,СВЦЭМ!$A$39:$A$782,$A110,СВЦЭМ!$B$39:$B$782,J$83)+'СЕТ СН'!$H$9+СВЦЭМ!$D$10+'СЕТ СН'!$H$5-'СЕТ СН'!$H$17</f>
        <v>3905.4356386700001</v>
      </c>
      <c r="K110" s="36">
        <f>SUMIFS(СВЦЭМ!$C$39:$C$782,СВЦЭМ!$A$39:$A$782,$A110,СВЦЭМ!$B$39:$B$782,K$83)+'СЕТ СН'!$H$9+СВЦЭМ!$D$10+'СЕТ СН'!$H$5-'СЕТ СН'!$H$17</f>
        <v>3830.5435118100004</v>
      </c>
      <c r="L110" s="36">
        <f>SUMIFS(СВЦЭМ!$C$39:$C$782,СВЦЭМ!$A$39:$A$782,$A110,СВЦЭМ!$B$39:$B$782,L$83)+'СЕТ СН'!$H$9+СВЦЭМ!$D$10+'СЕТ СН'!$H$5-'СЕТ СН'!$H$17</f>
        <v>3844.67721076</v>
      </c>
      <c r="M110" s="36">
        <f>SUMIFS(СВЦЭМ!$C$39:$C$782,СВЦЭМ!$A$39:$A$782,$A110,СВЦЭМ!$B$39:$B$782,M$83)+'СЕТ СН'!$H$9+СВЦЭМ!$D$10+'СЕТ СН'!$H$5-'СЕТ СН'!$H$17</f>
        <v>3841.53858872</v>
      </c>
      <c r="N110" s="36">
        <f>SUMIFS(СВЦЭМ!$C$39:$C$782,СВЦЭМ!$A$39:$A$782,$A110,СВЦЭМ!$B$39:$B$782,N$83)+'СЕТ СН'!$H$9+СВЦЭМ!$D$10+'СЕТ СН'!$H$5-'СЕТ СН'!$H$17</f>
        <v>4459.3173255599995</v>
      </c>
      <c r="O110" s="36">
        <f>SUMIFS(СВЦЭМ!$C$39:$C$782,СВЦЭМ!$A$39:$A$782,$A110,СВЦЭМ!$B$39:$B$782,O$83)+'СЕТ СН'!$H$9+СВЦЭМ!$D$10+'СЕТ СН'!$H$5-'СЕТ СН'!$H$17</f>
        <v>3960.6521984999999</v>
      </c>
      <c r="P110" s="36">
        <f>SUMIFS(СВЦЭМ!$C$39:$C$782,СВЦЭМ!$A$39:$A$782,$A110,СВЦЭМ!$B$39:$B$782,P$83)+'СЕТ СН'!$H$9+СВЦЭМ!$D$10+'СЕТ СН'!$H$5-'СЕТ СН'!$H$17</f>
        <v>3970.0723506599998</v>
      </c>
      <c r="Q110" s="36">
        <f>SUMIFS(СВЦЭМ!$C$39:$C$782,СВЦЭМ!$A$39:$A$782,$A110,СВЦЭМ!$B$39:$B$782,Q$83)+'СЕТ СН'!$H$9+СВЦЭМ!$D$10+'СЕТ СН'!$H$5-'СЕТ СН'!$H$17</f>
        <v>3962.72525481</v>
      </c>
      <c r="R110" s="36">
        <f>SUMIFS(СВЦЭМ!$C$39:$C$782,СВЦЭМ!$A$39:$A$782,$A110,СВЦЭМ!$B$39:$B$782,R$83)+'СЕТ СН'!$H$9+СВЦЭМ!$D$10+'СЕТ СН'!$H$5-'СЕТ СН'!$H$17</f>
        <v>3893.4032122799999</v>
      </c>
      <c r="S110" s="36">
        <f>SUMIFS(СВЦЭМ!$C$39:$C$782,СВЦЭМ!$A$39:$A$782,$A110,СВЦЭМ!$B$39:$B$782,S$83)+'СЕТ СН'!$H$9+СВЦЭМ!$D$10+'СЕТ СН'!$H$5-'СЕТ СН'!$H$17</f>
        <v>3913.5576646</v>
      </c>
      <c r="T110" s="36">
        <f>SUMIFS(СВЦЭМ!$C$39:$C$782,СВЦЭМ!$A$39:$A$782,$A110,СВЦЭМ!$B$39:$B$782,T$83)+'СЕТ СН'!$H$9+СВЦЭМ!$D$10+'СЕТ СН'!$H$5-'СЕТ СН'!$H$17</f>
        <v>3897.63327187</v>
      </c>
      <c r="U110" s="36">
        <f>SUMIFS(СВЦЭМ!$C$39:$C$782,СВЦЭМ!$A$39:$A$782,$A110,СВЦЭМ!$B$39:$B$782,U$83)+'СЕТ СН'!$H$9+СВЦЭМ!$D$10+'СЕТ СН'!$H$5-'СЕТ СН'!$H$17</f>
        <v>3917.3352779500001</v>
      </c>
      <c r="V110" s="36">
        <f>SUMIFS(СВЦЭМ!$C$39:$C$782,СВЦЭМ!$A$39:$A$782,$A110,СВЦЭМ!$B$39:$B$782,V$83)+'СЕТ СН'!$H$9+СВЦЭМ!$D$10+'СЕТ СН'!$H$5-'СЕТ СН'!$H$17</f>
        <v>3907.6366402900003</v>
      </c>
      <c r="W110" s="36">
        <f>SUMIFS(СВЦЭМ!$C$39:$C$782,СВЦЭМ!$A$39:$A$782,$A110,СВЦЭМ!$B$39:$B$782,W$83)+'СЕТ СН'!$H$9+СВЦЭМ!$D$10+'СЕТ СН'!$H$5-'СЕТ СН'!$H$17</f>
        <v>3911.2416161900001</v>
      </c>
      <c r="X110" s="36">
        <f>SUMIFS(СВЦЭМ!$C$39:$C$782,СВЦЭМ!$A$39:$A$782,$A110,СВЦЭМ!$B$39:$B$782,X$83)+'СЕТ СН'!$H$9+СВЦЭМ!$D$10+'СЕТ СН'!$H$5-'СЕТ СН'!$H$17</f>
        <v>3901.78832315</v>
      </c>
      <c r="Y110" s="36">
        <f>SUMIFS(СВЦЭМ!$C$39:$C$782,СВЦЭМ!$A$39:$A$782,$A110,СВЦЭМ!$B$39:$B$782,Y$83)+'СЕТ СН'!$H$9+СВЦЭМ!$D$10+'СЕТ СН'!$H$5-'СЕТ СН'!$H$17</f>
        <v>3945.3265009400002</v>
      </c>
    </row>
    <row r="111" spans="1:25" ht="15.75" x14ac:dyDescent="0.2">
      <c r="A111" s="35">
        <f t="shared" si="2"/>
        <v>44558</v>
      </c>
      <c r="B111" s="36">
        <f>SUMIFS(СВЦЭМ!$C$39:$C$782,СВЦЭМ!$A$39:$A$782,$A111,СВЦЭМ!$B$39:$B$782,B$83)+'СЕТ СН'!$H$9+СВЦЭМ!$D$10+'СЕТ СН'!$H$5-'СЕТ СН'!$H$17</f>
        <v>3927.5019338900001</v>
      </c>
      <c r="C111" s="36">
        <f>SUMIFS(СВЦЭМ!$C$39:$C$782,СВЦЭМ!$A$39:$A$782,$A111,СВЦЭМ!$B$39:$B$782,C$83)+'СЕТ СН'!$H$9+СВЦЭМ!$D$10+'СЕТ СН'!$H$5-'СЕТ СН'!$H$17</f>
        <v>3930.32832818</v>
      </c>
      <c r="D111" s="36">
        <f>SUMIFS(СВЦЭМ!$C$39:$C$782,СВЦЭМ!$A$39:$A$782,$A111,СВЦЭМ!$B$39:$B$782,D$83)+'СЕТ СН'!$H$9+СВЦЭМ!$D$10+'СЕТ СН'!$H$5-'СЕТ СН'!$H$17</f>
        <v>3956.8785381400003</v>
      </c>
      <c r="E111" s="36">
        <f>SUMIFS(СВЦЭМ!$C$39:$C$782,СВЦЭМ!$A$39:$A$782,$A111,СВЦЭМ!$B$39:$B$782,E$83)+'СЕТ СН'!$H$9+СВЦЭМ!$D$10+'СЕТ СН'!$H$5-'СЕТ СН'!$H$17</f>
        <v>3967.1084079900002</v>
      </c>
      <c r="F111" s="36">
        <f>SUMIFS(СВЦЭМ!$C$39:$C$782,СВЦЭМ!$A$39:$A$782,$A111,СВЦЭМ!$B$39:$B$782,F$83)+'СЕТ СН'!$H$9+СВЦЭМ!$D$10+'СЕТ СН'!$H$5-'СЕТ СН'!$H$17</f>
        <v>3941.3006492100003</v>
      </c>
      <c r="G111" s="36">
        <f>SUMIFS(СВЦЭМ!$C$39:$C$782,СВЦЭМ!$A$39:$A$782,$A111,СВЦЭМ!$B$39:$B$782,G$83)+'СЕТ СН'!$H$9+СВЦЭМ!$D$10+'СЕТ СН'!$H$5-'СЕТ СН'!$H$17</f>
        <v>3848.8827162699999</v>
      </c>
      <c r="H111" s="36">
        <f>SUMIFS(СВЦЭМ!$C$39:$C$782,СВЦЭМ!$A$39:$A$782,$A111,СВЦЭМ!$B$39:$B$782,H$83)+'СЕТ СН'!$H$9+СВЦЭМ!$D$10+'СЕТ СН'!$H$5-'СЕТ СН'!$H$17</f>
        <v>3866.0610397999999</v>
      </c>
      <c r="I111" s="36">
        <f>SUMIFS(СВЦЭМ!$C$39:$C$782,СВЦЭМ!$A$39:$A$782,$A111,СВЦЭМ!$B$39:$B$782,I$83)+'СЕТ СН'!$H$9+СВЦЭМ!$D$10+'СЕТ СН'!$H$5-'СЕТ СН'!$H$17</f>
        <v>3861.99436328</v>
      </c>
      <c r="J111" s="36">
        <f>SUMIFS(СВЦЭМ!$C$39:$C$782,СВЦЭМ!$A$39:$A$782,$A111,СВЦЭМ!$B$39:$B$782,J$83)+'СЕТ СН'!$H$9+СВЦЭМ!$D$10+'СЕТ СН'!$H$5-'СЕТ СН'!$H$17</f>
        <v>3878.4373966900002</v>
      </c>
      <c r="K111" s="36">
        <f>SUMIFS(СВЦЭМ!$C$39:$C$782,СВЦЭМ!$A$39:$A$782,$A111,СВЦЭМ!$B$39:$B$782,K$83)+'СЕТ СН'!$H$9+СВЦЭМ!$D$10+'СЕТ СН'!$H$5-'СЕТ СН'!$H$17</f>
        <v>3832.1381270399997</v>
      </c>
      <c r="L111" s="36">
        <f>SUMIFS(СВЦЭМ!$C$39:$C$782,СВЦЭМ!$A$39:$A$782,$A111,СВЦЭМ!$B$39:$B$782,L$83)+'СЕТ СН'!$H$9+СВЦЭМ!$D$10+'СЕТ СН'!$H$5-'СЕТ СН'!$H$17</f>
        <v>3839.40217695</v>
      </c>
      <c r="M111" s="36">
        <f>SUMIFS(СВЦЭМ!$C$39:$C$782,СВЦЭМ!$A$39:$A$782,$A111,СВЦЭМ!$B$39:$B$782,M$83)+'СЕТ СН'!$H$9+СВЦЭМ!$D$10+'СЕТ СН'!$H$5-'СЕТ СН'!$H$17</f>
        <v>3848.5205610399998</v>
      </c>
      <c r="N111" s="36">
        <f>SUMIFS(СВЦЭМ!$C$39:$C$782,СВЦЭМ!$A$39:$A$782,$A111,СВЦЭМ!$B$39:$B$782,N$83)+'СЕТ СН'!$H$9+СВЦЭМ!$D$10+'СЕТ СН'!$H$5-'СЕТ СН'!$H$17</f>
        <v>3851.8924477600003</v>
      </c>
      <c r="O111" s="36">
        <f>SUMIFS(СВЦЭМ!$C$39:$C$782,СВЦЭМ!$A$39:$A$782,$A111,СВЦЭМ!$B$39:$B$782,O$83)+'СЕТ СН'!$H$9+СВЦЭМ!$D$10+'СЕТ СН'!$H$5-'СЕТ СН'!$H$17</f>
        <v>3898.9961189400001</v>
      </c>
      <c r="P111" s="36">
        <f>SUMIFS(СВЦЭМ!$C$39:$C$782,СВЦЭМ!$A$39:$A$782,$A111,СВЦЭМ!$B$39:$B$782,P$83)+'СЕТ СН'!$H$9+СВЦЭМ!$D$10+'СЕТ СН'!$H$5-'СЕТ СН'!$H$17</f>
        <v>3896.5162053100003</v>
      </c>
      <c r="Q111" s="36">
        <f>SUMIFS(СВЦЭМ!$C$39:$C$782,СВЦЭМ!$A$39:$A$782,$A111,СВЦЭМ!$B$39:$B$782,Q$83)+'СЕТ СН'!$H$9+СВЦЭМ!$D$10+'СЕТ СН'!$H$5-'СЕТ СН'!$H$17</f>
        <v>3893.2753718100003</v>
      </c>
      <c r="R111" s="36">
        <f>SUMIFS(СВЦЭМ!$C$39:$C$782,СВЦЭМ!$A$39:$A$782,$A111,СВЦЭМ!$B$39:$B$782,R$83)+'СЕТ СН'!$H$9+СВЦЭМ!$D$10+'СЕТ СН'!$H$5-'СЕТ СН'!$H$17</f>
        <v>3902.7062310000001</v>
      </c>
      <c r="S111" s="36">
        <f>SUMIFS(СВЦЭМ!$C$39:$C$782,СВЦЭМ!$A$39:$A$782,$A111,СВЦЭМ!$B$39:$B$782,S$83)+'СЕТ СН'!$H$9+СВЦЭМ!$D$10+'СЕТ СН'!$H$5-'СЕТ СН'!$H$17</f>
        <v>3903.15751318</v>
      </c>
      <c r="T111" s="36">
        <f>SUMIFS(СВЦЭМ!$C$39:$C$782,СВЦЭМ!$A$39:$A$782,$A111,СВЦЭМ!$B$39:$B$782,T$83)+'СЕТ СН'!$H$9+СВЦЭМ!$D$10+'СЕТ СН'!$H$5-'СЕТ СН'!$H$17</f>
        <v>3890.0369649300001</v>
      </c>
      <c r="U111" s="36">
        <f>SUMIFS(СВЦЭМ!$C$39:$C$782,СВЦЭМ!$A$39:$A$782,$A111,СВЦЭМ!$B$39:$B$782,U$83)+'СЕТ СН'!$H$9+СВЦЭМ!$D$10+'СЕТ СН'!$H$5-'СЕТ СН'!$H$17</f>
        <v>3903.9412460800004</v>
      </c>
      <c r="V111" s="36">
        <f>SUMIFS(СВЦЭМ!$C$39:$C$782,СВЦЭМ!$A$39:$A$782,$A111,СВЦЭМ!$B$39:$B$782,V$83)+'СЕТ СН'!$H$9+СВЦЭМ!$D$10+'СЕТ СН'!$H$5-'СЕТ СН'!$H$17</f>
        <v>3890.07278739</v>
      </c>
      <c r="W111" s="36">
        <f>SUMIFS(СВЦЭМ!$C$39:$C$782,СВЦЭМ!$A$39:$A$782,$A111,СВЦЭМ!$B$39:$B$782,W$83)+'СЕТ СН'!$H$9+СВЦЭМ!$D$10+'СЕТ СН'!$H$5-'СЕТ СН'!$H$17</f>
        <v>3892.29472403</v>
      </c>
      <c r="X111" s="36">
        <f>SUMIFS(СВЦЭМ!$C$39:$C$782,СВЦЭМ!$A$39:$A$782,$A111,СВЦЭМ!$B$39:$B$782,X$83)+'СЕТ СН'!$H$9+СВЦЭМ!$D$10+'СЕТ СН'!$H$5-'СЕТ СН'!$H$17</f>
        <v>3929.4182552399998</v>
      </c>
      <c r="Y111" s="36">
        <f>SUMIFS(СВЦЭМ!$C$39:$C$782,СВЦЭМ!$A$39:$A$782,$A111,СВЦЭМ!$B$39:$B$782,Y$83)+'СЕТ СН'!$H$9+СВЦЭМ!$D$10+'СЕТ СН'!$H$5-'СЕТ СН'!$H$17</f>
        <v>3932.40459354</v>
      </c>
    </row>
    <row r="112" spans="1:25" ht="15.75" x14ac:dyDescent="0.2">
      <c r="A112" s="35">
        <f t="shared" si="2"/>
        <v>44559</v>
      </c>
      <c r="B112" s="36">
        <f>SUMIFS(СВЦЭМ!$C$39:$C$782,СВЦЭМ!$A$39:$A$782,$A112,СВЦЭМ!$B$39:$B$782,B$83)+'СЕТ СН'!$H$9+СВЦЭМ!$D$10+'СЕТ СН'!$H$5-'СЕТ СН'!$H$17</f>
        <v>3940.4875037399997</v>
      </c>
      <c r="C112" s="36">
        <f>SUMIFS(СВЦЭМ!$C$39:$C$782,СВЦЭМ!$A$39:$A$782,$A112,СВЦЭМ!$B$39:$B$782,C$83)+'СЕТ СН'!$H$9+СВЦЭМ!$D$10+'СЕТ СН'!$H$5-'СЕТ СН'!$H$17</f>
        <v>3935.6251267100001</v>
      </c>
      <c r="D112" s="36">
        <f>SUMIFS(СВЦЭМ!$C$39:$C$782,СВЦЭМ!$A$39:$A$782,$A112,СВЦЭМ!$B$39:$B$782,D$83)+'СЕТ СН'!$H$9+СВЦЭМ!$D$10+'СЕТ СН'!$H$5-'СЕТ СН'!$H$17</f>
        <v>3952.6047827500001</v>
      </c>
      <c r="E112" s="36">
        <f>SUMIFS(СВЦЭМ!$C$39:$C$782,СВЦЭМ!$A$39:$A$782,$A112,СВЦЭМ!$B$39:$B$782,E$83)+'СЕТ СН'!$H$9+СВЦЭМ!$D$10+'СЕТ СН'!$H$5-'СЕТ СН'!$H$17</f>
        <v>3966.5574783100001</v>
      </c>
      <c r="F112" s="36">
        <f>SUMIFS(СВЦЭМ!$C$39:$C$782,СВЦЭМ!$A$39:$A$782,$A112,СВЦЭМ!$B$39:$B$782,F$83)+'СЕТ СН'!$H$9+СВЦЭМ!$D$10+'СЕТ СН'!$H$5-'СЕТ СН'!$H$17</f>
        <v>3940.5335162900001</v>
      </c>
      <c r="G112" s="36">
        <f>SUMIFS(СВЦЭМ!$C$39:$C$782,СВЦЭМ!$A$39:$A$782,$A112,СВЦЭМ!$B$39:$B$782,G$83)+'СЕТ СН'!$H$9+СВЦЭМ!$D$10+'СЕТ СН'!$H$5-'СЕТ СН'!$H$17</f>
        <v>3861.3659401499999</v>
      </c>
      <c r="H112" s="36">
        <f>SUMIFS(СВЦЭМ!$C$39:$C$782,СВЦЭМ!$A$39:$A$782,$A112,СВЦЭМ!$B$39:$B$782,H$83)+'СЕТ СН'!$H$9+СВЦЭМ!$D$10+'СЕТ СН'!$H$5-'СЕТ СН'!$H$17</f>
        <v>3870.9781524300001</v>
      </c>
      <c r="I112" s="36">
        <f>SUMIFS(СВЦЭМ!$C$39:$C$782,СВЦЭМ!$A$39:$A$782,$A112,СВЦЭМ!$B$39:$B$782,I$83)+'СЕТ СН'!$H$9+СВЦЭМ!$D$10+'СЕТ СН'!$H$5-'СЕТ СН'!$H$17</f>
        <v>3871.6314615199999</v>
      </c>
      <c r="J112" s="36">
        <f>SUMIFS(СВЦЭМ!$C$39:$C$782,СВЦЭМ!$A$39:$A$782,$A112,СВЦЭМ!$B$39:$B$782,J$83)+'СЕТ СН'!$H$9+СВЦЭМ!$D$10+'СЕТ СН'!$H$5-'СЕТ СН'!$H$17</f>
        <v>3872.3455498900003</v>
      </c>
      <c r="K112" s="36">
        <f>SUMIFS(СВЦЭМ!$C$39:$C$782,СВЦЭМ!$A$39:$A$782,$A112,СВЦЭМ!$B$39:$B$782,K$83)+'СЕТ СН'!$H$9+СВЦЭМ!$D$10+'СЕТ СН'!$H$5-'СЕТ СН'!$H$17</f>
        <v>3884.3659275300001</v>
      </c>
      <c r="L112" s="36">
        <f>SUMIFS(СВЦЭМ!$C$39:$C$782,СВЦЭМ!$A$39:$A$782,$A112,СВЦЭМ!$B$39:$B$782,L$83)+'СЕТ СН'!$H$9+СВЦЭМ!$D$10+'СЕТ СН'!$H$5-'СЕТ СН'!$H$17</f>
        <v>3892.5405004300001</v>
      </c>
      <c r="M112" s="36">
        <f>SUMIFS(СВЦЭМ!$C$39:$C$782,СВЦЭМ!$A$39:$A$782,$A112,СВЦЭМ!$B$39:$B$782,M$83)+'СЕТ СН'!$H$9+СВЦЭМ!$D$10+'СЕТ СН'!$H$5-'СЕТ СН'!$H$17</f>
        <v>3894.7164830800002</v>
      </c>
      <c r="N112" s="36">
        <f>SUMIFS(СВЦЭМ!$C$39:$C$782,СВЦЭМ!$A$39:$A$782,$A112,СВЦЭМ!$B$39:$B$782,N$83)+'СЕТ СН'!$H$9+СВЦЭМ!$D$10+'СЕТ СН'!$H$5-'СЕТ СН'!$H$17</f>
        <v>3890.1552056299997</v>
      </c>
      <c r="O112" s="36">
        <f>SUMIFS(СВЦЭМ!$C$39:$C$782,СВЦЭМ!$A$39:$A$782,$A112,СВЦЭМ!$B$39:$B$782,O$83)+'СЕТ СН'!$H$9+СВЦЭМ!$D$10+'СЕТ СН'!$H$5-'СЕТ СН'!$H$17</f>
        <v>3879.8522314800002</v>
      </c>
      <c r="P112" s="36">
        <f>SUMIFS(СВЦЭМ!$C$39:$C$782,СВЦЭМ!$A$39:$A$782,$A112,СВЦЭМ!$B$39:$B$782,P$83)+'СЕТ СН'!$H$9+СВЦЭМ!$D$10+'СЕТ СН'!$H$5-'СЕТ СН'!$H$17</f>
        <v>3871.36057467</v>
      </c>
      <c r="Q112" s="36">
        <f>SUMIFS(СВЦЭМ!$C$39:$C$782,СВЦЭМ!$A$39:$A$782,$A112,СВЦЭМ!$B$39:$B$782,Q$83)+'СЕТ СН'!$H$9+СВЦЭМ!$D$10+'СЕТ СН'!$H$5-'СЕТ СН'!$H$17</f>
        <v>3873.8307140500001</v>
      </c>
      <c r="R112" s="36">
        <f>SUMIFS(СВЦЭМ!$C$39:$C$782,СВЦЭМ!$A$39:$A$782,$A112,СВЦЭМ!$B$39:$B$782,R$83)+'СЕТ СН'!$H$9+СВЦЭМ!$D$10+'СЕТ СН'!$H$5-'СЕТ СН'!$H$17</f>
        <v>3874.3160524300001</v>
      </c>
      <c r="S112" s="36">
        <f>SUMIFS(СВЦЭМ!$C$39:$C$782,СВЦЭМ!$A$39:$A$782,$A112,СВЦЭМ!$B$39:$B$782,S$83)+'СЕТ СН'!$H$9+СВЦЭМ!$D$10+'СЕТ СН'!$H$5-'СЕТ СН'!$H$17</f>
        <v>3886.7963798700002</v>
      </c>
      <c r="T112" s="36">
        <f>SUMIFS(СВЦЭМ!$C$39:$C$782,СВЦЭМ!$A$39:$A$782,$A112,СВЦЭМ!$B$39:$B$782,T$83)+'СЕТ СН'!$H$9+СВЦЭМ!$D$10+'СЕТ СН'!$H$5-'СЕТ СН'!$H$17</f>
        <v>3887.5349626699999</v>
      </c>
      <c r="U112" s="36">
        <f>SUMIFS(СВЦЭМ!$C$39:$C$782,СВЦЭМ!$A$39:$A$782,$A112,СВЦЭМ!$B$39:$B$782,U$83)+'СЕТ СН'!$H$9+СВЦЭМ!$D$10+'СЕТ СН'!$H$5-'СЕТ СН'!$H$17</f>
        <v>3886.8331151000002</v>
      </c>
      <c r="V112" s="36">
        <f>SUMIFS(СВЦЭМ!$C$39:$C$782,СВЦЭМ!$A$39:$A$782,$A112,СВЦЭМ!$B$39:$B$782,V$83)+'СЕТ СН'!$H$9+СВЦЭМ!$D$10+'СЕТ СН'!$H$5-'СЕТ СН'!$H$17</f>
        <v>3874.1265376900001</v>
      </c>
      <c r="W112" s="36">
        <f>SUMIFS(СВЦЭМ!$C$39:$C$782,СВЦЭМ!$A$39:$A$782,$A112,СВЦЭМ!$B$39:$B$782,W$83)+'СЕТ СН'!$H$9+СВЦЭМ!$D$10+'СЕТ СН'!$H$5-'СЕТ СН'!$H$17</f>
        <v>3872.2600704200004</v>
      </c>
      <c r="X112" s="36">
        <f>SUMIFS(СВЦЭМ!$C$39:$C$782,СВЦЭМ!$A$39:$A$782,$A112,СВЦЭМ!$B$39:$B$782,X$83)+'СЕТ СН'!$H$9+СВЦЭМ!$D$10+'СЕТ СН'!$H$5-'СЕТ СН'!$H$17</f>
        <v>3923.1720018000001</v>
      </c>
      <c r="Y112" s="36">
        <f>SUMIFS(СВЦЭМ!$C$39:$C$782,СВЦЭМ!$A$39:$A$782,$A112,СВЦЭМ!$B$39:$B$782,Y$83)+'СЕТ СН'!$H$9+СВЦЭМ!$D$10+'СЕТ СН'!$H$5-'СЕТ СН'!$H$17</f>
        <v>3929.64792554</v>
      </c>
    </row>
    <row r="113" spans="1:27" ht="15.75" x14ac:dyDescent="0.2">
      <c r="A113" s="35">
        <f t="shared" si="2"/>
        <v>44560</v>
      </c>
      <c r="B113" s="36">
        <f>SUMIFS(СВЦЭМ!$C$39:$C$782,СВЦЭМ!$A$39:$A$782,$A113,СВЦЭМ!$B$39:$B$782,B$83)+'СЕТ СН'!$H$9+СВЦЭМ!$D$10+'СЕТ СН'!$H$5-'СЕТ СН'!$H$17</f>
        <v>3948.4472945400003</v>
      </c>
      <c r="C113" s="36">
        <f>SUMIFS(СВЦЭМ!$C$39:$C$782,СВЦЭМ!$A$39:$A$782,$A113,СВЦЭМ!$B$39:$B$782,C$83)+'СЕТ СН'!$H$9+СВЦЭМ!$D$10+'СЕТ СН'!$H$5-'СЕТ СН'!$H$17</f>
        <v>3954.2684846700004</v>
      </c>
      <c r="D113" s="36">
        <f>SUMIFS(СВЦЭМ!$C$39:$C$782,СВЦЭМ!$A$39:$A$782,$A113,СВЦЭМ!$B$39:$B$782,D$83)+'СЕТ СН'!$H$9+СВЦЭМ!$D$10+'СЕТ СН'!$H$5-'СЕТ СН'!$H$17</f>
        <v>3975.2626597500002</v>
      </c>
      <c r="E113" s="36">
        <f>SUMIFS(СВЦЭМ!$C$39:$C$782,СВЦЭМ!$A$39:$A$782,$A113,СВЦЭМ!$B$39:$B$782,E$83)+'СЕТ СН'!$H$9+СВЦЭМ!$D$10+'СЕТ СН'!$H$5-'СЕТ СН'!$H$17</f>
        <v>3993.26071181</v>
      </c>
      <c r="F113" s="36">
        <f>SUMIFS(СВЦЭМ!$C$39:$C$782,СВЦЭМ!$A$39:$A$782,$A113,СВЦЭМ!$B$39:$B$782,F$83)+'СЕТ СН'!$H$9+СВЦЭМ!$D$10+'СЕТ СН'!$H$5-'СЕТ СН'!$H$17</f>
        <v>3967.4264389300001</v>
      </c>
      <c r="G113" s="36">
        <f>SUMIFS(СВЦЭМ!$C$39:$C$782,СВЦЭМ!$A$39:$A$782,$A113,СВЦЭМ!$B$39:$B$782,G$83)+'СЕТ СН'!$H$9+СВЦЭМ!$D$10+'СЕТ СН'!$H$5-'СЕТ СН'!$H$17</f>
        <v>3889.7428008000002</v>
      </c>
      <c r="H113" s="36">
        <f>SUMIFS(СВЦЭМ!$C$39:$C$782,СВЦЭМ!$A$39:$A$782,$A113,СВЦЭМ!$B$39:$B$782,H$83)+'СЕТ СН'!$H$9+СВЦЭМ!$D$10+'СЕТ СН'!$H$5-'СЕТ СН'!$H$17</f>
        <v>3880.7071089600004</v>
      </c>
      <c r="I113" s="36">
        <f>SUMIFS(СВЦЭМ!$C$39:$C$782,СВЦЭМ!$A$39:$A$782,$A113,СВЦЭМ!$B$39:$B$782,I$83)+'СЕТ СН'!$H$9+СВЦЭМ!$D$10+'СЕТ СН'!$H$5-'СЕТ СН'!$H$17</f>
        <v>3907.6953983800004</v>
      </c>
      <c r="J113" s="36">
        <f>SUMIFS(СВЦЭМ!$C$39:$C$782,СВЦЭМ!$A$39:$A$782,$A113,СВЦЭМ!$B$39:$B$782,J$83)+'СЕТ СН'!$H$9+СВЦЭМ!$D$10+'СЕТ СН'!$H$5-'СЕТ СН'!$H$17</f>
        <v>3902.0066728700003</v>
      </c>
      <c r="K113" s="36">
        <f>SUMIFS(СВЦЭМ!$C$39:$C$782,СВЦЭМ!$A$39:$A$782,$A113,СВЦЭМ!$B$39:$B$782,K$83)+'СЕТ СН'!$H$9+СВЦЭМ!$D$10+'СЕТ СН'!$H$5-'СЕТ СН'!$H$17</f>
        <v>3915.6578609099997</v>
      </c>
      <c r="L113" s="36">
        <f>SUMIFS(СВЦЭМ!$C$39:$C$782,СВЦЭМ!$A$39:$A$782,$A113,СВЦЭМ!$B$39:$B$782,L$83)+'СЕТ СН'!$H$9+СВЦЭМ!$D$10+'СЕТ СН'!$H$5-'СЕТ СН'!$H$17</f>
        <v>3929.8681685900001</v>
      </c>
      <c r="M113" s="36">
        <f>SUMIFS(СВЦЭМ!$C$39:$C$782,СВЦЭМ!$A$39:$A$782,$A113,СВЦЭМ!$B$39:$B$782,M$83)+'СЕТ СН'!$H$9+СВЦЭМ!$D$10+'СЕТ СН'!$H$5-'СЕТ СН'!$H$17</f>
        <v>6536.0485138900003</v>
      </c>
      <c r="N113" s="36">
        <f>SUMIFS(СВЦЭМ!$C$39:$C$782,СВЦЭМ!$A$39:$A$782,$A113,СВЦЭМ!$B$39:$B$782,N$83)+'СЕТ СН'!$H$9+СВЦЭМ!$D$10+'СЕТ СН'!$H$5-'СЕТ СН'!$H$17</f>
        <v>10326.720862710001</v>
      </c>
      <c r="O113" s="36">
        <f>SUMIFS(СВЦЭМ!$C$39:$C$782,СВЦЭМ!$A$39:$A$782,$A113,СВЦЭМ!$B$39:$B$782,O$83)+'СЕТ СН'!$H$9+СВЦЭМ!$D$10+'СЕТ СН'!$H$5-'СЕТ СН'!$H$17</f>
        <v>3913.9355011600001</v>
      </c>
      <c r="P113" s="36">
        <f>SUMIFS(СВЦЭМ!$C$39:$C$782,СВЦЭМ!$A$39:$A$782,$A113,СВЦЭМ!$B$39:$B$782,P$83)+'СЕТ СН'!$H$9+СВЦЭМ!$D$10+'СЕТ СН'!$H$5-'СЕТ СН'!$H$17</f>
        <v>3906.48769098</v>
      </c>
      <c r="Q113" s="36">
        <f>SUMIFS(СВЦЭМ!$C$39:$C$782,СВЦЭМ!$A$39:$A$782,$A113,СВЦЭМ!$B$39:$B$782,Q$83)+'СЕТ СН'!$H$9+СВЦЭМ!$D$10+'СЕТ СН'!$H$5-'СЕТ СН'!$H$17</f>
        <v>3904.7140057300003</v>
      </c>
      <c r="R113" s="36">
        <f>SUMIFS(СВЦЭМ!$C$39:$C$782,СВЦЭМ!$A$39:$A$782,$A113,СВЦЭМ!$B$39:$B$782,R$83)+'СЕТ СН'!$H$9+СВЦЭМ!$D$10+'СЕТ СН'!$H$5-'СЕТ СН'!$H$17</f>
        <v>3891.4706657400002</v>
      </c>
      <c r="S113" s="36">
        <f>SUMIFS(СВЦЭМ!$C$39:$C$782,СВЦЭМ!$A$39:$A$782,$A113,СВЦЭМ!$B$39:$B$782,S$83)+'СЕТ СН'!$H$9+СВЦЭМ!$D$10+'СЕТ СН'!$H$5-'СЕТ СН'!$H$17</f>
        <v>3883.5792815200002</v>
      </c>
      <c r="T113" s="36">
        <f>SUMIFS(СВЦЭМ!$C$39:$C$782,СВЦЭМ!$A$39:$A$782,$A113,СВЦЭМ!$B$39:$B$782,T$83)+'СЕТ СН'!$H$9+СВЦЭМ!$D$10+'СЕТ СН'!$H$5-'СЕТ СН'!$H$17</f>
        <v>3900.9482146099999</v>
      </c>
      <c r="U113" s="36">
        <f>SUMIFS(СВЦЭМ!$C$39:$C$782,СВЦЭМ!$A$39:$A$782,$A113,СВЦЭМ!$B$39:$B$782,U$83)+'СЕТ СН'!$H$9+СВЦЭМ!$D$10+'СЕТ СН'!$H$5-'СЕТ СН'!$H$17</f>
        <v>3898.4941482200002</v>
      </c>
      <c r="V113" s="36">
        <f>SUMIFS(СВЦЭМ!$C$39:$C$782,СВЦЭМ!$A$39:$A$782,$A113,СВЦЭМ!$B$39:$B$782,V$83)+'СЕТ СН'!$H$9+СВЦЭМ!$D$10+'СЕТ СН'!$H$5-'СЕТ СН'!$H$17</f>
        <v>3884.40737979</v>
      </c>
      <c r="W113" s="36">
        <f>SUMIFS(СВЦЭМ!$C$39:$C$782,СВЦЭМ!$A$39:$A$782,$A113,СВЦЭМ!$B$39:$B$782,W$83)+'СЕТ СН'!$H$9+СВЦЭМ!$D$10+'СЕТ СН'!$H$5-'СЕТ СН'!$H$17</f>
        <v>3884.2077226900001</v>
      </c>
      <c r="X113" s="36">
        <f>SUMIFS(СВЦЭМ!$C$39:$C$782,СВЦЭМ!$A$39:$A$782,$A113,СВЦЭМ!$B$39:$B$782,X$83)+'СЕТ СН'!$H$9+СВЦЭМ!$D$10+'СЕТ СН'!$H$5-'СЕТ СН'!$H$17</f>
        <v>3939.1797097600002</v>
      </c>
      <c r="Y113" s="36">
        <f>SUMIFS(СВЦЭМ!$C$39:$C$782,СВЦЭМ!$A$39:$A$782,$A113,СВЦЭМ!$B$39:$B$782,Y$83)+'СЕТ СН'!$H$9+СВЦЭМ!$D$10+'СЕТ СН'!$H$5-'СЕТ СН'!$H$17</f>
        <v>3950.05191289</v>
      </c>
      <c r="AA113" s="37"/>
    </row>
    <row r="114" spans="1:27" ht="15.75" x14ac:dyDescent="0.2">
      <c r="A114" s="35">
        <f t="shared" si="2"/>
        <v>44561</v>
      </c>
      <c r="B114" s="36">
        <f>SUMIFS(СВЦЭМ!$C$39:$C$782,СВЦЭМ!$A$39:$A$782,$A114,СВЦЭМ!$B$39:$B$782,B$83)+'СЕТ СН'!$H$9+СВЦЭМ!$D$10+'СЕТ СН'!$H$5-'СЕТ СН'!$H$17</f>
        <v>3986.43805217</v>
      </c>
      <c r="C114" s="36">
        <f>SUMIFS(СВЦЭМ!$C$39:$C$782,СВЦЭМ!$A$39:$A$782,$A114,СВЦЭМ!$B$39:$B$782,C$83)+'СЕТ СН'!$H$9+СВЦЭМ!$D$10+'СЕТ СН'!$H$5-'СЕТ СН'!$H$17</f>
        <v>3973.2556460300002</v>
      </c>
      <c r="D114" s="36">
        <f>SUMIFS(СВЦЭМ!$C$39:$C$782,СВЦЭМ!$A$39:$A$782,$A114,СВЦЭМ!$B$39:$B$782,D$83)+'СЕТ СН'!$H$9+СВЦЭМ!$D$10+'СЕТ СН'!$H$5-'СЕТ СН'!$H$17</f>
        <v>3908.7858116400002</v>
      </c>
      <c r="E114" s="36">
        <f>SUMIFS(СВЦЭМ!$C$39:$C$782,СВЦЭМ!$A$39:$A$782,$A114,СВЦЭМ!$B$39:$B$782,E$83)+'СЕТ СН'!$H$9+СВЦЭМ!$D$10+'СЕТ СН'!$H$5-'СЕТ СН'!$H$17</f>
        <v>3979.0909726700002</v>
      </c>
      <c r="F114" s="36">
        <f>SUMIFS(СВЦЭМ!$C$39:$C$782,СВЦЭМ!$A$39:$A$782,$A114,СВЦЭМ!$B$39:$B$782,F$83)+'СЕТ СН'!$H$9+СВЦЭМ!$D$10+'СЕТ СН'!$H$5-'СЕТ СН'!$H$17</f>
        <v>3977.3441314700003</v>
      </c>
      <c r="G114" s="36">
        <f>SUMIFS(СВЦЭМ!$C$39:$C$782,СВЦЭМ!$A$39:$A$782,$A114,СВЦЭМ!$B$39:$B$782,G$83)+'СЕТ СН'!$H$9+СВЦЭМ!$D$10+'СЕТ СН'!$H$5-'СЕТ СН'!$H$17</f>
        <v>3883.2575920300001</v>
      </c>
      <c r="H114" s="36">
        <f>SUMIFS(СВЦЭМ!$C$39:$C$782,СВЦЭМ!$A$39:$A$782,$A114,СВЦЭМ!$B$39:$B$782,H$83)+'СЕТ СН'!$H$9+СВЦЭМ!$D$10+'СЕТ СН'!$H$5-'СЕТ СН'!$H$17</f>
        <v>3896.5480774400003</v>
      </c>
      <c r="I114" s="36">
        <f>SUMIFS(СВЦЭМ!$C$39:$C$782,СВЦЭМ!$A$39:$A$782,$A114,СВЦЭМ!$B$39:$B$782,I$83)+'СЕТ СН'!$H$9+СВЦЭМ!$D$10+'СЕТ СН'!$H$5-'СЕТ СН'!$H$17</f>
        <v>3917.1284974700002</v>
      </c>
      <c r="J114" s="36">
        <f>SUMIFS(СВЦЭМ!$C$39:$C$782,СВЦЭМ!$A$39:$A$782,$A114,СВЦЭМ!$B$39:$B$782,J$83)+'СЕТ СН'!$H$9+СВЦЭМ!$D$10+'СЕТ СН'!$H$5-'СЕТ СН'!$H$17</f>
        <v>3936.6174752100001</v>
      </c>
      <c r="K114" s="36">
        <f>SUMIFS(СВЦЭМ!$C$39:$C$782,СВЦЭМ!$A$39:$A$782,$A114,СВЦЭМ!$B$39:$B$782,K$83)+'СЕТ СН'!$H$9+СВЦЭМ!$D$10+'СЕТ СН'!$H$5-'СЕТ СН'!$H$17</f>
        <v>3921.99766374</v>
      </c>
      <c r="L114" s="36">
        <f>SUMIFS(СВЦЭМ!$C$39:$C$782,СВЦЭМ!$A$39:$A$782,$A114,СВЦЭМ!$B$39:$B$782,L$83)+'СЕТ СН'!$H$9+СВЦЭМ!$D$10+'СЕТ СН'!$H$5-'СЕТ СН'!$H$17</f>
        <v>3933.0595727999998</v>
      </c>
      <c r="M114" s="36">
        <f>SUMIFS(СВЦЭМ!$C$39:$C$782,СВЦЭМ!$A$39:$A$782,$A114,СВЦЭМ!$B$39:$B$782,M$83)+'СЕТ СН'!$H$9+СВЦЭМ!$D$10+'СЕТ СН'!$H$5-'СЕТ СН'!$H$17</f>
        <v>3930.3463189100003</v>
      </c>
      <c r="N114" s="36">
        <f>SUMIFS(СВЦЭМ!$C$39:$C$782,СВЦЭМ!$A$39:$A$782,$A114,СВЦЭМ!$B$39:$B$782,N$83)+'СЕТ СН'!$H$9+СВЦЭМ!$D$10+'СЕТ СН'!$H$5-'СЕТ СН'!$H$17</f>
        <v>3920.1076496800001</v>
      </c>
      <c r="O114" s="36">
        <f>SUMIFS(СВЦЭМ!$C$39:$C$782,СВЦЭМ!$A$39:$A$782,$A114,СВЦЭМ!$B$39:$B$782,O$83)+'СЕТ СН'!$H$9+СВЦЭМ!$D$10+'СЕТ СН'!$H$5-'СЕТ СН'!$H$17</f>
        <v>3925.4742698300001</v>
      </c>
      <c r="P114" s="36">
        <f>SUMIFS(СВЦЭМ!$C$39:$C$782,СВЦЭМ!$A$39:$A$782,$A114,СВЦЭМ!$B$39:$B$782,P$83)+'СЕТ СН'!$H$9+СВЦЭМ!$D$10+'СЕТ СН'!$H$5-'СЕТ СН'!$H$17</f>
        <v>3899.3598555500002</v>
      </c>
      <c r="Q114" s="36">
        <f>SUMIFS(СВЦЭМ!$C$39:$C$782,СВЦЭМ!$A$39:$A$782,$A114,СВЦЭМ!$B$39:$B$782,Q$83)+'СЕТ СН'!$H$9+СВЦЭМ!$D$10+'СЕТ СН'!$H$5-'СЕТ СН'!$H$17</f>
        <v>3897.2288405999998</v>
      </c>
      <c r="R114" s="36">
        <f>SUMIFS(СВЦЭМ!$C$39:$C$782,СВЦЭМ!$A$39:$A$782,$A114,СВЦЭМ!$B$39:$B$782,R$83)+'СЕТ СН'!$H$9+СВЦЭМ!$D$10+'СЕТ СН'!$H$5-'СЕТ СН'!$H$17</f>
        <v>3889.1912083100001</v>
      </c>
      <c r="S114" s="36">
        <f>SUMIFS(СВЦЭМ!$C$39:$C$782,СВЦЭМ!$A$39:$A$782,$A114,СВЦЭМ!$B$39:$B$782,S$83)+'СЕТ СН'!$H$9+СВЦЭМ!$D$10+'СЕТ СН'!$H$5-'СЕТ СН'!$H$17</f>
        <v>3908.0965925999999</v>
      </c>
      <c r="T114" s="36">
        <f>SUMIFS(СВЦЭМ!$C$39:$C$782,СВЦЭМ!$A$39:$A$782,$A114,СВЦЭМ!$B$39:$B$782,T$83)+'СЕТ СН'!$H$9+СВЦЭМ!$D$10+'СЕТ СН'!$H$5-'СЕТ СН'!$H$17</f>
        <v>12599.53486009</v>
      </c>
      <c r="U114" s="36">
        <f>SUMIFS(СВЦЭМ!$C$39:$C$782,СВЦЭМ!$A$39:$A$782,$A114,СВЦЭМ!$B$39:$B$782,U$83)+'СЕТ СН'!$H$9+СВЦЭМ!$D$10+'СЕТ СН'!$H$5-'СЕТ СН'!$H$17</f>
        <v>5320.3118362099995</v>
      </c>
      <c r="V114" s="36">
        <f>SUMIFS(СВЦЭМ!$C$39:$C$782,СВЦЭМ!$A$39:$A$782,$A114,СВЦЭМ!$B$39:$B$782,V$83)+'СЕТ СН'!$H$9+СВЦЭМ!$D$10+'СЕТ СН'!$H$5-'СЕТ СН'!$H$17</f>
        <v>6139.4286360099995</v>
      </c>
      <c r="W114" s="36">
        <f>SUMIFS(СВЦЭМ!$C$39:$C$782,СВЦЭМ!$A$39:$A$782,$A114,СВЦЭМ!$B$39:$B$782,W$83)+'СЕТ СН'!$H$9+СВЦЭМ!$D$10+'СЕТ СН'!$H$5-'СЕТ СН'!$H$17</f>
        <v>5362.3755669100001</v>
      </c>
      <c r="X114" s="36">
        <f>SUMIFS(СВЦЭМ!$C$39:$C$782,СВЦЭМ!$A$39:$A$782,$A114,СВЦЭМ!$B$39:$B$782,X$83)+'СЕТ СН'!$H$9+СВЦЭМ!$D$10+'СЕТ СН'!$H$5-'СЕТ СН'!$H$17</f>
        <v>5899.3426281400007</v>
      </c>
      <c r="Y114" s="36">
        <f>SUMIFS(СВЦЭМ!$C$39:$C$782,СВЦЭМ!$A$39:$A$782,$A114,СВЦЭМ!$B$39:$B$782,Y$83)+'СЕТ СН'!$H$9+СВЦЭМ!$D$10+'СЕТ СН'!$H$5-'СЕТ СН'!$H$17</f>
        <v>5126.5597331999998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01.12.2021</v>
      </c>
      <c r="B120" s="36">
        <f>SUMIFS(СВЦЭМ!$C$39:$C$782,СВЦЭМ!$A$39:$A$782,$A120,СВЦЭМ!$B$39:$B$782,B$119)+'СЕТ СН'!$I$9+СВЦЭМ!$D$10+'СЕТ СН'!$I$5-'СЕТ СН'!$I$17</f>
        <v>4469.7255498600007</v>
      </c>
      <c r="C120" s="36">
        <f>SUMIFS(СВЦЭМ!$C$39:$C$782,СВЦЭМ!$A$39:$A$782,$A120,СВЦЭМ!$B$39:$B$782,C$119)+'СЕТ СН'!$I$9+СВЦЭМ!$D$10+'СЕТ СН'!$I$5-'СЕТ СН'!$I$17</f>
        <v>4484.0335626300002</v>
      </c>
      <c r="D120" s="36">
        <f>SUMIFS(СВЦЭМ!$C$39:$C$782,СВЦЭМ!$A$39:$A$782,$A120,СВЦЭМ!$B$39:$B$782,D$119)+'СЕТ СН'!$I$9+СВЦЭМ!$D$10+'СЕТ СН'!$I$5-'СЕТ СН'!$I$17</f>
        <v>4519.4877084199998</v>
      </c>
      <c r="E120" s="36">
        <f>SUMIFS(СВЦЭМ!$C$39:$C$782,СВЦЭМ!$A$39:$A$782,$A120,СВЦЭМ!$B$39:$B$782,E$119)+'СЕТ СН'!$I$9+СВЦЭМ!$D$10+'СЕТ СН'!$I$5-'СЕТ СН'!$I$17</f>
        <v>4525.3297939000004</v>
      </c>
      <c r="F120" s="36">
        <f>SUMIFS(СВЦЭМ!$C$39:$C$782,СВЦЭМ!$A$39:$A$782,$A120,СВЦЭМ!$B$39:$B$782,F$119)+'СЕТ СН'!$I$9+СВЦЭМ!$D$10+'СЕТ СН'!$I$5-'СЕТ СН'!$I$17</f>
        <v>4540.8954963800006</v>
      </c>
      <c r="G120" s="36">
        <f>SUMIFS(СВЦЭМ!$C$39:$C$782,СВЦЭМ!$A$39:$A$782,$A120,СВЦЭМ!$B$39:$B$782,G$119)+'СЕТ СН'!$I$9+СВЦЭМ!$D$10+'СЕТ СН'!$I$5-'СЕТ СН'!$I$17</f>
        <v>4517.1003882800005</v>
      </c>
      <c r="H120" s="36">
        <f>SUMIFS(СВЦЭМ!$C$39:$C$782,СВЦЭМ!$A$39:$A$782,$A120,СВЦЭМ!$B$39:$B$782,H$119)+'СЕТ СН'!$I$9+СВЦЭМ!$D$10+'СЕТ СН'!$I$5-'СЕТ СН'!$I$17</f>
        <v>4484.1652665400006</v>
      </c>
      <c r="I120" s="36">
        <f>SUMIFS(СВЦЭМ!$C$39:$C$782,СВЦЭМ!$A$39:$A$782,$A120,СВЦЭМ!$B$39:$B$782,I$119)+'СЕТ СН'!$I$9+СВЦЭМ!$D$10+'СЕТ СН'!$I$5-'СЕТ СН'!$I$17</f>
        <v>4488.1858935400005</v>
      </c>
      <c r="J120" s="36">
        <f>SUMIFS(СВЦЭМ!$C$39:$C$782,СВЦЭМ!$A$39:$A$782,$A120,СВЦЭМ!$B$39:$B$782,J$119)+'СЕТ СН'!$I$9+СВЦЭМ!$D$10+'СЕТ СН'!$I$5-'СЕТ СН'!$I$17</f>
        <v>4458.0971031099998</v>
      </c>
      <c r="K120" s="36">
        <f>SUMIFS(СВЦЭМ!$C$39:$C$782,СВЦЭМ!$A$39:$A$782,$A120,СВЦЭМ!$B$39:$B$782,K$119)+'СЕТ СН'!$I$9+СВЦЭМ!$D$10+'СЕТ СН'!$I$5-'СЕТ СН'!$I$17</f>
        <v>4465.1992661200002</v>
      </c>
      <c r="L120" s="36">
        <f>SUMIFS(СВЦЭМ!$C$39:$C$782,СВЦЭМ!$A$39:$A$782,$A120,СВЦЭМ!$B$39:$B$782,L$119)+'СЕТ СН'!$I$9+СВЦЭМ!$D$10+'СЕТ СН'!$I$5-'СЕТ СН'!$I$17</f>
        <v>4422.8163551600001</v>
      </c>
      <c r="M120" s="36">
        <f>SUMIFS(СВЦЭМ!$C$39:$C$782,СВЦЭМ!$A$39:$A$782,$A120,СВЦЭМ!$B$39:$B$782,M$119)+'СЕТ СН'!$I$9+СВЦЭМ!$D$10+'СЕТ СН'!$I$5-'СЕТ СН'!$I$17</f>
        <v>4425.8589725500005</v>
      </c>
      <c r="N120" s="36">
        <f>SUMIFS(СВЦЭМ!$C$39:$C$782,СВЦЭМ!$A$39:$A$782,$A120,СВЦЭМ!$B$39:$B$782,N$119)+'СЕТ СН'!$I$9+СВЦЭМ!$D$10+'СЕТ СН'!$I$5-'СЕТ СН'!$I$17</f>
        <v>4442.4283893299998</v>
      </c>
      <c r="O120" s="36">
        <f>SUMIFS(СВЦЭМ!$C$39:$C$782,СВЦЭМ!$A$39:$A$782,$A120,СВЦЭМ!$B$39:$B$782,O$119)+'СЕТ СН'!$I$9+СВЦЭМ!$D$10+'СЕТ СН'!$I$5-'СЕТ СН'!$I$17</f>
        <v>4442.5433828200003</v>
      </c>
      <c r="P120" s="36">
        <f>SUMIFS(СВЦЭМ!$C$39:$C$782,СВЦЭМ!$A$39:$A$782,$A120,СВЦЭМ!$B$39:$B$782,P$119)+'СЕТ СН'!$I$9+СВЦЭМ!$D$10+'СЕТ СН'!$I$5-'СЕТ СН'!$I$17</f>
        <v>4452.0802193</v>
      </c>
      <c r="Q120" s="36">
        <f>SUMIFS(СВЦЭМ!$C$39:$C$782,СВЦЭМ!$A$39:$A$782,$A120,СВЦЭМ!$B$39:$B$782,Q$119)+'СЕТ СН'!$I$9+СВЦЭМ!$D$10+'СЕТ СН'!$I$5-'СЕТ СН'!$I$17</f>
        <v>4460.7094246300003</v>
      </c>
      <c r="R120" s="36">
        <f>SUMIFS(СВЦЭМ!$C$39:$C$782,СВЦЭМ!$A$39:$A$782,$A120,СВЦЭМ!$B$39:$B$782,R$119)+'СЕТ СН'!$I$9+СВЦЭМ!$D$10+'СЕТ СН'!$I$5-'СЕТ СН'!$I$17</f>
        <v>4462.8759610100005</v>
      </c>
      <c r="S120" s="36">
        <f>SUMIFS(СВЦЭМ!$C$39:$C$782,СВЦЭМ!$A$39:$A$782,$A120,СВЦЭМ!$B$39:$B$782,S$119)+'СЕТ СН'!$I$9+СВЦЭМ!$D$10+'СЕТ СН'!$I$5-'СЕТ СН'!$I$17</f>
        <v>4448.1139138600001</v>
      </c>
      <c r="T120" s="36">
        <f>SUMIFS(СВЦЭМ!$C$39:$C$782,СВЦЭМ!$A$39:$A$782,$A120,СВЦЭМ!$B$39:$B$782,T$119)+'СЕТ СН'!$I$9+СВЦЭМ!$D$10+'СЕТ СН'!$I$5-'СЕТ СН'!$I$17</f>
        <v>4417.6393227000008</v>
      </c>
      <c r="U120" s="36">
        <f>SUMIFS(СВЦЭМ!$C$39:$C$782,СВЦЭМ!$A$39:$A$782,$A120,СВЦЭМ!$B$39:$B$782,U$119)+'СЕТ СН'!$I$9+СВЦЭМ!$D$10+'СЕТ СН'!$I$5-'СЕТ СН'!$I$17</f>
        <v>4427.7492599800007</v>
      </c>
      <c r="V120" s="36">
        <f>SUMIFS(СВЦЭМ!$C$39:$C$782,СВЦЭМ!$A$39:$A$782,$A120,СВЦЭМ!$B$39:$B$782,V$119)+'СЕТ СН'!$I$9+СВЦЭМ!$D$10+'СЕТ СН'!$I$5-'СЕТ СН'!$I$17</f>
        <v>4438.48969468</v>
      </c>
      <c r="W120" s="36">
        <f>SUMIFS(СВЦЭМ!$C$39:$C$782,СВЦЭМ!$A$39:$A$782,$A120,СВЦЭМ!$B$39:$B$782,W$119)+'СЕТ СН'!$I$9+СВЦЭМ!$D$10+'СЕТ СН'!$I$5-'СЕТ СН'!$I$17</f>
        <v>4443.12077133</v>
      </c>
      <c r="X120" s="36">
        <f>SUMIFS(СВЦЭМ!$C$39:$C$782,СВЦЭМ!$A$39:$A$782,$A120,СВЦЭМ!$B$39:$B$782,X$119)+'СЕТ СН'!$I$9+СВЦЭМ!$D$10+'СЕТ СН'!$I$5-'СЕТ СН'!$I$17</f>
        <v>4439.9210361200003</v>
      </c>
      <c r="Y120" s="36">
        <f>SUMIFS(СВЦЭМ!$C$39:$C$782,СВЦЭМ!$A$39:$A$782,$A120,СВЦЭМ!$B$39:$B$782,Y$119)+'СЕТ СН'!$I$9+СВЦЭМ!$D$10+'СЕТ СН'!$I$5-'СЕТ СН'!$I$17</f>
        <v>4456.3228027700006</v>
      </c>
    </row>
    <row r="121" spans="1:27" ht="15.75" x14ac:dyDescent="0.2">
      <c r="A121" s="35">
        <f>A120+1</f>
        <v>44532</v>
      </c>
      <c r="B121" s="36">
        <f>SUMIFS(СВЦЭМ!$C$39:$C$782,СВЦЭМ!$A$39:$A$782,$A121,СВЦЭМ!$B$39:$B$782,B$119)+'СЕТ СН'!$I$9+СВЦЭМ!$D$10+'СЕТ СН'!$I$5-'СЕТ СН'!$I$17</f>
        <v>4491.7654901200003</v>
      </c>
      <c r="C121" s="36">
        <f>SUMIFS(СВЦЭМ!$C$39:$C$782,СВЦЭМ!$A$39:$A$782,$A121,СВЦЭМ!$B$39:$B$782,C$119)+'СЕТ СН'!$I$9+СВЦЭМ!$D$10+'СЕТ СН'!$I$5-'СЕТ СН'!$I$17</f>
        <v>4479.8010026200009</v>
      </c>
      <c r="D121" s="36">
        <f>SUMIFS(СВЦЭМ!$C$39:$C$782,СВЦЭМ!$A$39:$A$782,$A121,СВЦЭМ!$B$39:$B$782,D$119)+'СЕТ СН'!$I$9+СВЦЭМ!$D$10+'СЕТ СН'!$I$5-'СЕТ СН'!$I$17</f>
        <v>4452.53322587</v>
      </c>
      <c r="E121" s="36">
        <f>SUMIFS(СВЦЭМ!$C$39:$C$782,СВЦЭМ!$A$39:$A$782,$A121,СВЦЭМ!$B$39:$B$782,E$119)+'СЕТ СН'!$I$9+СВЦЭМ!$D$10+'СЕТ СН'!$I$5-'СЕТ СН'!$I$17</f>
        <v>4466.5790733700005</v>
      </c>
      <c r="F121" s="36">
        <f>SUMIFS(СВЦЭМ!$C$39:$C$782,СВЦЭМ!$A$39:$A$782,$A121,СВЦЭМ!$B$39:$B$782,F$119)+'СЕТ СН'!$I$9+СВЦЭМ!$D$10+'СЕТ СН'!$I$5-'СЕТ СН'!$I$17</f>
        <v>4490.2814578300004</v>
      </c>
      <c r="G121" s="36">
        <f>SUMIFS(СВЦЭМ!$C$39:$C$782,СВЦЭМ!$A$39:$A$782,$A121,СВЦЭМ!$B$39:$B$782,G$119)+'СЕТ СН'!$I$9+СВЦЭМ!$D$10+'СЕТ СН'!$I$5-'СЕТ СН'!$I$17</f>
        <v>4481.8292642800006</v>
      </c>
      <c r="H121" s="36">
        <f>SUMIFS(СВЦЭМ!$C$39:$C$782,СВЦЭМ!$A$39:$A$782,$A121,СВЦЭМ!$B$39:$B$782,H$119)+'СЕТ СН'!$I$9+СВЦЭМ!$D$10+'СЕТ СН'!$I$5-'СЕТ СН'!$I$17</f>
        <v>4506.2991792900002</v>
      </c>
      <c r="I121" s="36">
        <f>SUMIFS(СВЦЭМ!$C$39:$C$782,СВЦЭМ!$A$39:$A$782,$A121,СВЦЭМ!$B$39:$B$782,I$119)+'СЕТ СН'!$I$9+СВЦЭМ!$D$10+'СЕТ СН'!$I$5-'СЕТ СН'!$I$17</f>
        <v>4567.8104508400002</v>
      </c>
      <c r="J121" s="36">
        <f>SUMIFS(СВЦЭМ!$C$39:$C$782,СВЦЭМ!$A$39:$A$782,$A121,СВЦЭМ!$B$39:$B$782,J$119)+'СЕТ СН'!$I$9+СВЦЭМ!$D$10+'СЕТ СН'!$I$5-'СЕТ СН'!$I$17</f>
        <v>4574.4198504800006</v>
      </c>
      <c r="K121" s="36">
        <f>SUMIFS(СВЦЭМ!$C$39:$C$782,СВЦЭМ!$A$39:$A$782,$A121,СВЦЭМ!$B$39:$B$782,K$119)+'СЕТ СН'!$I$9+СВЦЭМ!$D$10+'СЕТ СН'!$I$5-'СЕТ СН'!$I$17</f>
        <v>4585.5504731600004</v>
      </c>
      <c r="L121" s="36">
        <f>SUMIFS(СВЦЭМ!$C$39:$C$782,СВЦЭМ!$A$39:$A$782,$A121,СВЦЭМ!$B$39:$B$782,L$119)+'СЕТ СН'!$I$9+СВЦЭМ!$D$10+'СЕТ СН'!$I$5-'СЕТ СН'!$I$17</f>
        <v>4579.0697087300005</v>
      </c>
      <c r="M121" s="36">
        <f>SUMIFS(СВЦЭМ!$C$39:$C$782,СВЦЭМ!$A$39:$A$782,$A121,СВЦЭМ!$B$39:$B$782,M$119)+'СЕТ СН'!$I$9+СВЦЭМ!$D$10+'СЕТ СН'!$I$5-'СЕТ СН'!$I$17</f>
        <v>4577.9555567100006</v>
      </c>
      <c r="N121" s="36">
        <f>SUMIFS(СВЦЭМ!$C$39:$C$782,СВЦЭМ!$A$39:$A$782,$A121,СВЦЭМ!$B$39:$B$782,N$119)+'СЕТ СН'!$I$9+СВЦЭМ!$D$10+'СЕТ СН'!$I$5-'СЕТ СН'!$I$17</f>
        <v>4573.3968166000004</v>
      </c>
      <c r="O121" s="36">
        <f>SUMIFS(СВЦЭМ!$C$39:$C$782,СВЦЭМ!$A$39:$A$782,$A121,СВЦЭМ!$B$39:$B$782,O$119)+'СЕТ СН'!$I$9+СВЦЭМ!$D$10+'СЕТ СН'!$I$5-'СЕТ СН'!$I$17</f>
        <v>4639.4882629399999</v>
      </c>
      <c r="P121" s="36">
        <f>SUMIFS(СВЦЭМ!$C$39:$C$782,СВЦЭМ!$A$39:$A$782,$A121,СВЦЭМ!$B$39:$B$782,P$119)+'СЕТ СН'!$I$9+СВЦЭМ!$D$10+'СЕТ СН'!$I$5-'СЕТ СН'!$I$17</f>
        <v>4629.8349507600005</v>
      </c>
      <c r="Q121" s="36">
        <f>SUMIFS(СВЦЭМ!$C$39:$C$782,СВЦЭМ!$A$39:$A$782,$A121,СВЦЭМ!$B$39:$B$782,Q$119)+'СЕТ СН'!$I$9+СВЦЭМ!$D$10+'СЕТ СН'!$I$5-'СЕТ СН'!$I$17</f>
        <v>4623.93315282</v>
      </c>
      <c r="R121" s="36">
        <f>SUMIFS(СВЦЭМ!$C$39:$C$782,СВЦЭМ!$A$39:$A$782,$A121,СВЦЭМ!$B$39:$B$782,R$119)+'СЕТ СН'!$I$9+СВЦЭМ!$D$10+'СЕТ СН'!$I$5-'СЕТ СН'!$I$17</f>
        <v>4558.7852102900006</v>
      </c>
      <c r="S121" s="36">
        <f>SUMIFS(СВЦЭМ!$C$39:$C$782,СВЦЭМ!$A$39:$A$782,$A121,СВЦЭМ!$B$39:$B$782,S$119)+'СЕТ СН'!$I$9+СВЦЭМ!$D$10+'СЕТ СН'!$I$5-'СЕТ СН'!$I$17</f>
        <v>4552.2336035400003</v>
      </c>
      <c r="T121" s="36">
        <f>SUMIFS(СВЦЭМ!$C$39:$C$782,СВЦЭМ!$A$39:$A$782,$A121,СВЦЭМ!$B$39:$B$782,T$119)+'СЕТ СН'!$I$9+СВЦЭМ!$D$10+'СЕТ СН'!$I$5-'СЕТ СН'!$I$17</f>
        <v>4503.24076831</v>
      </c>
      <c r="U121" s="36">
        <f>SUMIFS(СВЦЭМ!$C$39:$C$782,СВЦЭМ!$A$39:$A$782,$A121,СВЦЭМ!$B$39:$B$782,U$119)+'СЕТ СН'!$I$9+СВЦЭМ!$D$10+'СЕТ СН'!$I$5-'СЕТ СН'!$I$17</f>
        <v>4540.0334359400003</v>
      </c>
      <c r="V121" s="36">
        <f>SUMIFS(СВЦЭМ!$C$39:$C$782,СВЦЭМ!$A$39:$A$782,$A121,СВЦЭМ!$B$39:$B$782,V$119)+'СЕТ СН'!$I$9+СВЦЭМ!$D$10+'СЕТ СН'!$I$5-'СЕТ СН'!$I$17</f>
        <v>4544.1552470300003</v>
      </c>
      <c r="W121" s="36">
        <f>SUMIFS(СВЦЭМ!$C$39:$C$782,СВЦЭМ!$A$39:$A$782,$A121,СВЦЭМ!$B$39:$B$782,W$119)+'СЕТ СН'!$I$9+СВЦЭМ!$D$10+'СЕТ СН'!$I$5-'СЕТ СН'!$I$17</f>
        <v>4550.1315174900001</v>
      </c>
      <c r="X121" s="36">
        <f>SUMIFS(СВЦЭМ!$C$39:$C$782,СВЦЭМ!$A$39:$A$782,$A121,СВЦЭМ!$B$39:$B$782,X$119)+'СЕТ СН'!$I$9+СВЦЭМ!$D$10+'СЕТ СН'!$I$5-'СЕТ СН'!$I$17</f>
        <v>4613.4190909099998</v>
      </c>
      <c r="Y121" s="36">
        <f>SUMIFS(СВЦЭМ!$C$39:$C$782,СВЦЭМ!$A$39:$A$782,$A121,СВЦЭМ!$B$39:$B$782,Y$119)+'СЕТ СН'!$I$9+СВЦЭМ!$D$10+'СЕТ СН'!$I$5-'СЕТ СН'!$I$17</f>
        <v>4625.3528773300004</v>
      </c>
    </row>
    <row r="122" spans="1:27" ht="15.75" x14ac:dyDescent="0.2">
      <c r="A122" s="35">
        <f t="shared" ref="A122:A150" si="3">A121+1</f>
        <v>44533</v>
      </c>
      <c r="B122" s="36">
        <f>SUMIFS(СВЦЭМ!$C$39:$C$782,СВЦЭМ!$A$39:$A$782,$A122,СВЦЭМ!$B$39:$B$782,B$119)+'СЕТ СН'!$I$9+СВЦЭМ!$D$10+'СЕТ СН'!$I$5-'СЕТ СН'!$I$17</f>
        <v>4651.4481967800002</v>
      </c>
      <c r="C122" s="36">
        <f>SUMIFS(СВЦЭМ!$C$39:$C$782,СВЦЭМ!$A$39:$A$782,$A122,СВЦЭМ!$B$39:$B$782,C$119)+'СЕТ СН'!$I$9+СВЦЭМ!$D$10+'СЕТ СН'!$I$5-'СЕТ СН'!$I$17</f>
        <v>4637.2686468500006</v>
      </c>
      <c r="D122" s="36">
        <f>SUMIFS(СВЦЭМ!$C$39:$C$782,СВЦЭМ!$A$39:$A$782,$A122,СВЦЭМ!$B$39:$B$782,D$119)+'СЕТ СН'!$I$9+СВЦЭМ!$D$10+'СЕТ СН'!$I$5-'СЕТ СН'!$I$17</f>
        <v>4612.5268608200004</v>
      </c>
      <c r="E122" s="36">
        <f>SUMIFS(СВЦЭМ!$C$39:$C$782,СВЦЭМ!$A$39:$A$782,$A122,СВЦЭМ!$B$39:$B$782,E$119)+'СЕТ СН'!$I$9+СВЦЭМ!$D$10+'СЕТ СН'!$I$5-'СЕТ СН'!$I$17</f>
        <v>4611.1083491400004</v>
      </c>
      <c r="F122" s="36">
        <f>SUMIFS(СВЦЭМ!$C$39:$C$782,СВЦЭМ!$A$39:$A$782,$A122,СВЦЭМ!$B$39:$B$782,F$119)+'СЕТ СН'!$I$9+СВЦЭМ!$D$10+'СЕТ СН'!$I$5-'СЕТ СН'!$I$17</f>
        <v>4626.5756024800003</v>
      </c>
      <c r="G122" s="36">
        <f>SUMIFS(СВЦЭМ!$C$39:$C$782,СВЦЭМ!$A$39:$A$782,$A122,СВЦЭМ!$B$39:$B$782,G$119)+'СЕТ СН'!$I$9+СВЦЭМ!$D$10+'СЕТ СН'!$I$5-'СЕТ СН'!$I$17</f>
        <v>4569.2929822900005</v>
      </c>
      <c r="H122" s="36">
        <f>SUMIFS(СВЦЭМ!$C$39:$C$782,СВЦЭМ!$A$39:$A$782,$A122,СВЦЭМ!$B$39:$B$782,H$119)+'СЕТ СН'!$I$9+СВЦЭМ!$D$10+'СЕТ СН'!$I$5-'СЕТ СН'!$I$17</f>
        <v>4569.8448354100001</v>
      </c>
      <c r="I122" s="36">
        <f>SUMIFS(СВЦЭМ!$C$39:$C$782,СВЦЭМ!$A$39:$A$782,$A122,СВЦЭМ!$B$39:$B$782,I$119)+'СЕТ СН'!$I$9+СВЦЭМ!$D$10+'СЕТ СН'!$I$5-'СЕТ СН'!$I$17</f>
        <v>4584.2684998900004</v>
      </c>
      <c r="J122" s="36">
        <f>SUMIFS(СВЦЭМ!$C$39:$C$782,СВЦЭМ!$A$39:$A$782,$A122,СВЦЭМ!$B$39:$B$782,J$119)+'СЕТ СН'!$I$9+СВЦЭМ!$D$10+'СЕТ СН'!$I$5-'СЕТ СН'!$I$17</f>
        <v>4573.7012853000006</v>
      </c>
      <c r="K122" s="36">
        <f>SUMIFS(СВЦЭМ!$C$39:$C$782,СВЦЭМ!$A$39:$A$782,$A122,СВЦЭМ!$B$39:$B$782,K$119)+'СЕТ СН'!$I$9+СВЦЭМ!$D$10+'СЕТ СН'!$I$5-'СЕТ СН'!$I$17</f>
        <v>4572.3662742699998</v>
      </c>
      <c r="L122" s="36">
        <f>SUMIFS(СВЦЭМ!$C$39:$C$782,СВЦЭМ!$A$39:$A$782,$A122,СВЦЭМ!$B$39:$B$782,L$119)+'СЕТ СН'!$I$9+СВЦЭМ!$D$10+'СЕТ СН'!$I$5-'СЕТ СН'!$I$17</f>
        <v>4559.5950732800002</v>
      </c>
      <c r="M122" s="36">
        <f>SUMIFS(СВЦЭМ!$C$39:$C$782,СВЦЭМ!$A$39:$A$782,$A122,СВЦЭМ!$B$39:$B$782,M$119)+'СЕТ СН'!$I$9+СВЦЭМ!$D$10+'СЕТ СН'!$I$5-'СЕТ СН'!$I$17</f>
        <v>4571.1660657000002</v>
      </c>
      <c r="N122" s="36">
        <f>SUMIFS(СВЦЭМ!$C$39:$C$782,СВЦЭМ!$A$39:$A$782,$A122,СВЦЭМ!$B$39:$B$782,N$119)+'СЕТ СН'!$I$9+СВЦЭМ!$D$10+'СЕТ СН'!$I$5-'СЕТ СН'!$I$17</f>
        <v>4587.0717521000006</v>
      </c>
      <c r="O122" s="36">
        <f>SUMIFS(СВЦЭМ!$C$39:$C$782,СВЦЭМ!$A$39:$A$782,$A122,СВЦЭМ!$B$39:$B$782,O$119)+'СЕТ СН'!$I$9+СВЦЭМ!$D$10+'СЕТ СН'!$I$5-'СЕТ СН'!$I$17</f>
        <v>4601.9607504000005</v>
      </c>
      <c r="P122" s="36">
        <f>SUMIFS(СВЦЭМ!$C$39:$C$782,СВЦЭМ!$A$39:$A$782,$A122,СВЦЭМ!$B$39:$B$782,P$119)+'СЕТ СН'!$I$9+СВЦЭМ!$D$10+'СЕТ СН'!$I$5-'СЕТ СН'!$I$17</f>
        <v>4596.9411441400007</v>
      </c>
      <c r="Q122" s="36">
        <f>SUMIFS(СВЦЭМ!$C$39:$C$782,СВЦЭМ!$A$39:$A$782,$A122,СВЦЭМ!$B$39:$B$782,Q$119)+'СЕТ СН'!$I$9+СВЦЭМ!$D$10+'СЕТ СН'!$I$5-'СЕТ СН'!$I$17</f>
        <v>4595.4450296000005</v>
      </c>
      <c r="R122" s="36">
        <f>SUMIFS(СВЦЭМ!$C$39:$C$782,СВЦЭМ!$A$39:$A$782,$A122,СВЦЭМ!$B$39:$B$782,R$119)+'СЕТ СН'!$I$9+СВЦЭМ!$D$10+'СЕТ СН'!$I$5-'СЕТ СН'!$I$17</f>
        <v>4582.5672599700001</v>
      </c>
      <c r="S122" s="36">
        <f>SUMIFS(СВЦЭМ!$C$39:$C$782,СВЦЭМ!$A$39:$A$782,$A122,СВЦЭМ!$B$39:$B$782,S$119)+'СЕТ СН'!$I$9+СВЦЭМ!$D$10+'СЕТ СН'!$I$5-'СЕТ СН'!$I$17</f>
        <v>4562.7201493600005</v>
      </c>
      <c r="T122" s="36">
        <f>SUMIFS(СВЦЭМ!$C$39:$C$782,СВЦЭМ!$A$39:$A$782,$A122,СВЦЭМ!$B$39:$B$782,T$119)+'СЕТ СН'!$I$9+СВЦЭМ!$D$10+'СЕТ СН'!$I$5-'СЕТ СН'!$I$17</f>
        <v>4567.36269558</v>
      </c>
      <c r="U122" s="36">
        <f>SUMIFS(СВЦЭМ!$C$39:$C$782,СВЦЭМ!$A$39:$A$782,$A122,СВЦЭМ!$B$39:$B$782,U$119)+'СЕТ СН'!$I$9+СВЦЭМ!$D$10+'СЕТ СН'!$I$5-'СЕТ СН'!$I$17</f>
        <v>4557.0796605699998</v>
      </c>
      <c r="V122" s="36">
        <f>SUMIFS(СВЦЭМ!$C$39:$C$782,СВЦЭМ!$A$39:$A$782,$A122,СВЦЭМ!$B$39:$B$782,V$119)+'СЕТ СН'!$I$9+СВЦЭМ!$D$10+'СЕТ СН'!$I$5-'СЕТ СН'!$I$17</f>
        <v>4565.28158239</v>
      </c>
      <c r="W122" s="36">
        <f>SUMIFS(СВЦЭМ!$C$39:$C$782,СВЦЭМ!$A$39:$A$782,$A122,СВЦЭМ!$B$39:$B$782,W$119)+'СЕТ СН'!$I$9+СВЦЭМ!$D$10+'СЕТ СН'!$I$5-'СЕТ СН'!$I$17</f>
        <v>4578.3235750900003</v>
      </c>
      <c r="X122" s="36">
        <f>SUMIFS(СВЦЭМ!$C$39:$C$782,СВЦЭМ!$A$39:$A$782,$A122,СВЦЭМ!$B$39:$B$782,X$119)+'СЕТ СН'!$I$9+СВЦЭМ!$D$10+'СЕТ СН'!$I$5-'СЕТ СН'!$I$17</f>
        <v>4562.4509709200001</v>
      </c>
      <c r="Y122" s="36">
        <f>SUMIFS(СВЦЭМ!$C$39:$C$782,СВЦЭМ!$A$39:$A$782,$A122,СВЦЭМ!$B$39:$B$782,Y$119)+'СЕТ СН'!$I$9+СВЦЭМ!$D$10+'СЕТ СН'!$I$5-'СЕТ СН'!$I$17</f>
        <v>4523.2660288200004</v>
      </c>
    </row>
    <row r="123" spans="1:27" ht="15.75" x14ac:dyDescent="0.2">
      <c r="A123" s="35">
        <f t="shared" si="3"/>
        <v>44534</v>
      </c>
      <c r="B123" s="36">
        <f>SUMIFS(СВЦЭМ!$C$39:$C$782,СВЦЭМ!$A$39:$A$782,$A123,СВЦЭМ!$B$39:$B$782,B$119)+'СЕТ СН'!$I$9+СВЦЭМ!$D$10+'СЕТ СН'!$I$5-'СЕТ СН'!$I$17</f>
        <v>4510.2749575899998</v>
      </c>
      <c r="C123" s="36">
        <f>SUMIFS(СВЦЭМ!$C$39:$C$782,СВЦЭМ!$A$39:$A$782,$A123,СВЦЭМ!$B$39:$B$782,C$119)+'СЕТ СН'!$I$9+СВЦЭМ!$D$10+'СЕТ СН'!$I$5-'СЕТ СН'!$I$17</f>
        <v>4475.1509425700006</v>
      </c>
      <c r="D123" s="36">
        <f>SUMIFS(СВЦЭМ!$C$39:$C$782,СВЦЭМ!$A$39:$A$782,$A123,СВЦЭМ!$B$39:$B$782,D$119)+'СЕТ СН'!$I$9+СВЦЭМ!$D$10+'СЕТ СН'!$I$5-'СЕТ СН'!$I$17</f>
        <v>4471.8390790800004</v>
      </c>
      <c r="E123" s="36">
        <f>SUMIFS(СВЦЭМ!$C$39:$C$782,СВЦЭМ!$A$39:$A$782,$A123,СВЦЭМ!$B$39:$B$782,E$119)+'СЕТ СН'!$I$9+СВЦЭМ!$D$10+'СЕТ СН'!$I$5-'СЕТ СН'!$I$17</f>
        <v>4470.98947959</v>
      </c>
      <c r="F123" s="36">
        <f>SUMIFS(СВЦЭМ!$C$39:$C$782,СВЦЭМ!$A$39:$A$782,$A123,СВЦЭМ!$B$39:$B$782,F$119)+'СЕТ СН'!$I$9+СВЦЭМ!$D$10+'СЕТ СН'!$I$5-'СЕТ СН'!$I$17</f>
        <v>4470.8752676200002</v>
      </c>
      <c r="G123" s="36">
        <f>SUMIFS(СВЦЭМ!$C$39:$C$782,СВЦЭМ!$A$39:$A$782,$A123,СВЦЭМ!$B$39:$B$782,G$119)+'СЕТ СН'!$I$9+СВЦЭМ!$D$10+'СЕТ СН'!$I$5-'СЕТ СН'!$I$17</f>
        <v>4466.0094385500006</v>
      </c>
      <c r="H123" s="36">
        <f>SUMIFS(СВЦЭМ!$C$39:$C$782,СВЦЭМ!$A$39:$A$782,$A123,СВЦЭМ!$B$39:$B$782,H$119)+'СЕТ СН'!$I$9+СВЦЭМ!$D$10+'СЕТ СН'!$I$5-'СЕТ СН'!$I$17</f>
        <v>4452.4914015300001</v>
      </c>
      <c r="I123" s="36">
        <f>SUMIFS(СВЦЭМ!$C$39:$C$782,СВЦЭМ!$A$39:$A$782,$A123,СВЦЭМ!$B$39:$B$782,I$119)+'СЕТ СН'!$I$9+СВЦЭМ!$D$10+'СЕТ СН'!$I$5-'СЕТ СН'!$I$17</f>
        <v>4425.3434733600006</v>
      </c>
      <c r="J123" s="36">
        <f>SUMIFS(СВЦЭМ!$C$39:$C$782,СВЦЭМ!$A$39:$A$782,$A123,СВЦЭМ!$B$39:$B$782,J$119)+'СЕТ СН'!$I$9+СВЦЭМ!$D$10+'СЕТ СН'!$I$5-'СЕТ СН'!$I$17</f>
        <v>4437.3376552300006</v>
      </c>
      <c r="K123" s="36">
        <f>SUMIFS(СВЦЭМ!$C$39:$C$782,СВЦЭМ!$A$39:$A$782,$A123,СВЦЭМ!$B$39:$B$782,K$119)+'СЕТ СН'!$I$9+СВЦЭМ!$D$10+'СЕТ СН'!$I$5-'СЕТ СН'!$I$17</f>
        <v>4454.0177157400003</v>
      </c>
      <c r="L123" s="36">
        <f>SUMIFS(СВЦЭМ!$C$39:$C$782,СВЦЭМ!$A$39:$A$782,$A123,СВЦЭМ!$B$39:$B$782,L$119)+'СЕТ СН'!$I$9+СВЦЭМ!$D$10+'СЕТ СН'!$I$5-'СЕТ СН'!$I$17</f>
        <v>4464.0686402299998</v>
      </c>
      <c r="M123" s="36">
        <f>SUMIFS(СВЦЭМ!$C$39:$C$782,СВЦЭМ!$A$39:$A$782,$A123,СВЦЭМ!$B$39:$B$782,M$119)+'СЕТ СН'!$I$9+СВЦЭМ!$D$10+'СЕТ СН'!$I$5-'СЕТ СН'!$I$17</f>
        <v>4460.5737957500005</v>
      </c>
      <c r="N123" s="36">
        <f>SUMIFS(СВЦЭМ!$C$39:$C$782,СВЦЭМ!$A$39:$A$782,$A123,СВЦЭМ!$B$39:$B$782,N$119)+'СЕТ СН'!$I$9+СВЦЭМ!$D$10+'СЕТ СН'!$I$5-'СЕТ СН'!$I$17</f>
        <v>4518.3701000300007</v>
      </c>
      <c r="O123" s="36">
        <f>SUMIFS(СВЦЭМ!$C$39:$C$782,СВЦЭМ!$A$39:$A$782,$A123,СВЦЭМ!$B$39:$B$782,O$119)+'СЕТ СН'!$I$9+СВЦЭМ!$D$10+'СЕТ СН'!$I$5-'СЕТ СН'!$I$17</f>
        <v>4553.6924202600003</v>
      </c>
      <c r="P123" s="36">
        <f>SUMIFS(СВЦЭМ!$C$39:$C$782,СВЦЭМ!$A$39:$A$782,$A123,СВЦЭМ!$B$39:$B$782,P$119)+'СЕТ СН'!$I$9+СВЦЭМ!$D$10+'СЕТ СН'!$I$5-'СЕТ СН'!$I$17</f>
        <v>4538.3950072799998</v>
      </c>
      <c r="Q123" s="36">
        <f>SUMIFS(СВЦЭМ!$C$39:$C$782,СВЦЭМ!$A$39:$A$782,$A123,СВЦЭМ!$B$39:$B$782,Q$119)+'СЕТ СН'!$I$9+СВЦЭМ!$D$10+'СЕТ СН'!$I$5-'СЕТ СН'!$I$17</f>
        <v>4524.9218966300004</v>
      </c>
      <c r="R123" s="36">
        <f>SUMIFS(СВЦЭМ!$C$39:$C$782,СВЦЭМ!$A$39:$A$782,$A123,СВЦЭМ!$B$39:$B$782,R$119)+'СЕТ СН'!$I$9+СВЦЭМ!$D$10+'СЕТ СН'!$I$5-'СЕТ СН'!$I$17</f>
        <v>4474.3905626300002</v>
      </c>
      <c r="S123" s="36">
        <f>SUMIFS(СВЦЭМ!$C$39:$C$782,СВЦЭМ!$A$39:$A$782,$A123,СВЦЭМ!$B$39:$B$782,S$119)+'СЕТ СН'!$I$9+СВЦЭМ!$D$10+'СЕТ СН'!$I$5-'СЕТ СН'!$I$17</f>
        <v>4446.46139356</v>
      </c>
      <c r="T123" s="36">
        <f>SUMIFS(СВЦЭМ!$C$39:$C$782,СВЦЭМ!$A$39:$A$782,$A123,СВЦЭМ!$B$39:$B$782,T$119)+'СЕТ СН'!$I$9+СВЦЭМ!$D$10+'СЕТ СН'!$I$5-'СЕТ СН'!$I$17</f>
        <v>4465.7717256900005</v>
      </c>
      <c r="U123" s="36">
        <f>SUMIFS(СВЦЭМ!$C$39:$C$782,СВЦЭМ!$A$39:$A$782,$A123,СВЦЭМ!$B$39:$B$782,U$119)+'СЕТ СН'!$I$9+СВЦЭМ!$D$10+'СЕТ СН'!$I$5-'СЕТ СН'!$I$17</f>
        <v>4472.0420388300008</v>
      </c>
      <c r="V123" s="36">
        <f>SUMIFS(СВЦЭМ!$C$39:$C$782,СВЦЭМ!$A$39:$A$782,$A123,СВЦЭМ!$B$39:$B$782,V$119)+'СЕТ СН'!$I$9+СВЦЭМ!$D$10+'СЕТ СН'!$I$5-'СЕТ СН'!$I$17</f>
        <v>4466.4063911900002</v>
      </c>
      <c r="W123" s="36">
        <f>SUMIFS(СВЦЭМ!$C$39:$C$782,СВЦЭМ!$A$39:$A$782,$A123,СВЦЭМ!$B$39:$B$782,W$119)+'СЕТ СН'!$I$9+СВЦЭМ!$D$10+'СЕТ СН'!$I$5-'СЕТ СН'!$I$17</f>
        <v>4470.9961588800006</v>
      </c>
      <c r="X123" s="36">
        <f>SUMIFS(СВЦЭМ!$C$39:$C$782,СВЦЭМ!$A$39:$A$782,$A123,СВЦЭМ!$B$39:$B$782,X$119)+'СЕТ СН'!$I$9+СВЦЭМ!$D$10+'СЕТ СН'!$I$5-'СЕТ СН'!$I$17</f>
        <v>4518.9154609000007</v>
      </c>
      <c r="Y123" s="36">
        <f>SUMIFS(СВЦЭМ!$C$39:$C$782,СВЦЭМ!$A$39:$A$782,$A123,СВЦЭМ!$B$39:$B$782,Y$119)+'СЕТ СН'!$I$9+СВЦЭМ!$D$10+'СЕТ СН'!$I$5-'СЕТ СН'!$I$17</f>
        <v>4492.3333358199998</v>
      </c>
    </row>
    <row r="124" spans="1:27" ht="15.75" x14ac:dyDescent="0.2">
      <c r="A124" s="35">
        <f t="shared" si="3"/>
        <v>44535</v>
      </c>
      <c r="B124" s="36">
        <f>SUMIFS(СВЦЭМ!$C$39:$C$782,СВЦЭМ!$A$39:$A$782,$A124,СВЦЭМ!$B$39:$B$782,B$119)+'СЕТ СН'!$I$9+СВЦЭМ!$D$10+'СЕТ СН'!$I$5-'СЕТ СН'!$I$17</f>
        <v>4500.6633945600006</v>
      </c>
      <c r="C124" s="36">
        <f>SUMIFS(СВЦЭМ!$C$39:$C$782,СВЦЭМ!$A$39:$A$782,$A124,СВЦЭМ!$B$39:$B$782,C$119)+'СЕТ СН'!$I$9+СВЦЭМ!$D$10+'СЕТ СН'!$I$5-'СЕТ СН'!$I$17</f>
        <v>4500.5962927300006</v>
      </c>
      <c r="D124" s="36">
        <f>SUMIFS(СВЦЭМ!$C$39:$C$782,СВЦЭМ!$A$39:$A$782,$A124,СВЦЭМ!$B$39:$B$782,D$119)+'СЕТ СН'!$I$9+СВЦЭМ!$D$10+'СЕТ СН'!$I$5-'СЕТ СН'!$I$17</f>
        <v>4541.8736280800003</v>
      </c>
      <c r="E124" s="36">
        <f>SUMIFS(СВЦЭМ!$C$39:$C$782,СВЦЭМ!$A$39:$A$782,$A124,СВЦЭМ!$B$39:$B$782,E$119)+'СЕТ СН'!$I$9+СВЦЭМ!$D$10+'СЕТ СН'!$I$5-'СЕТ СН'!$I$17</f>
        <v>4568.8256171900002</v>
      </c>
      <c r="F124" s="36">
        <f>SUMIFS(СВЦЭМ!$C$39:$C$782,СВЦЭМ!$A$39:$A$782,$A124,СВЦЭМ!$B$39:$B$782,F$119)+'СЕТ СН'!$I$9+СВЦЭМ!$D$10+'СЕТ СН'!$I$5-'СЕТ СН'!$I$17</f>
        <v>4563.3066790299999</v>
      </c>
      <c r="G124" s="36">
        <f>SUMIFS(СВЦЭМ!$C$39:$C$782,СВЦЭМ!$A$39:$A$782,$A124,СВЦЭМ!$B$39:$B$782,G$119)+'СЕТ СН'!$I$9+СВЦЭМ!$D$10+'СЕТ СН'!$I$5-'СЕТ СН'!$I$17</f>
        <v>4538.5773181900004</v>
      </c>
      <c r="H124" s="36">
        <f>SUMIFS(СВЦЭМ!$C$39:$C$782,СВЦЭМ!$A$39:$A$782,$A124,СВЦЭМ!$B$39:$B$782,H$119)+'СЕТ СН'!$I$9+СВЦЭМ!$D$10+'СЕТ СН'!$I$5-'СЕТ СН'!$I$17</f>
        <v>4495.8657770600003</v>
      </c>
      <c r="I124" s="36">
        <f>SUMIFS(СВЦЭМ!$C$39:$C$782,СВЦЭМ!$A$39:$A$782,$A124,СВЦЭМ!$B$39:$B$782,I$119)+'СЕТ СН'!$I$9+СВЦЭМ!$D$10+'СЕТ СН'!$I$5-'СЕТ СН'!$I$17</f>
        <v>4485.5666971000001</v>
      </c>
      <c r="J124" s="36">
        <f>SUMIFS(СВЦЭМ!$C$39:$C$782,СВЦЭМ!$A$39:$A$782,$A124,СВЦЭМ!$B$39:$B$782,J$119)+'СЕТ СН'!$I$9+СВЦЭМ!$D$10+'СЕТ СН'!$I$5-'СЕТ СН'!$I$17</f>
        <v>4447.1318594000004</v>
      </c>
      <c r="K124" s="36">
        <f>SUMIFS(СВЦЭМ!$C$39:$C$782,СВЦЭМ!$A$39:$A$782,$A124,СВЦЭМ!$B$39:$B$782,K$119)+'СЕТ СН'!$I$9+СВЦЭМ!$D$10+'СЕТ СН'!$I$5-'СЕТ СН'!$I$17</f>
        <v>4437.5600042300002</v>
      </c>
      <c r="L124" s="36">
        <f>SUMIFS(СВЦЭМ!$C$39:$C$782,СВЦЭМ!$A$39:$A$782,$A124,СВЦЭМ!$B$39:$B$782,L$119)+'СЕТ СН'!$I$9+СВЦЭМ!$D$10+'СЕТ СН'!$I$5-'СЕТ СН'!$I$17</f>
        <v>4447.4518095800004</v>
      </c>
      <c r="M124" s="36">
        <f>SUMIFS(СВЦЭМ!$C$39:$C$782,СВЦЭМ!$A$39:$A$782,$A124,СВЦЭМ!$B$39:$B$782,M$119)+'СЕТ СН'!$I$9+СВЦЭМ!$D$10+'СЕТ СН'!$I$5-'СЕТ СН'!$I$17</f>
        <v>4479.9084794800001</v>
      </c>
      <c r="N124" s="36">
        <f>SUMIFS(СВЦЭМ!$C$39:$C$782,СВЦЭМ!$A$39:$A$782,$A124,СВЦЭМ!$B$39:$B$782,N$119)+'СЕТ СН'!$I$9+СВЦЭМ!$D$10+'СЕТ СН'!$I$5-'СЕТ СН'!$I$17</f>
        <v>4523.4692286099998</v>
      </c>
      <c r="O124" s="36">
        <f>SUMIFS(СВЦЭМ!$C$39:$C$782,СВЦЭМ!$A$39:$A$782,$A124,СВЦЭМ!$B$39:$B$782,O$119)+'СЕТ СН'!$I$9+СВЦЭМ!$D$10+'СЕТ СН'!$I$5-'СЕТ СН'!$I$17</f>
        <v>4510.7007325900004</v>
      </c>
      <c r="P124" s="36">
        <f>SUMIFS(СВЦЭМ!$C$39:$C$782,СВЦЭМ!$A$39:$A$782,$A124,СВЦЭМ!$B$39:$B$782,P$119)+'СЕТ СН'!$I$9+СВЦЭМ!$D$10+'СЕТ СН'!$I$5-'СЕТ СН'!$I$17</f>
        <v>4463.83501626</v>
      </c>
      <c r="Q124" s="36">
        <f>SUMIFS(СВЦЭМ!$C$39:$C$782,СВЦЭМ!$A$39:$A$782,$A124,СВЦЭМ!$B$39:$B$782,Q$119)+'СЕТ СН'!$I$9+СВЦЭМ!$D$10+'СЕТ СН'!$I$5-'СЕТ СН'!$I$17</f>
        <v>4467.4024055099999</v>
      </c>
      <c r="R124" s="36">
        <f>SUMIFS(СВЦЭМ!$C$39:$C$782,СВЦЭМ!$A$39:$A$782,$A124,СВЦЭМ!$B$39:$B$782,R$119)+'СЕТ СН'!$I$9+СВЦЭМ!$D$10+'СЕТ СН'!$I$5-'СЕТ СН'!$I$17</f>
        <v>4487.9826529900001</v>
      </c>
      <c r="S124" s="36">
        <f>SUMIFS(СВЦЭМ!$C$39:$C$782,СВЦЭМ!$A$39:$A$782,$A124,СВЦЭМ!$B$39:$B$782,S$119)+'СЕТ СН'!$I$9+СВЦЭМ!$D$10+'СЕТ СН'!$I$5-'СЕТ СН'!$I$17</f>
        <v>4416.5116028600005</v>
      </c>
      <c r="T124" s="36">
        <f>SUMIFS(СВЦЭМ!$C$39:$C$782,СВЦЭМ!$A$39:$A$782,$A124,СВЦЭМ!$B$39:$B$782,T$119)+'СЕТ СН'!$I$9+СВЦЭМ!$D$10+'СЕТ СН'!$I$5-'СЕТ СН'!$I$17</f>
        <v>4426.7020702200007</v>
      </c>
      <c r="U124" s="36">
        <f>SUMIFS(СВЦЭМ!$C$39:$C$782,СВЦЭМ!$A$39:$A$782,$A124,СВЦЭМ!$B$39:$B$782,U$119)+'СЕТ СН'!$I$9+СВЦЭМ!$D$10+'СЕТ СН'!$I$5-'СЕТ СН'!$I$17</f>
        <v>4431.8342823900002</v>
      </c>
      <c r="V124" s="36">
        <f>SUMIFS(СВЦЭМ!$C$39:$C$782,СВЦЭМ!$A$39:$A$782,$A124,СВЦЭМ!$B$39:$B$782,V$119)+'СЕТ СН'!$I$9+СВЦЭМ!$D$10+'СЕТ СН'!$I$5-'СЕТ СН'!$I$17</f>
        <v>4447.3906441600002</v>
      </c>
      <c r="W124" s="36">
        <f>SUMIFS(СВЦЭМ!$C$39:$C$782,СВЦЭМ!$A$39:$A$782,$A124,СВЦЭМ!$B$39:$B$782,W$119)+'СЕТ СН'!$I$9+СВЦЭМ!$D$10+'СЕТ СН'!$I$5-'СЕТ СН'!$I$17</f>
        <v>4445.0536163800007</v>
      </c>
      <c r="X124" s="36">
        <f>SUMIFS(СВЦЭМ!$C$39:$C$782,СВЦЭМ!$A$39:$A$782,$A124,СВЦЭМ!$B$39:$B$782,X$119)+'СЕТ СН'!$I$9+СВЦЭМ!$D$10+'СЕТ СН'!$I$5-'СЕТ СН'!$I$17</f>
        <v>4467.27900348</v>
      </c>
      <c r="Y124" s="36">
        <f>SUMIFS(СВЦЭМ!$C$39:$C$782,СВЦЭМ!$A$39:$A$782,$A124,СВЦЭМ!$B$39:$B$782,Y$119)+'СЕТ СН'!$I$9+СВЦЭМ!$D$10+'СЕТ СН'!$I$5-'СЕТ СН'!$I$17</f>
        <v>4497.8534353300001</v>
      </c>
    </row>
    <row r="125" spans="1:27" ht="15.75" x14ac:dyDescent="0.2">
      <c r="A125" s="35">
        <f t="shared" si="3"/>
        <v>44536</v>
      </c>
      <c r="B125" s="36">
        <f>SUMIFS(СВЦЭМ!$C$39:$C$782,СВЦЭМ!$A$39:$A$782,$A125,СВЦЭМ!$B$39:$B$782,B$119)+'СЕТ СН'!$I$9+СВЦЭМ!$D$10+'СЕТ СН'!$I$5-'СЕТ СН'!$I$17</f>
        <v>4524.2641077799999</v>
      </c>
      <c r="C125" s="36">
        <f>SUMIFS(СВЦЭМ!$C$39:$C$782,СВЦЭМ!$A$39:$A$782,$A125,СВЦЭМ!$B$39:$B$782,C$119)+'СЕТ СН'!$I$9+СВЦЭМ!$D$10+'СЕТ СН'!$I$5-'СЕТ СН'!$I$17</f>
        <v>4543.5809256100001</v>
      </c>
      <c r="D125" s="36">
        <f>SUMIFS(СВЦЭМ!$C$39:$C$782,СВЦЭМ!$A$39:$A$782,$A125,СВЦЭМ!$B$39:$B$782,D$119)+'СЕТ СН'!$I$9+СВЦЭМ!$D$10+'СЕТ СН'!$I$5-'СЕТ СН'!$I$17</f>
        <v>4540.7549636000003</v>
      </c>
      <c r="E125" s="36">
        <f>SUMIFS(СВЦЭМ!$C$39:$C$782,СВЦЭМ!$A$39:$A$782,$A125,СВЦЭМ!$B$39:$B$782,E$119)+'СЕТ СН'!$I$9+СВЦЭМ!$D$10+'СЕТ СН'!$I$5-'СЕТ СН'!$I$17</f>
        <v>4550.06929752</v>
      </c>
      <c r="F125" s="36">
        <f>SUMIFS(СВЦЭМ!$C$39:$C$782,СВЦЭМ!$A$39:$A$782,$A125,СВЦЭМ!$B$39:$B$782,F$119)+'СЕТ СН'!$I$9+СВЦЭМ!$D$10+'СЕТ СН'!$I$5-'СЕТ СН'!$I$17</f>
        <v>4543.3463565800002</v>
      </c>
      <c r="G125" s="36">
        <f>SUMIFS(СВЦЭМ!$C$39:$C$782,СВЦЭМ!$A$39:$A$782,$A125,СВЦЭМ!$B$39:$B$782,G$119)+'СЕТ СН'!$I$9+СВЦЭМ!$D$10+'СЕТ СН'!$I$5-'СЕТ СН'!$I$17</f>
        <v>4524.5420988700007</v>
      </c>
      <c r="H125" s="36">
        <f>SUMIFS(СВЦЭМ!$C$39:$C$782,СВЦЭМ!$A$39:$A$782,$A125,СВЦЭМ!$B$39:$B$782,H$119)+'СЕТ СН'!$I$9+СВЦЭМ!$D$10+'СЕТ СН'!$I$5-'СЕТ СН'!$I$17</f>
        <v>4492.7946292400002</v>
      </c>
      <c r="I125" s="36">
        <f>SUMIFS(СВЦЭМ!$C$39:$C$782,СВЦЭМ!$A$39:$A$782,$A125,СВЦЭМ!$B$39:$B$782,I$119)+'СЕТ СН'!$I$9+СВЦЭМ!$D$10+'СЕТ СН'!$I$5-'СЕТ СН'!$I$17</f>
        <v>4470.6790407000008</v>
      </c>
      <c r="J125" s="36">
        <f>SUMIFS(СВЦЭМ!$C$39:$C$782,СВЦЭМ!$A$39:$A$782,$A125,СВЦЭМ!$B$39:$B$782,J$119)+'СЕТ СН'!$I$9+СВЦЭМ!$D$10+'СЕТ СН'!$I$5-'СЕТ СН'!$I$17</f>
        <v>4480.3441132200005</v>
      </c>
      <c r="K125" s="36">
        <f>SUMIFS(СВЦЭМ!$C$39:$C$782,СВЦЭМ!$A$39:$A$782,$A125,СВЦЭМ!$B$39:$B$782,K$119)+'СЕТ СН'!$I$9+СВЦЭМ!$D$10+'СЕТ СН'!$I$5-'СЕТ СН'!$I$17</f>
        <v>4498.7778485899998</v>
      </c>
      <c r="L125" s="36">
        <f>SUMIFS(СВЦЭМ!$C$39:$C$782,СВЦЭМ!$A$39:$A$782,$A125,СВЦЭМ!$B$39:$B$782,L$119)+'СЕТ СН'!$I$9+СВЦЭМ!$D$10+'СЕТ СН'!$I$5-'СЕТ СН'!$I$17</f>
        <v>4495.0907185900005</v>
      </c>
      <c r="M125" s="36">
        <f>SUMIFS(СВЦЭМ!$C$39:$C$782,СВЦЭМ!$A$39:$A$782,$A125,СВЦЭМ!$B$39:$B$782,M$119)+'СЕТ СН'!$I$9+СВЦЭМ!$D$10+'СЕТ СН'!$I$5-'СЕТ СН'!$I$17</f>
        <v>4501.9595573400002</v>
      </c>
      <c r="N125" s="36">
        <f>SUMIFS(СВЦЭМ!$C$39:$C$782,СВЦЭМ!$A$39:$A$782,$A125,СВЦЭМ!$B$39:$B$782,N$119)+'СЕТ СН'!$I$9+СВЦЭМ!$D$10+'СЕТ СН'!$I$5-'СЕТ СН'!$I$17</f>
        <v>4528.9854917299999</v>
      </c>
      <c r="O125" s="36">
        <f>SUMIFS(СВЦЭМ!$C$39:$C$782,СВЦЭМ!$A$39:$A$782,$A125,СВЦЭМ!$B$39:$B$782,O$119)+'СЕТ СН'!$I$9+СВЦЭМ!$D$10+'СЕТ СН'!$I$5-'СЕТ СН'!$I$17</f>
        <v>4550.5930605900003</v>
      </c>
      <c r="P125" s="36">
        <f>SUMIFS(СВЦЭМ!$C$39:$C$782,СВЦЭМ!$A$39:$A$782,$A125,СВЦЭМ!$B$39:$B$782,P$119)+'СЕТ СН'!$I$9+СВЦЭМ!$D$10+'СЕТ СН'!$I$5-'СЕТ СН'!$I$17</f>
        <v>4559.5776741200007</v>
      </c>
      <c r="Q125" s="36">
        <f>SUMIFS(СВЦЭМ!$C$39:$C$782,СВЦЭМ!$A$39:$A$782,$A125,СВЦЭМ!$B$39:$B$782,Q$119)+'СЕТ СН'!$I$9+СВЦЭМ!$D$10+'СЕТ СН'!$I$5-'СЕТ СН'!$I$17</f>
        <v>4542.6158404200005</v>
      </c>
      <c r="R125" s="36">
        <f>SUMIFS(СВЦЭМ!$C$39:$C$782,СВЦЭМ!$A$39:$A$782,$A125,СВЦЭМ!$B$39:$B$782,R$119)+'СЕТ СН'!$I$9+СВЦЭМ!$D$10+'СЕТ СН'!$I$5-'СЕТ СН'!$I$17</f>
        <v>4485.3936678200007</v>
      </c>
      <c r="S125" s="36">
        <f>SUMIFS(СВЦЭМ!$C$39:$C$782,СВЦЭМ!$A$39:$A$782,$A125,СВЦЭМ!$B$39:$B$782,S$119)+'СЕТ СН'!$I$9+СВЦЭМ!$D$10+'СЕТ СН'!$I$5-'СЕТ СН'!$I$17</f>
        <v>4489.4303264</v>
      </c>
      <c r="T125" s="36">
        <f>SUMIFS(СВЦЭМ!$C$39:$C$782,СВЦЭМ!$A$39:$A$782,$A125,СВЦЭМ!$B$39:$B$782,T$119)+'СЕТ СН'!$I$9+СВЦЭМ!$D$10+'СЕТ СН'!$I$5-'СЕТ СН'!$I$17</f>
        <v>4499.3284512099999</v>
      </c>
      <c r="U125" s="36">
        <f>SUMIFS(СВЦЭМ!$C$39:$C$782,СВЦЭМ!$A$39:$A$782,$A125,СВЦЭМ!$B$39:$B$782,U$119)+'СЕТ СН'!$I$9+СВЦЭМ!$D$10+'СЕТ СН'!$I$5-'СЕТ СН'!$I$17</f>
        <v>4486.1021177800003</v>
      </c>
      <c r="V125" s="36">
        <f>SUMIFS(СВЦЭМ!$C$39:$C$782,СВЦЭМ!$A$39:$A$782,$A125,СВЦЭМ!$B$39:$B$782,V$119)+'СЕТ СН'!$I$9+СВЦЭМ!$D$10+'СЕТ СН'!$I$5-'СЕТ СН'!$I$17</f>
        <v>4494.2260329300007</v>
      </c>
      <c r="W125" s="36">
        <f>SUMIFS(СВЦЭМ!$C$39:$C$782,СВЦЭМ!$A$39:$A$782,$A125,СВЦЭМ!$B$39:$B$782,W$119)+'СЕТ СН'!$I$9+СВЦЭМ!$D$10+'СЕТ СН'!$I$5-'СЕТ СН'!$I$17</f>
        <v>4489.3232990100005</v>
      </c>
      <c r="X125" s="36">
        <f>SUMIFS(СВЦЭМ!$C$39:$C$782,СВЦЭМ!$A$39:$A$782,$A125,СВЦЭМ!$B$39:$B$782,X$119)+'СЕТ СН'!$I$9+СВЦЭМ!$D$10+'СЕТ СН'!$I$5-'СЕТ СН'!$I$17</f>
        <v>4549.8298441799998</v>
      </c>
      <c r="Y125" s="36">
        <f>SUMIFS(СВЦЭМ!$C$39:$C$782,СВЦЭМ!$A$39:$A$782,$A125,СВЦЭМ!$B$39:$B$782,Y$119)+'СЕТ СН'!$I$9+СВЦЭМ!$D$10+'СЕТ СН'!$I$5-'СЕТ СН'!$I$17</f>
        <v>4543.1294484200007</v>
      </c>
    </row>
    <row r="126" spans="1:27" ht="15.75" x14ac:dyDescent="0.2">
      <c r="A126" s="35">
        <f t="shared" si="3"/>
        <v>44537</v>
      </c>
      <c r="B126" s="36">
        <f>SUMIFS(СВЦЭМ!$C$39:$C$782,СВЦЭМ!$A$39:$A$782,$A126,СВЦЭМ!$B$39:$B$782,B$119)+'СЕТ СН'!$I$9+СВЦЭМ!$D$10+'СЕТ СН'!$I$5-'СЕТ СН'!$I$17</f>
        <v>4545.7110577600006</v>
      </c>
      <c r="C126" s="36">
        <f>SUMIFS(СВЦЭМ!$C$39:$C$782,СВЦЭМ!$A$39:$A$782,$A126,СВЦЭМ!$B$39:$B$782,C$119)+'СЕТ СН'!$I$9+СВЦЭМ!$D$10+'СЕТ СН'!$I$5-'СЕТ СН'!$I$17</f>
        <v>4492.6854706200002</v>
      </c>
      <c r="D126" s="36">
        <f>SUMIFS(СВЦЭМ!$C$39:$C$782,СВЦЭМ!$A$39:$A$782,$A126,СВЦЭМ!$B$39:$B$782,D$119)+'СЕТ СН'!$I$9+СВЦЭМ!$D$10+'СЕТ СН'!$I$5-'СЕТ СН'!$I$17</f>
        <v>4531.7025760500001</v>
      </c>
      <c r="E126" s="36">
        <f>SUMIFS(СВЦЭМ!$C$39:$C$782,СВЦЭМ!$A$39:$A$782,$A126,СВЦЭМ!$B$39:$B$782,E$119)+'СЕТ СН'!$I$9+СВЦЭМ!$D$10+'СЕТ СН'!$I$5-'СЕТ СН'!$I$17</f>
        <v>4563.6999021600004</v>
      </c>
      <c r="F126" s="36">
        <f>SUMIFS(СВЦЭМ!$C$39:$C$782,СВЦЭМ!$A$39:$A$782,$A126,СВЦЭМ!$B$39:$B$782,F$119)+'СЕТ СН'!$I$9+СВЦЭМ!$D$10+'СЕТ СН'!$I$5-'СЕТ СН'!$I$17</f>
        <v>4546.80310852</v>
      </c>
      <c r="G126" s="36">
        <f>SUMIFS(СВЦЭМ!$C$39:$C$782,СВЦЭМ!$A$39:$A$782,$A126,СВЦЭМ!$B$39:$B$782,G$119)+'СЕТ СН'!$I$9+СВЦЭМ!$D$10+'СЕТ СН'!$I$5-'СЕТ СН'!$I$17</f>
        <v>4515.0914327800001</v>
      </c>
      <c r="H126" s="36">
        <f>SUMIFS(СВЦЭМ!$C$39:$C$782,СВЦЭМ!$A$39:$A$782,$A126,СВЦЭМ!$B$39:$B$782,H$119)+'СЕТ СН'!$I$9+СВЦЭМ!$D$10+'СЕТ СН'!$I$5-'СЕТ СН'!$I$17</f>
        <v>4483.4314782700003</v>
      </c>
      <c r="I126" s="36">
        <f>SUMIFS(СВЦЭМ!$C$39:$C$782,СВЦЭМ!$A$39:$A$782,$A126,СВЦЭМ!$B$39:$B$782,I$119)+'СЕТ СН'!$I$9+СВЦЭМ!$D$10+'СЕТ СН'!$I$5-'СЕТ СН'!$I$17</f>
        <v>4469.5102883200007</v>
      </c>
      <c r="J126" s="36">
        <f>SUMIFS(СВЦЭМ!$C$39:$C$782,СВЦЭМ!$A$39:$A$782,$A126,СВЦЭМ!$B$39:$B$782,J$119)+'СЕТ СН'!$I$9+СВЦЭМ!$D$10+'СЕТ СН'!$I$5-'СЕТ СН'!$I$17</f>
        <v>4470.2613711800004</v>
      </c>
      <c r="K126" s="36">
        <f>SUMIFS(СВЦЭМ!$C$39:$C$782,СВЦЭМ!$A$39:$A$782,$A126,СВЦЭМ!$B$39:$B$782,K$119)+'СЕТ СН'!$I$9+СВЦЭМ!$D$10+'СЕТ СН'!$I$5-'СЕТ СН'!$I$17</f>
        <v>4487.1238977200001</v>
      </c>
      <c r="L126" s="36">
        <f>SUMIFS(СВЦЭМ!$C$39:$C$782,СВЦЭМ!$A$39:$A$782,$A126,СВЦЭМ!$B$39:$B$782,L$119)+'СЕТ СН'!$I$9+СВЦЭМ!$D$10+'СЕТ СН'!$I$5-'СЕТ СН'!$I$17</f>
        <v>4516.1007268800004</v>
      </c>
      <c r="M126" s="36">
        <f>SUMIFS(СВЦЭМ!$C$39:$C$782,СВЦЭМ!$A$39:$A$782,$A126,СВЦЭМ!$B$39:$B$782,M$119)+'СЕТ СН'!$I$9+СВЦЭМ!$D$10+'СЕТ СН'!$I$5-'СЕТ СН'!$I$17</f>
        <v>4533.6761167800005</v>
      </c>
      <c r="N126" s="36">
        <f>SUMIFS(СВЦЭМ!$C$39:$C$782,СВЦЭМ!$A$39:$A$782,$A126,СВЦЭМ!$B$39:$B$782,N$119)+'СЕТ СН'!$I$9+СВЦЭМ!$D$10+'СЕТ СН'!$I$5-'СЕТ СН'!$I$17</f>
        <v>4515.00400197</v>
      </c>
      <c r="O126" s="36">
        <f>SUMIFS(СВЦЭМ!$C$39:$C$782,СВЦЭМ!$A$39:$A$782,$A126,СВЦЭМ!$B$39:$B$782,O$119)+'СЕТ СН'!$I$9+СВЦЭМ!$D$10+'СЕТ СН'!$I$5-'СЕТ СН'!$I$17</f>
        <v>4568.3499579899999</v>
      </c>
      <c r="P126" s="36">
        <f>SUMIFS(СВЦЭМ!$C$39:$C$782,СВЦЭМ!$A$39:$A$782,$A126,СВЦЭМ!$B$39:$B$782,P$119)+'СЕТ СН'!$I$9+СВЦЭМ!$D$10+'СЕТ СН'!$I$5-'СЕТ СН'!$I$17</f>
        <v>4609.2157205800004</v>
      </c>
      <c r="Q126" s="36">
        <f>SUMIFS(СВЦЭМ!$C$39:$C$782,СВЦЭМ!$A$39:$A$782,$A126,СВЦЭМ!$B$39:$B$782,Q$119)+'СЕТ СН'!$I$9+СВЦЭМ!$D$10+'СЕТ СН'!$I$5-'СЕТ СН'!$I$17</f>
        <v>4594.1837811800006</v>
      </c>
      <c r="R126" s="36">
        <f>SUMIFS(СВЦЭМ!$C$39:$C$782,СВЦЭМ!$A$39:$A$782,$A126,СВЦЭМ!$B$39:$B$782,R$119)+'СЕТ СН'!$I$9+СВЦЭМ!$D$10+'СЕТ СН'!$I$5-'СЕТ СН'!$I$17</f>
        <v>4524.9335906600008</v>
      </c>
      <c r="S126" s="36">
        <f>SUMIFS(СВЦЭМ!$C$39:$C$782,СВЦЭМ!$A$39:$A$782,$A126,СВЦЭМ!$B$39:$B$782,S$119)+'СЕТ СН'!$I$9+СВЦЭМ!$D$10+'СЕТ СН'!$I$5-'СЕТ СН'!$I$17</f>
        <v>4512.4184646200001</v>
      </c>
      <c r="T126" s="36">
        <f>SUMIFS(СВЦЭМ!$C$39:$C$782,СВЦЭМ!$A$39:$A$782,$A126,СВЦЭМ!$B$39:$B$782,T$119)+'СЕТ СН'!$I$9+СВЦЭМ!$D$10+'СЕТ СН'!$I$5-'СЕТ СН'!$I$17</f>
        <v>4516.1889234500004</v>
      </c>
      <c r="U126" s="36">
        <f>SUMIFS(СВЦЭМ!$C$39:$C$782,СВЦЭМ!$A$39:$A$782,$A126,СВЦЭМ!$B$39:$B$782,U$119)+'СЕТ СН'!$I$9+СВЦЭМ!$D$10+'СЕТ СН'!$I$5-'СЕТ СН'!$I$17</f>
        <v>4508.9374493000005</v>
      </c>
      <c r="V126" s="36">
        <f>SUMIFS(СВЦЭМ!$C$39:$C$782,СВЦЭМ!$A$39:$A$782,$A126,СВЦЭМ!$B$39:$B$782,V$119)+'СЕТ СН'!$I$9+СВЦЭМ!$D$10+'СЕТ СН'!$I$5-'СЕТ СН'!$I$17</f>
        <v>4515.7056368900003</v>
      </c>
      <c r="W126" s="36">
        <f>SUMIFS(СВЦЭМ!$C$39:$C$782,СВЦЭМ!$A$39:$A$782,$A126,СВЦЭМ!$B$39:$B$782,W$119)+'СЕТ СН'!$I$9+СВЦЭМ!$D$10+'СЕТ СН'!$I$5-'СЕТ СН'!$I$17</f>
        <v>4542.6550129000007</v>
      </c>
      <c r="X126" s="36">
        <f>SUMIFS(СВЦЭМ!$C$39:$C$782,СВЦЭМ!$A$39:$A$782,$A126,СВЦЭМ!$B$39:$B$782,X$119)+'СЕТ СН'!$I$9+СВЦЭМ!$D$10+'СЕТ СН'!$I$5-'СЕТ СН'!$I$17</f>
        <v>4526.0330067700006</v>
      </c>
      <c r="Y126" s="36">
        <f>SUMIFS(СВЦЭМ!$C$39:$C$782,СВЦЭМ!$A$39:$A$782,$A126,СВЦЭМ!$B$39:$B$782,Y$119)+'СЕТ СН'!$I$9+СВЦЭМ!$D$10+'СЕТ СН'!$I$5-'СЕТ СН'!$I$17</f>
        <v>4571.4081249700002</v>
      </c>
    </row>
    <row r="127" spans="1:27" ht="15.75" x14ac:dyDescent="0.2">
      <c r="A127" s="35">
        <f t="shared" si="3"/>
        <v>44538</v>
      </c>
      <c r="B127" s="36">
        <f>SUMIFS(СВЦЭМ!$C$39:$C$782,СВЦЭМ!$A$39:$A$782,$A127,СВЦЭМ!$B$39:$B$782,B$119)+'СЕТ СН'!$I$9+СВЦЭМ!$D$10+'СЕТ СН'!$I$5-'СЕТ СН'!$I$17</f>
        <v>4550.9100434000002</v>
      </c>
      <c r="C127" s="36">
        <f>SUMIFS(СВЦЭМ!$C$39:$C$782,СВЦЭМ!$A$39:$A$782,$A127,СВЦЭМ!$B$39:$B$782,C$119)+'СЕТ СН'!$I$9+СВЦЭМ!$D$10+'СЕТ СН'!$I$5-'СЕТ СН'!$I$17</f>
        <v>4575.3406793300001</v>
      </c>
      <c r="D127" s="36">
        <f>SUMIFS(СВЦЭМ!$C$39:$C$782,СВЦЭМ!$A$39:$A$782,$A127,СВЦЭМ!$B$39:$B$782,D$119)+'СЕТ СН'!$I$9+СВЦЭМ!$D$10+'СЕТ СН'!$I$5-'СЕТ СН'!$I$17</f>
        <v>4561.88063306</v>
      </c>
      <c r="E127" s="36">
        <f>SUMIFS(СВЦЭМ!$C$39:$C$782,СВЦЭМ!$A$39:$A$782,$A127,СВЦЭМ!$B$39:$B$782,E$119)+'СЕТ СН'!$I$9+СВЦЭМ!$D$10+'СЕТ СН'!$I$5-'СЕТ СН'!$I$17</f>
        <v>4566.3043552300005</v>
      </c>
      <c r="F127" s="36">
        <f>SUMIFS(СВЦЭМ!$C$39:$C$782,СВЦЭМ!$A$39:$A$782,$A127,СВЦЭМ!$B$39:$B$782,F$119)+'СЕТ СН'!$I$9+СВЦЭМ!$D$10+'СЕТ СН'!$I$5-'СЕТ СН'!$I$17</f>
        <v>4560.1095006900005</v>
      </c>
      <c r="G127" s="36">
        <f>SUMIFS(СВЦЭМ!$C$39:$C$782,СВЦЭМ!$A$39:$A$782,$A127,СВЦЭМ!$B$39:$B$782,G$119)+'СЕТ СН'!$I$9+СВЦЭМ!$D$10+'СЕТ СН'!$I$5-'СЕТ СН'!$I$17</f>
        <v>4528.8056871000008</v>
      </c>
      <c r="H127" s="36">
        <f>SUMIFS(СВЦЭМ!$C$39:$C$782,СВЦЭМ!$A$39:$A$782,$A127,СВЦЭМ!$B$39:$B$782,H$119)+'СЕТ СН'!$I$9+СВЦЭМ!$D$10+'СЕТ СН'!$I$5-'СЕТ СН'!$I$17</f>
        <v>4533.2079842900002</v>
      </c>
      <c r="I127" s="36">
        <f>SUMIFS(СВЦЭМ!$C$39:$C$782,СВЦЭМ!$A$39:$A$782,$A127,СВЦЭМ!$B$39:$B$782,I$119)+'СЕТ СН'!$I$9+СВЦЭМ!$D$10+'СЕТ СН'!$I$5-'СЕТ СН'!$I$17</f>
        <v>4491.9267502399998</v>
      </c>
      <c r="J127" s="36">
        <f>SUMIFS(СВЦЭМ!$C$39:$C$782,СВЦЭМ!$A$39:$A$782,$A127,СВЦЭМ!$B$39:$B$782,J$119)+'СЕТ СН'!$I$9+СВЦЭМ!$D$10+'СЕТ СН'!$I$5-'СЕТ СН'!$I$17</f>
        <v>4539.3837651100002</v>
      </c>
      <c r="K127" s="36">
        <f>SUMIFS(СВЦЭМ!$C$39:$C$782,СВЦЭМ!$A$39:$A$782,$A127,СВЦЭМ!$B$39:$B$782,K$119)+'СЕТ СН'!$I$9+СВЦЭМ!$D$10+'СЕТ СН'!$I$5-'СЕТ СН'!$I$17</f>
        <v>4539.2605225000007</v>
      </c>
      <c r="L127" s="36">
        <f>SUMIFS(СВЦЭМ!$C$39:$C$782,СВЦЭМ!$A$39:$A$782,$A127,СВЦЭМ!$B$39:$B$782,L$119)+'СЕТ СН'!$I$9+СВЦЭМ!$D$10+'СЕТ СН'!$I$5-'СЕТ СН'!$I$17</f>
        <v>4533.7349336000007</v>
      </c>
      <c r="M127" s="36">
        <f>SUMIFS(СВЦЭМ!$C$39:$C$782,СВЦЭМ!$A$39:$A$782,$A127,СВЦЭМ!$B$39:$B$782,M$119)+'СЕТ СН'!$I$9+СВЦЭМ!$D$10+'СЕТ СН'!$I$5-'СЕТ СН'!$I$17</f>
        <v>4522.7538654600003</v>
      </c>
      <c r="N127" s="36">
        <f>SUMIFS(СВЦЭМ!$C$39:$C$782,СВЦЭМ!$A$39:$A$782,$A127,СВЦЭМ!$B$39:$B$782,N$119)+'СЕТ СН'!$I$9+СВЦЭМ!$D$10+'СЕТ СН'!$I$5-'СЕТ СН'!$I$17</f>
        <v>4506.6092282500003</v>
      </c>
      <c r="O127" s="36">
        <f>SUMIFS(СВЦЭМ!$C$39:$C$782,СВЦЭМ!$A$39:$A$782,$A127,СВЦЭМ!$B$39:$B$782,O$119)+'СЕТ СН'!$I$9+СВЦЭМ!$D$10+'СЕТ СН'!$I$5-'СЕТ СН'!$I$17</f>
        <v>4514.2443027700001</v>
      </c>
      <c r="P127" s="36">
        <f>SUMIFS(СВЦЭМ!$C$39:$C$782,СВЦЭМ!$A$39:$A$782,$A127,СВЦЭМ!$B$39:$B$782,P$119)+'СЕТ СН'!$I$9+СВЦЭМ!$D$10+'СЕТ СН'!$I$5-'СЕТ СН'!$I$17</f>
        <v>4533.4983957500008</v>
      </c>
      <c r="Q127" s="36">
        <f>SUMIFS(СВЦЭМ!$C$39:$C$782,СВЦЭМ!$A$39:$A$782,$A127,СВЦЭМ!$B$39:$B$782,Q$119)+'СЕТ СН'!$I$9+СВЦЭМ!$D$10+'СЕТ СН'!$I$5-'СЕТ СН'!$I$17</f>
        <v>4519.4039047000006</v>
      </c>
      <c r="R127" s="36">
        <f>SUMIFS(СВЦЭМ!$C$39:$C$782,СВЦЭМ!$A$39:$A$782,$A127,СВЦЭМ!$B$39:$B$782,R$119)+'СЕТ СН'!$I$9+СВЦЭМ!$D$10+'СЕТ СН'!$I$5-'СЕТ СН'!$I$17</f>
        <v>4506.3882685400004</v>
      </c>
      <c r="S127" s="36">
        <f>SUMIFS(СВЦЭМ!$C$39:$C$782,СВЦЭМ!$A$39:$A$782,$A127,СВЦЭМ!$B$39:$B$782,S$119)+'СЕТ СН'!$I$9+СВЦЭМ!$D$10+'СЕТ СН'!$I$5-'СЕТ СН'!$I$17</f>
        <v>4502.84754746</v>
      </c>
      <c r="T127" s="36">
        <f>SUMIFS(СВЦЭМ!$C$39:$C$782,СВЦЭМ!$A$39:$A$782,$A127,СВЦЭМ!$B$39:$B$782,T$119)+'СЕТ СН'!$I$9+СВЦЭМ!$D$10+'СЕТ СН'!$I$5-'СЕТ СН'!$I$17</f>
        <v>4527.0133671000003</v>
      </c>
      <c r="U127" s="36">
        <f>SUMIFS(СВЦЭМ!$C$39:$C$782,СВЦЭМ!$A$39:$A$782,$A127,СВЦЭМ!$B$39:$B$782,U$119)+'СЕТ СН'!$I$9+СВЦЭМ!$D$10+'СЕТ СН'!$I$5-'СЕТ СН'!$I$17</f>
        <v>4544.1077835100004</v>
      </c>
      <c r="V127" s="36">
        <f>SUMIFS(СВЦЭМ!$C$39:$C$782,СВЦЭМ!$A$39:$A$782,$A127,СВЦЭМ!$B$39:$B$782,V$119)+'СЕТ СН'!$I$9+СВЦЭМ!$D$10+'СЕТ СН'!$I$5-'СЕТ СН'!$I$17</f>
        <v>4503.8283440499999</v>
      </c>
      <c r="W127" s="36">
        <f>SUMIFS(СВЦЭМ!$C$39:$C$782,СВЦЭМ!$A$39:$A$782,$A127,СВЦЭМ!$B$39:$B$782,W$119)+'СЕТ СН'!$I$9+СВЦЭМ!$D$10+'СЕТ СН'!$I$5-'СЕТ СН'!$I$17</f>
        <v>4564.1278629100007</v>
      </c>
      <c r="X127" s="36">
        <f>SUMIFS(СВЦЭМ!$C$39:$C$782,СВЦЭМ!$A$39:$A$782,$A127,СВЦЭМ!$B$39:$B$782,X$119)+'СЕТ СН'!$I$9+СВЦЭМ!$D$10+'СЕТ СН'!$I$5-'СЕТ СН'!$I$17</f>
        <v>4572.9401040100001</v>
      </c>
      <c r="Y127" s="36">
        <f>SUMIFS(СВЦЭМ!$C$39:$C$782,СВЦЭМ!$A$39:$A$782,$A127,СВЦЭМ!$B$39:$B$782,Y$119)+'СЕТ СН'!$I$9+СВЦЭМ!$D$10+'СЕТ СН'!$I$5-'СЕТ СН'!$I$17</f>
        <v>4579.3094921700003</v>
      </c>
    </row>
    <row r="128" spans="1:27" ht="15.75" x14ac:dyDescent="0.2">
      <c r="A128" s="35">
        <f t="shared" si="3"/>
        <v>44539</v>
      </c>
      <c r="B128" s="36">
        <f>SUMIFS(СВЦЭМ!$C$39:$C$782,СВЦЭМ!$A$39:$A$782,$A128,СВЦЭМ!$B$39:$B$782,B$119)+'СЕТ СН'!$I$9+СВЦЭМ!$D$10+'СЕТ СН'!$I$5-'СЕТ СН'!$I$17</f>
        <v>4550.8804571700002</v>
      </c>
      <c r="C128" s="36">
        <f>SUMIFS(СВЦЭМ!$C$39:$C$782,СВЦЭМ!$A$39:$A$782,$A128,СВЦЭМ!$B$39:$B$782,C$119)+'СЕТ СН'!$I$9+СВЦЭМ!$D$10+'СЕТ СН'!$I$5-'СЕТ СН'!$I$17</f>
        <v>4504.6227654300001</v>
      </c>
      <c r="D128" s="36">
        <f>SUMIFS(СВЦЭМ!$C$39:$C$782,СВЦЭМ!$A$39:$A$782,$A128,СВЦЭМ!$B$39:$B$782,D$119)+'СЕТ СН'!$I$9+СВЦЭМ!$D$10+'СЕТ СН'!$I$5-'СЕТ СН'!$I$17</f>
        <v>4520.30104484</v>
      </c>
      <c r="E128" s="36">
        <f>SUMIFS(СВЦЭМ!$C$39:$C$782,СВЦЭМ!$A$39:$A$782,$A128,СВЦЭМ!$B$39:$B$782,E$119)+'СЕТ СН'!$I$9+СВЦЭМ!$D$10+'СЕТ СН'!$I$5-'СЕТ СН'!$I$17</f>
        <v>4532.1041070299998</v>
      </c>
      <c r="F128" s="36">
        <f>SUMIFS(СВЦЭМ!$C$39:$C$782,СВЦЭМ!$A$39:$A$782,$A128,СВЦЭМ!$B$39:$B$782,F$119)+'СЕТ СН'!$I$9+СВЦЭМ!$D$10+'СЕТ СН'!$I$5-'СЕТ СН'!$I$17</f>
        <v>4551.5400142500002</v>
      </c>
      <c r="G128" s="36">
        <f>SUMIFS(СВЦЭМ!$C$39:$C$782,СВЦЭМ!$A$39:$A$782,$A128,СВЦЭМ!$B$39:$B$782,G$119)+'СЕТ СН'!$I$9+СВЦЭМ!$D$10+'СЕТ СН'!$I$5-'СЕТ СН'!$I$17</f>
        <v>4511.5877470100004</v>
      </c>
      <c r="H128" s="36">
        <f>SUMIFS(СВЦЭМ!$C$39:$C$782,СВЦЭМ!$A$39:$A$782,$A128,СВЦЭМ!$B$39:$B$782,H$119)+'СЕТ СН'!$I$9+СВЦЭМ!$D$10+'СЕТ СН'!$I$5-'СЕТ СН'!$I$17</f>
        <v>4514.5770842500006</v>
      </c>
      <c r="I128" s="36">
        <f>SUMIFS(СВЦЭМ!$C$39:$C$782,СВЦЭМ!$A$39:$A$782,$A128,СВЦЭМ!$B$39:$B$782,I$119)+'СЕТ СН'!$I$9+СВЦЭМ!$D$10+'СЕТ СН'!$I$5-'СЕТ СН'!$I$17</f>
        <v>4487.8218325300004</v>
      </c>
      <c r="J128" s="36">
        <f>SUMIFS(СВЦЭМ!$C$39:$C$782,СВЦЭМ!$A$39:$A$782,$A128,СВЦЭМ!$B$39:$B$782,J$119)+'СЕТ СН'!$I$9+СВЦЭМ!$D$10+'СЕТ СН'!$I$5-'СЕТ СН'!$I$17</f>
        <v>4511.2708274200004</v>
      </c>
      <c r="K128" s="36">
        <f>SUMIFS(СВЦЭМ!$C$39:$C$782,СВЦЭМ!$A$39:$A$782,$A128,СВЦЭМ!$B$39:$B$782,K$119)+'СЕТ СН'!$I$9+СВЦЭМ!$D$10+'СЕТ СН'!$I$5-'СЕТ СН'!$I$17</f>
        <v>4514.5694122200002</v>
      </c>
      <c r="L128" s="36">
        <f>SUMIFS(СВЦЭМ!$C$39:$C$782,СВЦЭМ!$A$39:$A$782,$A128,СВЦЭМ!$B$39:$B$782,L$119)+'СЕТ СН'!$I$9+СВЦЭМ!$D$10+'СЕТ СН'!$I$5-'СЕТ СН'!$I$17</f>
        <v>4506.0481761500005</v>
      </c>
      <c r="M128" s="36">
        <f>SUMIFS(СВЦЭМ!$C$39:$C$782,СВЦЭМ!$A$39:$A$782,$A128,СВЦЭМ!$B$39:$B$782,M$119)+'СЕТ СН'!$I$9+СВЦЭМ!$D$10+'СЕТ СН'!$I$5-'СЕТ СН'!$I$17</f>
        <v>4491.53088071</v>
      </c>
      <c r="N128" s="36">
        <f>SUMIFS(СВЦЭМ!$C$39:$C$782,СВЦЭМ!$A$39:$A$782,$A128,СВЦЭМ!$B$39:$B$782,N$119)+'СЕТ СН'!$I$9+СВЦЭМ!$D$10+'СЕТ СН'!$I$5-'СЕТ СН'!$I$17</f>
        <v>4528.2985074500002</v>
      </c>
      <c r="O128" s="36">
        <f>SUMIFS(СВЦЭМ!$C$39:$C$782,СВЦЭМ!$A$39:$A$782,$A128,СВЦЭМ!$B$39:$B$782,O$119)+'СЕТ СН'!$I$9+СВЦЭМ!$D$10+'СЕТ СН'!$I$5-'СЕТ СН'!$I$17</f>
        <v>4517.2351221200006</v>
      </c>
      <c r="P128" s="36">
        <f>SUMIFS(СВЦЭМ!$C$39:$C$782,СВЦЭМ!$A$39:$A$782,$A128,СВЦЭМ!$B$39:$B$782,P$119)+'СЕТ СН'!$I$9+СВЦЭМ!$D$10+'СЕТ СН'!$I$5-'СЕТ СН'!$I$17</f>
        <v>4529.7395361600002</v>
      </c>
      <c r="Q128" s="36">
        <f>SUMIFS(СВЦЭМ!$C$39:$C$782,СВЦЭМ!$A$39:$A$782,$A128,СВЦЭМ!$B$39:$B$782,Q$119)+'СЕТ СН'!$I$9+СВЦЭМ!$D$10+'СЕТ СН'!$I$5-'СЕТ СН'!$I$17</f>
        <v>4533.7006401899998</v>
      </c>
      <c r="R128" s="36">
        <f>SUMIFS(СВЦЭМ!$C$39:$C$782,СВЦЭМ!$A$39:$A$782,$A128,СВЦЭМ!$B$39:$B$782,R$119)+'СЕТ СН'!$I$9+СВЦЭМ!$D$10+'СЕТ СН'!$I$5-'СЕТ СН'!$I$17</f>
        <v>4533.4822903000004</v>
      </c>
      <c r="S128" s="36">
        <f>SUMIFS(СВЦЭМ!$C$39:$C$782,СВЦЭМ!$A$39:$A$782,$A128,СВЦЭМ!$B$39:$B$782,S$119)+'СЕТ СН'!$I$9+СВЦЭМ!$D$10+'СЕТ СН'!$I$5-'СЕТ СН'!$I$17</f>
        <v>4555.4915275500007</v>
      </c>
      <c r="T128" s="36">
        <f>SUMIFS(СВЦЭМ!$C$39:$C$782,СВЦЭМ!$A$39:$A$782,$A128,СВЦЭМ!$B$39:$B$782,T$119)+'СЕТ СН'!$I$9+СВЦЭМ!$D$10+'СЕТ СН'!$I$5-'СЕТ СН'!$I$17</f>
        <v>4553.5808844700005</v>
      </c>
      <c r="U128" s="36">
        <f>SUMIFS(СВЦЭМ!$C$39:$C$782,СВЦЭМ!$A$39:$A$782,$A128,СВЦЭМ!$B$39:$B$782,U$119)+'СЕТ СН'!$I$9+СВЦЭМ!$D$10+'СЕТ СН'!$I$5-'СЕТ СН'!$I$17</f>
        <v>4553.7394911000001</v>
      </c>
      <c r="V128" s="36">
        <f>SUMIFS(СВЦЭМ!$C$39:$C$782,СВЦЭМ!$A$39:$A$782,$A128,СВЦЭМ!$B$39:$B$782,V$119)+'СЕТ СН'!$I$9+СВЦЭМ!$D$10+'СЕТ СН'!$I$5-'СЕТ СН'!$I$17</f>
        <v>4558.9691569200004</v>
      </c>
      <c r="W128" s="36">
        <f>SUMIFS(СВЦЭМ!$C$39:$C$782,СВЦЭМ!$A$39:$A$782,$A128,СВЦЭМ!$B$39:$B$782,W$119)+'СЕТ СН'!$I$9+СВЦЭМ!$D$10+'СЕТ СН'!$I$5-'СЕТ СН'!$I$17</f>
        <v>4568.9072815700001</v>
      </c>
      <c r="X128" s="36">
        <f>SUMIFS(СВЦЭМ!$C$39:$C$782,СВЦЭМ!$A$39:$A$782,$A128,СВЦЭМ!$B$39:$B$782,X$119)+'СЕТ СН'!$I$9+СВЦЭМ!$D$10+'СЕТ СН'!$I$5-'СЕТ СН'!$I$17</f>
        <v>4575.0693088100006</v>
      </c>
      <c r="Y128" s="36">
        <f>SUMIFS(СВЦЭМ!$C$39:$C$782,СВЦЭМ!$A$39:$A$782,$A128,СВЦЭМ!$B$39:$B$782,Y$119)+'СЕТ СН'!$I$9+СВЦЭМ!$D$10+'СЕТ СН'!$I$5-'СЕТ СН'!$I$17</f>
        <v>4597.6252924600003</v>
      </c>
    </row>
    <row r="129" spans="1:25" ht="15.75" x14ac:dyDescent="0.2">
      <c r="A129" s="35">
        <f t="shared" si="3"/>
        <v>44540</v>
      </c>
      <c r="B129" s="36">
        <f>SUMIFS(СВЦЭМ!$C$39:$C$782,СВЦЭМ!$A$39:$A$782,$A129,СВЦЭМ!$B$39:$B$782,B$119)+'СЕТ СН'!$I$9+СВЦЭМ!$D$10+'СЕТ СН'!$I$5-'СЕТ СН'!$I$17</f>
        <v>4610.9625626000006</v>
      </c>
      <c r="C129" s="36">
        <f>SUMIFS(СВЦЭМ!$C$39:$C$782,СВЦЭМ!$A$39:$A$782,$A129,СВЦЭМ!$B$39:$B$782,C$119)+'СЕТ СН'!$I$9+СВЦЭМ!$D$10+'СЕТ СН'!$I$5-'СЕТ СН'!$I$17</f>
        <v>4597.3511572500001</v>
      </c>
      <c r="D129" s="36">
        <f>SUMIFS(СВЦЭМ!$C$39:$C$782,СВЦЭМ!$A$39:$A$782,$A129,СВЦЭМ!$B$39:$B$782,D$119)+'СЕТ СН'!$I$9+СВЦЭМ!$D$10+'СЕТ СН'!$I$5-'СЕТ СН'!$I$17</f>
        <v>4582.1486037499999</v>
      </c>
      <c r="E129" s="36">
        <f>SUMIFS(СВЦЭМ!$C$39:$C$782,СВЦЭМ!$A$39:$A$782,$A129,СВЦЭМ!$B$39:$B$782,E$119)+'СЕТ СН'!$I$9+СВЦЭМ!$D$10+'СЕТ СН'!$I$5-'СЕТ СН'!$I$17</f>
        <v>4583.44554109</v>
      </c>
      <c r="F129" s="36">
        <f>SUMIFS(СВЦЭМ!$C$39:$C$782,СВЦЭМ!$A$39:$A$782,$A129,СВЦЭМ!$B$39:$B$782,F$119)+'СЕТ СН'!$I$9+СВЦЭМ!$D$10+'СЕТ СН'!$I$5-'СЕТ СН'!$I$17</f>
        <v>4563.0808855900004</v>
      </c>
      <c r="G129" s="36">
        <f>SUMIFS(СВЦЭМ!$C$39:$C$782,СВЦЭМ!$A$39:$A$782,$A129,СВЦЭМ!$B$39:$B$782,G$119)+'СЕТ СН'!$I$9+СВЦЭМ!$D$10+'СЕТ СН'!$I$5-'СЕТ СН'!$I$17</f>
        <v>4529.5802018300001</v>
      </c>
      <c r="H129" s="36">
        <f>SUMIFS(СВЦЭМ!$C$39:$C$782,СВЦЭМ!$A$39:$A$782,$A129,СВЦЭМ!$B$39:$B$782,H$119)+'СЕТ СН'!$I$9+СВЦЭМ!$D$10+'СЕТ СН'!$I$5-'СЕТ СН'!$I$17</f>
        <v>4520.1386661400002</v>
      </c>
      <c r="I129" s="36">
        <f>SUMIFS(СВЦЭМ!$C$39:$C$782,СВЦЭМ!$A$39:$A$782,$A129,СВЦЭМ!$B$39:$B$782,I$119)+'СЕТ СН'!$I$9+СВЦЭМ!$D$10+'СЕТ СН'!$I$5-'СЕТ СН'!$I$17</f>
        <v>4520.8507491500004</v>
      </c>
      <c r="J129" s="36">
        <f>SUMIFS(СВЦЭМ!$C$39:$C$782,СВЦЭМ!$A$39:$A$782,$A129,СВЦЭМ!$B$39:$B$782,J$119)+'СЕТ СН'!$I$9+СВЦЭМ!$D$10+'СЕТ СН'!$I$5-'СЕТ СН'!$I$17</f>
        <v>4502.4233136700004</v>
      </c>
      <c r="K129" s="36">
        <f>SUMIFS(СВЦЭМ!$C$39:$C$782,СВЦЭМ!$A$39:$A$782,$A129,СВЦЭМ!$B$39:$B$782,K$119)+'СЕТ СН'!$I$9+СВЦЭМ!$D$10+'СЕТ СН'!$I$5-'СЕТ СН'!$I$17</f>
        <v>4501.98898267</v>
      </c>
      <c r="L129" s="36">
        <f>SUMIFS(СВЦЭМ!$C$39:$C$782,СВЦЭМ!$A$39:$A$782,$A129,СВЦЭМ!$B$39:$B$782,L$119)+'СЕТ СН'!$I$9+СВЦЭМ!$D$10+'СЕТ СН'!$I$5-'СЕТ СН'!$I$17</f>
        <v>4523.4114060100001</v>
      </c>
      <c r="M129" s="36">
        <f>SUMIFS(СВЦЭМ!$C$39:$C$782,СВЦЭМ!$A$39:$A$782,$A129,СВЦЭМ!$B$39:$B$782,M$119)+'СЕТ СН'!$I$9+СВЦЭМ!$D$10+'СЕТ СН'!$I$5-'СЕТ СН'!$I$17</f>
        <v>4528.5361400600004</v>
      </c>
      <c r="N129" s="36">
        <f>SUMIFS(СВЦЭМ!$C$39:$C$782,СВЦЭМ!$A$39:$A$782,$A129,СВЦЭМ!$B$39:$B$782,N$119)+'СЕТ СН'!$I$9+СВЦЭМ!$D$10+'СЕТ СН'!$I$5-'СЕТ СН'!$I$17</f>
        <v>4563.2563179700001</v>
      </c>
      <c r="O129" s="36">
        <f>SUMIFS(СВЦЭМ!$C$39:$C$782,СВЦЭМ!$A$39:$A$782,$A129,СВЦЭМ!$B$39:$B$782,O$119)+'СЕТ СН'!$I$9+СВЦЭМ!$D$10+'СЕТ СН'!$I$5-'СЕТ СН'!$I$17</f>
        <v>4567.5551369000004</v>
      </c>
      <c r="P129" s="36">
        <f>SUMIFS(СВЦЭМ!$C$39:$C$782,СВЦЭМ!$A$39:$A$782,$A129,СВЦЭМ!$B$39:$B$782,P$119)+'СЕТ СН'!$I$9+СВЦЭМ!$D$10+'СЕТ СН'!$I$5-'СЕТ СН'!$I$17</f>
        <v>4557.4426148900002</v>
      </c>
      <c r="Q129" s="36">
        <f>SUMIFS(СВЦЭМ!$C$39:$C$782,СВЦЭМ!$A$39:$A$782,$A129,СВЦЭМ!$B$39:$B$782,Q$119)+'СЕТ СН'!$I$9+СВЦЭМ!$D$10+'СЕТ СН'!$I$5-'СЕТ СН'!$I$17</f>
        <v>4561.8694993500003</v>
      </c>
      <c r="R129" s="36">
        <f>SUMIFS(СВЦЭМ!$C$39:$C$782,СВЦЭМ!$A$39:$A$782,$A129,СВЦЭМ!$B$39:$B$782,R$119)+'СЕТ СН'!$I$9+СВЦЭМ!$D$10+'СЕТ СН'!$I$5-'СЕТ СН'!$I$17</f>
        <v>4516.5786969300007</v>
      </c>
      <c r="S129" s="36">
        <f>SUMIFS(СВЦЭМ!$C$39:$C$782,СВЦЭМ!$A$39:$A$782,$A129,СВЦЭМ!$B$39:$B$782,S$119)+'СЕТ СН'!$I$9+СВЦЭМ!$D$10+'СЕТ СН'!$I$5-'СЕТ СН'!$I$17</f>
        <v>4490.1514509300005</v>
      </c>
      <c r="T129" s="36">
        <f>SUMIFS(СВЦЭМ!$C$39:$C$782,СВЦЭМ!$A$39:$A$782,$A129,СВЦЭМ!$B$39:$B$782,T$119)+'СЕТ СН'!$I$9+СВЦЭМ!$D$10+'СЕТ СН'!$I$5-'СЕТ СН'!$I$17</f>
        <v>4485.0379742800005</v>
      </c>
      <c r="U129" s="36">
        <f>SUMIFS(СВЦЭМ!$C$39:$C$782,СВЦЭМ!$A$39:$A$782,$A129,СВЦЭМ!$B$39:$B$782,U$119)+'СЕТ СН'!$I$9+СВЦЭМ!$D$10+'СЕТ СН'!$I$5-'СЕТ СН'!$I$17</f>
        <v>4500.3981256500001</v>
      </c>
      <c r="V129" s="36">
        <f>SUMIFS(СВЦЭМ!$C$39:$C$782,СВЦЭМ!$A$39:$A$782,$A129,СВЦЭМ!$B$39:$B$782,V$119)+'СЕТ СН'!$I$9+СВЦЭМ!$D$10+'СЕТ СН'!$I$5-'СЕТ СН'!$I$17</f>
        <v>4520.54893283</v>
      </c>
      <c r="W129" s="36">
        <f>SUMIFS(СВЦЭМ!$C$39:$C$782,СВЦЭМ!$A$39:$A$782,$A129,СВЦЭМ!$B$39:$B$782,W$119)+'СЕТ СН'!$I$9+СВЦЭМ!$D$10+'СЕТ СН'!$I$5-'СЕТ СН'!$I$17</f>
        <v>4546.5157423700002</v>
      </c>
      <c r="X129" s="36">
        <f>SUMIFS(СВЦЭМ!$C$39:$C$782,СВЦЭМ!$A$39:$A$782,$A129,СВЦЭМ!$B$39:$B$782,X$119)+'СЕТ СН'!$I$9+СВЦЭМ!$D$10+'СЕТ СН'!$I$5-'СЕТ СН'!$I$17</f>
        <v>4533.0699761800006</v>
      </c>
      <c r="Y129" s="36">
        <f>SUMIFS(СВЦЭМ!$C$39:$C$782,СВЦЭМ!$A$39:$A$782,$A129,СВЦЭМ!$B$39:$B$782,Y$119)+'СЕТ СН'!$I$9+СВЦЭМ!$D$10+'СЕТ СН'!$I$5-'СЕТ СН'!$I$17</f>
        <v>4572.0022176500006</v>
      </c>
    </row>
    <row r="130" spans="1:25" ht="15.75" x14ac:dyDescent="0.2">
      <c r="A130" s="35">
        <f t="shared" si="3"/>
        <v>44541</v>
      </c>
      <c r="B130" s="36">
        <f>SUMIFS(СВЦЭМ!$C$39:$C$782,СВЦЭМ!$A$39:$A$782,$A130,СВЦЭМ!$B$39:$B$782,B$119)+'СЕТ СН'!$I$9+СВЦЭМ!$D$10+'СЕТ СН'!$I$5-'СЕТ СН'!$I$17</f>
        <v>4600.4717142700001</v>
      </c>
      <c r="C130" s="36">
        <f>SUMIFS(СВЦЭМ!$C$39:$C$782,СВЦЭМ!$A$39:$A$782,$A130,СВЦЭМ!$B$39:$B$782,C$119)+'СЕТ СН'!$I$9+СВЦЭМ!$D$10+'СЕТ СН'!$I$5-'СЕТ СН'!$I$17</f>
        <v>4586.0114115400002</v>
      </c>
      <c r="D130" s="36">
        <f>SUMIFS(СВЦЭМ!$C$39:$C$782,СВЦЭМ!$A$39:$A$782,$A130,СВЦЭМ!$B$39:$B$782,D$119)+'СЕТ СН'!$I$9+СВЦЭМ!$D$10+'СЕТ СН'!$I$5-'СЕТ СН'!$I$17</f>
        <v>4580.4533487400004</v>
      </c>
      <c r="E130" s="36">
        <f>SUMIFS(СВЦЭМ!$C$39:$C$782,СВЦЭМ!$A$39:$A$782,$A130,СВЦЭМ!$B$39:$B$782,E$119)+'СЕТ СН'!$I$9+СВЦЭМ!$D$10+'СЕТ СН'!$I$5-'СЕТ СН'!$I$17</f>
        <v>4592.8301838100006</v>
      </c>
      <c r="F130" s="36">
        <f>SUMIFS(СВЦЭМ!$C$39:$C$782,СВЦЭМ!$A$39:$A$782,$A130,СВЦЭМ!$B$39:$B$782,F$119)+'СЕТ СН'!$I$9+СВЦЭМ!$D$10+'СЕТ СН'!$I$5-'СЕТ СН'!$I$17</f>
        <v>4582.1218558199998</v>
      </c>
      <c r="G130" s="36">
        <f>SUMIFS(СВЦЭМ!$C$39:$C$782,СВЦЭМ!$A$39:$A$782,$A130,СВЦЭМ!$B$39:$B$782,G$119)+'СЕТ СН'!$I$9+СВЦЭМ!$D$10+'СЕТ СН'!$I$5-'СЕТ СН'!$I$17</f>
        <v>4537.2314489800001</v>
      </c>
      <c r="H130" s="36">
        <f>SUMIFS(СВЦЭМ!$C$39:$C$782,СВЦЭМ!$A$39:$A$782,$A130,СВЦЭМ!$B$39:$B$782,H$119)+'СЕТ СН'!$I$9+СВЦЭМ!$D$10+'СЕТ СН'!$I$5-'СЕТ СН'!$I$17</f>
        <v>4526.4480224500003</v>
      </c>
      <c r="I130" s="36">
        <f>SUMIFS(СВЦЭМ!$C$39:$C$782,СВЦЭМ!$A$39:$A$782,$A130,СВЦЭМ!$B$39:$B$782,I$119)+'СЕТ СН'!$I$9+СВЦЭМ!$D$10+'СЕТ СН'!$I$5-'СЕТ СН'!$I$17</f>
        <v>4511.8535461200008</v>
      </c>
      <c r="J130" s="36">
        <f>SUMIFS(СВЦЭМ!$C$39:$C$782,СВЦЭМ!$A$39:$A$782,$A130,СВЦЭМ!$B$39:$B$782,J$119)+'СЕТ СН'!$I$9+СВЦЭМ!$D$10+'СЕТ СН'!$I$5-'СЕТ СН'!$I$17</f>
        <v>4482.5686039100001</v>
      </c>
      <c r="K130" s="36">
        <f>SUMIFS(СВЦЭМ!$C$39:$C$782,СВЦЭМ!$A$39:$A$782,$A130,СВЦЭМ!$B$39:$B$782,K$119)+'СЕТ СН'!$I$9+СВЦЭМ!$D$10+'СЕТ СН'!$I$5-'СЕТ СН'!$I$17</f>
        <v>4463.3007932400005</v>
      </c>
      <c r="L130" s="36">
        <f>SUMIFS(СВЦЭМ!$C$39:$C$782,СВЦЭМ!$A$39:$A$782,$A130,СВЦЭМ!$B$39:$B$782,L$119)+'СЕТ СН'!$I$9+СВЦЭМ!$D$10+'СЕТ СН'!$I$5-'СЕТ СН'!$I$17</f>
        <v>4476.3843886000004</v>
      </c>
      <c r="M130" s="36">
        <f>SUMIFS(СВЦЭМ!$C$39:$C$782,СВЦЭМ!$A$39:$A$782,$A130,СВЦЭМ!$B$39:$B$782,M$119)+'СЕТ СН'!$I$9+СВЦЭМ!$D$10+'СЕТ СН'!$I$5-'СЕТ СН'!$I$17</f>
        <v>4471.4858318700008</v>
      </c>
      <c r="N130" s="36">
        <f>SUMIFS(СВЦЭМ!$C$39:$C$782,СВЦЭМ!$A$39:$A$782,$A130,СВЦЭМ!$B$39:$B$782,N$119)+'СЕТ СН'!$I$9+СВЦЭМ!$D$10+'СЕТ СН'!$I$5-'СЕТ СН'!$I$17</f>
        <v>4519.43801136</v>
      </c>
      <c r="O130" s="36">
        <f>SUMIFS(СВЦЭМ!$C$39:$C$782,СВЦЭМ!$A$39:$A$782,$A130,СВЦЭМ!$B$39:$B$782,O$119)+'СЕТ СН'!$I$9+СВЦЭМ!$D$10+'СЕТ СН'!$I$5-'СЕТ СН'!$I$17</f>
        <v>4542.6179570900003</v>
      </c>
      <c r="P130" s="36">
        <f>SUMIFS(СВЦЭМ!$C$39:$C$782,СВЦЭМ!$A$39:$A$782,$A130,СВЦЭМ!$B$39:$B$782,P$119)+'СЕТ СН'!$I$9+СВЦЭМ!$D$10+'СЕТ СН'!$I$5-'СЕТ СН'!$I$17</f>
        <v>4541.28239373</v>
      </c>
      <c r="Q130" s="36">
        <f>SUMIFS(СВЦЭМ!$C$39:$C$782,СВЦЭМ!$A$39:$A$782,$A130,СВЦЭМ!$B$39:$B$782,Q$119)+'СЕТ СН'!$I$9+СВЦЭМ!$D$10+'СЕТ СН'!$I$5-'СЕТ СН'!$I$17</f>
        <v>4533.9923690400001</v>
      </c>
      <c r="R130" s="36">
        <f>SUMIFS(СВЦЭМ!$C$39:$C$782,СВЦЭМ!$A$39:$A$782,$A130,СВЦЭМ!$B$39:$B$782,R$119)+'СЕТ СН'!$I$9+СВЦЭМ!$D$10+'СЕТ СН'!$I$5-'СЕТ СН'!$I$17</f>
        <v>4527.3655675500004</v>
      </c>
      <c r="S130" s="36">
        <f>SUMIFS(СВЦЭМ!$C$39:$C$782,СВЦЭМ!$A$39:$A$782,$A130,СВЦЭМ!$B$39:$B$782,S$119)+'СЕТ СН'!$I$9+СВЦЭМ!$D$10+'СЕТ СН'!$I$5-'СЕТ СН'!$I$17</f>
        <v>4455.2086291600008</v>
      </c>
      <c r="T130" s="36">
        <f>SUMIFS(СВЦЭМ!$C$39:$C$782,СВЦЭМ!$A$39:$A$782,$A130,СВЦЭМ!$B$39:$B$782,T$119)+'СЕТ СН'!$I$9+СВЦЭМ!$D$10+'СЕТ СН'!$I$5-'СЕТ СН'!$I$17</f>
        <v>4480.6378939300002</v>
      </c>
      <c r="U130" s="36">
        <f>SUMIFS(СВЦЭМ!$C$39:$C$782,СВЦЭМ!$A$39:$A$782,$A130,СВЦЭМ!$B$39:$B$782,U$119)+'СЕТ СН'!$I$9+СВЦЭМ!$D$10+'СЕТ СН'!$I$5-'СЕТ СН'!$I$17</f>
        <v>4470.8604339400008</v>
      </c>
      <c r="V130" s="36">
        <f>SUMIFS(СВЦЭМ!$C$39:$C$782,СВЦЭМ!$A$39:$A$782,$A130,СВЦЭМ!$B$39:$B$782,V$119)+'СЕТ СН'!$I$9+СВЦЭМ!$D$10+'СЕТ СН'!$I$5-'СЕТ СН'!$I$17</f>
        <v>4483.5214862900002</v>
      </c>
      <c r="W130" s="36">
        <f>SUMIFS(СВЦЭМ!$C$39:$C$782,СВЦЭМ!$A$39:$A$782,$A130,СВЦЭМ!$B$39:$B$782,W$119)+'СЕТ СН'!$I$9+СВЦЭМ!$D$10+'СЕТ СН'!$I$5-'СЕТ СН'!$I$17</f>
        <v>4551.7448010300004</v>
      </c>
      <c r="X130" s="36">
        <f>SUMIFS(СВЦЭМ!$C$39:$C$782,СВЦЭМ!$A$39:$A$782,$A130,СВЦЭМ!$B$39:$B$782,X$119)+'СЕТ СН'!$I$9+СВЦЭМ!$D$10+'СЕТ СН'!$I$5-'СЕТ СН'!$I$17</f>
        <v>4588.4159781899998</v>
      </c>
      <c r="Y130" s="36">
        <f>SUMIFS(СВЦЭМ!$C$39:$C$782,СВЦЭМ!$A$39:$A$782,$A130,СВЦЭМ!$B$39:$B$782,Y$119)+'СЕТ СН'!$I$9+СВЦЭМ!$D$10+'СЕТ СН'!$I$5-'СЕТ СН'!$I$17</f>
        <v>4600.6670023300003</v>
      </c>
    </row>
    <row r="131" spans="1:25" ht="15.75" x14ac:dyDescent="0.2">
      <c r="A131" s="35">
        <f t="shared" si="3"/>
        <v>44542</v>
      </c>
      <c r="B131" s="36">
        <f>SUMIFS(СВЦЭМ!$C$39:$C$782,СВЦЭМ!$A$39:$A$782,$A131,СВЦЭМ!$B$39:$B$782,B$119)+'СЕТ СН'!$I$9+СВЦЭМ!$D$10+'СЕТ СН'!$I$5-'СЕТ СН'!$I$17</f>
        <v>4554.1506844900005</v>
      </c>
      <c r="C131" s="36">
        <f>SUMIFS(СВЦЭМ!$C$39:$C$782,СВЦЭМ!$A$39:$A$782,$A131,СВЦЭМ!$B$39:$B$782,C$119)+'СЕТ СН'!$I$9+СВЦЭМ!$D$10+'СЕТ СН'!$I$5-'СЕТ СН'!$I$17</f>
        <v>4584.9928694700002</v>
      </c>
      <c r="D131" s="36">
        <f>SUMIFS(СВЦЭМ!$C$39:$C$782,СВЦЭМ!$A$39:$A$782,$A131,СВЦЭМ!$B$39:$B$782,D$119)+'СЕТ СН'!$I$9+СВЦЭМ!$D$10+'СЕТ СН'!$I$5-'СЕТ СН'!$I$17</f>
        <v>4586.3227775600008</v>
      </c>
      <c r="E131" s="36">
        <f>SUMIFS(СВЦЭМ!$C$39:$C$782,СВЦЭМ!$A$39:$A$782,$A131,СВЦЭМ!$B$39:$B$782,E$119)+'СЕТ СН'!$I$9+СВЦЭМ!$D$10+'СЕТ СН'!$I$5-'СЕТ СН'!$I$17</f>
        <v>4575.0450957000003</v>
      </c>
      <c r="F131" s="36">
        <f>SUMIFS(СВЦЭМ!$C$39:$C$782,СВЦЭМ!$A$39:$A$782,$A131,СВЦЭМ!$B$39:$B$782,F$119)+'СЕТ СН'!$I$9+СВЦЭМ!$D$10+'СЕТ СН'!$I$5-'СЕТ СН'!$I$17</f>
        <v>4569.1941618000001</v>
      </c>
      <c r="G131" s="36">
        <f>SUMIFS(СВЦЭМ!$C$39:$C$782,СВЦЭМ!$A$39:$A$782,$A131,СВЦЭМ!$B$39:$B$782,G$119)+'СЕТ СН'!$I$9+СВЦЭМ!$D$10+'СЕТ СН'!$I$5-'СЕТ СН'!$I$17</f>
        <v>4573.9745304400003</v>
      </c>
      <c r="H131" s="36">
        <f>SUMIFS(СВЦЭМ!$C$39:$C$782,СВЦЭМ!$A$39:$A$782,$A131,СВЦЭМ!$B$39:$B$782,H$119)+'СЕТ СН'!$I$9+СВЦЭМ!$D$10+'СЕТ СН'!$I$5-'СЕТ СН'!$I$17</f>
        <v>4547.3903500500001</v>
      </c>
      <c r="I131" s="36">
        <f>SUMIFS(СВЦЭМ!$C$39:$C$782,СВЦЭМ!$A$39:$A$782,$A131,СВЦЭМ!$B$39:$B$782,I$119)+'СЕТ СН'!$I$9+СВЦЭМ!$D$10+'СЕТ СН'!$I$5-'СЕТ СН'!$I$17</f>
        <v>4560.3764591600002</v>
      </c>
      <c r="J131" s="36">
        <f>SUMIFS(СВЦЭМ!$C$39:$C$782,СВЦЭМ!$A$39:$A$782,$A131,СВЦЭМ!$B$39:$B$782,J$119)+'СЕТ СН'!$I$9+СВЦЭМ!$D$10+'СЕТ СН'!$I$5-'СЕТ СН'!$I$17</f>
        <v>4532.1012654599999</v>
      </c>
      <c r="K131" s="36">
        <f>SUMIFS(СВЦЭМ!$C$39:$C$782,СВЦЭМ!$A$39:$A$782,$A131,СВЦЭМ!$B$39:$B$782,K$119)+'СЕТ СН'!$I$9+СВЦЭМ!$D$10+'СЕТ СН'!$I$5-'СЕТ СН'!$I$17</f>
        <v>4513.3603218000007</v>
      </c>
      <c r="L131" s="36">
        <f>SUMIFS(СВЦЭМ!$C$39:$C$782,СВЦЭМ!$A$39:$A$782,$A131,СВЦЭМ!$B$39:$B$782,L$119)+'СЕТ СН'!$I$9+СВЦЭМ!$D$10+'СЕТ СН'!$I$5-'СЕТ СН'!$I$17</f>
        <v>4526.9701338100003</v>
      </c>
      <c r="M131" s="36">
        <f>SUMIFS(СВЦЭМ!$C$39:$C$782,СВЦЭМ!$A$39:$A$782,$A131,СВЦЭМ!$B$39:$B$782,M$119)+'СЕТ СН'!$I$9+СВЦЭМ!$D$10+'СЕТ СН'!$I$5-'СЕТ СН'!$I$17</f>
        <v>4518.0601374500002</v>
      </c>
      <c r="N131" s="36">
        <f>SUMIFS(СВЦЭМ!$C$39:$C$782,СВЦЭМ!$A$39:$A$782,$A131,СВЦЭМ!$B$39:$B$782,N$119)+'СЕТ СН'!$I$9+СВЦЭМ!$D$10+'СЕТ СН'!$I$5-'СЕТ СН'!$I$17</f>
        <v>4540.0269164300007</v>
      </c>
      <c r="O131" s="36">
        <f>SUMIFS(СВЦЭМ!$C$39:$C$782,СВЦЭМ!$A$39:$A$782,$A131,СВЦЭМ!$B$39:$B$782,O$119)+'СЕТ СН'!$I$9+СВЦЭМ!$D$10+'СЕТ СН'!$I$5-'СЕТ СН'!$I$17</f>
        <v>4575.1222711999999</v>
      </c>
      <c r="P131" s="36">
        <f>SUMIFS(СВЦЭМ!$C$39:$C$782,СВЦЭМ!$A$39:$A$782,$A131,СВЦЭМ!$B$39:$B$782,P$119)+'СЕТ СН'!$I$9+СВЦЭМ!$D$10+'СЕТ СН'!$I$5-'СЕТ СН'!$I$17</f>
        <v>4552.9060050900007</v>
      </c>
      <c r="Q131" s="36">
        <f>SUMIFS(СВЦЭМ!$C$39:$C$782,СВЦЭМ!$A$39:$A$782,$A131,СВЦЭМ!$B$39:$B$782,Q$119)+'СЕТ СН'!$I$9+СВЦЭМ!$D$10+'СЕТ СН'!$I$5-'СЕТ СН'!$I$17</f>
        <v>4537.68662606</v>
      </c>
      <c r="R131" s="36">
        <f>SUMIFS(СВЦЭМ!$C$39:$C$782,СВЦЭМ!$A$39:$A$782,$A131,СВЦЭМ!$B$39:$B$782,R$119)+'СЕТ СН'!$I$9+СВЦЭМ!$D$10+'СЕТ СН'!$I$5-'СЕТ СН'!$I$17</f>
        <v>4520.3653472000005</v>
      </c>
      <c r="S131" s="36">
        <f>SUMIFS(СВЦЭМ!$C$39:$C$782,СВЦЭМ!$A$39:$A$782,$A131,СВЦЭМ!$B$39:$B$782,S$119)+'СЕТ СН'!$I$9+СВЦЭМ!$D$10+'СЕТ СН'!$I$5-'СЕТ СН'!$I$17</f>
        <v>4475.6583836099999</v>
      </c>
      <c r="T131" s="36">
        <f>SUMIFS(СВЦЭМ!$C$39:$C$782,СВЦЭМ!$A$39:$A$782,$A131,СВЦЭМ!$B$39:$B$782,T$119)+'СЕТ СН'!$I$9+СВЦЭМ!$D$10+'СЕТ СН'!$I$5-'СЕТ СН'!$I$17</f>
        <v>4464.9735734400001</v>
      </c>
      <c r="U131" s="36">
        <f>SUMIFS(СВЦЭМ!$C$39:$C$782,СВЦЭМ!$A$39:$A$782,$A131,СВЦЭМ!$B$39:$B$782,U$119)+'СЕТ СН'!$I$9+СВЦЭМ!$D$10+'СЕТ СН'!$I$5-'СЕТ СН'!$I$17</f>
        <v>4483.1615860600004</v>
      </c>
      <c r="V131" s="36">
        <f>SUMIFS(СВЦЭМ!$C$39:$C$782,СВЦЭМ!$A$39:$A$782,$A131,СВЦЭМ!$B$39:$B$782,V$119)+'СЕТ СН'!$I$9+СВЦЭМ!$D$10+'СЕТ СН'!$I$5-'СЕТ СН'!$I$17</f>
        <v>4487.9490272100002</v>
      </c>
      <c r="W131" s="36">
        <f>SUMIFS(СВЦЭМ!$C$39:$C$782,СВЦЭМ!$A$39:$A$782,$A131,СВЦЭМ!$B$39:$B$782,W$119)+'СЕТ СН'!$I$9+СВЦЭМ!$D$10+'СЕТ СН'!$I$5-'СЕТ СН'!$I$17</f>
        <v>4511.8496978900002</v>
      </c>
      <c r="X131" s="36">
        <f>SUMIFS(СВЦЭМ!$C$39:$C$782,СВЦЭМ!$A$39:$A$782,$A131,СВЦЭМ!$B$39:$B$782,X$119)+'СЕТ СН'!$I$9+СВЦЭМ!$D$10+'СЕТ СН'!$I$5-'СЕТ СН'!$I$17</f>
        <v>4520.5046364099999</v>
      </c>
      <c r="Y131" s="36">
        <f>SUMIFS(СВЦЭМ!$C$39:$C$782,СВЦЭМ!$A$39:$A$782,$A131,СВЦЭМ!$B$39:$B$782,Y$119)+'СЕТ СН'!$I$9+СВЦЭМ!$D$10+'СЕТ СН'!$I$5-'СЕТ СН'!$I$17</f>
        <v>4550.3361762599998</v>
      </c>
    </row>
    <row r="132" spans="1:25" ht="15.75" x14ac:dyDescent="0.2">
      <c r="A132" s="35">
        <f t="shared" si="3"/>
        <v>44543</v>
      </c>
      <c r="B132" s="36">
        <f>SUMIFS(СВЦЭМ!$C$39:$C$782,СВЦЭМ!$A$39:$A$782,$A132,СВЦЭМ!$B$39:$B$782,B$119)+'СЕТ СН'!$I$9+СВЦЭМ!$D$10+'СЕТ СН'!$I$5-'СЕТ СН'!$I$17</f>
        <v>4565.4368695600006</v>
      </c>
      <c r="C132" s="36">
        <f>SUMIFS(СВЦЭМ!$C$39:$C$782,СВЦЭМ!$A$39:$A$782,$A132,СВЦЭМ!$B$39:$B$782,C$119)+'СЕТ СН'!$I$9+СВЦЭМ!$D$10+'СЕТ СН'!$I$5-'СЕТ СН'!$I$17</f>
        <v>4558.5454817999998</v>
      </c>
      <c r="D132" s="36">
        <f>SUMIFS(СВЦЭМ!$C$39:$C$782,СВЦЭМ!$A$39:$A$782,$A132,СВЦЭМ!$B$39:$B$782,D$119)+'СЕТ СН'!$I$9+СВЦЭМ!$D$10+'СЕТ СН'!$I$5-'СЕТ СН'!$I$17</f>
        <v>4550.0488894300006</v>
      </c>
      <c r="E132" s="36">
        <f>SUMIFS(СВЦЭМ!$C$39:$C$782,СВЦЭМ!$A$39:$A$782,$A132,СВЦЭМ!$B$39:$B$782,E$119)+'СЕТ СН'!$I$9+СВЦЭМ!$D$10+'СЕТ СН'!$I$5-'СЕТ СН'!$I$17</f>
        <v>4557.0443401600005</v>
      </c>
      <c r="F132" s="36">
        <f>SUMIFS(СВЦЭМ!$C$39:$C$782,СВЦЭМ!$A$39:$A$782,$A132,СВЦЭМ!$B$39:$B$782,F$119)+'СЕТ СН'!$I$9+СВЦЭМ!$D$10+'СЕТ СН'!$I$5-'СЕТ СН'!$I$17</f>
        <v>4540.5568151799998</v>
      </c>
      <c r="G132" s="36">
        <f>SUMIFS(СВЦЭМ!$C$39:$C$782,СВЦЭМ!$A$39:$A$782,$A132,СВЦЭМ!$B$39:$B$782,G$119)+'СЕТ СН'!$I$9+СВЦЭМ!$D$10+'СЕТ СН'!$I$5-'СЕТ СН'!$I$17</f>
        <v>4521.4782856400006</v>
      </c>
      <c r="H132" s="36">
        <f>SUMIFS(СВЦЭМ!$C$39:$C$782,СВЦЭМ!$A$39:$A$782,$A132,СВЦЭМ!$B$39:$B$782,H$119)+'СЕТ СН'!$I$9+СВЦЭМ!$D$10+'СЕТ СН'!$I$5-'СЕТ СН'!$I$17</f>
        <v>4486.5621036299999</v>
      </c>
      <c r="I132" s="36">
        <f>SUMIFS(СВЦЭМ!$C$39:$C$782,СВЦЭМ!$A$39:$A$782,$A132,СВЦЭМ!$B$39:$B$782,I$119)+'СЕТ СН'!$I$9+СВЦЭМ!$D$10+'СЕТ СН'!$I$5-'СЕТ СН'!$I$17</f>
        <v>4484.1358845000004</v>
      </c>
      <c r="J132" s="36">
        <f>SUMIFS(СВЦЭМ!$C$39:$C$782,СВЦЭМ!$A$39:$A$782,$A132,СВЦЭМ!$B$39:$B$782,J$119)+'СЕТ СН'!$I$9+СВЦЭМ!$D$10+'СЕТ СН'!$I$5-'СЕТ СН'!$I$17</f>
        <v>4486.7687554700005</v>
      </c>
      <c r="K132" s="36">
        <f>SUMIFS(СВЦЭМ!$C$39:$C$782,СВЦЭМ!$A$39:$A$782,$A132,СВЦЭМ!$B$39:$B$782,K$119)+'СЕТ СН'!$I$9+СВЦЭМ!$D$10+'СЕТ СН'!$I$5-'СЕТ СН'!$I$17</f>
        <v>4507.3913550400002</v>
      </c>
      <c r="L132" s="36">
        <f>SUMIFS(СВЦЭМ!$C$39:$C$782,СВЦЭМ!$A$39:$A$782,$A132,СВЦЭМ!$B$39:$B$782,L$119)+'СЕТ СН'!$I$9+СВЦЭМ!$D$10+'СЕТ СН'!$I$5-'СЕТ СН'!$I$17</f>
        <v>4536.8871276099999</v>
      </c>
      <c r="M132" s="36">
        <f>SUMIFS(СВЦЭМ!$C$39:$C$782,СВЦЭМ!$A$39:$A$782,$A132,СВЦЭМ!$B$39:$B$782,M$119)+'СЕТ СН'!$I$9+СВЦЭМ!$D$10+'СЕТ СН'!$I$5-'СЕТ СН'!$I$17</f>
        <v>4532.4901106200005</v>
      </c>
      <c r="N132" s="36">
        <f>SUMIFS(СВЦЭМ!$C$39:$C$782,СВЦЭМ!$A$39:$A$782,$A132,СВЦЭМ!$B$39:$B$782,N$119)+'СЕТ СН'!$I$9+СВЦЭМ!$D$10+'СЕТ СН'!$I$5-'СЕТ СН'!$I$17</f>
        <v>4549.4322137600002</v>
      </c>
      <c r="O132" s="36">
        <f>SUMIFS(СВЦЭМ!$C$39:$C$782,СВЦЭМ!$A$39:$A$782,$A132,СВЦЭМ!$B$39:$B$782,O$119)+'СЕТ СН'!$I$9+СВЦЭМ!$D$10+'СЕТ СН'!$I$5-'СЕТ СН'!$I$17</f>
        <v>4554.5817557800001</v>
      </c>
      <c r="P132" s="36">
        <f>SUMIFS(СВЦЭМ!$C$39:$C$782,СВЦЭМ!$A$39:$A$782,$A132,СВЦЭМ!$B$39:$B$782,P$119)+'СЕТ СН'!$I$9+СВЦЭМ!$D$10+'СЕТ СН'!$I$5-'СЕТ СН'!$I$17</f>
        <v>4550.5737655400007</v>
      </c>
      <c r="Q132" s="36">
        <f>SUMIFS(СВЦЭМ!$C$39:$C$782,СВЦЭМ!$A$39:$A$782,$A132,СВЦЭМ!$B$39:$B$782,Q$119)+'СЕТ СН'!$I$9+СВЦЭМ!$D$10+'СЕТ СН'!$I$5-'СЕТ СН'!$I$17</f>
        <v>4549.6174650700004</v>
      </c>
      <c r="R132" s="36">
        <f>SUMIFS(СВЦЭМ!$C$39:$C$782,СВЦЭМ!$A$39:$A$782,$A132,СВЦЭМ!$B$39:$B$782,R$119)+'СЕТ СН'!$I$9+СВЦЭМ!$D$10+'СЕТ СН'!$I$5-'СЕТ СН'!$I$17</f>
        <v>4550.4640520900002</v>
      </c>
      <c r="S132" s="36">
        <f>SUMIFS(СВЦЭМ!$C$39:$C$782,СВЦЭМ!$A$39:$A$782,$A132,СВЦЭМ!$B$39:$B$782,S$119)+'СЕТ СН'!$I$9+СВЦЭМ!$D$10+'СЕТ СН'!$I$5-'СЕТ СН'!$I$17</f>
        <v>4522.2645169400002</v>
      </c>
      <c r="T132" s="36">
        <f>SUMIFS(СВЦЭМ!$C$39:$C$782,СВЦЭМ!$A$39:$A$782,$A132,СВЦЭМ!$B$39:$B$782,T$119)+'СЕТ СН'!$I$9+СВЦЭМ!$D$10+'СЕТ СН'!$I$5-'СЕТ СН'!$I$17</f>
        <v>4492.5519005599999</v>
      </c>
      <c r="U132" s="36">
        <f>SUMIFS(СВЦЭМ!$C$39:$C$782,СВЦЭМ!$A$39:$A$782,$A132,СВЦЭМ!$B$39:$B$782,U$119)+'СЕТ СН'!$I$9+СВЦЭМ!$D$10+'СЕТ СН'!$I$5-'СЕТ СН'!$I$17</f>
        <v>4486.0500302100008</v>
      </c>
      <c r="V132" s="36">
        <f>SUMIFS(СВЦЭМ!$C$39:$C$782,СВЦЭМ!$A$39:$A$782,$A132,СВЦЭМ!$B$39:$B$782,V$119)+'СЕТ СН'!$I$9+СВЦЭМ!$D$10+'СЕТ СН'!$I$5-'СЕТ СН'!$I$17</f>
        <v>4532.1365830900004</v>
      </c>
      <c r="W132" s="36">
        <f>SUMIFS(СВЦЭМ!$C$39:$C$782,СВЦЭМ!$A$39:$A$782,$A132,СВЦЭМ!$B$39:$B$782,W$119)+'СЕТ СН'!$I$9+СВЦЭМ!$D$10+'СЕТ СН'!$I$5-'СЕТ СН'!$I$17</f>
        <v>4559.38664307</v>
      </c>
      <c r="X132" s="36">
        <f>SUMIFS(СВЦЭМ!$C$39:$C$782,СВЦЭМ!$A$39:$A$782,$A132,СВЦЭМ!$B$39:$B$782,X$119)+'СЕТ СН'!$I$9+СВЦЭМ!$D$10+'СЕТ СН'!$I$5-'СЕТ СН'!$I$17</f>
        <v>4569.26803784</v>
      </c>
      <c r="Y132" s="36">
        <f>SUMIFS(СВЦЭМ!$C$39:$C$782,СВЦЭМ!$A$39:$A$782,$A132,СВЦЭМ!$B$39:$B$782,Y$119)+'СЕТ СН'!$I$9+СВЦЭМ!$D$10+'СЕТ СН'!$I$5-'СЕТ СН'!$I$17</f>
        <v>4584.51282962</v>
      </c>
    </row>
    <row r="133" spans="1:25" ht="15.75" x14ac:dyDescent="0.2">
      <c r="A133" s="35">
        <f t="shared" si="3"/>
        <v>44544</v>
      </c>
      <c r="B133" s="36">
        <f>SUMIFS(СВЦЭМ!$C$39:$C$782,СВЦЭМ!$A$39:$A$782,$A133,СВЦЭМ!$B$39:$B$782,B$119)+'СЕТ СН'!$I$9+СВЦЭМ!$D$10+'СЕТ СН'!$I$5-'СЕТ СН'!$I$17</f>
        <v>4562.3336278000006</v>
      </c>
      <c r="C133" s="36">
        <f>SUMIFS(СВЦЭМ!$C$39:$C$782,СВЦЭМ!$A$39:$A$782,$A133,СВЦЭМ!$B$39:$B$782,C$119)+'СЕТ СН'!$I$9+СВЦЭМ!$D$10+'СЕТ СН'!$I$5-'СЕТ СН'!$I$17</f>
        <v>4585.2853192900002</v>
      </c>
      <c r="D133" s="36">
        <f>SUMIFS(СВЦЭМ!$C$39:$C$782,СВЦЭМ!$A$39:$A$782,$A133,СВЦЭМ!$B$39:$B$782,D$119)+'СЕТ СН'!$I$9+СВЦЭМ!$D$10+'СЕТ СН'!$I$5-'СЕТ СН'!$I$17</f>
        <v>4582.1303674200008</v>
      </c>
      <c r="E133" s="36">
        <f>SUMIFS(СВЦЭМ!$C$39:$C$782,СВЦЭМ!$A$39:$A$782,$A133,СВЦЭМ!$B$39:$B$782,E$119)+'СЕТ СН'!$I$9+СВЦЭМ!$D$10+'СЕТ СН'!$I$5-'СЕТ СН'!$I$17</f>
        <v>4591.6028479000006</v>
      </c>
      <c r="F133" s="36">
        <f>SUMIFS(СВЦЭМ!$C$39:$C$782,СВЦЭМ!$A$39:$A$782,$A133,СВЦЭМ!$B$39:$B$782,F$119)+'СЕТ СН'!$I$9+СВЦЭМ!$D$10+'СЕТ СН'!$I$5-'СЕТ СН'!$I$17</f>
        <v>4563.67445649</v>
      </c>
      <c r="G133" s="36">
        <f>SUMIFS(СВЦЭМ!$C$39:$C$782,СВЦЭМ!$A$39:$A$782,$A133,СВЦЭМ!$B$39:$B$782,G$119)+'СЕТ СН'!$I$9+СВЦЭМ!$D$10+'СЕТ СН'!$I$5-'СЕТ СН'!$I$17</f>
        <v>4516.8645805100005</v>
      </c>
      <c r="H133" s="36">
        <f>SUMIFS(СВЦЭМ!$C$39:$C$782,СВЦЭМ!$A$39:$A$782,$A133,СВЦЭМ!$B$39:$B$782,H$119)+'СЕТ СН'!$I$9+СВЦЭМ!$D$10+'СЕТ СН'!$I$5-'СЕТ СН'!$I$17</f>
        <v>4461.4866160600004</v>
      </c>
      <c r="I133" s="36">
        <f>SUMIFS(СВЦЭМ!$C$39:$C$782,СВЦЭМ!$A$39:$A$782,$A133,СВЦЭМ!$B$39:$B$782,I$119)+'СЕТ СН'!$I$9+СВЦЭМ!$D$10+'СЕТ СН'!$I$5-'СЕТ СН'!$I$17</f>
        <v>4472.7367069500006</v>
      </c>
      <c r="J133" s="36">
        <f>SUMIFS(СВЦЭМ!$C$39:$C$782,СВЦЭМ!$A$39:$A$782,$A133,СВЦЭМ!$B$39:$B$782,J$119)+'СЕТ СН'!$I$9+СВЦЭМ!$D$10+'СЕТ СН'!$I$5-'СЕТ СН'!$I$17</f>
        <v>4479.6776680100002</v>
      </c>
      <c r="K133" s="36">
        <f>SUMIFS(СВЦЭМ!$C$39:$C$782,СВЦЭМ!$A$39:$A$782,$A133,СВЦЭМ!$B$39:$B$782,K$119)+'СЕТ СН'!$I$9+СВЦЭМ!$D$10+'СЕТ СН'!$I$5-'СЕТ СН'!$I$17</f>
        <v>4511.21469067</v>
      </c>
      <c r="L133" s="36">
        <f>SUMIFS(СВЦЭМ!$C$39:$C$782,СВЦЭМ!$A$39:$A$782,$A133,СВЦЭМ!$B$39:$B$782,L$119)+'СЕТ СН'!$I$9+СВЦЭМ!$D$10+'СЕТ СН'!$I$5-'СЕТ СН'!$I$17</f>
        <v>4502.3994775900001</v>
      </c>
      <c r="M133" s="36">
        <f>SUMIFS(СВЦЭМ!$C$39:$C$782,СВЦЭМ!$A$39:$A$782,$A133,СВЦЭМ!$B$39:$B$782,M$119)+'СЕТ СН'!$I$9+СВЦЭМ!$D$10+'СЕТ СН'!$I$5-'СЕТ СН'!$I$17</f>
        <v>4491.3618779200006</v>
      </c>
      <c r="N133" s="36">
        <f>SUMIFS(СВЦЭМ!$C$39:$C$782,СВЦЭМ!$A$39:$A$782,$A133,СВЦЭМ!$B$39:$B$782,N$119)+'СЕТ СН'!$I$9+СВЦЭМ!$D$10+'СЕТ СН'!$I$5-'СЕТ СН'!$I$17</f>
        <v>4518.1569325500004</v>
      </c>
      <c r="O133" s="36">
        <f>SUMIFS(СВЦЭМ!$C$39:$C$782,СВЦЭМ!$A$39:$A$782,$A133,СВЦЭМ!$B$39:$B$782,O$119)+'СЕТ СН'!$I$9+СВЦЭМ!$D$10+'СЕТ СН'!$I$5-'СЕТ СН'!$I$17</f>
        <v>4518.3946298200008</v>
      </c>
      <c r="P133" s="36">
        <f>SUMIFS(СВЦЭМ!$C$39:$C$782,СВЦЭМ!$A$39:$A$782,$A133,СВЦЭМ!$B$39:$B$782,P$119)+'СЕТ СН'!$I$9+СВЦЭМ!$D$10+'СЕТ СН'!$I$5-'СЕТ СН'!$I$17</f>
        <v>4507.5055685400002</v>
      </c>
      <c r="Q133" s="36">
        <f>SUMIFS(СВЦЭМ!$C$39:$C$782,СВЦЭМ!$A$39:$A$782,$A133,СВЦЭМ!$B$39:$B$782,Q$119)+'СЕТ СН'!$I$9+СВЦЭМ!$D$10+'СЕТ СН'!$I$5-'СЕТ СН'!$I$17</f>
        <v>4513.9446261400008</v>
      </c>
      <c r="R133" s="36">
        <f>SUMIFS(СВЦЭМ!$C$39:$C$782,СВЦЭМ!$A$39:$A$782,$A133,СВЦЭМ!$B$39:$B$782,R$119)+'СЕТ СН'!$I$9+СВЦЭМ!$D$10+'СЕТ СН'!$I$5-'СЕТ СН'!$I$17</f>
        <v>4498.7810542500001</v>
      </c>
      <c r="S133" s="36">
        <f>SUMIFS(СВЦЭМ!$C$39:$C$782,СВЦЭМ!$A$39:$A$782,$A133,СВЦЭМ!$B$39:$B$782,S$119)+'СЕТ СН'!$I$9+СВЦЭМ!$D$10+'СЕТ СН'!$I$5-'СЕТ СН'!$I$17</f>
        <v>4476.64928108</v>
      </c>
      <c r="T133" s="36">
        <f>SUMIFS(СВЦЭМ!$C$39:$C$782,СВЦЭМ!$A$39:$A$782,$A133,СВЦЭМ!$B$39:$B$782,T$119)+'СЕТ СН'!$I$9+СВЦЭМ!$D$10+'СЕТ СН'!$I$5-'СЕТ СН'!$I$17</f>
        <v>4472.6643597500006</v>
      </c>
      <c r="U133" s="36">
        <f>SUMIFS(СВЦЭМ!$C$39:$C$782,СВЦЭМ!$A$39:$A$782,$A133,СВЦЭМ!$B$39:$B$782,U$119)+'СЕТ СН'!$I$9+СВЦЭМ!$D$10+'СЕТ СН'!$I$5-'СЕТ СН'!$I$17</f>
        <v>4486.4297026500008</v>
      </c>
      <c r="V133" s="36">
        <f>SUMIFS(СВЦЭМ!$C$39:$C$782,СВЦЭМ!$A$39:$A$782,$A133,СВЦЭМ!$B$39:$B$782,V$119)+'СЕТ СН'!$I$9+СВЦЭМ!$D$10+'СЕТ СН'!$I$5-'СЕТ СН'!$I$17</f>
        <v>4493.9263822299999</v>
      </c>
      <c r="W133" s="36">
        <f>SUMIFS(СВЦЭМ!$C$39:$C$782,СВЦЭМ!$A$39:$A$782,$A133,СВЦЭМ!$B$39:$B$782,W$119)+'СЕТ СН'!$I$9+СВЦЭМ!$D$10+'СЕТ СН'!$I$5-'СЕТ СН'!$I$17</f>
        <v>4533.1409636900007</v>
      </c>
      <c r="X133" s="36">
        <f>SUMIFS(СВЦЭМ!$C$39:$C$782,СВЦЭМ!$A$39:$A$782,$A133,СВЦЭМ!$B$39:$B$782,X$119)+'СЕТ СН'!$I$9+СВЦЭМ!$D$10+'СЕТ СН'!$I$5-'СЕТ СН'!$I$17</f>
        <v>4527.1525646800001</v>
      </c>
      <c r="Y133" s="36">
        <f>SUMIFS(СВЦЭМ!$C$39:$C$782,СВЦЭМ!$A$39:$A$782,$A133,СВЦЭМ!$B$39:$B$782,Y$119)+'СЕТ СН'!$I$9+СВЦЭМ!$D$10+'СЕТ СН'!$I$5-'СЕТ СН'!$I$17</f>
        <v>4525.5542853500001</v>
      </c>
    </row>
    <row r="134" spans="1:25" ht="15.75" x14ac:dyDescent="0.2">
      <c r="A134" s="35">
        <f t="shared" si="3"/>
        <v>44545</v>
      </c>
      <c r="B134" s="36">
        <f>SUMIFS(СВЦЭМ!$C$39:$C$782,СВЦЭМ!$A$39:$A$782,$A134,СВЦЭМ!$B$39:$B$782,B$119)+'СЕТ СН'!$I$9+СВЦЭМ!$D$10+'СЕТ СН'!$I$5-'СЕТ СН'!$I$17</f>
        <v>4445.1690989500003</v>
      </c>
      <c r="C134" s="36">
        <f>SUMIFS(СВЦЭМ!$C$39:$C$782,СВЦЭМ!$A$39:$A$782,$A134,СВЦЭМ!$B$39:$B$782,C$119)+'СЕТ СН'!$I$9+СВЦЭМ!$D$10+'СЕТ СН'!$I$5-'СЕТ СН'!$I$17</f>
        <v>4456.8829838400006</v>
      </c>
      <c r="D134" s="36">
        <f>SUMIFS(СВЦЭМ!$C$39:$C$782,СВЦЭМ!$A$39:$A$782,$A134,СВЦЭМ!$B$39:$B$782,D$119)+'СЕТ СН'!$I$9+СВЦЭМ!$D$10+'СЕТ СН'!$I$5-'СЕТ СН'!$I$17</f>
        <v>4469.8093050200005</v>
      </c>
      <c r="E134" s="36">
        <f>SUMIFS(СВЦЭМ!$C$39:$C$782,СВЦЭМ!$A$39:$A$782,$A134,СВЦЭМ!$B$39:$B$782,E$119)+'СЕТ СН'!$I$9+СВЦЭМ!$D$10+'СЕТ СН'!$I$5-'СЕТ СН'!$I$17</f>
        <v>4459.9546041000003</v>
      </c>
      <c r="F134" s="36">
        <f>SUMIFS(СВЦЭМ!$C$39:$C$782,СВЦЭМ!$A$39:$A$782,$A134,СВЦЭМ!$B$39:$B$782,F$119)+'СЕТ СН'!$I$9+СВЦЭМ!$D$10+'СЕТ СН'!$I$5-'СЕТ СН'!$I$17</f>
        <v>4465.1776412300005</v>
      </c>
      <c r="G134" s="36">
        <f>SUMIFS(СВЦЭМ!$C$39:$C$782,СВЦЭМ!$A$39:$A$782,$A134,СВЦЭМ!$B$39:$B$782,G$119)+'СЕТ СН'!$I$9+СВЦЭМ!$D$10+'СЕТ СН'!$I$5-'СЕТ СН'!$I$17</f>
        <v>4445.3385125800005</v>
      </c>
      <c r="H134" s="36">
        <f>SUMIFS(СВЦЭМ!$C$39:$C$782,СВЦЭМ!$A$39:$A$782,$A134,СВЦЭМ!$B$39:$B$782,H$119)+'СЕТ СН'!$I$9+СВЦЭМ!$D$10+'СЕТ СН'!$I$5-'СЕТ СН'!$I$17</f>
        <v>4487.0921415400007</v>
      </c>
      <c r="I134" s="36">
        <f>SUMIFS(СВЦЭМ!$C$39:$C$782,СВЦЭМ!$A$39:$A$782,$A134,СВЦЭМ!$B$39:$B$782,I$119)+'СЕТ СН'!$I$9+СВЦЭМ!$D$10+'СЕТ СН'!$I$5-'СЕТ СН'!$I$17</f>
        <v>4547.2987846300002</v>
      </c>
      <c r="J134" s="36">
        <f>SUMIFS(СВЦЭМ!$C$39:$C$782,СВЦЭМ!$A$39:$A$782,$A134,СВЦЭМ!$B$39:$B$782,J$119)+'СЕТ СН'!$I$9+СВЦЭМ!$D$10+'СЕТ СН'!$I$5-'СЕТ СН'!$I$17</f>
        <v>4534.9556763800001</v>
      </c>
      <c r="K134" s="36">
        <f>SUMIFS(СВЦЭМ!$C$39:$C$782,СВЦЭМ!$A$39:$A$782,$A134,СВЦЭМ!$B$39:$B$782,K$119)+'СЕТ СН'!$I$9+СВЦЭМ!$D$10+'СЕТ СН'!$I$5-'СЕТ СН'!$I$17</f>
        <v>4517.2860975399999</v>
      </c>
      <c r="L134" s="36">
        <f>SUMIFS(СВЦЭМ!$C$39:$C$782,СВЦЭМ!$A$39:$A$782,$A134,СВЦЭМ!$B$39:$B$782,L$119)+'СЕТ СН'!$I$9+СВЦЭМ!$D$10+'СЕТ СН'!$I$5-'СЕТ СН'!$I$17</f>
        <v>4517.4257203200004</v>
      </c>
      <c r="M134" s="36">
        <f>SUMIFS(СВЦЭМ!$C$39:$C$782,СВЦЭМ!$A$39:$A$782,$A134,СВЦЭМ!$B$39:$B$782,M$119)+'СЕТ СН'!$I$9+СВЦЭМ!$D$10+'СЕТ СН'!$I$5-'СЕТ СН'!$I$17</f>
        <v>4505.8479334100002</v>
      </c>
      <c r="N134" s="36">
        <f>SUMIFS(СВЦЭМ!$C$39:$C$782,СВЦЭМ!$A$39:$A$782,$A134,СВЦЭМ!$B$39:$B$782,N$119)+'СЕТ СН'!$I$9+СВЦЭМ!$D$10+'СЕТ СН'!$I$5-'СЕТ СН'!$I$17</f>
        <v>4548.7117696400001</v>
      </c>
      <c r="O134" s="36">
        <f>SUMIFS(СВЦЭМ!$C$39:$C$782,СВЦЭМ!$A$39:$A$782,$A134,СВЦЭМ!$B$39:$B$782,O$119)+'СЕТ СН'!$I$9+СВЦЭМ!$D$10+'СЕТ СН'!$I$5-'СЕТ СН'!$I$17</f>
        <v>4629.9844534399999</v>
      </c>
      <c r="P134" s="36">
        <f>SUMIFS(СВЦЭМ!$C$39:$C$782,СВЦЭМ!$A$39:$A$782,$A134,СВЦЭМ!$B$39:$B$782,P$119)+'СЕТ СН'!$I$9+СВЦЭМ!$D$10+'СЕТ СН'!$I$5-'СЕТ СН'!$I$17</f>
        <v>4640.2831030300003</v>
      </c>
      <c r="Q134" s="36">
        <f>SUMIFS(СВЦЭМ!$C$39:$C$782,СВЦЭМ!$A$39:$A$782,$A134,СВЦЭМ!$B$39:$B$782,Q$119)+'СЕТ СН'!$I$9+СВЦЭМ!$D$10+'СЕТ СН'!$I$5-'СЕТ СН'!$I$17</f>
        <v>4643.5882635200005</v>
      </c>
      <c r="R134" s="36">
        <f>SUMIFS(СВЦЭМ!$C$39:$C$782,СВЦЭМ!$A$39:$A$782,$A134,СВЦЭМ!$B$39:$B$782,R$119)+'СЕТ СН'!$I$9+СВЦЭМ!$D$10+'СЕТ СН'!$I$5-'СЕТ СН'!$I$17</f>
        <v>4558.0746916500002</v>
      </c>
      <c r="S134" s="36">
        <f>SUMIFS(СВЦЭМ!$C$39:$C$782,СВЦЭМ!$A$39:$A$782,$A134,СВЦЭМ!$B$39:$B$782,S$119)+'СЕТ СН'!$I$9+СВЦЭМ!$D$10+'СЕТ СН'!$I$5-'СЕТ СН'!$I$17</f>
        <v>4500.2495108399999</v>
      </c>
      <c r="T134" s="36">
        <f>SUMIFS(СВЦЭМ!$C$39:$C$782,СВЦЭМ!$A$39:$A$782,$A134,СВЦЭМ!$B$39:$B$782,T$119)+'СЕТ СН'!$I$9+СВЦЭМ!$D$10+'СЕТ СН'!$I$5-'СЕТ СН'!$I$17</f>
        <v>4519.6094831800001</v>
      </c>
      <c r="U134" s="36">
        <f>SUMIFS(СВЦЭМ!$C$39:$C$782,СВЦЭМ!$A$39:$A$782,$A134,СВЦЭМ!$B$39:$B$782,U$119)+'СЕТ СН'!$I$9+СВЦЭМ!$D$10+'СЕТ СН'!$I$5-'СЕТ СН'!$I$17</f>
        <v>4516.3908243400001</v>
      </c>
      <c r="V134" s="36">
        <f>SUMIFS(СВЦЭМ!$C$39:$C$782,СВЦЭМ!$A$39:$A$782,$A134,СВЦЭМ!$B$39:$B$782,V$119)+'СЕТ СН'!$I$9+СВЦЭМ!$D$10+'СЕТ СН'!$I$5-'СЕТ СН'!$I$17</f>
        <v>4517.5506976699999</v>
      </c>
      <c r="W134" s="36">
        <f>SUMIFS(СВЦЭМ!$C$39:$C$782,СВЦЭМ!$A$39:$A$782,$A134,СВЦЭМ!$B$39:$B$782,W$119)+'СЕТ СН'!$I$9+СВЦЭМ!$D$10+'СЕТ СН'!$I$5-'СЕТ СН'!$I$17</f>
        <v>4518.6181763100003</v>
      </c>
      <c r="X134" s="36">
        <f>SUMIFS(СВЦЭМ!$C$39:$C$782,СВЦЭМ!$A$39:$A$782,$A134,СВЦЭМ!$B$39:$B$782,X$119)+'СЕТ СН'!$I$9+СВЦЭМ!$D$10+'СЕТ СН'!$I$5-'СЕТ СН'!$I$17</f>
        <v>4568.6941347100001</v>
      </c>
      <c r="Y134" s="36">
        <f>SUMIFS(СВЦЭМ!$C$39:$C$782,СВЦЭМ!$A$39:$A$782,$A134,СВЦЭМ!$B$39:$B$782,Y$119)+'СЕТ СН'!$I$9+СВЦЭМ!$D$10+'СЕТ СН'!$I$5-'СЕТ СН'!$I$17</f>
        <v>4551.34838855</v>
      </c>
    </row>
    <row r="135" spans="1:25" ht="15.75" x14ac:dyDescent="0.2">
      <c r="A135" s="35">
        <f t="shared" si="3"/>
        <v>44546</v>
      </c>
      <c r="B135" s="36">
        <f>SUMIFS(СВЦЭМ!$C$39:$C$782,СВЦЭМ!$A$39:$A$782,$A135,СВЦЭМ!$B$39:$B$782,B$119)+'СЕТ СН'!$I$9+СВЦЭМ!$D$10+'СЕТ СН'!$I$5-'СЕТ СН'!$I$17</f>
        <v>4554.3681867400001</v>
      </c>
      <c r="C135" s="36">
        <f>SUMIFS(СВЦЭМ!$C$39:$C$782,СВЦЭМ!$A$39:$A$782,$A135,СВЦЭМ!$B$39:$B$782,C$119)+'СЕТ СН'!$I$9+СВЦЭМ!$D$10+'СЕТ СН'!$I$5-'СЕТ СН'!$I$17</f>
        <v>4548.6066148700002</v>
      </c>
      <c r="D135" s="36">
        <f>SUMIFS(СВЦЭМ!$C$39:$C$782,СВЦЭМ!$A$39:$A$782,$A135,СВЦЭМ!$B$39:$B$782,D$119)+'СЕТ СН'!$I$9+СВЦЭМ!$D$10+'СЕТ СН'!$I$5-'СЕТ СН'!$I$17</f>
        <v>4531.3870715500007</v>
      </c>
      <c r="E135" s="36">
        <f>SUMIFS(СВЦЭМ!$C$39:$C$782,СВЦЭМ!$A$39:$A$782,$A135,СВЦЭМ!$B$39:$B$782,E$119)+'СЕТ СН'!$I$9+СВЦЭМ!$D$10+'СЕТ СН'!$I$5-'СЕТ СН'!$I$17</f>
        <v>4528.6090989000004</v>
      </c>
      <c r="F135" s="36">
        <f>SUMIFS(СВЦЭМ!$C$39:$C$782,СВЦЭМ!$A$39:$A$782,$A135,СВЦЭМ!$B$39:$B$782,F$119)+'СЕТ СН'!$I$9+СВЦЭМ!$D$10+'СЕТ СН'!$I$5-'СЕТ СН'!$I$17</f>
        <v>4528.8212690700002</v>
      </c>
      <c r="G135" s="36">
        <f>SUMIFS(СВЦЭМ!$C$39:$C$782,СВЦЭМ!$A$39:$A$782,$A135,СВЦЭМ!$B$39:$B$782,G$119)+'СЕТ СН'!$I$9+СВЦЭМ!$D$10+'СЕТ СН'!$I$5-'СЕТ СН'!$I$17</f>
        <v>4495.0390604800004</v>
      </c>
      <c r="H135" s="36">
        <f>SUMIFS(СВЦЭМ!$C$39:$C$782,СВЦЭМ!$A$39:$A$782,$A135,СВЦЭМ!$B$39:$B$782,H$119)+'СЕТ СН'!$I$9+СВЦЭМ!$D$10+'СЕТ СН'!$I$5-'СЕТ СН'!$I$17</f>
        <v>4482.7283051600007</v>
      </c>
      <c r="I135" s="36">
        <f>SUMIFS(СВЦЭМ!$C$39:$C$782,СВЦЭМ!$A$39:$A$782,$A135,СВЦЭМ!$B$39:$B$782,I$119)+'СЕТ СН'!$I$9+СВЦЭМ!$D$10+'СЕТ СН'!$I$5-'СЕТ СН'!$I$17</f>
        <v>4504.2482944200001</v>
      </c>
      <c r="J135" s="36">
        <f>SUMIFS(СВЦЭМ!$C$39:$C$782,СВЦЭМ!$A$39:$A$782,$A135,СВЦЭМ!$B$39:$B$782,J$119)+'СЕТ СН'!$I$9+СВЦЭМ!$D$10+'СЕТ СН'!$I$5-'СЕТ СН'!$I$17</f>
        <v>4509.67331655</v>
      </c>
      <c r="K135" s="36">
        <f>SUMIFS(СВЦЭМ!$C$39:$C$782,СВЦЭМ!$A$39:$A$782,$A135,СВЦЭМ!$B$39:$B$782,K$119)+'СЕТ СН'!$I$9+СВЦЭМ!$D$10+'СЕТ СН'!$I$5-'СЕТ СН'!$I$17</f>
        <v>4538.5125129900007</v>
      </c>
      <c r="L135" s="36">
        <f>SUMIFS(СВЦЭМ!$C$39:$C$782,СВЦЭМ!$A$39:$A$782,$A135,СВЦЭМ!$B$39:$B$782,L$119)+'СЕТ СН'!$I$9+СВЦЭМ!$D$10+'СЕТ СН'!$I$5-'СЕТ СН'!$I$17</f>
        <v>4553.2588748200005</v>
      </c>
      <c r="M135" s="36">
        <f>SUMIFS(СВЦЭМ!$C$39:$C$782,СВЦЭМ!$A$39:$A$782,$A135,СВЦЭМ!$B$39:$B$782,M$119)+'СЕТ СН'!$I$9+СВЦЭМ!$D$10+'СЕТ СН'!$I$5-'СЕТ СН'!$I$17</f>
        <v>4555.6317616300003</v>
      </c>
      <c r="N135" s="36">
        <f>SUMIFS(СВЦЭМ!$C$39:$C$782,СВЦЭМ!$A$39:$A$782,$A135,СВЦЭМ!$B$39:$B$782,N$119)+'СЕТ СН'!$I$9+СВЦЭМ!$D$10+'СЕТ СН'!$I$5-'СЕТ СН'!$I$17</f>
        <v>4559.9698951999999</v>
      </c>
      <c r="O135" s="36">
        <f>SUMIFS(СВЦЭМ!$C$39:$C$782,СВЦЭМ!$A$39:$A$782,$A135,СВЦЭМ!$B$39:$B$782,O$119)+'СЕТ СН'!$I$9+СВЦЭМ!$D$10+'СЕТ СН'!$I$5-'СЕТ СН'!$I$17</f>
        <v>4574.7053245100005</v>
      </c>
      <c r="P135" s="36">
        <f>SUMIFS(СВЦЭМ!$C$39:$C$782,СВЦЭМ!$A$39:$A$782,$A135,СВЦЭМ!$B$39:$B$782,P$119)+'СЕТ СН'!$I$9+СВЦЭМ!$D$10+'СЕТ СН'!$I$5-'СЕТ СН'!$I$17</f>
        <v>4603.5383512900007</v>
      </c>
      <c r="Q135" s="36">
        <f>SUMIFS(СВЦЭМ!$C$39:$C$782,СВЦЭМ!$A$39:$A$782,$A135,СВЦЭМ!$B$39:$B$782,Q$119)+'СЕТ СН'!$I$9+СВЦЭМ!$D$10+'СЕТ СН'!$I$5-'СЕТ СН'!$I$17</f>
        <v>4616.5317279400006</v>
      </c>
      <c r="R135" s="36">
        <f>SUMIFS(СВЦЭМ!$C$39:$C$782,СВЦЭМ!$A$39:$A$782,$A135,СВЦЭМ!$B$39:$B$782,R$119)+'СЕТ СН'!$I$9+СВЦЭМ!$D$10+'СЕТ СН'!$I$5-'СЕТ СН'!$I$17</f>
        <v>4602.0116509899999</v>
      </c>
      <c r="S135" s="36">
        <f>SUMIFS(СВЦЭМ!$C$39:$C$782,СВЦЭМ!$A$39:$A$782,$A135,СВЦЭМ!$B$39:$B$782,S$119)+'СЕТ СН'!$I$9+СВЦЭМ!$D$10+'СЕТ СН'!$I$5-'СЕТ СН'!$I$17</f>
        <v>4558.00778154</v>
      </c>
      <c r="T135" s="36">
        <f>SUMIFS(СВЦЭМ!$C$39:$C$782,СВЦЭМ!$A$39:$A$782,$A135,СВЦЭМ!$B$39:$B$782,T$119)+'СЕТ СН'!$I$9+СВЦЭМ!$D$10+'СЕТ СН'!$I$5-'СЕТ СН'!$I$17</f>
        <v>4574.9882806800006</v>
      </c>
      <c r="U135" s="36">
        <f>SUMIFS(СВЦЭМ!$C$39:$C$782,СВЦЭМ!$A$39:$A$782,$A135,СВЦЭМ!$B$39:$B$782,U$119)+'СЕТ СН'!$I$9+СВЦЭМ!$D$10+'СЕТ СН'!$I$5-'СЕТ СН'!$I$17</f>
        <v>4559.0841167600001</v>
      </c>
      <c r="V135" s="36">
        <f>SUMIFS(СВЦЭМ!$C$39:$C$782,СВЦЭМ!$A$39:$A$782,$A135,СВЦЭМ!$B$39:$B$782,V$119)+'СЕТ СН'!$I$9+СВЦЭМ!$D$10+'СЕТ СН'!$I$5-'СЕТ СН'!$I$17</f>
        <v>4527.54926961</v>
      </c>
      <c r="W135" s="36">
        <f>SUMIFS(СВЦЭМ!$C$39:$C$782,СВЦЭМ!$A$39:$A$782,$A135,СВЦЭМ!$B$39:$B$782,W$119)+'СЕТ СН'!$I$9+СВЦЭМ!$D$10+'СЕТ СН'!$I$5-'СЕТ СН'!$I$17</f>
        <v>4524.3055494</v>
      </c>
      <c r="X135" s="36">
        <f>SUMIFS(СВЦЭМ!$C$39:$C$782,СВЦЭМ!$A$39:$A$782,$A135,СВЦЭМ!$B$39:$B$782,X$119)+'СЕТ СН'!$I$9+СВЦЭМ!$D$10+'СЕТ СН'!$I$5-'СЕТ СН'!$I$17</f>
        <v>4568.57459733</v>
      </c>
      <c r="Y135" s="36">
        <f>SUMIFS(СВЦЭМ!$C$39:$C$782,СВЦЭМ!$A$39:$A$782,$A135,СВЦЭМ!$B$39:$B$782,Y$119)+'СЕТ СН'!$I$9+СВЦЭМ!$D$10+'СЕТ СН'!$I$5-'СЕТ СН'!$I$17</f>
        <v>4570.0787628400003</v>
      </c>
    </row>
    <row r="136" spans="1:25" ht="15.75" x14ac:dyDescent="0.2">
      <c r="A136" s="35">
        <f t="shared" si="3"/>
        <v>44547</v>
      </c>
      <c r="B136" s="36">
        <f>SUMIFS(СВЦЭМ!$C$39:$C$782,СВЦЭМ!$A$39:$A$782,$A136,СВЦЭМ!$B$39:$B$782,B$119)+'СЕТ СН'!$I$9+СВЦЭМ!$D$10+'СЕТ СН'!$I$5-'СЕТ СН'!$I$17</f>
        <v>4552.0968580500003</v>
      </c>
      <c r="C136" s="36">
        <f>SUMIFS(СВЦЭМ!$C$39:$C$782,СВЦЭМ!$A$39:$A$782,$A136,СВЦЭМ!$B$39:$B$782,C$119)+'СЕТ СН'!$I$9+СВЦЭМ!$D$10+'СЕТ СН'!$I$5-'СЕТ СН'!$I$17</f>
        <v>4549.0411882600001</v>
      </c>
      <c r="D136" s="36">
        <f>SUMIFS(СВЦЭМ!$C$39:$C$782,СВЦЭМ!$A$39:$A$782,$A136,СВЦЭМ!$B$39:$B$782,D$119)+'СЕТ СН'!$I$9+СВЦЭМ!$D$10+'СЕТ СН'!$I$5-'СЕТ СН'!$I$17</f>
        <v>4534.1291268000004</v>
      </c>
      <c r="E136" s="36">
        <f>SUMIFS(СВЦЭМ!$C$39:$C$782,СВЦЭМ!$A$39:$A$782,$A136,СВЦЭМ!$B$39:$B$782,E$119)+'СЕТ СН'!$I$9+СВЦЭМ!$D$10+'СЕТ СН'!$I$5-'СЕТ СН'!$I$17</f>
        <v>4534.9059085400004</v>
      </c>
      <c r="F136" s="36">
        <f>SUMIFS(СВЦЭМ!$C$39:$C$782,СВЦЭМ!$A$39:$A$782,$A136,СВЦЭМ!$B$39:$B$782,F$119)+'СЕТ СН'!$I$9+СВЦЭМ!$D$10+'СЕТ СН'!$I$5-'СЕТ СН'!$I$17</f>
        <v>4532.3202168200005</v>
      </c>
      <c r="G136" s="36">
        <f>SUMIFS(СВЦЭМ!$C$39:$C$782,СВЦЭМ!$A$39:$A$782,$A136,СВЦЭМ!$B$39:$B$782,G$119)+'СЕТ СН'!$I$9+СВЦЭМ!$D$10+'СЕТ СН'!$I$5-'СЕТ СН'!$I$17</f>
        <v>4511.1379286600004</v>
      </c>
      <c r="H136" s="36">
        <f>SUMIFS(СВЦЭМ!$C$39:$C$782,СВЦЭМ!$A$39:$A$782,$A136,СВЦЭМ!$B$39:$B$782,H$119)+'СЕТ СН'!$I$9+СВЦЭМ!$D$10+'СЕТ СН'!$I$5-'СЕТ СН'!$I$17</f>
        <v>4489.1823028300005</v>
      </c>
      <c r="I136" s="36">
        <f>SUMIFS(СВЦЭМ!$C$39:$C$782,СВЦЭМ!$A$39:$A$782,$A136,СВЦЭМ!$B$39:$B$782,I$119)+'СЕТ СН'!$I$9+СВЦЭМ!$D$10+'СЕТ СН'!$I$5-'СЕТ СН'!$I$17</f>
        <v>4491.0010068600004</v>
      </c>
      <c r="J136" s="36">
        <f>SUMIFS(СВЦЭМ!$C$39:$C$782,СВЦЭМ!$A$39:$A$782,$A136,СВЦЭМ!$B$39:$B$782,J$119)+'СЕТ СН'!$I$9+СВЦЭМ!$D$10+'СЕТ СН'!$I$5-'СЕТ СН'!$I$17</f>
        <v>4535.5853610100003</v>
      </c>
      <c r="K136" s="36">
        <f>SUMIFS(СВЦЭМ!$C$39:$C$782,СВЦЭМ!$A$39:$A$782,$A136,СВЦЭМ!$B$39:$B$782,K$119)+'СЕТ СН'!$I$9+СВЦЭМ!$D$10+'СЕТ СН'!$I$5-'СЕТ СН'!$I$17</f>
        <v>4548.6462732</v>
      </c>
      <c r="L136" s="36">
        <f>SUMIFS(СВЦЭМ!$C$39:$C$782,СВЦЭМ!$A$39:$A$782,$A136,СВЦЭМ!$B$39:$B$782,L$119)+'СЕТ СН'!$I$9+СВЦЭМ!$D$10+'СЕТ СН'!$I$5-'СЕТ СН'!$I$17</f>
        <v>4548.0009832800006</v>
      </c>
      <c r="M136" s="36">
        <f>SUMIFS(СВЦЭМ!$C$39:$C$782,СВЦЭМ!$A$39:$A$782,$A136,СВЦЭМ!$B$39:$B$782,M$119)+'СЕТ СН'!$I$9+СВЦЭМ!$D$10+'СЕТ СН'!$I$5-'СЕТ СН'!$I$17</f>
        <v>4538.4882459700002</v>
      </c>
      <c r="N136" s="36">
        <f>SUMIFS(СВЦЭМ!$C$39:$C$782,СВЦЭМ!$A$39:$A$782,$A136,СВЦЭМ!$B$39:$B$782,N$119)+'СЕТ СН'!$I$9+СВЦЭМ!$D$10+'СЕТ СН'!$I$5-'СЕТ СН'!$I$17</f>
        <v>4537.5295128800008</v>
      </c>
      <c r="O136" s="36">
        <f>SUMIFS(СВЦЭМ!$C$39:$C$782,СВЦЭМ!$A$39:$A$782,$A136,СВЦЭМ!$B$39:$B$782,O$119)+'СЕТ СН'!$I$9+СВЦЭМ!$D$10+'СЕТ СН'!$I$5-'СЕТ СН'!$I$17</f>
        <v>4547.1394926900002</v>
      </c>
      <c r="P136" s="36">
        <f>SUMIFS(СВЦЭМ!$C$39:$C$782,СВЦЭМ!$A$39:$A$782,$A136,СВЦЭМ!$B$39:$B$782,P$119)+'СЕТ СН'!$I$9+СВЦЭМ!$D$10+'СЕТ СН'!$I$5-'СЕТ СН'!$I$17</f>
        <v>4584.9134399000004</v>
      </c>
      <c r="Q136" s="36">
        <f>SUMIFS(СВЦЭМ!$C$39:$C$782,СВЦЭМ!$A$39:$A$782,$A136,СВЦЭМ!$B$39:$B$782,Q$119)+'СЕТ СН'!$I$9+СВЦЭМ!$D$10+'СЕТ СН'!$I$5-'СЕТ СН'!$I$17</f>
        <v>4583.4584306699999</v>
      </c>
      <c r="R136" s="36">
        <f>SUMIFS(СВЦЭМ!$C$39:$C$782,СВЦЭМ!$A$39:$A$782,$A136,СВЦЭМ!$B$39:$B$782,R$119)+'СЕТ СН'!$I$9+СВЦЭМ!$D$10+'СЕТ СН'!$I$5-'СЕТ СН'!$I$17</f>
        <v>4552.0569060600001</v>
      </c>
      <c r="S136" s="36">
        <f>SUMIFS(СВЦЭМ!$C$39:$C$782,СВЦЭМ!$A$39:$A$782,$A136,СВЦЭМ!$B$39:$B$782,S$119)+'СЕТ СН'!$I$9+СВЦЭМ!$D$10+'СЕТ СН'!$I$5-'СЕТ СН'!$I$17</f>
        <v>4528.4459300400003</v>
      </c>
      <c r="T136" s="36">
        <f>SUMIFS(СВЦЭМ!$C$39:$C$782,СВЦЭМ!$A$39:$A$782,$A136,СВЦЭМ!$B$39:$B$782,T$119)+'СЕТ СН'!$I$9+СВЦЭМ!$D$10+'СЕТ СН'!$I$5-'СЕТ СН'!$I$17</f>
        <v>4552.5223662900007</v>
      </c>
      <c r="U136" s="36">
        <f>SUMIFS(СВЦЭМ!$C$39:$C$782,СВЦЭМ!$A$39:$A$782,$A136,СВЦЭМ!$B$39:$B$782,U$119)+'СЕТ СН'!$I$9+СВЦЭМ!$D$10+'СЕТ СН'!$I$5-'СЕТ СН'!$I$17</f>
        <v>4556.1907182000004</v>
      </c>
      <c r="V136" s="36">
        <f>SUMIFS(СВЦЭМ!$C$39:$C$782,СВЦЭМ!$A$39:$A$782,$A136,СВЦЭМ!$B$39:$B$782,V$119)+'СЕТ СН'!$I$9+СВЦЭМ!$D$10+'СЕТ СН'!$I$5-'СЕТ СН'!$I$17</f>
        <v>4512.17873547</v>
      </c>
      <c r="W136" s="36">
        <f>SUMIFS(СВЦЭМ!$C$39:$C$782,СВЦЭМ!$A$39:$A$782,$A136,СВЦЭМ!$B$39:$B$782,W$119)+'СЕТ СН'!$I$9+СВЦЭМ!$D$10+'СЕТ СН'!$I$5-'СЕТ СН'!$I$17</f>
        <v>4527.4695006900001</v>
      </c>
      <c r="X136" s="36">
        <f>SUMIFS(СВЦЭМ!$C$39:$C$782,СВЦЭМ!$A$39:$A$782,$A136,СВЦЭМ!$B$39:$B$782,X$119)+'СЕТ СН'!$I$9+СВЦЭМ!$D$10+'СЕТ СН'!$I$5-'СЕТ СН'!$I$17</f>
        <v>4552.6208068900005</v>
      </c>
      <c r="Y136" s="36">
        <f>SUMIFS(СВЦЭМ!$C$39:$C$782,СВЦЭМ!$A$39:$A$782,$A136,СВЦЭМ!$B$39:$B$782,Y$119)+'СЕТ СН'!$I$9+СВЦЭМ!$D$10+'СЕТ СН'!$I$5-'СЕТ СН'!$I$17</f>
        <v>4539.7163216400004</v>
      </c>
    </row>
    <row r="137" spans="1:25" ht="15.75" x14ac:dyDescent="0.2">
      <c r="A137" s="35">
        <f t="shared" si="3"/>
        <v>44548</v>
      </c>
      <c r="B137" s="36">
        <f>SUMIFS(СВЦЭМ!$C$39:$C$782,СВЦЭМ!$A$39:$A$782,$A137,СВЦЭМ!$B$39:$B$782,B$119)+'СЕТ СН'!$I$9+СВЦЭМ!$D$10+'СЕТ СН'!$I$5-'СЕТ СН'!$I$17</f>
        <v>4547.8937399100005</v>
      </c>
      <c r="C137" s="36">
        <f>SUMIFS(СВЦЭМ!$C$39:$C$782,СВЦЭМ!$A$39:$A$782,$A137,СВЦЭМ!$B$39:$B$782,C$119)+'СЕТ СН'!$I$9+СВЦЭМ!$D$10+'СЕТ СН'!$I$5-'СЕТ СН'!$I$17</f>
        <v>4575.7935892900005</v>
      </c>
      <c r="D137" s="36">
        <f>SUMIFS(СВЦЭМ!$C$39:$C$782,СВЦЭМ!$A$39:$A$782,$A137,СВЦЭМ!$B$39:$B$782,D$119)+'СЕТ СН'!$I$9+СВЦЭМ!$D$10+'СЕТ СН'!$I$5-'СЕТ СН'!$I$17</f>
        <v>4593.9431124900002</v>
      </c>
      <c r="E137" s="36">
        <f>SUMIFS(СВЦЭМ!$C$39:$C$782,СВЦЭМ!$A$39:$A$782,$A137,СВЦЭМ!$B$39:$B$782,E$119)+'СЕТ СН'!$I$9+СВЦЭМ!$D$10+'СЕТ СН'!$I$5-'СЕТ СН'!$I$17</f>
        <v>4593.3809867100008</v>
      </c>
      <c r="F137" s="36">
        <f>SUMIFS(СВЦЭМ!$C$39:$C$782,СВЦЭМ!$A$39:$A$782,$A137,СВЦЭМ!$B$39:$B$782,F$119)+'СЕТ СН'!$I$9+СВЦЭМ!$D$10+'СЕТ СН'!$I$5-'СЕТ СН'!$I$17</f>
        <v>4589.3984370899998</v>
      </c>
      <c r="G137" s="36">
        <f>SUMIFS(СВЦЭМ!$C$39:$C$782,СВЦЭМ!$A$39:$A$782,$A137,СВЦЭМ!$B$39:$B$782,G$119)+'СЕТ СН'!$I$9+СВЦЭМ!$D$10+'СЕТ СН'!$I$5-'СЕТ СН'!$I$17</f>
        <v>4546.9230239799999</v>
      </c>
      <c r="H137" s="36">
        <f>SUMIFS(СВЦЭМ!$C$39:$C$782,СВЦЭМ!$A$39:$A$782,$A137,СВЦЭМ!$B$39:$B$782,H$119)+'СЕТ СН'!$I$9+СВЦЭМ!$D$10+'СЕТ СН'!$I$5-'СЕТ СН'!$I$17</f>
        <v>4508.0176947300006</v>
      </c>
      <c r="I137" s="36">
        <f>SUMIFS(СВЦЭМ!$C$39:$C$782,СВЦЭМ!$A$39:$A$782,$A137,СВЦЭМ!$B$39:$B$782,I$119)+'СЕТ СН'!$I$9+СВЦЭМ!$D$10+'СЕТ СН'!$I$5-'СЕТ СН'!$I$17</f>
        <v>4496.0565205500006</v>
      </c>
      <c r="J137" s="36">
        <f>SUMIFS(СВЦЭМ!$C$39:$C$782,СВЦЭМ!$A$39:$A$782,$A137,СВЦЭМ!$B$39:$B$782,J$119)+'СЕТ СН'!$I$9+СВЦЭМ!$D$10+'СЕТ СН'!$I$5-'СЕТ СН'!$I$17</f>
        <v>4472.2697761200006</v>
      </c>
      <c r="K137" s="36">
        <f>SUMIFS(СВЦЭМ!$C$39:$C$782,СВЦЭМ!$A$39:$A$782,$A137,СВЦЭМ!$B$39:$B$782,K$119)+'СЕТ СН'!$I$9+СВЦЭМ!$D$10+'СЕТ СН'!$I$5-'СЕТ СН'!$I$17</f>
        <v>4507.7741143700005</v>
      </c>
      <c r="L137" s="36">
        <f>SUMIFS(СВЦЭМ!$C$39:$C$782,СВЦЭМ!$A$39:$A$782,$A137,СВЦЭМ!$B$39:$B$782,L$119)+'СЕТ СН'!$I$9+СВЦЭМ!$D$10+'СЕТ СН'!$I$5-'СЕТ СН'!$I$17</f>
        <v>4517.9041482800003</v>
      </c>
      <c r="M137" s="36">
        <f>SUMIFS(СВЦЭМ!$C$39:$C$782,СВЦЭМ!$A$39:$A$782,$A137,СВЦЭМ!$B$39:$B$782,M$119)+'СЕТ СН'!$I$9+СВЦЭМ!$D$10+'СЕТ СН'!$I$5-'СЕТ СН'!$I$17</f>
        <v>4504.2001987800004</v>
      </c>
      <c r="N137" s="36">
        <f>SUMIFS(СВЦЭМ!$C$39:$C$782,СВЦЭМ!$A$39:$A$782,$A137,СВЦЭМ!$B$39:$B$782,N$119)+'СЕТ СН'!$I$9+СВЦЭМ!$D$10+'СЕТ СН'!$I$5-'СЕТ СН'!$I$17</f>
        <v>4487.2359736899998</v>
      </c>
      <c r="O137" s="36">
        <f>SUMIFS(СВЦЭМ!$C$39:$C$782,СВЦЭМ!$A$39:$A$782,$A137,СВЦЭМ!$B$39:$B$782,O$119)+'СЕТ СН'!$I$9+СВЦЭМ!$D$10+'СЕТ СН'!$I$5-'СЕТ СН'!$I$17</f>
        <v>4504.68801377</v>
      </c>
      <c r="P137" s="36">
        <f>SUMIFS(СВЦЭМ!$C$39:$C$782,СВЦЭМ!$A$39:$A$782,$A137,СВЦЭМ!$B$39:$B$782,P$119)+'СЕТ СН'!$I$9+СВЦЭМ!$D$10+'СЕТ СН'!$I$5-'СЕТ СН'!$I$17</f>
        <v>4537.7261918200002</v>
      </c>
      <c r="Q137" s="36">
        <f>SUMIFS(СВЦЭМ!$C$39:$C$782,СВЦЭМ!$A$39:$A$782,$A137,СВЦЭМ!$B$39:$B$782,Q$119)+'СЕТ СН'!$I$9+СВЦЭМ!$D$10+'СЕТ СН'!$I$5-'СЕТ СН'!$I$17</f>
        <v>4544.0704043300002</v>
      </c>
      <c r="R137" s="36">
        <f>SUMIFS(СВЦЭМ!$C$39:$C$782,СВЦЭМ!$A$39:$A$782,$A137,СВЦЭМ!$B$39:$B$782,R$119)+'СЕТ СН'!$I$9+СВЦЭМ!$D$10+'СЕТ СН'!$I$5-'СЕТ СН'!$I$17</f>
        <v>4532.3770881300006</v>
      </c>
      <c r="S137" s="36">
        <f>SUMIFS(СВЦЭМ!$C$39:$C$782,СВЦЭМ!$A$39:$A$782,$A137,СВЦЭМ!$B$39:$B$782,S$119)+'СЕТ СН'!$I$9+СВЦЭМ!$D$10+'СЕТ СН'!$I$5-'СЕТ СН'!$I$17</f>
        <v>4512.9104861300002</v>
      </c>
      <c r="T137" s="36">
        <f>SUMIFS(СВЦЭМ!$C$39:$C$782,СВЦЭМ!$A$39:$A$782,$A137,СВЦЭМ!$B$39:$B$782,T$119)+'СЕТ СН'!$I$9+СВЦЭМ!$D$10+'СЕТ СН'!$I$5-'СЕТ СН'!$I$17</f>
        <v>4496.2704928399999</v>
      </c>
      <c r="U137" s="36">
        <f>SUMIFS(СВЦЭМ!$C$39:$C$782,СВЦЭМ!$A$39:$A$782,$A137,СВЦЭМ!$B$39:$B$782,U$119)+'СЕТ СН'!$I$9+СВЦЭМ!$D$10+'СЕТ СН'!$I$5-'СЕТ СН'!$I$17</f>
        <v>4497.54882619</v>
      </c>
      <c r="V137" s="36">
        <f>SUMIFS(СВЦЭМ!$C$39:$C$782,СВЦЭМ!$A$39:$A$782,$A137,СВЦЭМ!$B$39:$B$782,V$119)+'СЕТ СН'!$I$9+СВЦЭМ!$D$10+'СЕТ СН'!$I$5-'СЕТ СН'!$I$17</f>
        <v>4504.8312759600003</v>
      </c>
      <c r="W137" s="36">
        <f>SUMIFS(СВЦЭМ!$C$39:$C$782,СВЦЭМ!$A$39:$A$782,$A137,СВЦЭМ!$B$39:$B$782,W$119)+'СЕТ СН'!$I$9+СВЦЭМ!$D$10+'СЕТ СН'!$I$5-'СЕТ СН'!$I$17</f>
        <v>4516.57002861</v>
      </c>
      <c r="X137" s="36">
        <f>SUMIFS(СВЦЭМ!$C$39:$C$782,СВЦЭМ!$A$39:$A$782,$A137,СВЦЭМ!$B$39:$B$782,X$119)+'СЕТ СН'!$I$9+СВЦЭМ!$D$10+'СЕТ СН'!$I$5-'СЕТ СН'!$I$17</f>
        <v>4536.5447477400003</v>
      </c>
      <c r="Y137" s="36">
        <f>SUMIFS(СВЦЭМ!$C$39:$C$782,СВЦЭМ!$A$39:$A$782,$A137,СВЦЭМ!$B$39:$B$782,Y$119)+'СЕТ СН'!$I$9+СВЦЭМ!$D$10+'СЕТ СН'!$I$5-'СЕТ СН'!$I$17</f>
        <v>4557.90024197</v>
      </c>
    </row>
    <row r="138" spans="1:25" ht="15.75" x14ac:dyDescent="0.2">
      <c r="A138" s="35">
        <f t="shared" si="3"/>
        <v>44549</v>
      </c>
      <c r="B138" s="36">
        <f>SUMIFS(СВЦЭМ!$C$39:$C$782,СВЦЭМ!$A$39:$A$782,$A138,СВЦЭМ!$B$39:$B$782,B$119)+'СЕТ СН'!$I$9+СВЦЭМ!$D$10+'СЕТ СН'!$I$5-'СЕТ СН'!$I$17</f>
        <v>4516.9446845600005</v>
      </c>
      <c r="C138" s="36">
        <f>SUMIFS(СВЦЭМ!$C$39:$C$782,СВЦЭМ!$A$39:$A$782,$A138,СВЦЭМ!$B$39:$B$782,C$119)+'СЕТ СН'!$I$9+СВЦЭМ!$D$10+'СЕТ СН'!$I$5-'СЕТ СН'!$I$17</f>
        <v>4519.1932697400007</v>
      </c>
      <c r="D138" s="36">
        <f>SUMIFS(СВЦЭМ!$C$39:$C$782,СВЦЭМ!$A$39:$A$782,$A138,СВЦЭМ!$B$39:$B$782,D$119)+'СЕТ СН'!$I$9+СВЦЭМ!$D$10+'СЕТ СН'!$I$5-'СЕТ СН'!$I$17</f>
        <v>4566.2654497800004</v>
      </c>
      <c r="E138" s="36">
        <f>SUMIFS(СВЦЭМ!$C$39:$C$782,СВЦЭМ!$A$39:$A$782,$A138,СВЦЭМ!$B$39:$B$782,E$119)+'СЕТ СН'!$I$9+СВЦЭМ!$D$10+'СЕТ СН'!$I$5-'СЕТ СН'!$I$17</f>
        <v>4563.8211845200003</v>
      </c>
      <c r="F138" s="36">
        <f>SUMIFS(СВЦЭМ!$C$39:$C$782,СВЦЭМ!$A$39:$A$782,$A138,СВЦЭМ!$B$39:$B$782,F$119)+'СЕТ СН'!$I$9+СВЦЭМ!$D$10+'СЕТ СН'!$I$5-'СЕТ СН'!$I$17</f>
        <v>4549.5360744400004</v>
      </c>
      <c r="G138" s="36">
        <f>SUMIFS(СВЦЭМ!$C$39:$C$782,СВЦЭМ!$A$39:$A$782,$A138,СВЦЭМ!$B$39:$B$782,G$119)+'СЕТ СН'!$I$9+СВЦЭМ!$D$10+'СЕТ СН'!$I$5-'СЕТ СН'!$I$17</f>
        <v>4540.8973433900001</v>
      </c>
      <c r="H138" s="36">
        <f>SUMIFS(СВЦЭМ!$C$39:$C$782,СВЦЭМ!$A$39:$A$782,$A138,СВЦЭМ!$B$39:$B$782,H$119)+'СЕТ СН'!$I$9+СВЦЭМ!$D$10+'СЕТ СН'!$I$5-'СЕТ СН'!$I$17</f>
        <v>4518.8606993499998</v>
      </c>
      <c r="I138" s="36">
        <f>SUMIFS(СВЦЭМ!$C$39:$C$782,СВЦЭМ!$A$39:$A$782,$A138,СВЦЭМ!$B$39:$B$782,I$119)+'СЕТ СН'!$I$9+СВЦЭМ!$D$10+'СЕТ СН'!$I$5-'СЕТ СН'!$I$17</f>
        <v>4518.1988851800006</v>
      </c>
      <c r="J138" s="36">
        <f>SUMIFS(СВЦЭМ!$C$39:$C$782,СВЦЭМ!$A$39:$A$782,$A138,СВЦЭМ!$B$39:$B$782,J$119)+'СЕТ СН'!$I$9+СВЦЭМ!$D$10+'СЕТ СН'!$I$5-'СЕТ СН'!$I$17</f>
        <v>4504.9127845500007</v>
      </c>
      <c r="K138" s="36">
        <f>SUMIFS(СВЦЭМ!$C$39:$C$782,СВЦЭМ!$A$39:$A$782,$A138,СВЦЭМ!$B$39:$B$782,K$119)+'СЕТ СН'!$I$9+СВЦЭМ!$D$10+'СЕТ СН'!$I$5-'СЕТ СН'!$I$17</f>
        <v>4489.4850119900002</v>
      </c>
      <c r="L138" s="36">
        <f>SUMIFS(СВЦЭМ!$C$39:$C$782,СВЦЭМ!$A$39:$A$782,$A138,СВЦЭМ!$B$39:$B$782,L$119)+'СЕТ СН'!$I$9+СВЦЭМ!$D$10+'СЕТ СН'!$I$5-'СЕТ СН'!$I$17</f>
        <v>4508.3877012299999</v>
      </c>
      <c r="M138" s="36">
        <f>SUMIFS(СВЦЭМ!$C$39:$C$782,СВЦЭМ!$A$39:$A$782,$A138,СВЦЭМ!$B$39:$B$782,M$119)+'СЕТ СН'!$I$9+СВЦЭМ!$D$10+'СЕТ СН'!$I$5-'СЕТ СН'!$I$17</f>
        <v>4501.04770474</v>
      </c>
      <c r="N138" s="36">
        <f>SUMIFS(СВЦЭМ!$C$39:$C$782,СВЦЭМ!$A$39:$A$782,$A138,СВЦЭМ!$B$39:$B$782,N$119)+'СЕТ СН'!$I$9+СВЦЭМ!$D$10+'СЕТ СН'!$I$5-'СЕТ СН'!$I$17</f>
        <v>4479.10417882</v>
      </c>
      <c r="O138" s="36">
        <f>SUMIFS(СВЦЭМ!$C$39:$C$782,СВЦЭМ!$A$39:$A$782,$A138,СВЦЭМ!$B$39:$B$782,O$119)+'СЕТ СН'!$I$9+СВЦЭМ!$D$10+'СЕТ СН'!$I$5-'СЕТ СН'!$I$17</f>
        <v>4512.1202796400003</v>
      </c>
      <c r="P138" s="36">
        <f>SUMIFS(СВЦЭМ!$C$39:$C$782,СВЦЭМ!$A$39:$A$782,$A138,СВЦЭМ!$B$39:$B$782,P$119)+'СЕТ СН'!$I$9+СВЦЭМ!$D$10+'СЕТ СН'!$I$5-'СЕТ СН'!$I$17</f>
        <v>4527.99974389</v>
      </c>
      <c r="Q138" s="36">
        <f>SUMIFS(СВЦЭМ!$C$39:$C$782,СВЦЭМ!$A$39:$A$782,$A138,СВЦЭМ!$B$39:$B$782,Q$119)+'СЕТ СН'!$I$9+СВЦЭМ!$D$10+'СЕТ СН'!$I$5-'СЕТ СН'!$I$17</f>
        <v>4527.0764256000002</v>
      </c>
      <c r="R138" s="36">
        <f>SUMIFS(СВЦЭМ!$C$39:$C$782,СВЦЭМ!$A$39:$A$782,$A138,СВЦЭМ!$B$39:$B$782,R$119)+'СЕТ СН'!$I$9+СВЦЭМ!$D$10+'СЕТ СН'!$I$5-'СЕТ СН'!$I$17</f>
        <v>4510.3448809199999</v>
      </c>
      <c r="S138" s="36">
        <f>SUMIFS(СВЦЭМ!$C$39:$C$782,СВЦЭМ!$A$39:$A$782,$A138,СВЦЭМ!$B$39:$B$782,S$119)+'СЕТ СН'!$I$9+СВЦЭМ!$D$10+'СЕТ СН'!$I$5-'СЕТ СН'!$I$17</f>
        <v>4500.1822510900001</v>
      </c>
      <c r="T138" s="36">
        <f>SUMIFS(СВЦЭМ!$C$39:$C$782,СВЦЭМ!$A$39:$A$782,$A138,СВЦЭМ!$B$39:$B$782,T$119)+'СЕТ СН'!$I$9+СВЦЭМ!$D$10+'СЕТ СН'!$I$5-'СЕТ СН'!$I$17</f>
        <v>4499.7527609000008</v>
      </c>
      <c r="U138" s="36">
        <f>SUMIFS(СВЦЭМ!$C$39:$C$782,СВЦЭМ!$A$39:$A$782,$A138,СВЦЭМ!$B$39:$B$782,U$119)+'СЕТ СН'!$I$9+СВЦЭМ!$D$10+'СЕТ СН'!$I$5-'СЕТ СН'!$I$17</f>
        <v>4483.4410356900007</v>
      </c>
      <c r="V138" s="36">
        <f>SUMIFS(СВЦЭМ!$C$39:$C$782,СВЦЭМ!$A$39:$A$782,$A138,СВЦЭМ!$B$39:$B$782,V$119)+'СЕТ СН'!$I$9+СВЦЭМ!$D$10+'СЕТ СН'!$I$5-'СЕТ СН'!$I$17</f>
        <v>4513.5707204</v>
      </c>
      <c r="W138" s="36">
        <f>SUMIFS(СВЦЭМ!$C$39:$C$782,СВЦЭМ!$A$39:$A$782,$A138,СВЦЭМ!$B$39:$B$782,W$119)+'СЕТ СН'!$I$9+СВЦЭМ!$D$10+'СЕТ СН'!$I$5-'СЕТ СН'!$I$17</f>
        <v>4518.5552811400003</v>
      </c>
      <c r="X138" s="36">
        <f>SUMIFS(СВЦЭМ!$C$39:$C$782,СВЦЭМ!$A$39:$A$782,$A138,СВЦЭМ!$B$39:$B$782,X$119)+'СЕТ СН'!$I$9+СВЦЭМ!$D$10+'СЕТ СН'!$I$5-'СЕТ СН'!$I$17</f>
        <v>4533.5004729000002</v>
      </c>
      <c r="Y138" s="36">
        <f>SUMIFS(СВЦЭМ!$C$39:$C$782,СВЦЭМ!$A$39:$A$782,$A138,СВЦЭМ!$B$39:$B$782,Y$119)+'СЕТ СН'!$I$9+СВЦЭМ!$D$10+'СЕТ СН'!$I$5-'СЕТ СН'!$I$17</f>
        <v>4548.5139095100003</v>
      </c>
    </row>
    <row r="139" spans="1:25" ht="15.75" x14ac:dyDescent="0.2">
      <c r="A139" s="35">
        <f t="shared" si="3"/>
        <v>44550</v>
      </c>
      <c r="B139" s="36">
        <f>SUMIFS(СВЦЭМ!$C$39:$C$782,СВЦЭМ!$A$39:$A$782,$A139,СВЦЭМ!$B$39:$B$782,B$119)+'СЕТ СН'!$I$9+СВЦЭМ!$D$10+'СЕТ СН'!$I$5-'СЕТ СН'!$I$17</f>
        <v>4557.8061637000001</v>
      </c>
      <c r="C139" s="36">
        <f>SUMIFS(СВЦЭМ!$C$39:$C$782,СВЦЭМ!$A$39:$A$782,$A139,СВЦЭМ!$B$39:$B$782,C$119)+'СЕТ СН'!$I$9+СВЦЭМ!$D$10+'СЕТ СН'!$I$5-'СЕТ СН'!$I$17</f>
        <v>4555.9721172600002</v>
      </c>
      <c r="D139" s="36">
        <f>SUMIFS(СВЦЭМ!$C$39:$C$782,СВЦЭМ!$A$39:$A$782,$A139,СВЦЭМ!$B$39:$B$782,D$119)+'СЕТ СН'!$I$9+СВЦЭМ!$D$10+'СЕТ СН'!$I$5-'СЕТ СН'!$I$17</f>
        <v>4564.3986875000001</v>
      </c>
      <c r="E139" s="36">
        <f>SUMIFS(СВЦЭМ!$C$39:$C$782,СВЦЭМ!$A$39:$A$782,$A139,СВЦЭМ!$B$39:$B$782,E$119)+'СЕТ СН'!$I$9+СВЦЭМ!$D$10+'СЕТ СН'!$I$5-'СЕТ СН'!$I$17</f>
        <v>4569.2114554199998</v>
      </c>
      <c r="F139" s="36">
        <f>SUMIFS(СВЦЭМ!$C$39:$C$782,СВЦЭМ!$A$39:$A$782,$A139,СВЦЭМ!$B$39:$B$782,F$119)+'СЕТ СН'!$I$9+СВЦЭМ!$D$10+'СЕТ СН'!$I$5-'СЕТ СН'!$I$17</f>
        <v>4559.79584694</v>
      </c>
      <c r="G139" s="36">
        <f>SUMIFS(СВЦЭМ!$C$39:$C$782,СВЦЭМ!$A$39:$A$782,$A139,СВЦЭМ!$B$39:$B$782,G$119)+'СЕТ СН'!$I$9+СВЦЭМ!$D$10+'СЕТ СН'!$I$5-'СЕТ СН'!$I$17</f>
        <v>4537.5221482800007</v>
      </c>
      <c r="H139" s="36">
        <f>SUMIFS(СВЦЭМ!$C$39:$C$782,СВЦЭМ!$A$39:$A$782,$A139,СВЦЭМ!$B$39:$B$782,H$119)+'СЕТ СН'!$I$9+СВЦЭМ!$D$10+'СЕТ СН'!$I$5-'СЕТ СН'!$I$17</f>
        <v>4488.0406809100004</v>
      </c>
      <c r="I139" s="36">
        <f>SUMIFS(СВЦЭМ!$C$39:$C$782,СВЦЭМ!$A$39:$A$782,$A139,СВЦЭМ!$B$39:$B$782,I$119)+'СЕТ СН'!$I$9+СВЦЭМ!$D$10+'СЕТ СН'!$I$5-'СЕТ СН'!$I$17</f>
        <v>4497.3738640900001</v>
      </c>
      <c r="J139" s="36">
        <f>SUMIFS(СВЦЭМ!$C$39:$C$782,СВЦЭМ!$A$39:$A$782,$A139,СВЦЭМ!$B$39:$B$782,J$119)+'СЕТ СН'!$I$9+СВЦЭМ!$D$10+'СЕТ СН'!$I$5-'СЕТ СН'!$I$17</f>
        <v>4510.3251091800003</v>
      </c>
      <c r="K139" s="36">
        <f>SUMIFS(СВЦЭМ!$C$39:$C$782,СВЦЭМ!$A$39:$A$782,$A139,СВЦЭМ!$B$39:$B$782,K$119)+'СЕТ СН'!$I$9+СВЦЭМ!$D$10+'СЕТ СН'!$I$5-'СЕТ СН'!$I$17</f>
        <v>4511.7273211900001</v>
      </c>
      <c r="L139" s="36">
        <f>SUMIFS(СВЦЭМ!$C$39:$C$782,СВЦЭМ!$A$39:$A$782,$A139,СВЦЭМ!$B$39:$B$782,L$119)+'СЕТ СН'!$I$9+СВЦЭМ!$D$10+'СЕТ СН'!$I$5-'СЕТ СН'!$I$17</f>
        <v>4527.8616321900008</v>
      </c>
      <c r="M139" s="36">
        <f>SUMIFS(СВЦЭМ!$C$39:$C$782,СВЦЭМ!$A$39:$A$782,$A139,СВЦЭМ!$B$39:$B$782,M$119)+'СЕТ СН'!$I$9+СВЦЭМ!$D$10+'СЕТ СН'!$I$5-'СЕТ СН'!$I$17</f>
        <v>4529.6847157900002</v>
      </c>
      <c r="N139" s="36">
        <f>SUMIFS(СВЦЭМ!$C$39:$C$782,СВЦЭМ!$A$39:$A$782,$A139,СВЦЭМ!$B$39:$B$782,N$119)+'СЕТ СН'!$I$9+СВЦЭМ!$D$10+'СЕТ СН'!$I$5-'СЕТ СН'!$I$17</f>
        <v>4518.2234997100004</v>
      </c>
      <c r="O139" s="36">
        <f>SUMIFS(СВЦЭМ!$C$39:$C$782,СВЦЭМ!$A$39:$A$782,$A139,СВЦЭМ!$B$39:$B$782,O$119)+'СЕТ СН'!$I$9+СВЦЭМ!$D$10+'СЕТ СН'!$I$5-'СЕТ СН'!$I$17</f>
        <v>4524.1902273600008</v>
      </c>
      <c r="P139" s="36">
        <f>SUMIFS(СВЦЭМ!$C$39:$C$782,СВЦЭМ!$A$39:$A$782,$A139,СВЦЭМ!$B$39:$B$782,P$119)+'СЕТ СН'!$I$9+СВЦЭМ!$D$10+'СЕТ СН'!$I$5-'СЕТ СН'!$I$17</f>
        <v>4524.3798489000001</v>
      </c>
      <c r="Q139" s="36">
        <f>SUMIFS(СВЦЭМ!$C$39:$C$782,СВЦЭМ!$A$39:$A$782,$A139,СВЦЭМ!$B$39:$B$782,Q$119)+'СЕТ СН'!$I$9+СВЦЭМ!$D$10+'СЕТ СН'!$I$5-'СЕТ СН'!$I$17</f>
        <v>4511.4409860600008</v>
      </c>
      <c r="R139" s="36">
        <f>SUMIFS(СВЦЭМ!$C$39:$C$782,СВЦЭМ!$A$39:$A$782,$A139,СВЦЭМ!$B$39:$B$782,R$119)+'СЕТ СН'!$I$9+СВЦЭМ!$D$10+'СЕТ СН'!$I$5-'СЕТ СН'!$I$17</f>
        <v>4493.43766263</v>
      </c>
      <c r="S139" s="36">
        <f>SUMIFS(СВЦЭМ!$C$39:$C$782,СВЦЭМ!$A$39:$A$782,$A139,СВЦЭМ!$B$39:$B$782,S$119)+'СЕТ СН'!$I$9+СВЦЭМ!$D$10+'СЕТ СН'!$I$5-'СЕТ СН'!$I$17</f>
        <v>4510.6653999800001</v>
      </c>
      <c r="T139" s="36">
        <f>SUMIFS(СВЦЭМ!$C$39:$C$782,СВЦЭМ!$A$39:$A$782,$A139,СВЦЭМ!$B$39:$B$782,T$119)+'СЕТ СН'!$I$9+СВЦЭМ!$D$10+'СЕТ СН'!$I$5-'СЕТ СН'!$I$17</f>
        <v>4512.76081574</v>
      </c>
      <c r="U139" s="36">
        <f>SUMIFS(СВЦЭМ!$C$39:$C$782,СВЦЭМ!$A$39:$A$782,$A139,СВЦЭМ!$B$39:$B$782,U$119)+'СЕТ СН'!$I$9+СВЦЭМ!$D$10+'СЕТ СН'!$I$5-'СЕТ СН'!$I$17</f>
        <v>4516.6439388600002</v>
      </c>
      <c r="V139" s="36">
        <f>SUMIFS(СВЦЭМ!$C$39:$C$782,СВЦЭМ!$A$39:$A$782,$A139,СВЦЭМ!$B$39:$B$782,V$119)+'СЕТ СН'!$I$9+СВЦЭМ!$D$10+'СЕТ СН'!$I$5-'СЕТ СН'!$I$17</f>
        <v>4537.0931431600002</v>
      </c>
      <c r="W139" s="36">
        <f>SUMIFS(СВЦЭМ!$C$39:$C$782,СВЦЭМ!$A$39:$A$782,$A139,СВЦЭМ!$B$39:$B$782,W$119)+'СЕТ СН'!$I$9+СВЦЭМ!$D$10+'СЕТ СН'!$I$5-'СЕТ СН'!$I$17</f>
        <v>4533.4323436200002</v>
      </c>
      <c r="X139" s="36">
        <f>SUMIFS(СВЦЭМ!$C$39:$C$782,СВЦЭМ!$A$39:$A$782,$A139,СВЦЭМ!$B$39:$B$782,X$119)+'СЕТ СН'!$I$9+СВЦЭМ!$D$10+'СЕТ СН'!$I$5-'СЕТ СН'!$I$17</f>
        <v>4594.9328737100004</v>
      </c>
      <c r="Y139" s="36">
        <f>SUMIFS(СВЦЭМ!$C$39:$C$782,СВЦЭМ!$A$39:$A$782,$A139,СВЦЭМ!$B$39:$B$782,Y$119)+'СЕТ СН'!$I$9+СВЦЭМ!$D$10+'СЕТ СН'!$I$5-'СЕТ СН'!$I$17</f>
        <v>4593.02588062</v>
      </c>
    </row>
    <row r="140" spans="1:25" ht="15.75" x14ac:dyDescent="0.2">
      <c r="A140" s="35">
        <f t="shared" si="3"/>
        <v>44551</v>
      </c>
      <c r="B140" s="36">
        <f>SUMIFS(СВЦЭМ!$C$39:$C$782,СВЦЭМ!$A$39:$A$782,$A140,СВЦЭМ!$B$39:$B$782,B$119)+'СЕТ СН'!$I$9+СВЦЭМ!$D$10+'СЕТ СН'!$I$5-'СЕТ СН'!$I$17</f>
        <v>4575.3376819300001</v>
      </c>
      <c r="C140" s="36">
        <f>SUMIFS(СВЦЭМ!$C$39:$C$782,СВЦЭМ!$A$39:$A$782,$A140,СВЦЭМ!$B$39:$B$782,C$119)+'СЕТ СН'!$I$9+СВЦЭМ!$D$10+'СЕТ СН'!$I$5-'СЕТ СН'!$I$17</f>
        <v>4559.9619567999998</v>
      </c>
      <c r="D140" s="36">
        <f>SUMIFS(СВЦЭМ!$C$39:$C$782,СВЦЭМ!$A$39:$A$782,$A140,СВЦЭМ!$B$39:$B$782,D$119)+'СЕТ СН'!$I$9+СВЦЭМ!$D$10+'СЕТ СН'!$I$5-'СЕТ СН'!$I$17</f>
        <v>4555.7321156600001</v>
      </c>
      <c r="E140" s="36">
        <f>SUMIFS(СВЦЭМ!$C$39:$C$782,СВЦЭМ!$A$39:$A$782,$A140,СВЦЭМ!$B$39:$B$782,E$119)+'СЕТ СН'!$I$9+СВЦЭМ!$D$10+'СЕТ СН'!$I$5-'СЕТ СН'!$I$17</f>
        <v>4507.9028188400007</v>
      </c>
      <c r="F140" s="36">
        <f>SUMIFS(СВЦЭМ!$C$39:$C$782,СВЦЭМ!$A$39:$A$782,$A140,СВЦЭМ!$B$39:$B$782,F$119)+'СЕТ СН'!$I$9+СВЦЭМ!$D$10+'СЕТ СН'!$I$5-'СЕТ СН'!$I$17</f>
        <v>4513.06099894</v>
      </c>
      <c r="G140" s="36">
        <f>SUMIFS(СВЦЭМ!$C$39:$C$782,СВЦЭМ!$A$39:$A$782,$A140,СВЦЭМ!$B$39:$B$782,G$119)+'СЕТ СН'!$I$9+СВЦЭМ!$D$10+'СЕТ СН'!$I$5-'СЕТ СН'!$I$17</f>
        <v>4483.2915683700003</v>
      </c>
      <c r="H140" s="36">
        <f>SUMIFS(СВЦЭМ!$C$39:$C$782,СВЦЭМ!$A$39:$A$782,$A140,СВЦЭМ!$B$39:$B$782,H$119)+'СЕТ СН'!$I$9+СВЦЭМ!$D$10+'СЕТ СН'!$I$5-'СЕТ СН'!$I$17</f>
        <v>4449.3648291200006</v>
      </c>
      <c r="I140" s="36">
        <f>SUMIFS(СВЦЭМ!$C$39:$C$782,СВЦЭМ!$A$39:$A$782,$A140,СВЦЭМ!$B$39:$B$782,I$119)+'СЕТ СН'!$I$9+СВЦЭМ!$D$10+'СЕТ СН'!$I$5-'СЕТ СН'!$I$17</f>
        <v>4494.31423034</v>
      </c>
      <c r="J140" s="36">
        <f>SUMIFS(СВЦЭМ!$C$39:$C$782,СВЦЭМ!$A$39:$A$782,$A140,СВЦЭМ!$B$39:$B$782,J$119)+'СЕТ СН'!$I$9+СВЦЭМ!$D$10+'СЕТ СН'!$I$5-'СЕТ СН'!$I$17</f>
        <v>4494.6050754100006</v>
      </c>
      <c r="K140" s="36">
        <f>SUMIFS(СВЦЭМ!$C$39:$C$782,СВЦЭМ!$A$39:$A$782,$A140,СВЦЭМ!$B$39:$B$782,K$119)+'СЕТ СН'!$I$9+СВЦЭМ!$D$10+'СЕТ СН'!$I$5-'СЕТ СН'!$I$17</f>
        <v>4452.2513548500001</v>
      </c>
      <c r="L140" s="36">
        <f>SUMIFS(СВЦЭМ!$C$39:$C$782,СВЦЭМ!$A$39:$A$782,$A140,СВЦЭМ!$B$39:$B$782,L$119)+'СЕТ СН'!$I$9+СВЦЭМ!$D$10+'СЕТ СН'!$I$5-'СЕТ СН'!$I$17</f>
        <v>4461.6321040600005</v>
      </c>
      <c r="M140" s="36">
        <f>SUMIFS(СВЦЭМ!$C$39:$C$782,СВЦЭМ!$A$39:$A$782,$A140,СВЦЭМ!$B$39:$B$782,M$119)+'СЕТ СН'!$I$9+СВЦЭМ!$D$10+'СЕТ СН'!$I$5-'СЕТ СН'!$I$17</f>
        <v>4515.7633742300004</v>
      </c>
      <c r="N140" s="36">
        <f>SUMIFS(СВЦЭМ!$C$39:$C$782,СВЦЭМ!$A$39:$A$782,$A140,СВЦЭМ!$B$39:$B$782,N$119)+'СЕТ СН'!$I$9+СВЦЭМ!$D$10+'СЕТ СН'!$I$5-'СЕТ СН'!$I$17</f>
        <v>4525.9115100300005</v>
      </c>
      <c r="O140" s="36">
        <f>SUMIFS(СВЦЭМ!$C$39:$C$782,СВЦЭМ!$A$39:$A$782,$A140,СВЦЭМ!$B$39:$B$782,O$119)+'СЕТ СН'!$I$9+СВЦЭМ!$D$10+'СЕТ СН'!$I$5-'СЕТ СН'!$I$17</f>
        <v>4530.4589494700003</v>
      </c>
      <c r="P140" s="36">
        <f>SUMIFS(СВЦЭМ!$C$39:$C$782,СВЦЭМ!$A$39:$A$782,$A140,СВЦЭМ!$B$39:$B$782,P$119)+'СЕТ СН'!$I$9+СВЦЭМ!$D$10+'СЕТ СН'!$I$5-'СЕТ СН'!$I$17</f>
        <v>4526.2844435400002</v>
      </c>
      <c r="Q140" s="36">
        <f>SUMIFS(СВЦЭМ!$C$39:$C$782,СВЦЭМ!$A$39:$A$782,$A140,СВЦЭМ!$B$39:$B$782,Q$119)+'СЕТ СН'!$I$9+СВЦЭМ!$D$10+'СЕТ СН'!$I$5-'СЕТ СН'!$I$17</f>
        <v>4518.1474042900008</v>
      </c>
      <c r="R140" s="36">
        <f>SUMIFS(СВЦЭМ!$C$39:$C$782,СВЦЭМ!$A$39:$A$782,$A140,СВЦЭМ!$B$39:$B$782,R$119)+'СЕТ СН'!$I$9+СВЦЭМ!$D$10+'СЕТ СН'!$I$5-'СЕТ СН'!$I$17</f>
        <v>4511.9664946900002</v>
      </c>
      <c r="S140" s="36">
        <f>SUMIFS(СВЦЭМ!$C$39:$C$782,СВЦЭМ!$A$39:$A$782,$A140,СВЦЭМ!$B$39:$B$782,S$119)+'СЕТ СН'!$I$9+СВЦЭМ!$D$10+'СЕТ СН'!$I$5-'СЕТ СН'!$I$17</f>
        <v>4466.3976874400005</v>
      </c>
      <c r="T140" s="36">
        <f>SUMIFS(СВЦЭМ!$C$39:$C$782,СВЦЭМ!$A$39:$A$782,$A140,СВЦЭМ!$B$39:$B$782,T$119)+'СЕТ СН'!$I$9+СВЦЭМ!$D$10+'СЕТ СН'!$I$5-'СЕТ СН'!$I$17</f>
        <v>4488.5551161700005</v>
      </c>
      <c r="U140" s="36">
        <f>SUMIFS(СВЦЭМ!$C$39:$C$782,СВЦЭМ!$A$39:$A$782,$A140,СВЦЭМ!$B$39:$B$782,U$119)+'СЕТ СН'!$I$9+СВЦЭМ!$D$10+'СЕТ СН'!$I$5-'СЕТ СН'!$I$17</f>
        <v>4512.7466830100002</v>
      </c>
      <c r="V140" s="36">
        <f>SUMIFS(СВЦЭМ!$C$39:$C$782,СВЦЭМ!$A$39:$A$782,$A140,СВЦЭМ!$B$39:$B$782,V$119)+'СЕТ СН'!$I$9+СВЦЭМ!$D$10+'СЕТ СН'!$I$5-'СЕТ СН'!$I$17</f>
        <v>4511.3573969500003</v>
      </c>
      <c r="W140" s="36">
        <f>SUMIFS(СВЦЭМ!$C$39:$C$782,СВЦЭМ!$A$39:$A$782,$A140,СВЦЭМ!$B$39:$B$782,W$119)+'СЕТ СН'!$I$9+СВЦЭМ!$D$10+'СЕТ СН'!$I$5-'СЕТ СН'!$I$17</f>
        <v>4530.0832626400006</v>
      </c>
      <c r="X140" s="36">
        <f>SUMIFS(СВЦЭМ!$C$39:$C$782,СВЦЭМ!$A$39:$A$782,$A140,СВЦЭМ!$B$39:$B$782,X$119)+'СЕТ СН'!$I$9+СВЦЭМ!$D$10+'СЕТ СН'!$I$5-'СЕТ СН'!$I$17</f>
        <v>4545.22731157</v>
      </c>
      <c r="Y140" s="36">
        <f>SUMIFS(СВЦЭМ!$C$39:$C$782,СВЦЭМ!$A$39:$A$782,$A140,СВЦЭМ!$B$39:$B$782,Y$119)+'СЕТ СН'!$I$9+СВЦЭМ!$D$10+'СЕТ СН'!$I$5-'СЕТ СН'!$I$17</f>
        <v>4593.9993651500008</v>
      </c>
    </row>
    <row r="141" spans="1:25" ht="15.75" x14ac:dyDescent="0.2">
      <c r="A141" s="35">
        <f t="shared" si="3"/>
        <v>44552</v>
      </c>
      <c r="B141" s="36">
        <f>SUMIFS(СВЦЭМ!$C$39:$C$782,СВЦЭМ!$A$39:$A$782,$A141,СВЦЭМ!$B$39:$B$782,B$119)+'СЕТ СН'!$I$9+СВЦЭМ!$D$10+'СЕТ СН'!$I$5-'СЕТ СН'!$I$17</f>
        <v>4570.3571583800003</v>
      </c>
      <c r="C141" s="36">
        <f>SUMIFS(СВЦЭМ!$C$39:$C$782,СВЦЭМ!$A$39:$A$782,$A141,СВЦЭМ!$B$39:$B$782,C$119)+'СЕТ СН'!$I$9+СВЦЭМ!$D$10+'СЕТ СН'!$I$5-'СЕТ СН'!$I$17</f>
        <v>4568.3884325100007</v>
      </c>
      <c r="D141" s="36">
        <f>SUMIFS(СВЦЭМ!$C$39:$C$782,СВЦЭМ!$A$39:$A$782,$A141,СВЦЭМ!$B$39:$B$782,D$119)+'СЕТ СН'!$I$9+СВЦЭМ!$D$10+'СЕТ СН'!$I$5-'СЕТ СН'!$I$17</f>
        <v>4531.6955822300006</v>
      </c>
      <c r="E141" s="36">
        <f>SUMIFS(СВЦЭМ!$C$39:$C$782,СВЦЭМ!$A$39:$A$782,$A141,СВЦЭМ!$B$39:$B$782,E$119)+'СЕТ СН'!$I$9+СВЦЭМ!$D$10+'СЕТ СН'!$I$5-'СЕТ СН'!$I$17</f>
        <v>4512.3502786000008</v>
      </c>
      <c r="F141" s="36">
        <f>SUMIFS(СВЦЭМ!$C$39:$C$782,СВЦЭМ!$A$39:$A$782,$A141,СВЦЭМ!$B$39:$B$782,F$119)+'СЕТ СН'!$I$9+СВЦЭМ!$D$10+'СЕТ СН'!$I$5-'СЕТ СН'!$I$17</f>
        <v>4505.0357412400008</v>
      </c>
      <c r="G141" s="36">
        <f>SUMIFS(СВЦЭМ!$C$39:$C$782,СВЦЭМ!$A$39:$A$782,$A141,СВЦЭМ!$B$39:$B$782,G$119)+'СЕТ СН'!$I$9+СВЦЭМ!$D$10+'СЕТ СН'!$I$5-'СЕТ СН'!$I$17</f>
        <v>4445.1488077700005</v>
      </c>
      <c r="H141" s="36">
        <f>SUMIFS(СВЦЭМ!$C$39:$C$782,СВЦЭМ!$A$39:$A$782,$A141,СВЦЭМ!$B$39:$B$782,H$119)+'СЕТ СН'!$I$9+СВЦЭМ!$D$10+'СЕТ СН'!$I$5-'СЕТ СН'!$I$17</f>
        <v>4444.2849592800003</v>
      </c>
      <c r="I141" s="36">
        <f>SUMIFS(СВЦЭМ!$C$39:$C$782,СВЦЭМ!$A$39:$A$782,$A141,СВЦЭМ!$B$39:$B$782,I$119)+'СЕТ СН'!$I$9+СВЦЭМ!$D$10+'СЕТ СН'!$I$5-'СЕТ СН'!$I$17</f>
        <v>4445.2980683300002</v>
      </c>
      <c r="J141" s="36">
        <f>SUMIFS(СВЦЭМ!$C$39:$C$782,СВЦЭМ!$A$39:$A$782,$A141,СВЦЭМ!$B$39:$B$782,J$119)+'СЕТ СН'!$I$9+СВЦЭМ!$D$10+'СЕТ СН'!$I$5-'СЕТ СН'!$I$17</f>
        <v>4479.1249127999999</v>
      </c>
      <c r="K141" s="36">
        <f>SUMIFS(СВЦЭМ!$C$39:$C$782,СВЦЭМ!$A$39:$A$782,$A141,СВЦЭМ!$B$39:$B$782,K$119)+'СЕТ СН'!$I$9+СВЦЭМ!$D$10+'СЕТ СН'!$I$5-'СЕТ СН'!$I$17</f>
        <v>4498.3589258400007</v>
      </c>
      <c r="L141" s="36">
        <f>SUMIFS(СВЦЭМ!$C$39:$C$782,СВЦЭМ!$A$39:$A$782,$A141,СВЦЭМ!$B$39:$B$782,L$119)+'СЕТ СН'!$I$9+СВЦЭМ!$D$10+'СЕТ СН'!$I$5-'СЕТ СН'!$I$17</f>
        <v>4507.4188928600006</v>
      </c>
      <c r="M141" s="36">
        <f>SUMIFS(СВЦЭМ!$C$39:$C$782,СВЦЭМ!$A$39:$A$782,$A141,СВЦЭМ!$B$39:$B$782,M$119)+'СЕТ СН'!$I$9+СВЦЭМ!$D$10+'СЕТ СН'!$I$5-'СЕТ СН'!$I$17</f>
        <v>4559.7704068600005</v>
      </c>
      <c r="N141" s="36">
        <f>SUMIFS(СВЦЭМ!$C$39:$C$782,СВЦЭМ!$A$39:$A$782,$A141,СВЦЭМ!$B$39:$B$782,N$119)+'СЕТ СН'!$I$9+СВЦЭМ!$D$10+'СЕТ СН'!$I$5-'СЕТ СН'!$I$17</f>
        <v>4573.5061733399998</v>
      </c>
      <c r="O141" s="36">
        <f>SUMIFS(СВЦЭМ!$C$39:$C$782,СВЦЭМ!$A$39:$A$782,$A141,СВЦЭМ!$B$39:$B$782,O$119)+'СЕТ СН'!$I$9+СВЦЭМ!$D$10+'СЕТ СН'!$I$5-'СЕТ СН'!$I$17</f>
        <v>4580.2923505200006</v>
      </c>
      <c r="P141" s="36">
        <f>SUMIFS(СВЦЭМ!$C$39:$C$782,СВЦЭМ!$A$39:$A$782,$A141,СВЦЭМ!$B$39:$B$782,P$119)+'СЕТ СН'!$I$9+СВЦЭМ!$D$10+'СЕТ СН'!$I$5-'СЕТ СН'!$I$17</f>
        <v>4573.3159870500003</v>
      </c>
      <c r="Q141" s="36">
        <f>SUMIFS(СВЦЭМ!$C$39:$C$782,СВЦЭМ!$A$39:$A$782,$A141,СВЦЭМ!$B$39:$B$782,Q$119)+'СЕТ СН'!$I$9+СВЦЭМ!$D$10+'СЕТ СН'!$I$5-'СЕТ СН'!$I$17</f>
        <v>4565.0933419100002</v>
      </c>
      <c r="R141" s="36">
        <f>SUMIFS(СВЦЭМ!$C$39:$C$782,СВЦЭМ!$A$39:$A$782,$A141,СВЦЭМ!$B$39:$B$782,R$119)+'СЕТ СН'!$I$9+СВЦЭМ!$D$10+'СЕТ СН'!$I$5-'СЕТ СН'!$I$17</f>
        <v>4575.1961225499999</v>
      </c>
      <c r="S141" s="36">
        <f>SUMIFS(СВЦЭМ!$C$39:$C$782,СВЦЭМ!$A$39:$A$782,$A141,СВЦЭМ!$B$39:$B$782,S$119)+'СЕТ СН'!$I$9+СВЦЭМ!$D$10+'СЕТ СН'!$I$5-'СЕТ СН'!$I$17</f>
        <v>4500.2881517700007</v>
      </c>
      <c r="T141" s="36">
        <f>SUMIFS(СВЦЭМ!$C$39:$C$782,СВЦЭМ!$A$39:$A$782,$A141,СВЦЭМ!$B$39:$B$782,T$119)+'СЕТ СН'!$I$9+СВЦЭМ!$D$10+'СЕТ СН'!$I$5-'СЕТ СН'!$I$17</f>
        <v>4483.7012117600007</v>
      </c>
      <c r="U141" s="36">
        <f>SUMIFS(СВЦЭМ!$C$39:$C$782,СВЦЭМ!$A$39:$A$782,$A141,СВЦЭМ!$B$39:$B$782,U$119)+'СЕТ СН'!$I$9+СВЦЭМ!$D$10+'СЕТ СН'!$I$5-'СЕТ СН'!$I$17</f>
        <v>4480.3567256800006</v>
      </c>
      <c r="V141" s="36">
        <f>SUMIFS(СВЦЭМ!$C$39:$C$782,СВЦЭМ!$A$39:$A$782,$A141,СВЦЭМ!$B$39:$B$782,V$119)+'СЕТ СН'!$I$9+СВЦЭМ!$D$10+'СЕТ СН'!$I$5-'СЕТ СН'!$I$17</f>
        <v>4549.7811244599998</v>
      </c>
      <c r="W141" s="36">
        <f>SUMIFS(СВЦЭМ!$C$39:$C$782,СВЦЭМ!$A$39:$A$782,$A141,СВЦЭМ!$B$39:$B$782,W$119)+'СЕТ СН'!$I$9+СВЦЭМ!$D$10+'СЕТ СН'!$I$5-'СЕТ СН'!$I$17</f>
        <v>4550.5324357300005</v>
      </c>
      <c r="X141" s="36">
        <f>SUMIFS(СВЦЭМ!$C$39:$C$782,СВЦЭМ!$A$39:$A$782,$A141,СВЦЭМ!$B$39:$B$782,X$119)+'СЕТ СН'!$I$9+СВЦЭМ!$D$10+'СЕТ СН'!$I$5-'СЕТ СН'!$I$17</f>
        <v>4547.3565003200001</v>
      </c>
      <c r="Y141" s="36">
        <f>SUMIFS(СВЦЭМ!$C$39:$C$782,СВЦЭМ!$A$39:$A$782,$A141,СВЦЭМ!$B$39:$B$782,Y$119)+'СЕТ СН'!$I$9+СВЦЭМ!$D$10+'СЕТ СН'!$I$5-'СЕТ СН'!$I$17</f>
        <v>4604.7433639800001</v>
      </c>
    </row>
    <row r="142" spans="1:25" ht="15.75" x14ac:dyDescent="0.2">
      <c r="A142" s="35">
        <f t="shared" si="3"/>
        <v>44553</v>
      </c>
      <c r="B142" s="36">
        <f>SUMIFS(СВЦЭМ!$C$39:$C$782,СВЦЭМ!$A$39:$A$782,$A142,СВЦЭМ!$B$39:$B$782,B$119)+'СЕТ СН'!$I$9+СВЦЭМ!$D$10+'СЕТ СН'!$I$5-'СЕТ СН'!$I$17</f>
        <v>4537.0365040100005</v>
      </c>
      <c r="C142" s="36">
        <f>SUMIFS(СВЦЭМ!$C$39:$C$782,СВЦЭМ!$A$39:$A$782,$A142,СВЦЭМ!$B$39:$B$782,C$119)+'СЕТ СН'!$I$9+СВЦЭМ!$D$10+'СЕТ СН'!$I$5-'СЕТ СН'!$I$17</f>
        <v>4544.3557665600001</v>
      </c>
      <c r="D142" s="36">
        <f>SUMIFS(СВЦЭМ!$C$39:$C$782,СВЦЭМ!$A$39:$A$782,$A142,СВЦЭМ!$B$39:$B$782,D$119)+'СЕТ СН'!$I$9+СВЦЭМ!$D$10+'СЕТ СН'!$I$5-'СЕТ СН'!$I$17</f>
        <v>4567.4342446500004</v>
      </c>
      <c r="E142" s="36">
        <f>SUMIFS(СВЦЭМ!$C$39:$C$782,СВЦЭМ!$A$39:$A$782,$A142,СВЦЭМ!$B$39:$B$782,E$119)+'СЕТ СН'!$I$9+СВЦЭМ!$D$10+'СЕТ СН'!$I$5-'СЕТ СН'!$I$17</f>
        <v>4564.8727765200001</v>
      </c>
      <c r="F142" s="36">
        <f>SUMIFS(СВЦЭМ!$C$39:$C$782,СВЦЭМ!$A$39:$A$782,$A142,СВЦЭМ!$B$39:$B$782,F$119)+'СЕТ СН'!$I$9+СВЦЭМ!$D$10+'СЕТ СН'!$I$5-'СЕТ СН'!$I$17</f>
        <v>4540.2657041100001</v>
      </c>
      <c r="G142" s="36">
        <f>SUMIFS(СВЦЭМ!$C$39:$C$782,СВЦЭМ!$A$39:$A$782,$A142,СВЦЭМ!$B$39:$B$782,G$119)+'СЕТ СН'!$I$9+СВЦЭМ!$D$10+'СЕТ СН'!$I$5-'СЕТ СН'!$I$17</f>
        <v>4519.8152043</v>
      </c>
      <c r="H142" s="36">
        <f>SUMIFS(СВЦЭМ!$C$39:$C$782,СВЦЭМ!$A$39:$A$782,$A142,СВЦЭМ!$B$39:$B$782,H$119)+'СЕТ СН'!$I$9+СВЦЭМ!$D$10+'СЕТ СН'!$I$5-'СЕТ СН'!$I$17</f>
        <v>4487.5059840600006</v>
      </c>
      <c r="I142" s="36">
        <f>SUMIFS(СВЦЭМ!$C$39:$C$782,СВЦЭМ!$A$39:$A$782,$A142,СВЦЭМ!$B$39:$B$782,I$119)+'СЕТ СН'!$I$9+СВЦЭМ!$D$10+'СЕТ СН'!$I$5-'СЕТ СН'!$I$17</f>
        <v>4518.3240378400005</v>
      </c>
      <c r="J142" s="36">
        <f>SUMIFS(СВЦЭМ!$C$39:$C$782,СВЦЭМ!$A$39:$A$782,$A142,СВЦЭМ!$B$39:$B$782,J$119)+'СЕТ СН'!$I$9+СВЦЭМ!$D$10+'СЕТ СН'!$I$5-'СЕТ СН'!$I$17</f>
        <v>4491.2752215800001</v>
      </c>
      <c r="K142" s="36">
        <f>SUMIFS(СВЦЭМ!$C$39:$C$782,СВЦЭМ!$A$39:$A$782,$A142,СВЦЭМ!$B$39:$B$782,K$119)+'СЕТ СН'!$I$9+СВЦЭМ!$D$10+'СЕТ СН'!$I$5-'СЕТ СН'!$I$17</f>
        <v>4499.4577172999998</v>
      </c>
      <c r="L142" s="36">
        <f>SUMIFS(СВЦЭМ!$C$39:$C$782,СВЦЭМ!$A$39:$A$782,$A142,СВЦЭМ!$B$39:$B$782,L$119)+'СЕТ СН'!$I$9+СВЦЭМ!$D$10+'СЕТ СН'!$I$5-'СЕТ СН'!$I$17</f>
        <v>4510.1981584599998</v>
      </c>
      <c r="M142" s="36">
        <f>SUMIFS(СВЦЭМ!$C$39:$C$782,СВЦЭМ!$A$39:$A$782,$A142,СВЦЭМ!$B$39:$B$782,M$119)+'СЕТ СН'!$I$9+СВЦЭМ!$D$10+'СЕТ СН'!$I$5-'СЕТ СН'!$I$17</f>
        <v>4525.9947861300006</v>
      </c>
      <c r="N142" s="36">
        <f>SUMIFS(СВЦЭМ!$C$39:$C$782,СВЦЭМ!$A$39:$A$782,$A142,СВЦЭМ!$B$39:$B$782,N$119)+'СЕТ СН'!$I$9+СВЦЭМ!$D$10+'СЕТ СН'!$I$5-'СЕТ СН'!$I$17</f>
        <v>4546.9132829200007</v>
      </c>
      <c r="O142" s="36">
        <f>SUMIFS(СВЦЭМ!$C$39:$C$782,СВЦЭМ!$A$39:$A$782,$A142,СВЦЭМ!$B$39:$B$782,O$119)+'СЕТ СН'!$I$9+СВЦЭМ!$D$10+'СЕТ СН'!$I$5-'СЕТ СН'!$I$17</f>
        <v>4550.5456211800001</v>
      </c>
      <c r="P142" s="36">
        <f>SUMIFS(СВЦЭМ!$C$39:$C$782,СВЦЭМ!$A$39:$A$782,$A142,СВЦЭМ!$B$39:$B$782,P$119)+'СЕТ СН'!$I$9+СВЦЭМ!$D$10+'СЕТ СН'!$I$5-'СЕТ СН'!$I$17</f>
        <v>4552.21549297</v>
      </c>
      <c r="Q142" s="36">
        <f>SUMIFS(СВЦЭМ!$C$39:$C$782,СВЦЭМ!$A$39:$A$782,$A142,СВЦЭМ!$B$39:$B$782,Q$119)+'СЕТ СН'!$I$9+СВЦЭМ!$D$10+'СЕТ СН'!$I$5-'СЕТ СН'!$I$17</f>
        <v>4541.0332176700003</v>
      </c>
      <c r="R142" s="36">
        <f>SUMIFS(СВЦЭМ!$C$39:$C$782,СВЦЭМ!$A$39:$A$782,$A142,СВЦЭМ!$B$39:$B$782,R$119)+'СЕТ СН'!$I$9+СВЦЭМ!$D$10+'СЕТ СН'!$I$5-'СЕТ СН'!$I$17</f>
        <v>4534.7961289100003</v>
      </c>
      <c r="S142" s="36">
        <f>SUMIFS(СВЦЭМ!$C$39:$C$782,СВЦЭМ!$A$39:$A$782,$A142,СВЦЭМ!$B$39:$B$782,S$119)+'СЕТ СН'!$I$9+СВЦЭМ!$D$10+'СЕТ СН'!$I$5-'СЕТ СН'!$I$17</f>
        <v>4493.1542492600001</v>
      </c>
      <c r="T142" s="36">
        <f>SUMIFS(СВЦЭМ!$C$39:$C$782,СВЦЭМ!$A$39:$A$782,$A142,СВЦЭМ!$B$39:$B$782,T$119)+'СЕТ СН'!$I$9+СВЦЭМ!$D$10+'СЕТ СН'!$I$5-'СЕТ СН'!$I$17</f>
        <v>4480.1241169300001</v>
      </c>
      <c r="U142" s="36">
        <f>SUMIFS(СВЦЭМ!$C$39:$C$782,СВЦЭМ!$A$39:$A$782,$A142,СВЦЭМ!$B$39:$B$782,U$119)+'СЕТ СН'!$I$9+СВЦЭМ!$D$10+'СЕТ СН'!$I$5-'СЕТ СН'!$I$17</f>
        <v>4482.6887987900009</v>
      </c>
      <c r="V142" s="36">
        <f>SUMIFS(СВЦЭМ!$C$39:$C$782,СВЦЭМ!$A$39:$A$782,$A142,СВЦЭМ!$B$39:$B$782,V$119)+'СЕТ СН'!$I$9+СВЦЭМ!$D$10+'СЕТ СН'!$I$5-'СЕТ СН'!$I$17</f>
        <v>4499.5682830200003</v>
      </c>
      <c r="W142" s="36">
        <f>SUMIFS(СВЦЭМ!$C$39:$C$782,СВЦЭМ!$A$39:$A$782,$A142,СВЦЭМ!$B$39:$B$782,W$119)+'СЕТ СН'!$I$9+СВЦЭМ!$D$10+'СЕТ СН'!$I$5-'СЕТ СН'!$I$17</f>
        <v>4535.6860766999998</v>
      </c>
      <c r="X142" s="36">
        <f>SUMIFS(СВЦЭМ!$C$39:$C$782,СВЦЭМ!$A$39:$A$782,$A142,СВЦЭМ!$B$39:$B$782,X$119)+'СЕТ СН'!$I$9+СВЦЭМ!$D$10+'СЕТ СН'!$I$5-'СЕТ СН'!$I$17</f>
        <v>4528.4455405300005</v>
      </c>
      <c r="Y142" s="36">
        <f>SUMIFS(СВЦЭМ!$C$39:$C$782,СВЦЭМ!$A$39:$A$782,$A142,СВЦЭМ!$B$39:$B$782,Y$119)+'СЕТ СН'!$I$9+СВЦЭМ!$D$10+'СЕТ СН'!$I$5-'СЕТ СН'!$I$17</f>
        <v>4569.4550881000005</v>
      </c>
    </row>
    <row r="143" spans="1:25" ht="15.75" x14ac:dyDescent="0.2">
      <c r="A143" s="35">
        <f t="shared" si="3"/>
        <v>44554</v>
      </c>
      <c r="B143" s="36">
        <f>SUMIFS(СВЦЭМ!$C$39:$C$782,СВЦЭМ!$A$39:$A$782,$A143,СВЦЭМ!$B$39:$B$782,B$119)+'СЕТ СН'!$I$9+СВЦЭМ!$D$10+'СЕТ СН'!$I$5-'СЕТ СН'!$I$17</f>
        <v>4593.9296848200001</v>
      </c>
      <c r="C143" s="36">
        <f>SUMIFS(СВЦЭМ!$C$39:$C$782,СВЦЭМ!$A$39:$A$782,$A143,СВЦЭМ!$B$39:$B$782,C$119)+'СЕТ СН'!$I$9+СВЦЭМ!$D$10+'СЕТ СН'!$I$5-'СЕТ СН'!$I$17</f>
        <v>4602.4033046100003</v>
      </c>
      <c r="D143" s="36">
        <f>SUMIFS(СВЦЭМ!$C$39:$C$782,СВЦЭМ!$A$39:$A$782,$A143,СВЦЭМ!$B$39:$B$782,D$119)+'СЕТ СН'!$I$9+СВЦЭМ!$D$10+'СЕТ СН'!$I$5-'СЕТ СН'!$I$17</f>
        <v>4604.3301060800004</v>
      </c>
      <c r="E143" s="36">
        <f>SUMIFS(СВЦЭМ!$C$39:$C$782,СВЦЭМ!$A$39:$A$782,$A143,СВЦЭМ!$B$39:$B$782,E$119)+'СЕТ СН'!$I$9+СВЦЭМ!$D$10+'СЕТ СН'!$I$5-'СЕТ СН'!$I$17</f>
        <v>4606.2387185200005</v>
      </c>
      <c r="F143" s="36">
        <f>SUMIFS(СВЦЭМ!$C$39:$C$782,СВЦЭМ!$A$39:$A$782,$A143,СВЦЭМ!$B$39:$B$782,F$119)+'СЕТ СН'!$I$9+СВЦЭМ!$D$10+'СЕТ СН'!$I$5-'СЕТ СН'!$I$17</f>
        <v>4576.0076869800005</v>
      </c>
      <c r="G143" s="36">
        <f>SUMIFS(СВЦЭМ!$C$39:$C$782,СВЦЭМ!$A$39:$A$782,$A143,СВЦЭМ!$B$39:$B$782,G$119)+'СЕТ СН'!$I$9+СВЦЭМ!$D$10+'СЕТ СН'!$I$5-'СЕТ СН'!$I$17</f>
        <v>4544.2187100299998</v>
      </c>
      <c r="H143" s="36">
        <f>SUMIFS(СВЦЭМ!$C$39:$C$782,СВЦЭМ!$A$39:$A$782,$A143,СВЦЭМ!$B$39:$B$782,H$119)+'СЕТ СН'!$I$9+СВЦЭМ!$D$10+'СЕТ СН'!$I$5-'СЕТ СН'!$I$17</f>
        <v>4540.7653442400006</v>
      </c>
      <c r="I143" s="36">
        <f>SUMIFS(СВЦЭМ!$C$39:$C$782,СВЦЭМ!$A$39:$A$782,$A143,СВЦЭМ!$B$39:$B$782,I$119)+'СЕТ СН'!$I$9+СВЦЭМ!$D$10+'СЕТ СН'!$I$5-'СЕТ СН'!$I$17</f>
        <v>4536.5340202500001</v>
      </c>
      <c r="J143" s="36">
        <f>SUMIFS(СВЦЭМ!$C$39:$C$782,СВЦЭМ!$A$39:$A$782,$A143,СВЦЭМ!$B$39:$B$782,J$119)+'СЕТ СН'!$I$9+СВЦЭМ!$D$10+'СЕТ СН'!$I$5-'СЕТ СН'!$I$17</f>
        <v>4553.8287786800001</v>
      </c>
      <c r="K143" s="36">
        <f>SUMIFS(СВЦЭМ!$C$39:$C$782,СВЦЭМ!$A$39:$A$782,$A143,СВЦЭМ!$B$39:$B$782,K$119)+'СЕТ СН'!$I$9+СВЦЭМ!$D$10+'СЕТ СН'!$I$5-'СЕТ СН'!$I$17</f>
        <v>4538.0110880000002</v>
      </c>
      <c r="L143" s="36">
        <f>SUMIFS(СВЦЭМ!$C$39:$C$782,СВЦЭМ!$A$39:$A$782,$A143,СВЦЭМ!$B$39:$B$782,L$119)+'СЕТ СН'!$I$9+СВЦЭМ!$D$10+'СЕТ СН'!$I$5-'СЕТ СН'!$I$17</f>
        <v>4532.1881695000002</v>
      </c>
      <c r="M143" s="36">
        <f>SUMIFS(СВЦЭМ!$C$39:$C$782,СВЦЭМ!$A$39:$A$782,$A143,СВЦЭМ!$B$39:$B$782,M$119)+'СЕТ СН'!$I$9+СВЦЭМ!$D$10+'СЕТ СН'!$I$5-'СЕТ СН'!$I$17</f>
        <v>4537.85007339</v>
      </c>
      <c r="N143" s="36">
        <f>SUMIFS(СВЦЭМ!$C$39:$C$782,СВЦЭМ!$A$39:$A$782,$A143,СВЦЭМ!$B$39:$B$782,N$119)+'СЕТ СН'!$I$9+СВЦЭМ!$D$10+'СЕТ СН'!$I$5-'СЕТ СН'!$I$17</f>
        <v>4555.8750991500001</v>
      </c>
      <c r="O143" s="36">
        <f>SUMIFS(СВЦЭМ!$C$39:$C$782,СВЦЭМ!$A$39:$A$782,$A143,СВЦЭМ!$B$39:$B$782,O$119)+'СЕТ СН'!$I$9+СВЦЭМ!$D$10+'СЕТ СН'!$I$5-'СЕТ СН'!$I$17</f>
        <v>4577.2168960200006</v>
      </c>
      <c r="P143" s="36">
        <f>SUMIFS(СВЦЭМ!$C$39:$C$782,СВЦЭМ!$A$39:$A$782,$A143,СВЦЭМ!$B$39:$B$782,P$119)+'СЕТ СН'!$I$9+СВЦЭМ!$D$10+'СЕТ СН'!$I$5-'СЕТ СН'!$I$17</f>
        <v>4581.2406403000005</v>
      </c>
      <c r="Q143" s="36">
        <f>SUMIFS(СВЦЭМ!$C$39:$C$782,СВЦЭМ!$A$39:$A$782,$A143,СВЦЭМ!$B$39:$B$782,Q$119)+'СЕТ СН'!$I$9+СВЦЭМ!$D$10+'СЕТ СН'!$I$5-'СЕТ СН'!$I$17</f>
        <v>4594.0253000500006</v>
      </c>
      <c r="R143" s="36">
        <f>SUMIFS(СВЦЭМ!$C$39:$C$782,СВЦЭМ!$A$39:$A$782,$A143,СВЦЭМ!$B$39:$B$782,R$119)+'СЕТ СН'!$I$9+СВЦЭМ!$D$10+'СЕТ СН'!$I$5-'СЕТ СН'!$I$17</f>
        <v>4585.5273441700001</v>
      </c>
      <c r="S143" s="36">
        <f>SUMIFS(СВЦЭМ!$C$39:$C$782,СВЦЭМ!$A$39:$A$782,$A143,СВЦЭМ!$B$39:$B$782,S$119)+'СЕТ СН'!$I$9+СВЦЭМ!$D$10+'СЕТ СН'!$I$5-'СЕТ СН'!$I$17</f>
        <v>4544.7106409600001</v>
      </c>
      <c r="T143" s="36">
        <f>SUMIFS(СВЦЭМ!$C$39:$C$782,СВЦЭМ!$A$39:$A$782,$A143,СВЦЭМ!$B$39:$B$782,T$119)+'СЕТ СН'!$I$9+СВЦЭМ!$D$10+'СЕТ СН'!$I$5-'СЕТ СН'!$I$17</f>
        <v>4527.7709248700003</v>
      </c>
      <c r="U143" s="36">
        <f>SUMIFS(СВЦЭМ!$C$39:$C$782,СВЦЭМ!$A$39:$A$782,$A143,СВЦЭМ!$B$39:$B$782,U$119)+'СЕТ СН'!$I$9+СВЦЭМ!$D$10+'СЕТ СН'!$I$5-'СЕТ СН'!$I$17</f>
        <v>4549.3397322400006</v>
      </c>
      <c r="V143" s="36">
        <f>SUMIFS(СВЦЭМ!$C$39:$C$782,СВЦЭМ!$A$39:$A$782,$A143,СВЦЭМ!$B$39:$B$782,V$119)+'СЕТ СН'!$I$9+СВЦЭМ!$D$10+'СЕТ СН'!$I$5-'СЕТ СН'!$I$17</f>
        <v>4548.5249258600006</v>
      </c>
      <c r="W143" s="36">
        <f>SUMIFS(СВЦЭМ!$C$39:$C$782,СВЦЭМ!$A$39:$A$782,$A143,СВЦЭМ!$B$39:$B$782,W$119)+'СЕТ СН'!$I$9+СВЦЭМ!$D$10+'СЕТ СН'!$I$5-'СЕТ СН'!$I$17</f>
        <v>4568.0814893400002</v>
      </c>
      <c r="X143" s="36">
        <f>SUMIFS(СВЦЭМ!$C$39:$C$782,СВЦЭМ!$A$39:$A$782,$A143,СВЦЭМ!$B$39:$B$782,X$119)+'СЕТ СН'!$I$9+СВЦЭМ!$D$10+'СЕТ СН'!$I$5-'СЕТ СН'!$I$17</f>
        <v>4587.8455980899998</v>
      </c>
      <c r="Y143" s="36">
        <f>SUMIFS(СВЦЭМ!$C$39:$C$782,СВЦЭМ!$A$39:$A$782,$A143,СВЦЭМ!$B$39:$B$782,Y$119)+'СЕТ СН'!$I$9+СВЦЭМ!$D$10+'СЕТ СН'!$I$5-'СЕТ СН'!$I$17</f>
        <v>4625.3849883600005</v>
      </c>
    </row>
    <row r="144" spans="1:25" ht="15.75" x14ac:dyDescent="0.2">
      <c r="A144" s="35">
        <f t="shared" si="3"/>
        <v>44555</v>
      </c>
      <c r="B144" s="36">
        <f>SUMIFS(СВЦЭМ!$C$39:$C$782,СВЦЭМ!$A$39:$A$782,$A144,СВЦЭМ!$B$39:$B$782,B$119)+'СЕТ СН'!$I$9+СВЦЭМ!$D$10+'СЕТ СН'!$I$5-'СЕТ СН'!$I$17</f>
        <v>4555.1607394000002</v>
      </c>
      <c r="C144" s="36">
        <f>SUMIFS(СВЦЭМ!$C$39:$C$782,СВЦЭМ!$A$39:$A$782,$A144,СВЦЭМ!$B$39:$B$782,C$119)+'СЕТ СН'!$I$9+СВЦЭМ!$D$10+'СЕТ СН'!$I$5-'СЕТ СН'!$I$17</f>
        <v>4561.5860429900004</v>
      </c>
      <c r="D144" s="36">
        <f>SUMIFS(СВЦЭМ!$C$39:$C$782,СВЦЭМ!$A$39:$A$782,$A144,СВЦЭМ!$B$39:$B$782,D$119)+'СЕТ СН'!$I$9+СВЦЭМ!$D$10+'СЕТ СН'!$I$5-'СЕТ СН'!$I$17</f>
        <v>4589.6366819800005</v>
      </c>
      <c r="E144" s="36">
        <f>SUMIFS(СВЦЭМ!$C$39:$C$782,СВЦЭМ!$A$39:$A$782,$A144,СВЦЭМ!$B$39:$B$782,E$119)+'СЕТ СН'!$I$9+СВЦЭМ!$D$10+'СЕТ СН'!$I$5-'СЕТ СН'!$I$17</f>
        <v>4577.61399927</v>
      </c>
      <c r="F144" s="36">
        <f>SUMIFS(СВЦЭМ!$C$39:$C$782,СВЦЭМ!$A$39:$A$782,$A144,СВЦЭМ!$B$39:$B$782,F$119)+'СЕТ СН'!$I$9+СВЦЭМ!$D$10+'СЕТ СН'!$I$5-'СЕТ СН'!$I$17</f>
        <v>4569.1186863000003</v>
      </c>
      <c r="G144" s="36">
        <f>SUMIFS(СВЦЭМ!$C$39:$C$782,СВЦЭМ!$A$39:$A$782,$A144,СВЦЭМ!$B$39:$B$782,G$119)+'СЕТ СН'!$I$9+СВЦЭМ!$D$10+'СЕТ СН'!$I$5-'СЕТ СН'!$I$17</f>
        <v>4543.8154121100006</v>
      </c>
      <c r="H144" s="36">
        <f>SUMIFS(СВЦЭМ!$C$39:$C$782,СВЦЭМ!$A$39:$A$782,$A144,СВЦЭМ!$B$39:$B$782,H$119)+'СЕТ СН'!$I$9+СВЦЭМ!$D$10+'СЕТ СН'!$I$5-'СЕТ СН'!$I$17</f>
        <v>4534.7795962</v>
      </c>
      <c r="I144" s="36">
        <f>SUMIFS(СВЦЭМ!$C$39:$C$782,СВЦЭМ!$A$39:$A$782,$A144,СВЦЭМ!$B$39:$B$782,I$119)+'СЕТ СН'!$I$9+СВЦЭМ!$D$10+'СЕТ СН'!$I$5-'СЕТ СН'!$I$17</f>
        <v>4551.4631217900005</v>
      </c>
      <c r="J144" s="36">
        <f>SUMIFS(СВЦЭМ!$C$39:$C$782,СВЦЭМ!$A$39:$A$782,$A144,СВЦЭМ!$B$39:$B$782,J$119)+'СЕТ СН'!$I$9+СВЦЭМ!$D$10+'СЕТ СН'!$I$5-'СЕТ СН'!$I$17</f>
        <v>4517.8936396099998</v>
      </c>
      <c r="K144" s="36">
        <f>SUMIFS(СВЦЭМ!$C$39:$C$782,СВЦЭМ!$A$39:$A$782,$A144,СВЦЭМ!$B$39:$B$782,K$119)+'СЕТ СН'!$I$9+СВЦЭМ!$D$10+'СЕТ СН'!$I$5-'СЕТ СН'!$I$17</f>
        <v>4499.6417421100005</v>
      </c>
      <c r="L144" s="36">
        <f>SUMIFS(СВЦЭМ!$C$39:$C$782,СВЦЭМ!$A$39:$A$782,$A144,СВЦЭМ!$B$39:$B$782,L$119)+'СЕТ СН'!$I$9+СВЦЭМ!$D$10+'СЕТ СН'!$I$5-'СЕТ СН'!$I$17</f>
        <v>4497.7279888400008</v>
      </c>
      <c r="M144" s="36">
        <f>SUMIFS(СВЦЭМ!$C$39:$C$782,СВЦЭМ!$A$39:$A$782,$A144,СВЦЭМ!$B$39:$B$782,M$119)+'СЕТ СН'!$I$9+СВЦЭМ!$D$10+'СЕТ СН'!$I$5-'СЕТ СН'!$I$17</f>
        <v>4499.2440943199999</v>
      </c>
      <c r="N144" s="36">
        <f>SUMIFS(СВЦЭМ!$C$39:$C$782,СВЦЭМ!$A$39:$A$782,$A144,СВЦЭМ!$B$39:$B$782,N$119)+'СЕТ СН'!$I$9+СВЦЭМ!$D$10+'СЕТ СН'!$I$5-'СЕТ СН'!$I$17</f>
        <v>4508.0508036200008</v>
      </c>
      <c r="O144" s="36">
        <f>SUMIFS(СВЦЭМ!$C$39:$C$782,СВЦЭМ!$A$39:$A$782,$A144,СВЦЭМ!$B$39:$B$782,O$119)+'СЕТ СН'!$I$9+СВЦЭМ!$D$10+'СЕТ СН'!$I$5-'СЕТ СН'!$I$17</f>
        <v>4527.75090241</v>
      </c>
      <c r="P144" s="36">
        <f>SUMIFS(СВЦЭМ!$C$39:$C$782,СВЦЭМ!$A$39:$A$782,$A144,СВЦЭМ!$B$39:$B$782,P$119)+'СЕТ СН'!$I$9+СВЦЭМ!$D$10+'СЕТ СН'!$I$5-'СЕТ СН'!$I$17</f>
        <v>4534.9521821200005</v>
      </c>
      <c r="Q144" s="36">
        <f>SUMIFS(СВЦЭМ!$C$39:$C$782,СВЦЭМ!$A$39:$A$782,$A144,СВЦЭМ!$B$39:$B$782,Q$119)+'СЕТ СН'!$I$9+СВЦЭМ!$D$10+'СЕТ СН'!$I$5-'СЕТ СН'!$I$17</f>
        <v>4534.8788431000003</v>
      </c>
      <c r="R144" s="36">
        <f>SUMIFS(СВЦЭМ!$C$39:$C$782,СВЦЭМ!$A$39:$A$782,$A144,СВЦЭМ!$B$39:$B$782,R$119)+'СЕТ СН'!$I$9+СВЦЭМ!$D$10+'СЕТ СН'!$I$5-'СЕТ СН'!$I$17</f>
        <v>4524.3081215000002</v>
      </c>
      <c r="S144" s="36">
        <f>SUMIFS(СВЦЭМ!$C$39:$C$782,СВЦЭМ!$A$39:$A$782,$A144,СВЦЭМ!$B$39:$B$782,S$119)+'СЕТ СН'!$I$9+СВЦЭМ!$D$10+'СЕТ СН'!$I$5-'СЕТ СН'!$I$17</f>
        <v>4505.5822301600001</v>
      </c>
      <c r="T144" s="36">
        <f>SUMIFS(СВЦЭМ!$C$39:$C$782,СВЦЭМ!$A$39:$A$782,$A144,СВЦЭМ!$B$39:$B$782,T$119)+'СЕТ СН'!$I$9+СВЦЭМ!$D$10+'СЕТ СН'!$I$5-'СЕТ СН'!$I$17</f>
        <v>4505.7757624100004</v>
      </c>
      <c r="U144" s="36">
        <f>SUMIFS(СВЦЭМ!$C$39:$C$782,СВЦЭМ!$A$39:$A$782,$A144,СВЦЭМ!$B$39:$B$782,U$119)+'СЕТ СН'!$I$9+СВЦЭМ!$D$10+'СЕТ СН'!$I$5-'СЕТ СН'!$I$17</f>
        <v>4520.3728618800005</v>
      </c>
      <c r="V144" s="36">
        <f>SUMIFS(СВЦЭМ!$C$39:$C$782,СВЦЭМ!$A$39:$A$782,$A144,СВЦЭМ!$B$39:$B$782,V$119)+'СЕТ СН'!$I$9+СВЦЭМ!$D$10+'СЕТ СН'!$I$5-'СЕТ СН'!$I$17</f>
        <v>4505.4569975200002</v>
      </c>
      <c r="W144" s="36">
        <f>SUMIFS(СВЦЭМ!$C$39:$C$782,СВЦЭМ!$A$39:$A$782,$A144,СВЦЭМ!$B$39:$B$782,W$119)+'СЕТ СН'!$I$9+СВЦЭМ!$D$10+'СЕТ СН'!$I$5-'СЕТ СН'!$I$17</f>
        <v>4535.8692131400003</v>
      </c>
      <c r="X144" s="36">
        <f>SUMIFS(СВЦЭМ!$C$39:$C$782,СВЦЭМ!$A$39:$A$782,$A144,СВЦЭМ!$B$39:$B$782,X$119)+'СЕТ СН'!$I$9+СВЦЭМ!$D$10+'СЕТ СН'!$I$5-'СЕТ СН'!$I$17</f>
        <v>4534.10812394</v>
      </c>
      <c r="Y144" s="36">
        <f>SUMIFS(СВЦЭМ!$C$39:$C$782,СВЦЭМ!$A$39:$A$782,$A144,СВЦЭМ!$B$39:$B$782,Y$119)+'СЕТ СН'!$I$9+СВЦЭМ!$D$10+'СЕТ СН'!$I$5-'СЕТ СН'!$I$17</f>
        <v>4540.2412425300008</v>
      </c>
    </row>
    <row r="145" spans="1:26" ht="15.75" x14ac:dyDescent="0.2">
      <c r="A145" s="35">
        <f t="shared" si="3"/>
        <v>44556</v>
      </c>
      <c r="B145" s="36">
        <f>SUMIFS(СВЦЭМ!$C$39:$C$782,СВЦЭМ!$A$39:$A$782,$A145,СВЦЭМ!$B$39:$B$782,B$119)+'СЕТ СН'!$I$9+СВЦЭМ!$D$10+'СЕТ СН'!$I$5-'СЕТ СН'!$I$17</f>
        <v>4446.1834297200003</v>
      </c>
      <c r="C145" s="36">
        <f>SUMIFS(СВЦЭМ!$C$39:$C$782,СВЦЭМ!$A$39:$A$782,$A145,СВЦЭМ!$B$39:$B$782,C$119)+'СЕТ СН'!$I$9+СВЦЭМ!$D$10+'СЕТ СН'!$I$5-'СЕТ СН'!$I$17</f>
        <v>4430.6178670999998</v>
      </c>
      <c r="D145" s="36">
        <f>SUMIFS(СВЦЭМ!$C$39:$C$782,СВЦЭМ!$A$39:$A$782,$A145,СВЦЭМ!$B$39:$B$782,D$119)+'СЕТ СН'!$I$9+СВЦЭМ!$D$10+'СЕТ СН'!$I$5-'СЕТ СН'!$I$17</f>
        <v>4422.9199422500005</v>
      </c>
      <c r="E145" s="36">
        <f>SUMIFS(СВЦЭМ!$C$39:$C$782,СВЦЭМ!$A$39:$A$782,$A145,СВЦЭМ!$B$39:$B$782,E$119)+'СЕТ СН'!$I$9+СВЦЭМ!$D$10+'СЕТ СН'!$I$5-'СЕТ СН'!$I$17</f>
        <v>4427.2897972200008</v>
      </c>
      <c r="F145" s="36">
        <f>SUMIFS(СВЦЭМ!$C$39:$C$782,СВЦЭМ!$A$39:$A$782,$A145,СВЦЭМ!$B$39:$B$782,F$119)+'СЕТ СН'!$I$9+СВЦЭМ!$D$10+'СЕТ СН'!$I$5-'СЕТ СН'!$I$17</f>
        <v>4424.6763957399999</v>
      </c>
      <c r="G145" s="36">
        <f>SUMIFS(СВЦЭМ!$C$39:$C$782,СВЦЭМ!$A$39:$A$782,$A145,СВЦЭМ!$B$39:$B$782,G$119)+'СЕТ СН'!$I$9+СВЦЭМ!$D$10+'СЕТ СН'!$I$5-'СЕТ СН'!$I$17</f>
        <v>4423.7888103300002</v>
      </c>
      <c r="H145" s="36">
        <f>SUMIFS(СВЦЭМ!$C$39:$C$782,СВЦЭМ!$A$39:$A$782,$A145,СВЦЭМ!$B$39:$B$782,H$119)+'СЕТ СН'!$I$9+СВЦЭМ!$D$10+'СЕТ СН'!$I$5-'СЕТ СН'!$I$17</f>
        <v>4454.7914995200008</v>
      </c>
      <c r="I145" s="36">
        <f>SUMIFS(СВЦЭМ!$C$39:$C$782,СВЦЭМ!$A$39:$A$782,$A145,СВЦЭМ!$B$39:$B$782,I$119)+'СЕТ СН'!$I$9+СВЦЭМ!$D$10+'СЕТ СН'!$I$5-'СЕТ СН'!$I$17</f>
        <v>4519.0203205899998</v>
      </c>
      <c r="J145" s="36">
        <f>SUMIFS(СВЦЭМ!$C$39:$C$782,СВЦЭМ!$A$39:$A$782,$A145,СВЦЭМ!$B$39:$B$782,J$119)+'СЕТ СН'!$I$9+СВЦЭМ!$D$10+'СЕТ СН'!$I$5-'СЕТ СН'!$I$17</f>
        <v>4519.5556395800004</v>
      </c>
      <c r="K145" s="36">
        <f>SUMIFS(СВЦЭМ!$C$39:$C$782,СВЦЭМ!$A$39:$A$782,$A145,СВЦЭМ!$B$39:$B$782,K$119)+'СЕТ СН'!$I$9+СВЦЭМ!$D$10+'СЕТ СН'!$I$5-'СЕТ СН'!$I$17</f>
        <v>4481.0576265</v>
      </c>
      <c r="L145" s="36">
        <f>SUMIFS(СВЦЭМ!$C$39:$C$782,СВЦЭМ!$A$39:$A$782,$A145,СВЦЭМ!$B$39:$B$782,L$119)+'СЕТ СН'!$I$9+СВЦЭМ!$D$10+'СЕТ СН'!$I$5-'СЕТ СН'!$I$17</f>
        <v>4463.8993234300005</v>
      </c>
      <c r="M145" s="36">
        <f>SUMIFS(СВЦЭМ!$C$39:$C$782,СВЦЭМ!$A$39:$A$782,$A145,СВЦЭМ!$B$39:$B$782,M$119)+'СЕТ СН'!$I$9+СВЦЭМ!$D$10+'СЕТ СН'!$I$5-'СЕТ СН'!$I$17</f>
        <v>4471.2021290900002</v>
      </c>
      <c r="N145" s="36">
        <f>SUMIFS(СВЦЭМ!$C$39:$C$782,СВЦЭМ!$A$39:$A$782,$A145,СВЦЭМ!$B$39:$B$782,N$119)+'СЕТ СН'!$I$9+СВЦЭМ!$D$10+'СЕТ СН'!$I$5-'СЕТ СН'!$I$17</f>
        <v>4479.2585069900006</v>
      </c>
      <c r="O145" s="36">
        <f>SUMIFS(СВЦЭМ!$C$39:$C$782,СВЦЭМ!$A$39:$A$782,$A145,СВЦЭМ!$B$39:$B$782,O$119)+'СЕТ СН'!$I$9+СВЦЭМ!$D$10+'СЕТ СН'!$I$5-'СЕТ СН'!$I$17</f>
        <v>4514.2601189100005</v>
      </c>
      <c r="P145" s="36">
        <f>SUMIFS(СВЦЭМ!$C$39:$C$782,СВЦЭМ!$A$39:$A$782,$A145,СВЦЭМ!$B$39:$B$782,P$119)+'СЕТ СН'!$I$9+СВЦЭМ!$D$10+'СЕТ СН'!$I$5-'СЕТ СН'!$I$17</f>
        <v>4524.3955014399999</v>
      </c>
      <c r="Q145" s="36">
        <f>SUMIFS(СВЦЭМ!$C$39:$C$782,СВЦЭМ!$A$39:$A$782,$A145,СВЦЭМ!$B$39:$B$782,Q$119)+'СЕТ СН'!$I$9+СВЦЭМ!$D$10+'СЕТ СН'!$I$5-'СЕТ СН'!$I$17</f>
        <v>4523.2981598900005</v>
      </c>
      <c r="R145" s="36">
        <f>SUMIFS(СВЦЭМ!$C$39:$C$782,СВЦЭМ!$A$39:$A$782,$A145,СВЦЭМ!$B$39:$B$782,R$119)+'СЕТ СН'!$I$9+СВЦЭМ!$D$10+'СЕТ СН'!$I$5-'СЕТ СН'!$I$17</f>
        <v>4514.8699971200003</v>
      </c>
      <c r="S145" s="36">
        <f>SUMIFS(СВЦЭМ!$C$39:$C$782,СВЦЭМ!$A$39:$A$782,$A145,СВЦЭМ!$B$39:$B$782,S$119)+'СЕТ СН'!$I$9+СВЦЭМ!$D$10+'СЕТ СН'!$I$5-'СЕТ СН'!$I$17</f>
        <v>4464.59808127</v>
      </c>
      <c r="T145" s="36">
        <f>SUMIFS(СВЦЭМ!$C$39:$C$782,СВЦЭМ!$A$39:$A$782,$A145,СВЦЭМ!$B$39:$B$782,T$119)+'СЕТ СН'!$I$9+СВЦЭМ!$D$10+'СЕТ СН'!$I$5-'СЕТ СН'!$I$17</f>
        <v>4462.3343899800002</v>
      </c>
      <c r="U145" s="36">
        <f>SUMIFS(СВЦЭМ!$C$39:$C$782,СВЦЭМ!$A$39:$A$782,$A145,СВЦЭМ!$B$39:$B$782,U$119)+'СЕТ СН'!$I$9+СВЦЭМ!$D$10+'СЕТ СН'!$I$5-'СЕТ СН'!$I$17</f>
        <v>4486.9573377900006</v>
      </c>
      <c r="V145" s="36">
        <f>SUMIFS(СВЦЭМ!$C$39:$C$782,СВЦЭМ!$A$39:$A$782,$A145,СВЦЭМ!$B$39:$B$782,V$119)+'СЕТ СН'!$I$9+СВЦЭМ!$D$10+'СЕТ СН'!$I$5-'СЕТ СН'!$I$17</f>
        <v>4500.7608639999999</v>
      </c>
      <c r="W145" s="36">
        <f>SUMIFS(СВЦЭМ!$C$39:$C$782,СВЦЭМ!$A$39:$A$782,$A145,СВЦЭМ!$B$39:$B$782,W$119)+'СЕТ СН'!$I$9+СВЦЭМ!$D$10+'СЕТ СН'!$I$5-'СЕТ СН'!$I$17</f>
        <v>4491.8931715600002</v>
      </c>
      <c r="X145" s="36">
        <f>SUMIFS(СВЦЭМ!$C$39:$C$782,СВЦЭМ!$A$39:$A$782,$A145,СВЦЭМ!$B$39:$B$782,X$119)+'СЕТ СН'!$I$9+СВЦЭМ!$D$10+'СЕТ СН'!$I$5-'СЕТ СН'!$I$17</f>
        <v>4505.6684804100005</v>
      </c>
      <c r="Y145" s="36">
        <f>SUMIFS(СВЦЭМ!$C$39:$C$782,СВЦЭМ!$A$39:$A$782,$A145,СВЦЭМ!$B$39:$B$782,Y$119)+'СЕТ СН'!$I$9+СВЦЭМ!$D$10+'СЕТ СН'!$I$5-'СЕТ СН'!$I$17</f>
        <v>4518.2855653400002</v>
      </c>
    </row>
    <row r="146" spans="1:26" ht="15.75" x14ac:dyDescent="0.2">
      <c r="A146" s="35">
        <f t="shared" si="3"/>
        <v>44557</v>
      </c>
      <c r="B146" s="36">
        <f>SUMIFS(СВЦЭМ!$C$39:$C$782,СВЦЭМ!$A$39:$A$782,$A146,СВЦЭМ!$B$39:$B$782,B$119)+'СЕТ СН'!$I$9+СВЦЭМ!$D$10+'СЕТ СН'!$I$5-'СЕТ СН'!$I$17</f>
        <v>4533.9576727800004</v>
      </c>
      <c r="C146" s="36">
        <f>SUMIFS(СВЦЭМ!$C$39:$C$782,СВЦЭМ!$A$39:$A$782,$A146,СВЦЭМ!$B$39:$B$782,C$119)+'СЕТ СН'!$I$9+СВЦЭМ!$D$10+'СЕТ СН'!$I$5-'СЕТ СН'!$I$17</f>
        <v>4522.8886675700005</v>
      </c>
      <c r="D146" s="36">
        <f>SUMIFS(СВЦЭМ!$C$39:$C$782,СВЦЭМ!$A$39:$A$782,$A146,СВЦЭМ!$B$39:$B$782,D$119)+'СЕТ СН'!$I$9+СВЦЭМ!$D$10+'СЕТ СН'!$I$5-'СЕТ СН'!$I$17</f>
        <v>4495.8418696400004</v>
      </c>
      <c r="E146" s="36">
        <f>SUMIFS(СВЦЭМ!$C$39:$C$782,СВЦЭМ!$A$39:$A$782,$A146,СВЦЭМ!$B$39:$B$782,E$119)+'СЕТ СН'!$I$9+СВЦЭМ!$D$10+'СЕТ СН'!$I$5-'СЕТ СН'!$I$17</f>
        <v>4481.5497983599998</v>
      </c>
      <c r="F146" s="36">
        <f>SUMIFS(СВЦЭМ!$C$39:$C$782,СВЦЭМ!$A$39:$A$782,$A146,СВЦЭМ!$B$39:$B$782,F$119)+'СЕТ СН'!$I$9+СВЦЭМ!$D$10+'СЕТ СН'!$I$5-'СЕТ СН'!$I$17</f>
        <v>4490.4063287900008</v>
      </c>
      <c r="G146" s="36">
        <f>SUMIFS(СВЦЭМ!$C$39:$C$782,СВЦЭМ!$A$39:$A$782,$A146,СВЦЭМ!$B$39:$B$782,G$119)+'СЕТ СН'!$I$9+СВЦЭМ!$D$10+'СЕТ СН'!$I$5-'СЕТ СН'!$I$17</f>
        <v>4483.5980876800004</v>
      </c>
      <c r="H146" s="36">
        <f>SUMIFS(СВЦЭМ!$C$39:$C$782,СВЦЭМ!$A$39:$A$782,$A146,СВЦЭМ!$B$39:$B$782,H$119)+'СЕТ СН'!$I$9+СВЦЭМ!$D$10+'СЕТ СН'!$I$5-'СЕТ СН'!$I$17</f>
        <v>4496.5772383600006</v>
      </c>
      <c r="I146" s="36">
        <f>SUMIFS(СВЦЭМ!$C$39:$C$782,СВЦЭМ!$A$39:$A$782,$A146,СВЦЭМ!$B$39:$B$782,I$119)+'СЕТ СН'!$I$9+СВЦЭМ!$D$10+'СЕТ СН'!$I$5-'СЕТ СН'!$I$17</f>
        <v>4485.4698557700003</v>
      </c>
      <c r="J146" s="36">
        <f>SUMIFS(СВЦЭМ!$C$39:$C$782,СВЦЭМ!$A$39:$A$782,$A146,СВЦЭМ!$B$39:$B$782,J$119)+'СЕТ СН'!$I$9+СВЦЭМ!$D$10+'СЕТ СН'!$I$5-'СЕТ СН'!$I$17</f>
        <v>4489.1556386700004</v>
      </c>
      <c r="K146" s="36">
        <f>SUMIFS(СВЦЭМ!$C$39:$C$782,СВЦЭМ!$A$39:$A$782,$A146,СВЦЭМ!$B$39:$B$782,K$119)+'СЕТ СН'!$I$9+СВЦЭМ!$D$10+'СЕТ СН'!$I$5-'СЕТ СН'!$I$17</f>
        <v>4414.2635118100006</v>
      </c>
      <c r="L146" s="36">
        <f>SUMIFS(СВЦЭМ!$C$39:$C$782,СВЦЭМ!$A$39:$A$782,$A146,СВЦЭМ!$B$39:$B$782,L$119)+'СЕТ СН'!$I$9+СВЦЭМ!$D$10+'СЕТ СН'!$I$5-'СЕТ СН'!$I$17</f>
        <v>4428.3972107600002</v>
      </c>
      <c r="M146" s="36">
        <f>SUMIFS(СВЦЭМ!$C$39:$C$782,СВЦЭМ!$A$39:$A$782,$A146,СВЦЭМ!$B$39:$B$782,M$119)+'СЕТ СН'!$I$9+СВЦЭМ!$D$10+'СЕТ СН'!$I$5-'СЕТ СН'!$I$17</f>
        <v>4425.2585887200003</v>
      </c>
      <c r="N146" s="36">
        <f>SUMIFS(СВЦЭМ!$C$39:$C$782,СВЦЭМ!$A$39:$A$782,$A146,СВЦЭМ!$B$39:$B$782,N$119)+'СЕТ СН'!$I$9+СВЦЭМ!$D$10+'СЕТ СН'!$I$5-'СЕТ СН'!$I$17</f>
        <v>5043.0373255600007</v>
      </c>
      <c r="O146" s="36">
        <f>SUMIFS(СВЦЭМ!$C$39:$C$782,СВЦЭМ!$A$39:$A$782,$A146,СВЦЭМ!$B$39:$B$782,O$119)+'СЕТ СН'!$I$9+СВЦЭМ!$D$10+'СЕТ СН'!$I$5-'СЕТ СН'!$I$17</f>
        <v>4544.3721985000002</v>
      </c>
      <c r="P146" s="36">
        <f>SUMIFS(СВЦЭМ!$C$39:$C$782,СВЦЭМ!$A$39:$A$782,$A146,СВЦЭМ!$B$39:$B$782,P$119)+'СЕТ СН'!$I$9+СВЦЭМ!$D$10+'СЕТ СН'!$I$5-'СЕТ СН'!$I$17</f>
        <v>4553.79235066</v>
      </c>
      <c r="Q146" s="36">
        <f>SUMIFS(СВЦЭМ!$C$39:$C$782,СВЦЭМ!$A$39:$A$782,$A146,СВЦЭМ!$B$39:$B$782,Q$119)+'СЕТ СН'!$I$9+СВЦЭМ!$D$10+'СЕТ СН'!$I$5-'СЕТ СН'!$I$17</f>
        <v>4546.4452548099998</v>
      </c>
      <c r="R146" s="36">
        <f>SUMIFS(СВЦЭМ!$C$39:$C$782,СВЦЭМ!$A$39:$A$782,$A146,СВЦЭМ!$B$39:$B$782,R$119)+'СЕТ СН'!$I$9+СВЦЭМ!$D$10+'СЕТ СН'!$I$5-'СЕТ СН'!$I$17</f>
        <v>4477.1232122800002</v>
      </c>
      <c r="S146" s="36">
        <f>SUMIFS(СВЦЭМ!$C$39:$C$782,СВЦЭМ!$A$39:$A$782,$A146,СВЦЭМ!$B$39:$B$782,S$119)+'СЕТ СН'!$I$9+СВЦЭМ!$D$10+'СЕТ СН'!$I$5-'СЕТ СН'!$I$17</f>
        <v>4497.2776646000002</v>
      </c>
      <c r="T146" s="36">
        <f>SUMIFS(СВЦЭМ!$C$39:$C$782,СВЦЭМ!$A$39:$A$782,$A146,СВЦЭМ!$B$39:$B$782,T$119)+'СЕТ СН'!$I$9+СВЦЭМ!$D$10+'СЕТ СН'!$I$5-'СЕТ СН'!$I$17</f>
        <v>4481.3532718700008</v>
      </c>
      <c r="U146" s="36">
        <f>SUMIFS(СВЦЭМ!$C$39:$C$782,СВЦЭМ!$A$39:$A$782,$A146,СВЦЭМ!$B$39:$B$782,U$119)+'СЕТ СН'!$I$9+СВЦЭМ!$D$10+'СЕТ СН'!$I$5-'СЕТ СН'!$I$17</f>
        <v>4501.0552779500003</v>
      </c>
      <c r="V146" s="36">
        <f>SUMIFS(СВЦЭМ!$C$39:$C$782,СВЦЭМ!$A$39:$A$782,$A146,СВЦЭМ!$B$39:$B$782,V$119)+'СЕТ СН'!$I$9+СВЦЭМ!$D$10+'СЕТ СН'!$I$5-'СЕТ СН'!$I$17</f>
        <v>4491.3566402900005</v>
      </c>
      <c r="W146" s="36">
        <f>SUMIFS(СВЦЭМ!$C$39:$C$782,СВЦЭМ!$A$39:$A$782,$A146,СВЦЭМ!$B$39:$B$782,W$119)+'СЕТ СН'!$I$9+СВЦЭМ!$D$10+'СЕТ СН'!$I$5-'СЕТ СН'!$I$17</f>
        <v>4494.9616161900003</v>
      </c>
      <c r="X146" s="36">
        <f>SUMIFS(СВЦЭМ!$C$39:$C$782,СВЦЭМ!$A$39:$A$782,$A146,СВЦЭМ!$B$39:$B$782,X$119)+'СЕТ СН'!$I$9+СВЦЭМ!$D$10+'СЕТ СН'!$I$5-'СЕТ СН'!$I$17</f>
        <v>4485.5083231500003</v>
      </c>
      <c r="Y146" s="36">
        <f>SUMIFS(СВЦЭМ!$C$39:$C$782,СВЦЭМ!$A$39:$A$782,$A146,СВЦЭМ!$B$39:$B$782,Y$119)+'СЕТ СН'!$I$9+СВЦЭМ!$D$10+'СЕТ СН'!$I$5-'СЕТ СН'!$I$17</f>
        <v>4529.0465009400004</v>
      </c>
    </row>
    <row r="147" spans="1:26" ht="15.75" x14ac:dyDescent="0.2">
      <c r="A147" s="35">
        <f t="shared" si="3"/>
        <v>44558</v>
      </c>
      <c r="B147" s="36">
        <f>SUMIFS(СВЦЭМ!$C$39:$C$782,СВЦЭМ!$A$39:$A$782,$A147,СВЦЭМ!$B$39:$B$782,B$119)+'СЕТ СН'!$I$9+СВЦЭМ!$D$10+'СЕТ СН'!$I$5-'СЕТ СН'!$I$17</f>
        <v>4511.2219338900004</v>
      </c>
      <c r="C147" s="36">
        <f>SUMIFS(СВЦЭМ!$C$39:$C$782,СВЦЭМ!$A$39:$A$782,$A147,СВЦЭМ!$B$39:$B$782,C$119)+'СЕТ СН'!$I$9+СВЦЭМ!$D$10+'СЕТ СН'!$I$5-'СЕТ СН'!$I$17</f>
        <v>4514.0483281800007</v>
      </c>
      <c r="D147" s="36">
        <f>SUMIFS(СВЦЭМ!$C$39:$C$782,СВЦЭМ!$A$39:$A$782,$A147,СВЦЭМ!$B$39:$B$782,D$119)+'СЕТ СН'!$I$9+СВЦЭМ!$D$10+'СЕТ СН'!$I$5-'СЕТ СН'!$I$17</f>
        <v>4540.5985381400005</v>
      </c>
      <c r="E147" s="36">
        <f>SUMIFS(СВЦЭМ!$C$39:$C$782,СВЦЭМ!$A$39:$A$782,$A147,СВЦЭМ!$B$39:$B$782,E$119)+'СЕТ СН'!$I$9+СВЦЭМ!$D$10+'СЕТ СН'!$I$5-'СЕТ СН'!$I$17</f>
        <v>4550.8284079900004</v>
      </c>
      <c r="F147" s="36">
        <f>SUMIFS(СВЦЭМ!$C$39:$C$782,СВЦЭМ!$A$39:$A$782,$A147,СВЦЭМ!$B$39:$B$782,F$119)+'СЕТ СН'!$I$9+СВЦЭМ!$D$10+'СЕТ СН'!$I$5-'СЕТ СН'!$I$17</f>
        <v>4525.0206492100006</v>
      </c>
      <c r="G147" s="36">
        <f>SUMIFS(СВЦЭМ!$C$39:$C$782,СВЦЭМ!$A$39:$A$782,$A147,СВЦЭМ!$B$39:$B$782,G$119)+'СЕТ СН'!$I$9+СВЦЭМ!$D$10+'СЕТ СН'!$I$5-'СЕТ СН'!$I$17</f>
        <v>4432.6027162700002</v>
      </c>
      <c r="H147" s="36">
        <f>SUMIFS(СВЦЭМ!$C$39:$C$782,СВЦЭМ!$A$39:$A$782,$A147,СВЦЭМ!$B$39:$B$782,H$119)+'СЕТ СН'!$I$9+СВЦЭМ!$D$10+'СЕТ СН'!$I$5-'СЕТ СН'!$I$17</f>
        <v>4449.7810398000001</v>
      </c>
      <c r="I147" s="36">
        <f>SUMIFS(СВЦЭМ!$C$39:$C$782,СВЦЭМ!$A$39:$A$782,$A147,СВЦЭМ!$B$39:$B$782,I$119)+'СЕТ СН'!$I$9+СВЦЭМ!$D$10+'СЕТ СН'!$I$5-'СЕТ СН'!$I$17</f>
        <v>4445.7143632799998</v>
      </c>
      <c r="J147" s="36">
        <f>SUMIFS(СВЦЭМ!$C$39:$C$782,СВЦЭМ!$A$39:$A$782,$A147,СВЦЭМ!$B$39:$B$782,J$119)+'СЕТ СН'!$I$9+СВЦЭМ!$D$10+'СЕТ СН'!$I$5-'СЕТ СН'!$I$17</f>
        <v>4462.1573966900005</v>
      </c>
      <c r="K147" s="36">
        <f>SUMIFS(СВЦЭМ!$C$39:$C$782,СВЦЭМ!$A$39:$A$782,$A147,СВЦЭМ!$B$39:$B$782,K$119)+'СЕТ СН'!$I$9+СВЦЭМ!$D$10+'СЕТ СН'!$I$5-'СЕТ СН'!$I$17</f>
        <v>4415.85812704</v>
      </c>
      <c r="L147" s="36">
        <f>SUMIFS(СВЦЭМ!$C$39:$C$782,СВЦЭМ!$A$39:$A$782,$A147,СВЦЭМ!$B$39:$B$782,L$119)+'СЕТ СН'!$I$9+СВЦЭМ!$D$10+'СЕТ СН'!$I$5-'СЕТ СН'!$I$17</f>
        <v>4423.1221769500007</v>
      </c>
      <c r="M147" s="36">
        <f>SUMIFS(СВЦЭМ!$C$39:$C$782,СВЦЭМ!$A$39:$A$782,$A147,СВЦЭМ!$B$39:$B$782,M$119)+'СЕТ СН'!$I$9+СВЦЭМ!$D$10+'СЕТ СН'!$I$5-'СЕТ СН'!$I$17</f>
        <v>4432.2405610400001</v>
      </c>
      <c r="N147" s="36">
        <f>SUMIFS(СВЦЭМ!$C$39:$C$782,СВЦЭМ!$A$39:$A$782,$A147,СВЦЭМ!$B$39:$B$782,N$119)+'СЕТ СН'!$I$9+СВЦЭМ!$D$10+'СЕТ СН'!$I$5-'СЕТ СН'!$I$17</f>
        <v>4435.6124477600006</v>
      </c>
      <c r="O147" s="36">
        <f>SUMIFS(СВЦЭМ!$C$39:$C$782,СВЦЭМ!$A$39:$A$782,$A147,СВЦЭМ!$B$39:$B$782,O$119)+'СЕТ СН'!$I$9+СВЦЭМ!$D$10+'СЕТ СН'!$I$5-'СЕТ СН'!$I$17</f>
        <v>4482.7161189400003</v>
      </c>
      <c r="P147" s="36">
        <f>SUMIFS(СВЦЭМ!$C$39:$C$782,СВЦЭМ!$A$39:$A$782,$A147,СВЦЭМ!$B$39:$B$782,P$119)+'СЕТ СН'!$I$9+СВЦЭМ!$D$10+'СЕТ СН'!$I$5-'СЕТ СН'!$I$17</f>
        <v>4480.2362053100005</v>
      </c>
      <c r="Q147" s="36">
        <f>SUMIFS(СВЦЭМ!$C$39:$C$782,СВЦЭМ!$A$39:$A$782,$A147,СВЦЭМ!$B$39:$B$782,Q$119)+'СЕТ СН'!$I$9+СВЦЭМ!$D$10+'СЕТ СН'!$I$5-'СЕТ СН'!$I$17</f>
        <v>4476.9953718100005</v>
      </c>
      <c r="R147" s="36">
        <f>SUMIFS(СВЦЭМ!$C$39:$C$782,СВЦЭМ!$A$39:$A$782,$A147,СВЦЭМ!$B$39:$B$782,R$119)+'СЕТ СН'!$I$9+СВЦЭМ!$D$10+'СЕТ СН'!$I$5-'СЕТ СН'!$I$17</f>
        <v>4486.4262310000004</v>
      </c>
      <c r="S147" s="36">
        <f>SUMIFS(СВЦЭМ!$C$39:$C$782,СВЦЭМ!$A$39:$A$782,$A147,СВЦЭМ!$B$39:$B$782,S$119)+'СЕТ СН'!$I$9+СВЦЭМ!$D$10+'СЕТ СН'!$I$5-'СЕТ СН'!$I$17</f>
        <v>4486.8775131800003</v>
      </c>
      <c r="T147" s="36">
        <f>SUMIFS(СВЦЭМ!$C$39:$C$782,СВЦЭМ!$A$39:$A$782,$A147,СВЦЭМ!$B$39:$B$782,T$119)+'СЕТ СН'!$I$9+СВЦЭМ!$D$10+'СЕТ СН'!$I$5-'СЕТ СН'!$I$17</f>
        <v>4473.7569649300003</v>
      </c>
      <c r="U147" s="36">
        <f>SUMIFS(СВЦЭМ!$C$39:$C$782,СВЦЭМ!$A$39:$A$782,$A147,СВЦЭМ!$B$39:$B$782,U$119)+'СЕТ СН'!$I$9+СВЦЭМ!$D$10+'СЕТ СН'!$I$5-'СЕТ СН'!$I$17</f>
        <v>4487.6612460800006</v>
      </c>
      <c r="V147" s="36">
        <f>SUMIFS(СВЦЭМ!$C$39:$C$782,СВЦЭМ!$A$39:$A$782,$A147,СВЦЭМ!$B$39:$B$782,V$119)+'СЕТ СН'!$I$9+СВЦЭМ!$D$10+'СЕТ СН'!$I$5-'СЕТ СН'!$I$17</f>
        <v>4473.7927873900007</v>
      </c>
      <c r="W147" s="36">
        <f>SUMIFS(СВЦЭМ!$C$39:$C$782,СВЦЭМ!$A$39:$A$782,$A147,СВЦЭМ!$B$39:$B$782,W$119)+'СЕТ СН'!$I$9+СВЦЭМ!$D$10+'СЕТ СН'!$I$5-'СЕТ СН'!$I$17</f>
        <v>4476.0147240300003</v>
      </c>
      <c r="X147" s="36">
        <f>SUMIFS(СВЦЭМ!$C$39:$C$782,СВЦЭМ!$A$39:$A$782,$A147,СВЦЭМ!$B$39:$B$782,X$119)+'СЕТ СН'!$I$9+СВЦЭМ!$D$10+'СЕТ СН'!$I$5-'СЕТ СН'!$I$17</f>
        <v>4513.13825524</v>
      </c>
      <c r="Y147" s="36">
        <f>SUMIFS(СВЦЭМ!$C$39:$C$782,СВЦЭМ!$A$39:$A$782,$A147,СВЦЭМ!$B$39:$B$782,Y$119)+'СЕТ СН'!$I$9+СВЦЭМ!$D$10+'СЕТ СН'!$I$5-'СЕТ СН'!$I$17</f>
        <v>4516.1245935400002</v>
      </c>
    </row>
    <row r="148" spans="1:26" ht="15.75" x14ac:dyDescent="0.2">
      <c r="A148" s="35">
        <f t="shared" si="3"/>
        <v>44559</v>
      </c>
      <c r="B148" s="36">
        <f>SUMIFS(СВЦЭМ!$C$39:$C$782,СВЦЭМ!$A$39:$A$782,$A148,СВЦЭМ!$B$39:$B$782,B$119)+'СЕТ СН'!$I$9+СВЦЭМ!$D$10+'СЕТ СН'!$I$5-'СЕТ СН'!$I$17</f>
        <v>4524.20750374</v>
      </c>
      <c r="C148" s="36">
        <f>SUMIFS(СВЦЭМ!$C$39:$C$782,СВЦЭМ!$A$39:$A$782,$A148,СВЦЭМ!$B$39:$B$782,C$119)+'СЕТ СН'!$I$9+СВЦЭМ!$D$10+'СЕТ СН'!$I$5-'СЕТ СН'!$I$17</f>
        <v>4519.3451267100008</v>
      </c>
      <c r="D148" s="36">
        <f>SUMIFS(СВЦЭМ!$C$39:$C$782,СВЦЭМ!$A$39:$A$782,$A148,СВЦЭМ!$B$39:$B$782,D$119)+'СЕТ СН'!$I$9+СВЦЭМ!$D$10+'СЕТ СН'!$I$5-'СЕТ СН'!$I$17</f>
        <v>4536.3247827499999</v>
      </c>
      <c r="E148" s="36">
        <f>SUMIFS(СВЦЭМ!$C$39:$C$782,СВЦЭМ!$A$39:$A$782,$A148,СВЦЭМ!$B$39:$B$782,E$119)+'СЕТ СН'!$I$9+СВЦЭМ!$D$10+'СЕТ СН'!$I$5-'СЕТ СН'!$I$17</f>
        <v>4550.2774783100003</v>
      </c>
      <c r="F148" s="36">
        <f>SUMIFS(СВЦЭМ!$C$39:$C$782,СВЦЭМ!$A$39:$A$782,$A148,СВЦЭМ!$B$39:$B$782,F$119)+'СЕТ СН'!$I$9+СВЦЭМ!$D$10+'СЕТ СН'!$I$5-'СЕТ СН'!$I$17</f>
        <v>4524.2535162900003</v>
      </c>
      <c r="G148" s="36">
        <f>SUMIFS(СВЦЭМ!$C$39:$C$782,СВЦЭМ!$A$39:$A$782,$A148,СВЦЭМ!$B$39:$B$782,G$119)+'СЕТ СН'!$I$9+СВЦЭМ!$D$10+'СЕТ СН'!$I$5-'СЕТ СН'!$I$17</f>
        <v>4445.0859401500002</v>
      </c>
      <c r="H148" s="36">
        <f>SUMIFS(СВЦЭМ!$C$39:$C$782,СВЦЭМ!$A$39:$A$782,$A148,СВЦЭМ!$B$39:$B$782,H$119)+'СЕТ СН'!$I$9+СВЦЭМ!$D$10+'СЕТ СН'!$I$5-'СЕТ СН'!$I$17</f>
        <v>4454.6981524300008</v>
      </c>
      <c r="I148" s="36">
        <f>SUMIFS(СВЦЭМ!$C$39:$C$782,СВЦЭМ!$A$39:$A$782,$A148,СВЦЭМ!$B$39:$B$782,I$119)+'СЕТ СН'!$I$9+СВЦЭМ!$D$10+'СЕТ СН'!$I$5-'СЕТ СН'!$I$17</f>
        <v>4455.3514615200002</v>
      </c>
      <c r="J148" s="36">
        <f>SUMIFS(СВЦЭМ!$C$39:$C$782,СВЦЭМ!$A$39:$A$782,$A148,СВЦЭМ!$B$39:$B$782,J$119)+'СЕТ СН'!$I$9+СВЦЭМ!$D$10+'СЕТ СН'!$I$5-'СЕТ СН'!$I$17</f>
        <v>4456.0655498900005</v>
      </c>
      <c r="K148" s="36">
        <f>SUMIFS(СВЦЭМ!$C$39:$C$782,СВЦЭМ!$A$39:$A$782,$A148,СВЦЭМ!$B$39:$B$782,K$119)+'СЕТ СН'!$I$9+СВЦЭМ!$D$10+'СЕТ СН'!$I$5-'СЕТ СН'!$I$17</f>
        <v>4468.0859275300008</v>
      </c>
      <c r="L148" s="36">
        <f>SUMIFS(СВЦЭМ!$C$39:$C$782,СВЦЭМ!$A$39:$A$782,$A148,СВЦЭМ!$B$39:$B$782,L$119)+'СЕТ СН'!$I$9+СВЦЭМ!$D$10+'СЕТ СН'!$I$5-'СЕТ СН'!$I$17</f>
        <v>4476.2605004300003</v>
      </c>
      <c r="M148" s="36">
        <f>SUMIFS(СВЦЭМ!$C$39:$C$782,СВЦЭМ!$A$39:$A$782,$A148,СВЦЭМ!$B$39:$B$782,M$119)+'СЕТ СН'!$I$9+СВЦЭМ!$D$10+'СЕТ СН'!$I$5-'СЕТ СН'!$I$17</f>
        <v>4478.4364830800005</v>
      </c>
      <c r="N148" s="36">
        <f>SUMIFS(СВЦЭМ!$C$39:$C$782,СВЦЭМ!$A$39:$A$782,$A148,СВЦЭМ!$B$39:$B$782,N$119)+'СЕТ СН'!$I$9+СВЦЭМ!$D$10+'СЕТ СН'!$I$5-'СЕТ СН'!$I$17</f>
        <v>4473.87520563</v>
      </c>
      <c r="O148" s="36">
        <f>SUMIFS(СВЦЭМ!$C$39:$C$782,СВЦЭМ!$A$39:$A$782,$A148,СВЦЭМ!$B$39:$B$782,O$119)+'СЕТ СН'!$I$9+СВЦЭМ!$D$10+'СЕТ СН'!$I$5-'СЕТ СН'!$I$17</f>
        <v>4463.5722314800005</v>
      </c>
      <c r="P148" s="36">
        <f>SUMIFS(СВЦЭМ!$C$39:$C$782,СВЦЭМ!$A$39:$A$782,$A148,СВЦЭМ!$B$39:$B$782,P$119)+'СЕТ СН'!$I$9+СВЦЭМ!$D$10+'СЕТ СН'!$I$5-'СЕТ СН'!$I$17</f>
        <v>4455.0805746700007</v>
      </c>
      <c r="Q148" s="36">
        <f>SUMIFS(СВЦЭМ!$C$39:$C$782,СВЦЭМ!$A$39:$A$782,$A148,СВЦЭМ!$B$39:$B$782,Q$119)+'СЕТ СН'!$I$9+СВЦЭМ!$D$10+'СЕТ СН'!$I$5-'СЕТ СН'!$I$17</f>
        <v>4457.5507140500004</v>
      </c>
      <c r="R148" s="36">
        <f>SUMIFS(СВЦЭМ!$C$39:$C$782,СВЦЭМ!$A$39:$A$782,$A148,СВЦЭМ!$B$39:$B$782,R$119)+'СЕТ СН'!$I$9+СВЦЭМ!$D$10+'СЕТ СН'!$I$5-'СЕТ СН'!$I$17</f>
        <v>4458.0360524300004</v>
      </c>
      <c r="S148" s="36">
        <f>SUMIFS(СВЦЭМ!$C$39:$C$782,СВЦЭМ!$A$39:$A$782,$A148,СВЦЭМ!$B$39:$B$782,S$119)+'СЕТ СН'!$I$9+СВЦЭМ!$D$10+'СЕТ СН'!$I$5-'СЕТ СН'!$I$17</f>
        <v>4470.5163798700005</v>
      </c>
      <c r="T148" s="36">
        <f>SUMIFS(СВЦЭМ!$C$39:$C$782,СВЦЭМ!$A$39:$A$782,$A148,СВЦЭМ!$B$39:$B$782,T$119)+'СЕТ СН'!$I$9+СВЦЭМ!$D$10+'СЕТ СН'!$I$5-'СЕТ СН'!$I$17</f>
        <v>4471.2549626700002</v>
      </c>
      <c r="U148" s="36">
        <f>SUMIFS(СВЦЭМ!$C$39:$C$782,СВЦЭМ!$A$39:$A$782,$A148,СВЦЭМ!$B$39:$B$782,U$119)+'СЕТ СН'!$I$9+СВЦЭМ!$D$10+'СЕТ СН'!$I$5-'СЕТ СН'!$I$17</f>
        <v>4470.5531151000005</v>
      </c>
      <c r="V148" s="36">
        <f>SUMIFS(СВЦЭМ!$C$39:$C$782,СВЦЭМ!$A$39:$A$782,$A148,СВЦЭМ!$B$39:$B$782,V$119)+'СЕТ СН'!$I$9+СВЦЭМ!$D$10+'СЕТ СН'!$I$5-'СЕТ СН'!$I$17</f>
        <v>4457.8465376900003</v>
      </c>
      <c r="W148" s="36">
        <f>SUMIFS(СВЦЭМ!$C$39:$C$782,СВЦЭМ!$A$39:$A$782,$A148,СВЦЭМ!$B$39:$B$782,W$119)+'СЕТ СН'!$I$9+СВЦЭМ!$D$10+'СЕТ СН'!$I$5-'СЕТ СН'!$I$17</f>
        <v>4455.9800704200006</v>
      </c>
      <c r="X148" s="36">
        <f>SUMIFS(СВЦЭМ!$C$39:$C$782,СВЦЭМ!$A$39:$A$782,$A148,СВЦЭМ!$B$39:$B$782,X$119)+'СЕТ СН'!$I$9+СВЦЭМ!$D$10+'СЕТ СН'!$I$5-'СЕТ СН'!$I$17</f>
        <v>4506.8920018000008</v>
      </c>
      <c r="Y148" s="36">
        <f>SUMIFS(СВЦЭМ!$C$39:$C$782,СВЦЭМ!$A$39:$A$782,$A148,СВЦЭМ!$B$39:$B$782,Y$119)+'СЕТ СН'!$I$9+СВЦЭМ!$D$10+'СЕТ СН'!$I$5-'СЕТ СН'!$I$17</f>
        <v>4513.3679255400002</v>
      </c>
    </row>
    <row r="149" spans="1:26" ht="15.75" x14ac:dyDescent="0.2">
      <c r="A149" s="35">
        <f t="shared" si="3"/>
        <v>44560</v>
      </c>
      <c r="B149" s="36">
        <f>SUMIFS(СВЦЭМ!$C$39:$C$782,СВЦЭМ!$A$39:$A$782,$A149,СВЦЭМ!$B$39:$B$782,B$119)+'СЕТ СН'!$I$9+СВЦЭМ!$D$10+'СЕТ СН'!$I$5-'СЕТ СН'!$I$17</f>
        <v>4532.1672945400005</v>
      </c>
      <c r="C149" s="36">
        <f>SUMIFS(СВЦЭМ!$C$39:$C$782,СВЦЭМ!$A$39:$A$782,$A149,СВЦЭМ!$B$39:$B$782,C$119)+'СЕТ СН'!$I$9+СВЦЭМ!$D$10+'СЕТ СН'!$I$5-'СЕТ СН'!$I$17</f>
        <v>4537.9884846700006</v>
      </c>
      <c r="D149" s="36">
        <f>SUMIFS(СВЦЭМ!$C$39:$C$782,СВЦЭМ!$A$39:$A$782,$A149,СВЦЭМ!$B$39:$B$782,D$119)+'СЕТ СН'!$I$9+СВЦЭМ!$D$10+'СЕТ СН'!$I$5-'СЕТ СН'!$I$17</f>
        <v>4558.9826597500005</v>
      </c>
      <c r="E149" s="36">
        <f>SUMIFS(СВЦЭМ!$C$39:$C$782,СВЦЭМ!$A$39:$A$782,$A149,СВЦЭМ!$B$39:$B$782,E$119)+'СЕТ СН'!$I$9+СВЦЭМ!$D$10+'СЕТ СН'!$I$5-'СЕТ СН'!$I$17</f>
        <v>4576.9807118099998</v>
      </c>
      <c r="F149" s="36">
        <f>SUMIFS(СВЦЭМ!$C$39:$C$782,СВЦЭМ!$A$39:$A$782,$A149,СВЦЭМ!$B$39:$B$782,F$119)+'СЕТ СН'!$I$9+СВЦЭМ!$D$10+'СЕТ СН'!$I$5-'СЕТ СН'!$I$17</f>
        <v>4551.1464389299999</v>
      </c>
      <c r="G149" s="36">
        <f>SUMIFS(СВЦЭМ!$C$39:$C$782,СВЦЭМ!$A$39:$A$782,$A149,СВЦЭМ!$B$39:$B$782,G$119)+'СЕТ СН'!$I$9+СВЦЭМ!$D$10+'СЕТ СН'!$I$5-'СЕТ СН'!$I$17</f>
        <v>4473.4628008</v>
      </c>
      <c r="H149" s="36">
        <f>SUMIFS(СВЦЭМ!$C$39:$C$782,СВЦЭМ!$A$39:$A$782,$A149,СВЦЭМ!$B$39:$B$782,H$119)+'СЕТ СН'!$I$9+СВЦЭМ!$D$10+'СЕТ СН'!$I$5-'СЕТ СН'!$I$17</f>
        <v>4464.4271089600006</v>
      </c>
      <c r="I149" s="36">
        <f>SUMIFS(СВЦЭМ!$C$39:$C$782,СВЦЭМ!$A$39:$A$782,$A149,СВЦЭМ!$B$39:$B$782,I$119)+'СЕТ СН'!$I$9+СВЦЭМ!$D$10+'СЕТ СН'!$I$5-'СЕТ СН'!$I$17</f>
        <v>4491.4153983800006</v>
      </c>
      <c r="J149" s="36">
        <f>SUMIFS(СВЦЭМ!$C$39:$C$782,СВЦЭМ!$A$39:$A$782,$A149,СВЦЭМ!$B$39:$B$782,J$119)+'СЕТ СН'!$I$9+СВЦЭМ!$D$10+'СЕТ СН'!$I$5-'СЕТ СН'!$I$17</f>
        <v>4485.7266728700006</v>
      </c>
      <c r="K149" s="36">
        <f>SUMIFS(СВЦЭМ!$C$39:$C$782,СВЦЭМ!$A$39:$A$782,$A149,СВЦЭМ!$B$39:$B$782,K$119)+'СЕТ СН'!$I$9+СВЦЭМ!$D$10+'СЕТ СН'!$I$5-'СЕТ СН'!$I$17</f>
        <v>4499.37786091</v>
      </c>
      <c r="L149" s="36">
        <f>SUMIFS(СВЦЭМ!$C$39:$C$782,СВЦЭМ!$A$39:$A$782,$A149,СВЦЭМ!$B$39:$B$782,L$119)+'СЕТ СН'!$I$9+СВЦЭМ!$D$10+'СЕТ СН'!$I$5-'СЕТ СН'!$I$17</f>
        <v>4513.5881685900004</v>
      </c>
      <c r="M149" s="36">
        <f>SUMIFS(СВЦЭМ!$C$39:$C$782,СВЦЭМ!$A$39:$A$782,$A149,СВЦЭМ!$B$39:$B$782,M$119)+'СЕТ СН'!$I$9+СВЦЭМ!$D$10+'СЕТ СН'!$I$5-'СЕТ СН'!$I$17</f>
        <v>7119.7685138899997</v>
      </c>
      <c r="N149" s="36">
        <f>SUMIFS(СВЦЭМ!$C$39:$C$782,СВЦЭМ!$A$39:$A$782,$A149,СВЦЭМ!$B$39:$B$782,N$119)+'СЕТ СН'!$I$9+СВЦЭМ!$D$10+'СЕТ СН'!$I$5-'СЕТ СН'!$I$17</f>
        <v>10910.44086271</v>
      </c>
      <c r="O149" s="36">
        <f>SUMIFS(СВЦЭМ!$C$39:$C$782,СВЦЭМ!$A$39:$A$782,$A149,СВЦЭМ!$B$39:$B$782,O$119)+'СЕТ СН'!$I$9+СВЦЭМ!$D$10+'СЕТ СН'!$I$5-'СЕТ СН'!$I$17</f>
        <v>4497.6555011600003</v>
      </c>
      <c r="P149" s="36">
        <f>SUMIFS(СВЦЭМ!$C$39:$C$782,СВЦЭМ!$A$39:$A$782,$A149,СВЦЭМ!$B$39:$B$782,P$119)+'СЕТ СН'!$I$9+СВЦЭМ!$D$10+'СЕТ СН'!$I$5-'СЕТ СН'!$I$17</f>
        <v>4490.2076909799998</v>
      </c>
      <c r="Q149" s="36">
        <f>SUMIFS(СВЦЭМ!$C$39:$C$782,СВЦЭМ!$A$39:$A$782,$A149,СВЦЭМ!$B$39:$B$782,Q$119)+'СЕТ СН'!$I$9+СВЦЭМ!$D$10+'СЕТ СН'!$I$5-'СЕТ СН'!$I$17</f>
        <v>4488.4340057300005</v>
      </c>
      <c r="R149" s="36">
        <f>SUMIFS(СВЦЭМ!$C$39:$C$782,СВЦЭМ!$A$39:$A$782,$A149,СВЦЭМ!$B$39:$B$782,R$119)+'СЕТ СН'!$I$9+СВЦЭМ!$D$10+'СЕТ СН'!$I$5-'СЕТ СН'!$I$17</f>
        <v>4475.1906657400004</v>
      </c>
      <c r="S149" s="36">
        <f>SUMIFS(СВЦЭМ!$C$39:$C$782,СВЦЭМ!$A$39:$A$782,$A149,СВЦЭМ!$B$39:$B$782,S$119)+'СЕТ СН'!$I$9+СВЦЭМ!$D$10+'СЕТ СН'!$I$5-'СЕТ СН'!$I$17</f>
        <v>4467.2992815200005</v>
      </c>
      <c r="T149" s="36">
        <f>SUMIFS(СВЦЭМ!$C$39:$C$782,СВЦЭМ!$A$39:$A$782,$A149,СВЦЭМ!$B$39:$B$782,T$119)+'СЕТ СН'!$I$9+СВЦЭМ!$D$10+'СЕТ СН'!$I$5-'СЕТ СН'!$I$17</f>
        <v>4484.6682146100002</v>
      </c>
      <c r="U149" s="36">
        <f>SUMIFS(СВЦЭМ!$C$39:$C$782,СВЦЭМ!$A$39:$A$782,$A149,СВЦЭМ!$B$39:$B$782,U$119)+'СЕТ СН'!$I$9+СВЦЭМ!$D$10+'СЕТ СН'!$I$5-'СЕТ СН'!$I$17</f>
        <v>4482.2141482200004</v>
      </c>
      <c r="V149" s="36">
        <f>SUMIFS(СВЦЭМ!$C$39:$C$782,СВЦЭМ!$A$39:$A$782,$A149,СВЦЭМ!$B$39:$B$782,V$119)+'СЕТ СН'!$I$9+СВЦЭМ!$D$10+'СЕТ СН'!$I$5-'СЕТ СН'!$I$17</f>
        <v>4468.1273797900003</v>
      </c>
      <c r="W149" s="36">
        <f>SUMIFS(СВЦЭМ!$C$39:$C$782,СВЦЭМ!$A$39:$A$782,$A149,СВЦЭМ!$B$39:$B$782,W$119)+'СЕТ СН'!$I$9+СВЦЭМ!$D$10+'СЕТ СН'!$I$5-'СЕТ СН'!$I$17</f>
        <v>4467.9277226900003</v>
      </c>
      <c r="X149" s="36">
        <f>SUMIFS(СВЦЭМ!$C$39:$C$782,СВЦЭМ!$A$39:$A$782,$A149,СВЦЭМ!$B$39:$B$782,X$119)+'СЕТ СН'!$I$9+СВЦЭМ!$D$10+'СЕТ СН'!$I$5-'СЕТ СН'!$I$17</f>
        <v>4522.8997097600004</v>
      </c>
      <c r="Y149" s="36">
        <f>SUMIFS(СВЦЭМ!$C$39:$C$782,СВЦЭМ!$A$39:$A$782,$A149,СВЦЭМ!$B$39:$B$782,Y$119)+'СЕТ СН'!$I$9+СВЦЭМ!$D$10+'СЕТ СН'!$I$5-'СЕТ СН'!$I$17</f>
        <v>4533.7719128900007</v>
      </c>
    </row>
    <row r="150" spans="1:26" ht="15.75" x14ac:dyDescent="0.2">
      <c r="A150" s="35">
        <f t="shared" si="3"/>
        <v>44561</v>
      </c>
      <c r="B150" s="36">
        <f>SUMIFS(СВЦЭМ!$C$39:$C$782,СВЦЭМ!$A$39:$A$782,$A150,СВЦЭМ!$B$39:$B$782,B$119)+'СЕТ СН'!$I$9+СВЦЭМ!$D$10+'СЕТ СН'!$I$5-'СЕТ СН'!$I$17</f>
        <v>4570.1580521699998</v>
      </c>
      <c r="C150" s="36">
        <f>SUMIFS(СВЦЭМ!$C$39:$C$782,СВЦЭМ!$A$39:$A$782,$A150,СВЦЭМ!$B$39:$B$782,C$119)+'СЕТ СН'!$I$9+СВЦЭМ!$D$10+'СЕТ СН'!$I$5-'СЕТ СН'!$I$17</f>
        <v>4556.9756460300005</v>
      </c>
      <c r="D150" s="36">
        <f>SUMIFS(СВЦЭМ!$C$39:$C$782,СВЦЭМ!$A$39:$A$782,$A150,СВЦЭМ!$B$39:$B$782,D$119)+'СЕТ СН'!$I$9+СВЦЭМ!$D$10+'СЕТ СН'!$I$5-'СЕТ СН'!$I$17</f>
        <v>4492.5058116400005</v>
      </c>
      <c r="E150" s="36">
        <f>SUMIFS(СВЦЭМ!$C$39:$C$782,СВЦЭМ!$A$39:$A$782,$A150,СВЦЭМ!$B$39:$B$782,E$119)+'СЕТ СН'!$I$9+СВЦЭМ!$D$10+'СЕТ СН'!$I$5-'СЕТ СН'!$I$17</f>
        <v>4562.8109726700004</v>
      </c>
      <c r="F150" s="36">
        <f>SUMIFS(СВЦЭМ!$C$39:$C$782,СВЦЭМ!$A$39:$A$782,$A150,СВЦЭМ!$B$39:$B$782,F$119)+'СЕТ СН'!$I$9+СВЦЭМ!$D$10+'СЕТ СН'!$I$5-'СЕТ СН'!$I$17</f>
        <v>4561.0641314700006</v>
      </c>
      <c r="G150" s="36">
        <f>SUMIFS(СВЦЭМ!$C$39:$C$782,СВЦЭМ!$A$39:$A$782,$A150,СВЦЭМ!$B$39:$B$782,G$119)+'СЕТ СН'!$I$9+СВЦЭМ!$D$10+'СЕТ СН'!$I$5-'СЕТ СН'!$I$17</f>
        <v>4466.9775920299999</v>
      </c>
      <c r="H150" s="36">
        <f>SUMIFS(СВЦЭМ!$C$39:$C$782,СВЦЭМ!$A$39:$A$782,$A150,СВЦЭМ!$B$39:$B$782,H$119)+'СЕТ СН'!$I$9+СВЦЭМ!$D$10+'СЕТ СН'!$I$5-'СЕТ СН'!$I$17</f>
        <v>4480.2680774400005</v>
      </c>
      <c r="I150" s="36">
        <f>SUMIFS(СВЦЭМ!$C$39:$C$782,СВЦЭМ!$A$39:$A$782,$A150,СВЦЭМ!$B$39:$B$782,I$119)+'СЕТ СН'!$I$9+СВЦЭМ!$D$10+'СЕТ СН'!$I$5-'СЕТ СН'!$I$17</f>
        <v>4500.8484974700004</v>
      </c>
      <c r="J150" s="36">
        <f>SUMIFS(СВЦЭМ!$C$39:$C$782,СВЦЭМ!$A$39:$A$782,$A150,СВЦЭМ!$B$39:$B$782,J$119)+'СЕТ СН'!$I$9+СВЦЭМ!$D$10+'СЕТ СН'!$I$5-'СЕТ СН'!$I$17</f>
        <v>4520.3374752100008</v>
      </c>
      <c r="K150" s="36">
        <f>SUMIFS(СВЦЭМ!$C$39:$C$782,СВЦЭМ!$A$39:$A$782,$A150,СВЦЭМ!$B$39:$B$782,K$119)+'СЕТ СН'!$I$9+СВЦЭМ!$D$10+'СЕТ СН'!$I$5-'СЕТ СН'!$I$17</f>
        <v>4505.7176637400007</v>
      </c>
      <c r="L150" s="36">
        <f>SUMIFS(СВЦЭМ!$C$39:$C$782,СВЦЭМ!$A$39:$A$782,$A150,СВЦЭМ!$B$39:$B$782,L$119)+'СЕТ СН'!$I$9+СВЦЭМ!$D$10+'СЕТ СН'!$I$5-'СЕТ СН'!$I$17</f>
        <v>4516.7795728000001</v>
      </c>
      <c r="M150" s="36">
        <f>SUMIFS(СВЦЭМ!$C$39:$C$782,СВЦЭМ!$A$39:$A$782,$A150,СВЦЭМ!$B$39:$B$782,M$119)+'СЕТ СН'!$I$9+СВЦЭМ!$D$10+'СЕТ СН'!$I$5-'СЕТ СН'!$I$17</f>
        <v>4514.0663189100005</v>
      </c>
      <c r="N150" s="36">
        <f>SUMIFS(СВЦЭМ!$C$39:$C$782,СВЦЭМ!$A$39:$A$782,$A150,СВЦЭМ!$B$39:$B$782,N$119)+'СЕТ СН'!$I$9+СВЦЭМ!$D$10+'СЕТ СН'!$I$5-'СЕТ СН'!$I$17</f>
        <v>4503.8276496800008</v>
      </c>
      <c r="O150" s="36">
        <f>SUMIFS(СВЦЭМ!$C$39:$C$782,СВЦЭМ!$A$39:$A$782,$A150,СВЦЭМ!$B$39:$B$782,O$119)+'СЕТ СН'!$I$9+СВЦЭМ!$D$10+'СЕТ СН'!$I$5-'СЕТ СН'!$I$17</f>
        <v>4509.1942698300008</v>
      </c>
      <c r="P150" s="36">
        <f>SUMIFS(СВЦЭМ!$C$39:$C$782,СВЦЭМ!$A$39:$A$782,$A150,СВЦЭМ!$B$39:$B$782,P$119)+'СЕТ СН'!$I$9+СВЦЭМ!$D$10+'СЕТ СН'!$I$5-'СЕТ СН'!$I$17</f>
        <v>4483.0798555500005</v>
      </c>
      <c r="Q150" s="36">
        <f>SUMIFS(СВЦЭМ!$C$39:$C$782,СВЦЭМ!$A$39:$A$782,$A150,СВЦЭМ!$B$39:$B$782,Q$119)+'СЕТ СН'!$I$9+СВЦЭМ!$D$10+'СЕТ СН'!$I$5-'СЕТ СН'!$I$17</f>
        <v>4480.9488406</v>
      </c>
      <c r="R150" s="36">
        <f>SUMIFS(СВЦЭМ!$C$39:$C$782,СВЦЭМ!$A$39:$A$782,$A150,СВЦЭМ!$B$39:$B$782,R$119)+'СЕТ СН'!$I$9+СВЦЭМ!$D$10+'СЕТ СН'!$I$5-'СЕТ СН'!$I$17</f>
        <v>4472.9112083100008</v>
      </c>
      <c r="S150" s="36">
        <f>SUMIFS(СВЦЭМ!$C$39:$C$782,СВЦЭМ!$A$39:$A$782,$A150,СВЦЭМ!$B$39:$B$782,S$119)+'СЕТ СН'!$I$9+СВЦЭМ!$D$10+'СЕТ СН'!$I$5-'СЕТ СН'!$I$17</f>
        <v>4491.8165926000001</v>
      </c>
      <c r="T150" s="36">
        <f>SUMIFS(СВЦЭМ!$C$39:$C$782,СВЦЭМ!$A$39:$A$782,$A150,СВЦЭМ!$B$39:$B$782,T$119)+'СЕТ СН'!$I$9+СВЦЭМ!$D$10+'СЕТ СН'!$I$5-'СЕТ СН'!$I$17</f>
        <v>13183.254860090001</v>
      </c>
      <c r="U150" s="36">
        <f>SUMIFS(СВЦЭМ!$C$39:$C$782,СВЦЭМ!$A$39:$A$782,$A150,СВЦЭМ!$B$39:$B$782,U$119)+'СЕТ СН'!$I$9+СВЦЭМ!$D$10+'СЕТ СН'!$I$5-'СЕТ СН'!$I$17</f>
        <v>5904.0318362100006</v>
      </c>
      <c r="V150" s="36">
        <f>SUMIFS(СВЦЭМ!$C$39:$C$782,СВЦЭМ!$A$39:$A$782,$A150,СВЦЭМ!$B$39:$B$782,V$119)+'СЕТ СН'!$I$9+СВЦЭМ!$D$10+'СЕТ СН'!$I$5-'СЕТ СН'!$I$17</f>
        <v>6723.1486360100007</v>
      </c>
      <c r="W150" s="36">
        <f>SUMIFS(СВЦЭМ!$C$39:$C$782,СВЦЭМ!$A$39:$A$782,$A150,СВЦЭМ!$B$39:$B$782,W$119)+'СЕТ СН'!$I$9+СВЦЭМ!$D$10+'СЕТ СН'!$I$5-'СЕТ СН'!$I$17</f>
        <v>5946.0955669100003</v>
      </c>
      <c r="X150" s="36">
        <f>SUMIFS(СВЦЭМ!$C$39:$C$782,СВЦЭМ!$A$39:$A$782,$A150,СВЦЭМ!$B$39:$B$782,X$119)+'СЕТ СН'!$I$9+СВЦЭМ!$D$10+'СЕТ СН'!$I$5-'СЕТ СН'!$I$17</f>
        <v>6483.06262814</v>
      </c>
      <c r="Y150" s="36">
        <f>SUMIFS(СВЦЭМ!$C$39:$C$782,СВЦЭМ!$A$39:$A$782,$A150,СВЦЭМ!$B$39:$B$782,Y$119)+'СЕТ СН'!$I$9+СВЦЭМ!$D$10+'СЕТ СН'!$I$5-'СЕТ СН'!$I$17</f>
        <v>5710.2797332000009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429876.63492063491</v>
      </c>
      <c r="O155" s="139"/>
      <c r="P155" s="138">
        <f>СВЦЭМ!$D$12+'СЕТ СН'!$F$10-'СЕТ СН'!$G$18</f>
        <v>429876.63492063491</v>
      </c>
      <c r="Q155" s="139"/>
      <c r="R155" s="138">
        <f>СВЦЭМ!$D$12+'СЕТ СН'!$F$10-'СЕТ СН'!$H$18</f>
        <v>429876.63492063491</v>
      </c>
      <c r="S155" s="139"/>
      <c r="T155" s="138">
        <f>СВЦЭМ!$D$12+'СЕТ СН'!$F$10-'СЕТ СН'!$I$18</f>
        <v>429876.63492063491</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декабре 2021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01.12.2021</v>
      </c>
      <c r="B12" s="36">
        <f>SUMIFS(СВЦЭМ!$C$39:$C$782,СВЦЭМ!$A$39:$A$782,$A12,СВЦЭМ!$B$39:$B$782,B$11)+'СЕТ СН'!$F$9+СВЦЭМ!$D$10+'СЕТ СН'!$F$6-'СЕТ СН'!$F$19</f>
        <v>1242.5655498599999</v>
      </c>
      <c r="C12" s="36">
        <f>SUMIFS(СВЦЭМ!$C$39:$C$782,СВЦЭМ!$A$39:$A$782,$A12,СВЦЭМ!$B$39:$B$782,C$11)+'СЕТ СН'!$F$9+СВЦЭМ!$D$10+'СЕТ СН'!$F$6-'СЕТ СН'!$F$19</f>
        <v>1256.8735626299999</v>
      </c>
      <c r="D12" s="36">
        <f>SUMIFS(СВЦЭМ!$C$39:$C$782,СВЦЭМ!$A$39:$A$782,$A12,СВЦЭМ!$B$39:$B$782,D$11)+'СЕТ СН'!$F$9+СВЦЭМ!$D$10+'СЕТ СН'!$F$6-'СЕТ СН'!$F$19</f>
        <v>1292.3277084199999</v>
      </c>
      <c r="E12" s="36">
        <f>SUMIFS(СВЦЭМ!$C$39:$C$782,СВЦЭМ!$A$39:$A$782,$A12,СВЦЭМ!$B$39:$B$782,E$11)+'СЕТ СН'!$F$9+СВЦЭМ!$D$10+'СЕТ СН'!$F$6-'СЕТ СН'!$F$19</f>
        <v>1298.1697939000001</v>
      </c>
      <c r="F12" s="36">
        <f>SUMIFS(СВЦЭМ!$C$39:$C$782,СВЦЭМ!$A$39:$A$782,$A12,СВЦЭМ!$B$39:$B$782,F$11)+'СЕТ СН'!$F$9+СВЦЭМ!$D$10+'СЕТ СН'!$F$6-'СЕТ СН'!$F$19</f>
        <v>1313.7354963800001</v>
      </c>
      <c r="G12" s="36">
        <f>SUMIFS(СВЦЭМ!$C$39:$C$782,СВЦЭМ!$A$39:$A$782,$A12,СВЦЭМ!$B$39:$B$782,G$11)+'СЕТ СН'!$F$9+СВЦЭМ!$D$10+'СЕТ СН'!$F$6-'СЕТ СН'!$F$19</f>
        <v>1289.94038828</v>
      </c>
      <c r="H12" s="36">
        <f>SUMIFS(СВЦЭМ!$C$39:$C$782,СВЦЭМ!$A$39:$A$782,$A12,СВЦЭМ!$B$39:$B$782,H$11)+'СЕТ СН'!$F$9+СВЦЭМ!$D$10+'СЕТ СН'!$F$6-'СЕТ СН'!$F$19</f>
        <v>1257.0052665400001</v>
      </c>
      <c r="I12" s="36">
        <f>SUMIFS(СВЦЭМ!$C$39:$C$782,СВЦЭМ!$A$39:$A$782,$A12,СВЦЭМ!$B$39:$B$782,I$11)+'СЕТ СН'!$F$9+СВЦЭМ!$D$10+'СЕТ СН'!$F$6-'СЕТ СН'!$F$19</f>
        <v>1261.02589354</v>
      </c>
      <c r="J12" s="36">
        <f>SUMIFS(СВЦЭМ!$C$39:$C$782,СВЦЭМ!$A$39:$A$782,$A12,СВЦЭМ!$B$39:$B$782,J$11)+'СЕТ СН'!$F$9+СВЦЭМ!$D$10+'СЕТ СН'!$F$6-'СЕТ СН'!$F$19</f>
        <v>1230.93710311</v>
      </c>
      <c r="K12" s="36">
        <f>SUMIFS(СВЦЭМ!$C$39:$C$782,СВЦЭМ!$A$39:$A$782,$A12,СВЦЭМ!$B$39:$B$782,K$11)+'СЕТ СН'!$F$9+СВЦЭМ!$D$10+'СЕТ СН'!$F$6-'СЕТ СН'!$F$19</f>
        <v>1238.0392661200001</v>
      </c>
      <c r="L12" s="36">
        <f>SUMIFS(СВЦЭМ!$C$39:$C$782,СВЦЭМ!$A$39:$A$782,$A12,СВЦЭМ!$B$39:$B$782,L$11)+'СЕТ СН'!$F$9+СВЦЭМ!$D$10+'СЕТ СН'!$F$6-'СЕТ СН'!$F$19</f>
        <v>1195.65635516</v>
      </c>
      <c r="M12" s="36">
        <f>SUMIFS(СВЦЭМ!$C$39:$C$782,СВЦЭМ!$A$39:$A$782,$A12,СВЦЭМ!$B$39:$B$782,M$11)+'СЕТ СН'!$F$9+СВЦЭМ!$D$10+'СЕТ СН'!$F$6-'СЕТ СН'!$F$19</f>
        <v>1198.69897255</v>
      </c>
      <c r="N12" s="36">
        <f>SUMIFS(СВЦЭМ!$C$39:$C$782,СВЦЭМ!$A$39:$A$782,$A12,СВЦЭМ!$B$39:$B$782,N$11)+'СЕТ СН'!$F$9+СВЦЭМ!$D$10+'СЕТ СН'!$F$6-'СЕТ СН'!$F$19</f>
        <v>1215.26838933</v>
      </c>
      <c r="O12" s="36">
        <f>SUMIFS(СВЦЭМ!$C$39:$C$782,СВЦЭМ!$A$39:$A$782,$A12,СВЦЭМ!$B$39:$B$782,O$11)+'СЕТ СН'!$F$9+СВЦЭМ!$D$10+'СЕТ СН'!$F$6-'СЕТ СН'!$F$19</f>
        <v>1215.38338282</v>
      </c>
      <c r="P12" s="36">
        <f>SUMIFS(СВЦЭМ!$C$39:$C$782,СВЦЭМ!$A$39:$A$782,$A12,СВЦЭМ!$B$39:$B$782,P$11)+'СЕТ СН'!$F$9+СВЦЭМ!$D$10+'СЕТ СН'!$F$6-'СЕТ СН'!$F$19</f>
        <v>1224.9202193000001</v>
      </c>
      <c r="Q12" s="36">
        <f>SUMIFS(СВЦЭМ!$C$39:$C$782,СВЦЭМ!$A$39:$A$782,$A12,СВЦЭМ!$B$39:$B$782,Q$11)+'СЕТ СН'!$F$9+СВЦЭМ!$D$10+'СЕТ СН'!$F$6-'СЕТ СН'!$F$19</f>
        <v>1233.54942463</v>
      </c>
      <c r="R12" s="36">
        <f>SUMIFS(СВЦЭМ!$C$39:$C$782,СВЦЭМ!$A$39:$A$782,$A12,СВЦЭМ!$B$39:$B$782,R$11)+'СЕТ СН'!$F$9+СВЦЭМ!$D$10+'СЕТ СН'!$F$6-'СЕТ СН'!$F$19</f>
        <v>1235.71596101</v>
      </c>
      <c r="S12" s="36">
        <f>SUMIFS(СВЦЭМ!$C$39:$C$782,СВЦЭМ!$A$39:$A$782,$A12,СВЦЭМ!$B$39:$B$782,S$11)+'СЕТ СН'!$F$9+СВЦЭМ!$D$10+'СЕТ СН'!$F$6-'СЕТ СН'!$F$19</f>
        <v>1220.9539138600001</v>
      </c>
      <c r="T12" s="36">
        <f>SUMIFS(СВЦЭМ!$C$39:$C$782,СВЦЭМ!$A$39:$A$782,$A12,СВЦЭМ!$B$39:$B$782,T$11)+'СЕТ СН'!$F$9+СВЦЭМ!$D$10+'СЕТ СН'!$F$6-'СЕТ СН'!$F$19</f>
        <v>1190.4793227</v>
      </c>
      <c r="U12" s="36">
        <f>SUMIFS(СВЦЭМ!$C$39:$C$782,СВЦЭМ!$A$39:$A$782,$A12,СВЦЭМ!$B$39:$B$782,U$11)+'СЕТ СН'!$F$9+СВЦЭМ!$D$10+'СЕТ СН'!$F$6-'СЕТ СН'!$F$19</f>
        <v>1200.58925998</v>
      </c>
      <c r="V12" s="36">
        <f>SUMIFS(СВЦЭМ!$C$39:$C$782,СВЦЭМ!$A$39:$A$782,$A12,СВЦЭМ!$B$39:$B$782,V$11)+'СЕТ СН'!$F$9+СВЦЭМ!$D$10+'СЕТ СН'!$F$6-'СЕТ СН'!$F$19</f>
        <v>1211.3296946800001</v>
      </c>
      <c r="W12" s="36">
        <f>SUMIFS(СВЦЭМ!$C$39:$C$782,СВЦЭМ!$A$39:$A$782,$A12,СВЦЭМ!$B$39:$B$782,W$11)+'СЕТ СН'!$F$9+СВЦЭМ!$D$10+'СЕТ СН'!$F$6-'СЕТ СН'!$F$19</f>
        <v>1215.9607713299999</v>
      </c>
      <c r="X12" s="36">
        <f>SUMIFS(СВЦЭМ!$C$39:$C$782,СВЦЭМ!$A$39:$A$782,$A12,СВЦЭМ!$B$39:$B$782,X$11)+'СЕТ СН'!$F$9+СВЦЭМ!$D$10+'СЕТ СН'!$F$6-'СЕТ СН'!$F$19</f>
        <v>1212.76103612</v>
      </c>
      <c r="Y12" s="36">
        <f>SUMIFS(СВЦЭМ!$C$39:$C$782,СВЦЭМ!$A$39:$A$782,$A12,СВЦЭМ!$B$39:$B$782,Y$11)+'СЕТ СН'!$F$9+СВЦЭМ!$D$10+'СЕТ СН'!$F$6-'СЕТ СН'!$F$19</f>
        <v>1229.1628027700001</v>
      </c>
      <c r="AA12" s="37"/>
    </row>
    <row r="13" spans="1:27" ht="15.75" x14ac:dyDescent="0.2">
      <c r="A13" s="35">
        <f>A12+1</f>
        <v>44532</v>
      </c>
      <c r="B13" s="36">
        <f>SUMIFS(СВЦЭМ!$C$39:$C$782,СВЦЭМ!$A$39:$A$782,$A13,СВЦЭМ!$B$39:$B$782,B$11)+'СЕТ СН'!$F$9+СВЦЭМ!$D$10+'СЕТ СН'!$F$6-'СЕТ СН'!$F$19</f>
        <v>1264.60549012</v>
      </c>
      <c r="C13" s="36">
        <f>SUMIFS(СВЦЭМ!$C$39:$C$782,СВЦЭМ!$A$39:$A$782,$A13,СВЦЭМ!$B$39:$B$782,C$11)+'СЕТ СН'!$F$9+СВЦЭМ!$D$10+'СЕТ СН'!$F$6-'СЕТ СН'!$F$19</f>
        <v>1252.6410026200001</v>
      </c>
      <c r="D13" s="36">
        <f>SUMIFS(СВЦЭМ!$C$39:$C$782,СВЦЭМ!$A$39:$A$782,$A13,СВЦЭМ!$B$39:$B$782,D$11)+'СЕТ СН'!$F$9+СВЦЭМ!$D$10+'СЕТ СН'!$F$6-'СЕТ СН'!$F$19</f>
        <v>1225.3732258699999</v>
      </c>
      <c r="E13" s="36">
        <f>SUMIFS(СВЦЭМ!$C$39:$C$782,СВЦЭМ!$A$39:$A$782,$A13,СВЦЭМ!$B$39:$B$782,E$11)+'СЕТ СН'!$F$9+СВЦЭМ!$D$10+'СЕТ СН'!$F$6-'СЕТ СН'!$F$19</f>
        <v>1239.41907337</v>
      </c>
      <c r="F13" s="36">
        <f>SUMIFS(СВЦЭМ!$C$39:$C$782,СВЦЭМ!$A$39:$A$782,$A13,СВЦЭМ!$B$39:$B$782,F$11)+'СЕТ СН'!$F$9+СВЦЭМ!$D$10+'СЕТ СН'!$F$6-'СЕТ СН'!$F$19</f>
        <v>1263.1214578300001</v>
      </c>
      <c r="G13" s="36">
        <f>SUMIFS(СВЦЭМ!$C$39:$C$782,СВЦЭМ!$A$39:$A$782,$A13,СВЦЭМ!$B$39:$B$782,G$11)+'СЕТ СН'!$F$9+СВЦЭМ!$D$10+'СЕТ СН'!$F$6-'СЕТ СН'!$F$19</f>
        <v>1254.6692642800001</v>
      </c>
      <c r="H13" s="36">
        <f>SUMIFS(СВЦЭМ!$C$39:$C$782,СВЦЭМ!$A$39:$A$782,$A13,СВЦЭМ!$B$39:$B$782,H$11)+'СЕТ СН'!$F$9+СВЦЭМ!$D$10+'СЕТ СН'!$F$6-'СЕТ СН'!$F$19</f>
        <v>1279.1391792899999</v>
      </c>
      <c r="I13" s="36">
        <f>SUMIFS(СВЦЭМ!$C$39:$C$782,СВЦЭМ!$A$39:$A$782,$A13,СВЦЭМ!$B$39:$B$782,I$11)+'СЕТ СН'!$F$9+СВЦЭМ!$D$10+'СЕТ СН'!$F$6-'СЕТ СН'!$F$19</f>
        <v>1340.6504508400001</v>
      </c>
      <c r="J13" s="36">
        <f>SUMIFS(СВЦЭМ!$C$39:$C$782,СВЦЭМ!$A$39:$A$782,$A13,СВЦЭМ!$B$39:$B$782,J$11)+'СЕТ СН'!$F$9+СВЦЭМ!$D$10+'СЕТ СН'!$F$6-'СЕТ СН'!$F$19</f>
        <v>1347.2598504800001</v>
      </c>
      <c r="K13" s="36">
        <f>SUMIFS(СВЦЭМ!$C$39:$C$782,СВЦЭМ!$A$39:$A$782,$A13,СВЦЭМ!$B$39:$B$782,K$11)+'СЕТ СН'!$F$9+СВЦЭМ!$D$10+'СЕТ СН'!$F$6-'СЕТ СН'!$F$19</f>
        <v>1358.3904731600001</v>
      </c>
      <c r="L13" s="36">
        <f>SUMIFS(СВЦЭМ!$C$39:$C$782,СВЦЭМ!$A$39:$A$782,$A13,СВЦЭМ!$B$39:$B$782,L$11)+'СЕТ СН'!$F$9+СВЦЭМ!$D$10+'СЕТ СН'!$F$6-'СЕТ СН'!$F$19</f>
        <v>1351.9097087299999</v>
      </c>
      <c r="M13" s="36">
        <f>SUMIFS(СВЦЭМ!$C$39:$C$782,СВЦЭМ!$A$39:$A$782,$A13,СВЦЭМ!$B$39:$B$782,M$11)+'СЕТ СН'!$F$9+СВЦЭМ!$D$10+'СЕТ СН'!$F$6-'СЕТ СН'!$F$19</f>
        <v>1350.79555671</v>
      </c>
      <c r="N13" s="36">
        <f>SUMIFS(СВЦЭМ!$C$39:$C$782,СВЦЭМ!$A$39:$A$782,$A13,СВЦЭМ!$B$39:$B$782,N$11)+'СЕТ СН'!$F$9+СВЦЭМ!$D$10+'СЕТ СН'!$F$6-'СЕТ СН'!$F$19</f>
        <v>1346.2368166000001</v>
      </c>
      <c r="O13" s="36">
        <f>SUMIFS(СВЦЭМ!$C$39:$C$782,СВЦЭМ!$A$39:$A$782,$A13,СВЦЭМ!$B$39:$B$782,O$11)+'СЕТ СН'!$F$9+СВЦЭМ!$D$10+'СЕТ СН'!$F$6-'СЕТ СН'!$F$19</f>
        <v>1412.3282629400001</v>
      </c>
      <c r="P13" s="36">
        <f>SUMIFS(СВЦЭМ!$C$39:$C$782,СВЦЭМ!$A$39:$A$782,$A13,СВЦЭМ!$B$39:$B$782,P$11)+'СЕТ СН'!$F$9+СВЦЭМ!$D$10+'СЕТ СН'!$F$6-'СЕТ СН'!$F$19</f>
        <v>1402.67495076</v>
      </c>
      <c r="Q13" s="36">
        <f>SUMIFS(СВЦЭМ!$C$39:$C$782,СВЦЭМ!$A$39:$A$782,$A13,СВЦЭМ!$B$39:$B$782,Q$11)+'СЕТ СН'!$F$9+СВЦЭМ!$D$10+'СЕТ СН'!$F$6-'СЕТ СН'!$F$19</f>
        <v>1396.77315282</v>
      </c>
      <c r="R13" s="36">
        <f>SUMIFS(СВЦЭМ!$C$39:$C$782,СВЦЭМ!$A$39:$A$782,$A13,СВЦЭМ!$B$39:$B$782,R$11)+'СЕТ СН'!$F$9+СВЦЭМ!$D$10+'СЕТ СН'!$F$6-'СЕТ СН'!$F$19</f>
        <v>1331.62521029</v>
      </c>
      <c r="S13" s="36">
        <f>SUMIFS(СВЦЭМ!$C$39:$C$782,СВЦЭМ!$A$39:$A$782,$A13,СВЦЭМ!$B$39:$B$782,S$11)+'СЕТ СН'!$F$9+СВЦЭМ!$D$10+'СЕТ СН'!$F$6-'СЕТ СН'!$F$19</f>
        <v>1325.07360354</v>
      </c>
      <c r="T13" s="36">
        <f>SUMIFS(СВЦЭМ!$C$39:$C$782,СВЦЭМ!$A$39:$A$782,$A13,СВЦЭМ!$B$39:$B$782,T$11)+'СЕТ СН'!$F$9+СВЦЭМ!$D$10+'СЕТ СН'!$F$6-'СЕТ СН'!$F$19</f>
        <v>1276.0807683099999</v>
      </c>
      <c r="U13" s="36">
        <f>SUMIFS(СВЦЭМ!$C$39:$C$782,СВЦЭМ!$A$39:$A$782,$A13,СВЦЭМ!$B$39:$B$782,U$11)+'СЕТ СН'!$F$9+СВЦЭМ!$D$10+'СЕТ СН'!$F$6-'СЕТ СН'!$F$19</f>
        <v>1312.87343594</v>
      </c>
      <c r="V13" s="36">
        <f>SUMIFS(СВЦЭМ!$C$39:$C$782,СВЦЭМ!$A$39:$A$782,$A13,СВЦЭМ!$B$39:$B$782,V$11)+'СЕТ СН'!$F$9+СВЦЭМ!$D$10+'СЕТ СН'!$F$6-'СЕТ СН'!$F$19</f>
        <v>1316.99524703</v>
      </c>
      <c r="W13" s="36">
        <f>SUMIFS(СВЦЭМ!$C$39:$C$782,СВЦЭМ!$A$39:$A$782,$A13,СВЦЭМ!$B$39:$B$782,W$11)+'СЕТ СН'!$F$9+СВЦЭМ!$D$10+'СЕТ СН'!$F$6-'СЕТ СН'!$F$19</f>
        <v>1322.97151749</v>
      </c>
      <c r="X13" s="36">
        <f>SUMIFS(СВЦЭМ!$C$39:$C$782,СВЦЭМ!$A$39:$A$782,$A13,СВЦЭМ!$B$39:$B$782,X$11)+'СЕТ СН'!$F$9+СВЦЭМ!$D$10+'СЕТ СН'!$F$6-'СЕТ СН'!$F$19</f>
        <v>1386.2590909099999</v>
      </c>
      <c r="Y13" s="36">
        <f>SUMIFS(СВЦЭМ!$C$39:$C$782,СВЦЭМ!$A$39:$A$782,$A13,СВЦЭМ!$B$39:$B$782,Y$11)+'СЕТ СН'!$F$9+СВЦЭМ!$D$10+'СЕТ СН'!$F$6-'СЕТ СН'!$F$19</f>
        <v>1398.1928773300001</v>
      </c>
    </row>
    <row r="14" spans="1:27" ht="15.75" x14ac:dyDescent="0.2">
      <c r="A14" s="35">
        <f t="shared" ref="A14:A42" si="0">A13+1</f>
        <v>44533</v>
      </c>
      <c r="B14" s="36">
        <f>SUMIFS(СВЦЭМ!$C$39:$C$782,СВЦЭМ!$A$39:$A$782,$A14,СВЦЭМ!$B$39:$B$782,B$11)+'СЕТ СН'!$F$9+СВЦЭМ!$D$10+'СЕТ СН'!$F$6-'СЕТ СН'!$F$19</f>
        <v>1424.2881967799999</v>
      </c>
      <c r="C14" s="36">
        <f>SUMIFS(СВЦЭМ!$C$39:$C$782,СВЦЭМ!$A$39:$A$782,$A14,СВЦЭМ!$B$39:$B$782,C$11)+'СЕТ СН'!$F$9+СВЦЭМ!$D$10+'СЕТ СН'!$F$6-'СЕТ СН'!$F$19</f>
        <v>1410.10864685</v>
      </c>
      <c r="D14" s="36">
        <f>SUMIFS(СВЦЭМ!$C$39:$C$782,СВЦЭМ!$A$39:$A$782,$A14,СВЦЭМ!$B$39:$B$782,D$11)+'СЕТ СН'!$F$9+СВЦЭМ!$D$10+'СЕТ СН'!$F$6-'СЕТ СН'!$F$19</f>
        <v>1385.3668608200001</v>
      </c>
      <c r="E14" s="36">
        <f>SUMIFS(СВЦЭМ!$C$39:$C$782,СВЦЭМ!$A$39:$A$782,$A14,СВЦЭМ!$B$39:$B$782,E$11)+'СЕТ СН'!$F$9+СВЦЭМ!$D$10+'СЕТ СН'!$F$6-'СЕТ СН'!$F$19</f>
        <v>1383.9483491400001</v>
      </c>
      <c r="F14" s="36">
        <f>SUMIFS(СВЦЭМ!$C$39:$C$782,СВЦЭМ!$A$39:$A$782,$A14,СВЦЭМ!$B$39:$B$782,F$11)+'СЕТ СН'!$F$9+СВЦЭМ!$D$10+'СЕТ СН'!$F$6-'СЕТ СН'!$F$19</f>
        <v>1399.41560248</v>
      </c>
      <c r="G14" s="36">
        <f>SUMIFS(СВЦЭМ!$C$39:$C$782,СВЦЭМ!$A$39:$A$782,$A14,СВЦЭМ!$B$39:$B$782,G$11)+'СЕТ СН'!$F$9+СВЦЭМ!$D$10+'СЕТ СН'!$F$6-'СЕТ СН'!$F$19</f>
        <v>1342.13298229</v>
      </c>
      <c r="H14" s="36">
        <f>SUMIFS(СВЦЭМ!$C$39:$C$782,СВЦЭМ!$A$39:$A$782,$A14,СВЦЭМ!$B$39:$B$782,H$11)+'СЕТ СН'!$F$9+СВЦЭМ!$D$10+'СЕТ СН'!$F$6-'СЕТ СН'!$F$19</f>
        <v>1342.68483541</v>
      </c>
      <c r="I14" s="36">
        <f>SUMIFS(СВЦЭМ!$C$39:$C$782,СВЦЭМ!$A$39:$A$782,$A14,СВЦЭМ!$B$39:$B$782,I$11)+'СЕТ СН'!$F$9+СВЦЭМ!$D$10+'СЕТ СН'!$F$6-'СЕТ СН'!$F$19</f>
        <v>1357.1084998900001</v>
      </c>
      <c r="J14" s="36">
        <f>SUMIFS(СВЦЭМ!$C$39:$C$782,СВЦЭМ!$A$39:$A$782,$A14,СВЦЭМ!$B$39:$B$782,J$11)+'СЕТ СН'!$F$9+СВЦЭМ!$D$10+'СЕТ СН'!$F$6-'СЕТ СН'!$F$19</f>
        <v>1346.5412853</v>
      </c>
      <c r="K14" s="36">
        <f>SUMIFS(СВЦЭМ!$C$39:$C$782,СВЦЭМ!$A$39:$A$782,$A14,СВЦЭМ!$B$39:$B$782,K$11)+'СЕТ СН'!$F$9+СВЦЭМ!$D$10+'СЕТ СН'!$F$6-'СЕТ СН'!$F$19</f>
        <v>1345.20627427</v>
      </c>
      <c r="L14" s="36">
        <f>SUMIFS(СВЦЭМ!$C$39:$C$782,СВЦЭМ!$A$39:$A$782,$A14,СВЦЭМ!$B$39:$B$782,L$11)+'СЕТ СН'!$F$9+СВЦЭМ!$D$10+'СЕТ СН'!$F$6-'СЕТ СН'!$F$19</f>
        <v>1332.4350732800001</v>
      </c>
      <c r="M14" s="36">
        <f>SUMIFS(СВЦЭМ!$C$39:$C$782,СВЦЭМ!$A$39:$A$782,$A14,СВЦЭМ!$B$39:$B$782,M$11)+'СЕТ СН'!$F$9+СВЦЭМ!$D$10+'СЕТ СН'!$F$6-'СЕТ СН'!$F$19</f>
        <v>1344.0060656999999</v>
      </c>
      <c r="N14" s="36">
        <f>SUMIFS(СВЦЭМ!$C$39:$C$782,СВЦЭМ!$A$39:$A$782,$A14,СВЦЭМ!$B$39:$B$782,N$11)+'СЕТ СН'!$F$9+СВЦЭМ!$D$10+'СЕТ СН'!$F$6-'СЕТ СН'!$F$19</f>
        <v>1359.9117521000001</v>
      </c>
      <c r="O14" s="36">
        <f>SUMIFS(СВЦЭМ!$C$39:$C$782,СВЦЭМ!$A$39:$A$782,$A14,СВЦЭМ!$B$39:$B$782,O$11)+'СЕТ СН'!$F$9+СВЦЭМ!$D$10+'СЕТ СН'!$F$6-'СЕТ СН'!$F$19</f>
        <v>1374.8007504</v>
      </c>
      <c r="P14" s="36">
        <f>SUMIFS(СВЦЭМ!$C$39:$C$782,СВЦЭМ!$A$39:$A$782,$A14,СВЦЭМ!$B$39:$B$782,P$11)+'СЕТ СН'!$F$9+СВЦЭМ!$D$10+'СЕТ СН'!$F$6-'СЕТ СН'!$F$19</f>
        <v>1369.7811441399999</v>
      </c>
      <c r="Q14" s="36">
        <f>SUMIFS(СВЦЭМ!$C$39:$C$782,СВЦЭМ!$A$39:$A$782,$A14,СВЦЭМ!$B$39:$B$782,Q$11)+'СЕТ СН'!$F$9+СВЦЭМ!$D$10+'СЕТ СН'!$F$6-'СЕТ СН'!$F$19</f>
        <v>1368.2850295999999</v>
      </c>
      <c r="R14" s="36">
        <f>SUMIFS(СВЦЭМ!$C$39:$C$782,СВЦЭМ!$A$39:$A$782,$A14,СВЦЭМ!$B$39:$B$782,R$11)+'СЕТ СН'!$F$9+СВЦЭМ!$D$10+'СЕТ СН'!$F$6-'СЕТ СН'!$F$19</f>
        <v>1355.40725997</v>
      </c>
      <c r="S14" s="36">
        <f>SUMIFS(СВЦЭМ!$C$39:$C$782,СВЦЭМ!$A$39:$A$782,$A14,СВЦЭМ!$B$39:$B$782,S$11)+'СЕТ СН'!$F$9+СВЦЭМ!$D$10+'СЕТ СН'!$F$6-'СЕТ СН'!$F$19</f>
        <v>1335.56014936</v>
      </c>
      <c r="T14" s="36">
        <f>SUMIFS(СВЦЭМ!$C$39:$C$782,СВЦЭМ!$A$39:$A$782,$A14,СВЦЭМ!$B$39:$B$782,T$11)+'СЕТ СН'!$F$9+СВЦЭМ!$D$10+'СЕТ СН'!$F$6-'СЕТ СН'!$F$19</f>
        <v>1340.20269558</v>
      </c>
      <c r="U14" s="36">
        <f>SUMIFS(СВЦЭМ!$C$39:$C$782,СВЦЭМ!$A$39:$A$782,$A14,СВЦЭМ!$B$39:$B$782,U$11)+'СЕТ СН'!$F$9+СВЦЭМ!$D$10+'СЕТ СН'!$F$6-'СЕТ СН'!$F$19</f>
        <v>1329.9196605699999</v>
      </c>
      <c r="V14" s="36">
        <f>SUMIFS(СВЦЭМ!$C$39:$C$782,СВЦЭМ!$A$39:$A$782,$A14,СВЦЭМ!$B$39:$B$782,V$11)+'СЕТ СН'!$F$9+СВЦЭМ!$D$10+'СЕТ СН'!$F$6-'СЕТ СН'!$F$19</f>
        <v>1338.12158239</v>
      </c>
      <c r="W14" s="36">
        <f>SUMIFS(СВЦЭМ!$C$39:$C$782,СВЦЭМ!$A$39:$A$782,$A14,СВЦЭМ!$B$39:$B$782,W$11)+'СЕТ СН'!$F$9+СВЦЭМ!$D$10+'СЕТ СН'!$F$6-'СЕТ СН'!$F$19</f>
        <v>1351.16357509</v>
      </c>
      <c r="X14" s="36">
        <f>SUMIFS(СВЦЭМ!$C$39:$C$782,СВЦЭМ!$A$39:$A$782,$A14,СВЦЭМ!$B$39:$B$782,X$11)+'СЕТ СН'!$F$9+СВЦЭМ!$D$10+'СЕТ СН'!$F$6-'СЕТ СН'!$F$19</f>
        <v>1335.2909709200001</v>
      </c>
      <c r="Y14" s="36">
        <f>SUMIFS(СВЦЭМ!$C$39:$C$782,СВЦЭМ!$A$39:$A$782,$A14,СВЦЭМ!$B$39:$B$782,Y$11)+'СЕТ СН'!$F$9+СВЦЭМ!$D$10+'СЕТ СН'!$F$6-'СЕТ СН'!$F$19</f>
        <v>1296.1060288200001</v>
      </c>
    </row>
    <row r="15" spans="1:27" ht="15.75" x14ac:dyDescent="0.2">
      <c r="A15" s="35">
        <f t="shared" si="0"/>
        <v>44534</v>
      </c>
      <c r="B15" s="36">
        <f>SUMIFS(СВЦЭМ!$C$39:$C$782,СВЦЭМ!$A$39:$A$782,$A15,СВЦЭМ!$B$39:$B$782,B$11)+'СЕТ СН'!$F$9+СВЦЭМ!$D$10+'СЕТ СН'!$F$6-'СЕТ СН'!$F$19</f>
        <v>1283.1149575899999</v>
      </c>
      <c r="C15" s="36">
        <f>SUMIFS(СВЦЭМ!$C$39:$C$782,СВЦЭМ!$A$39:$A$782,$A15,СВЦЭМ!$B$39:$B$782,C$11)+'СЕТ СН'!$F$9+СВЦЭМ!$D$10+'СЕТ СН'!$F$6-'СЕТ СН'!$F$19</f>
        <v>1247.99094257</v>
      </c>
      <c r="D15" s="36">
        <f>SUMIFS(СВЦЭМ!$C$39:$C$782,СВЦЭМ!$A$39:$A$782,$A15,СВЦЭМ!$B$39:$B$782,D$11)+'СЕТ СН'!$F$9+СВЦЭМ!$D$10+'СЕТ СН'!$F$6-'СЕТ СН'!$F$19</f>
        <v>1244.6790790800001</v>
      </c>
      <c r="E15" s="36">
        <f>SUMIFS(СВЦЭМ!$C$39:$C$782,СВЦЭМ!$A$39:$A$782,$A15,СВЦЭМ!$B$39:$B$782,E$11)+'СЕТ СН'!$F$9+СВЦЭМ!$D$10+'СЕТ СН'!$F$6-'СЕТ СН'!$F$19</f>
        <v>1243.8294795900001</v>
      </c>
      <c r="F15" s="36">
        <f>SUMIFS(СВЦЭМ!$C$39:$C$782,СВЦЭМ!$A$39:$A$782,$A15,СВЦЭМ!$B$39:$B$782,F$11)+'СЕТ СН'!$F$9+СВЦЭМ!$D$10+'СЕТ СН'!$F$6-'СЕТ СН'!$F$19</f>
        <v>1243.7152676200001</v>
      </c>
      <c r="G15" s="36">
        <f>SUMIFS(СВЦЭМ!$C$39:$C$782,СВЦЭМ!$A$39:$A$782,$A15,СВЦЭМ!$B$39:$B$782,G$11)+'СЕТ СН'!$F$9+СВЦЭМ!$D$10+'СЕТ СН'!$F$6-'СЕТ СН'!$F$19</f>
        <v>1238.8494385500001</v>
      </c>
      <c r="H15" s="36">
        <f>SUMIFS(СВЦЭМ!$C$39:$C$782,СВЦЭМ!$A$39:$A$782,$A15,СВЦЭМ!$B$39:$B$782,H$11)+'СЕТ СН'!$F$9+СВЦЭМ!$D$10+'СЕТ СН'!$F$6-'СЕТ СН'!$F$19</f>
        <v>1225.33140153</v>
      </c>
      <c r="I15" s="36">
        <f>SUMIFS(СВЦЭМ!$C$39:$C$782,СВЦЭМ!$A$39:$A$782,$A15,СВЦЭМ!$B$39:$B$782,I$11)+'СЕТ СН'!$F$9+СВЦЭМ!$D$10+'СЕТ СН'!$F$6-'СЕТ СН'!$F$19</f>
        <v>1198.1834733600001</v>
      </c>
      <c r="J15" s="36">
        <f>SUMIFS(СВЦЭМ!$C$39:$C$782,СВЦЭМ!$A$39:$A$782,$A15,СВЦЭМ!$B$39:$B$782,J$11)+'СЕТ СН'!$F$9+СВЦЭМ!$D$10+'СЕТ СН'!$F$6-'СЕТ СН'!$F$19</f>
        <v>1210.17765523</v>
      </c>
      <c r="K15" s="36">
        <f>SUMIFS(СВЦЭМ!$C$39:$C$782,СВЦЭМ!$A$39:$A$782,$A15,СВЦЭМ!$B$39:$B$782,K$11)+'СЕТ СН'!$F$9+СВЦЭМ!$D$10+'СЕТ СН'!$F$6-'СЕТ СН'!$F$19</f>
        <v>1226.85771574</v>
      </c>
      <c r="L15" s="36">
        <f>SUMIFS(СВЦЭМ!$C$39:$C$782,СВЦЭМ!$A$39:$A$782,$A15,СВЦЭМ!$B$39:$B$782,L$11)+'СЕТ СН'!$F$9+СВЦЭМ!$D$10+'СЕТ СН'!$F$6-'СЕТ СН'!$F$19</f>
        <v>1236.9086402299999</v>
      </c>
      <c r="M15" s="36">
        <f>SUMIFS(СВЦЭМ!$C$39:$C$782,СВЦЭМ!$A$39:$A$782,$A15,СВЦЭМ!$B$39:$B$782,M$11)+'СЕТ СН'!$F$9+СВЦЭМ!$D$10+'СЕТ СН'!$F$6-'СЕТ СН'!$F$19</f>
        <v>1233.41379575</v>
      </c>
      <c r="N15" s="36">
        <f>SUMIFS(СВЦЭМ!$C$39:$C$782,СВЦЭМ!$A$39:$A$782,$A15,СВЦЭМ!$B$39:$B$782,N$11)+'СЕТ СН'!$F$9+СВЦЭМ!$D$10+'СЕТ СН'!$F$6-'СЕТ СН'!$F$19</f>
        <v>1291.2101000299999</v>
      </c>
      <c r="O15" s="36">
        <f>SUMIFS(СВЦЭМ!$C$39:$C$782,СВЦЭМ!$A$39:$A$782,$A15,СВЦЭМ!$B$39:$B$782,O$11)+'СЕТ СН'!$F$9+СВЦЭМ!$D$10+'СЕТ СН'!$F$6-'СЕТ СН'!$F$19</f>
        <v>1326.53242026</v>
      </c>
      <c r="P15" s="36">
        <f>SUMIFS(СВЦЭМ!$C$39:$C$782,СВЦЭМ!$A$39:$A$782,$A15,СВЦЭМ!$B$39:$B$782,P$11)+'СЕТ СН'!$F$9+СВЦЭМ!$D$10+'СЕТ СН'!$F$6-'СЕТ СН'!$F$19</f>
        <v>1311.23500728</v>
      </c>
      <c r="Q15" s="36">
        <f>SUMIFS(СВЦЭМ!$C$39:$C$782,СВЦЭМ!$A$39:$A$782,$A15,СВЦЭМ!$B$39:$B$782,Q$11)+'СЕТ СН'!$F$9+СВЦЭМ!$D$10+'СЕТ СН'!$F$6-'СЕТ СН'!$F$19</f>
        <v>1297.7618966299999</v>
      </c>
      <c r="R15" s="36">
        <f>SUMIFS(СВЦЭМ!$C$39:$C$782,СВЦЭМ!$A$39:$A$782,$A15,СВЦЭМ!$B$39:$B$782,R$11)+'СЕТ СН'!$F$9+СВЦЭМ!$D$10+'СЕТ СН'!$F$6-'СЕТ СН'!$F$19</f>
        <v>1247.2305626300001</v>
      </c>
      <c r="S15" s="36">
        <f>SUMIFS(СВЦЭМ!$C$39:$C$782,СВЦЭМ!$A$39:$A$782,$A15,СВЦЭМ!$B$39:$B$782,S$11)+'СЕТ СН'!$F$9+СВЦЭМ!$D$10+'СЕТ СН'!$F$6-'СЕТ СН'!$F$19</f>
        <v>1219.30139356</v>
      </c>
      <c r="T15" s="36">
        <f>SUMIFS(СВЦЭМ!$C$39:$C$782,СВЦЭМ!$A$39:$A$782,$A15,СВЦЭМ!$B$39:$B$782,T$11)+'СЕТ СН'!$F$9+СВЦЭМ!$D$10+'СЕТ СН'!$F$6-'СЕТ СН'!$F$19</f>
        <v>1238.61172569</v>
      </c>
      <c r="U15" s="36">
        <f>SUMIFS(СВЦЭМ!$C$39:$C$782,СВЦЭМ!$A$39:$A$782,$A15,СВЦЭМ!$B$39:$B$782,U$11)+'СЕТ СН'!$F$9+СВЦЭМ!$D$10+'СЕТ СН'!$F$6-'СЕТ СН'!$F$19</f>
        <v>1244.8820388300001</v>
      </c>
      <c r="V15" s="36">
        <f>SUMIFS(СВЦЭМ!$C$39:$C$782,СВЦЭМ!$A$39:$A$782,$A15,СВЦЭМ!$B$39:$B$782,V$11)+'СЕТ СН'!$F$9+СВЦЭМ!$D$10+'СЕТ СН'!$F$6-'СЕТ СН'!$F$19</f>
        <v>1239.2463911899999</v>
      </c>
      <c r="W15" s="36">
        <f>SUMIFS(СВЦЭМ!$C$39:$C$782,СВЦЭМ!$A$39:$A$782,$A15,СВЦЭМ!$B$39:$B$782,W$11)+'СЕТ СН'!$F$9+СВЦЭМ!$D$10+'СЕТ СН'!$F$6-'СЕТ СН'!$F$19</f>
        <v>1243.8361588800001</v>
      </c>
      <c r="X15" s="36">
        <f>SUMIFS(СВЦЭМ!$C$39:$C$782,СВЦЭМ!$A$39:$A$782,$A15,СВЦЭМ!$B$39:$B$782,X$11)+'СЕТ СН'!$F$9+СВЦЭМ!$D$10+'СЕТ СН'!$F$6-'СЕТ СН'!$F$19</f>
        <v>1291.7554609000001</v>
      </c>
      <c r="Y15" s="36">
        <f>SUMIFS(СВЦЭМ!$C$39:$C$782,СВЦЭМ!$A$39:$A$782,$A15,СВЦЭМ!$B$39:$B$782,Y$11)+'СЕТ СН'!$F$9+СВЦЭМ!$D$10+'СЕТ СН'!$F$6-'СЕТ СН'!$F$19</f>
        <v>1265.1733358199999</v>
      </c>
    </row>
    <row r="16" spans="1:27" ht="15.75" x14ac:dyDescent="0.2">
      <c r="A16" s="35">
        <f t="shared" si="0"/>
        <v>44535</v>
      </c>
      <c r="B16" s="36">
        <f>SUMIFS(СВЦЭМ!$C$39:$C$782,СВЦЭМ!$A$39:$A$782,$A16,СВЦЭМ!$B$39:$B$782,B$11)+'СЕТ СН'!$F$9+СВЦЭМ!$D$10+'СЕТ СН'!$F$6-'СЕТ СН'!$F$19</f>
        <v>1273.5033945600001</v>
      </c>
      <c r="C16" s="36">
        <f>SUMIFS(СВЦЭМ!$C$39:$C$782,СВЦЭМ!$A$39:$A$782,$A16,СВЦЭМ!$B$39:$B$782,C$11)+'СЕТ СН'!$F$9+СВЦЭМ!$D$10+'СЕТ СН'!$F$6-'СЕТ СН'!$F$19</f>
        <v>1273.4362927300001</v>
      </c>
      <c r="D16" s="36">
        <f>SUMIFS(СВЦЭМ!$C$39:$C$782,СВЦЭМ!$A$39:$A$782,$A16,СВЦЭМ!$B$39:$B$782,D$11)+'СЕТ СН'!$F$9+СВЦЭМ!$D$10+'СЕТ СН'!$F$6-'СЕТ СН'!$F$19</f>
        <v>1314.71362808</v>
      </c>
      <c r="E16" s="36">
        <f>SUMIFS(СВЦЭМ!$C$39:$C$782,СВЦЭМ!$A$39:$A$782,$A16,СВЦЭМ!$B$39:$B$782,E$11)+'СЕТ СН'!$F$9+СВЦЭМ!$D$10+'СЕТ СН'!$F$6-'СЕТ СН'!$F$19</f>
        <v>1341.6656171899999</v>
      </c>
      <c r="F16" s="36">
        <f>SUMIFS(СВЦЭМ!$C$39:$C$782,СВЦЭМ!$A$39:$A$782,$A16,СВЦЭМ!$B$39:$B$782,F$11)+'СЕТ СН'!$F$9+СВЦЭМ!$D$10+'СЕТ СН'!$F$6-'СЕТ СН'!$F$19</f>
        <v>1336.1466790300001</v>
      </c>
      <c r="G16" s="36">
        <f>SUMIFS(СВЦЭМ!$C$39:$C$782,СВЦЭМ!$A$39:$A$782,$A16,СВЦЭМ!$B$39:$B$782,G$11)+'СЕТ СН'!$F$9+СВЦЭМ!$D$10+'СЕТ СН'!$F$6-'СЕТ СН'!$F$19</f>
        <v>1311.4173181900001</v>
      </c>
      <c r="H16" s="36">
        <f>SUMIFS(СВЦЭМ!$C$39:$C$782,СВЦЭМ!$A$39:$A$782,$A16,СВЦЭМ!$B$39:$B$782,H$11)+'СЕТ СН'!$F$9+СВЦЭМ!$D$10+'СЕТ СН'!$F$6-'СЕТ СН'!$F$19</f>
        <v>1268.7057770599999</v>
      </c>
      <c r="I16" s="36">
        <f>SUMIFS(СВЦЭМ!$C$39:$C$782,СВЦЭМ!$A$39:$A$782,$A16,СВЦЭМ!$B$39:$B$782,I$11)+'СЕТ СН'!$F$9+СВЦЭМ!$D$10+'СЕТ СН'!$F$6-'СЕТ СН'!$F$19</f>
        <v>1258.4066971</v>
      </c>
      <c r="J16" s="36">
        <f>SUMIFS(СВЦЭМ!$C$39:$C$782,СВЦЭМ!$A$39:$A$782,$A16,СВЦЭМ!$B$39:$B$782,J$11)+'СЕТ СН'!$F$9+СВЦЭМ!$D$10+'СЕТ СН'!$F$6-'СЕТ СН'!$F$19</f>
        <v>1219.9718594000001</v>
      </c>
      <c r="K16" s="36">
        <f>SUMIFS(СВЦЭМ!$C$39:$C$782,СВЦЭМ!$A$39:$A$782,$A16,СВЦЭМ!$B$39:$B$782,K$11)+'СЕТ СН'!$F$9+СВЦЭМ!$D$10+'СЕТ СН'!$F$6-'СЕТ СН'!$F$19</f>
        <v>1210.4000042299999</v>
      </c>
      <c r="L16" s="36">
        <f>SUMIFS(СВЦЭМ!$C$39:$C$782,СВЦЭМ!$A$39:$A$782,$A16,СВЦЭМ!$B$39:$B$782,L$11)+'СЕТ СН'!$F$9+СВЦЭМ!$D$10+'СЕТ СН'!$F$6-'СЕТ СН'!$F$19</f>
        <v>1220.2918095800001</v>
      </c>
      <c r="M16" s="36">
        <f>SUMIFS(СВЦЭМ!$C$39:$C$782,СВЦЭМ!$A$39:$A$782,$A16,СВЦЭМ!$B$39:$B$782,M$11)+'СЕТ СН'!$F$9+СВЦЭМ!$D$10+'СЕТ СН'!$F$6-'СЕТ СН'!$F$19</f>
        <v>1252.74847948</v>
      </c>
      <c r="N16" s="36">
        <f>SUMIFS(СВЦЭМ!$C$39:$C$782,СВЦЭМ!$A$39:$A$782,$A16,СВЦЭМ!$B$39:$B$782,N$11)+'СЕТ СН'!$F$9+СВЦЭМ!$D$10+'СЕТ СН'!$F$6-'СЕТ СН'!$F$19</f>
        <v>1296.30922861</v>
      </c>
      <c r="O16" s="36">
        <f>SUMIFS(СВЦЭМ!$C$39:$C$782,СВЦЭМ!$A$39:$A$782,$A16,СВЦЭМ!$B$39:$B$782,O$11)+'СЕТ СН'!$F$9+СВЦЭМ!$D$10+'СЕТ СН'!$F$6-'СЕТ СН'!$F$19</f>
        <v>1283.5407325900001</v>
      </c>
      <c r="P16" s="36">
        <f>SUMIFS(СВЦЭМ!$C$39:$C$782,СВЦЭМ!$A$39:$A$782,$A16,СВЦЭМ!$B$39:$B$782,P$11)+'СЕТ СН'!$F$9+СВЦЭМ!$D$10+'СЕТ СН'!$F$6-'СЕТ СН'!$F$19</f>
        <v>1236.6750162600001</v>
      </c>
      <c r="Q16" s="36">
        <f>SUMIFS(СВЦЭМ!$C$39:$C$782,СВЦЭМ!$A$39:$A$782,$A16,СВЦЭМ!$B$39:$B$782,Q$11)+'СЕТ СН'!$F$9+СВЦЭМ!$D$10+'СЕТ СН'!$F$6-'СЕТ СН'!$F$19</f>
        <v>1240.24240551</v>
      </c>
      <c r="R16" s="36">
        <f>SUMIFS(СВЦЭМ!$C$39:$C$782,СВЦЭМ!$A$39:$A$782,$A16,СВЦЭМ!$B$39:$B$782,R$11)+'СЕТ СН'!$F$9+СВЦЭМ!$D$10+'СЕТ СН'!$F$6-'СЕТ СН'!$F$19</f>
        <v>1260.8226529900001</v>
      </c>
      <c r="S16" s="36">
        <f>SUMIFS(СВЦЭМ!$C$39:$C$782,СВЦЭМ!$A$39:$A$782,$A16,СВЦЭМ!$B$39:$B$782,S$11)+'СЕТ СН'!$F$9+СВЦЭМ!$D$10+'СЕТ СН'!$F$6-'СЕТ СН'!$F$19</f>
        <v>1189.35160286</v>
      </c>
      <c r="T16" s="36">
        <f>SUMIFS(СВЦЭМ!$C$39:$C$782,СВЦЭМ!$A$39:$A$782,$A16,СВЦЭМ!$B$39:$B$782,T$11)+'СЕТ СН'!$F$9+СВЦЭМ!$D$10+'СЕТ СН'!$F$6-'СЕТ СН'!$F$19</f>
        <v>1199.5420702199999</v>
      </c>
      <c r="U16" s="36">
        <f>SUMIFS(СВЦЭМ!$C$39:$C$782,СВЦЭМ!$A$39:$A$782,$A16,СВЦЭМ!$B$39:$B$782,U$11)+'СЕТ СН'!$F$9+СВЦЭМ!$D$10+'СЕТ СН'!$F$6-'СЕТ СН'!$F$19</f>
        <v>1204.6742823899999</v>
      </c>
      <c r="V16" s="36">
        <f>SUMIFS(СВЦЭМ!$C$39:$C$782,СВЦЭМ!$A$39:$A$782,$A16,СВЦЭМ!$B$39:$B$782,V$11)+'СЕТ СН'!$F$9+СВЦЭМ!$D$10+'СЕТ СН'!$F$6-'СЕТ СН'!$F$19</f>
        <v>1220.2306441600001</v>
      </c>
      <c r="W16" s="36">
        <f>SUMIFS(СВЦЭМ!$C$39:$C$782,СВЦЭМ!$A$39:$A$782,$A16,СВЦЭМ!$B$39:$B$782,W$11)+'СЕТ СН'!$F$9+СВЦЭМ!$D$10+'СЕТ СН'!$F$6-'СЕТ СН'!$F$19</f>
        <v>1217.8936163799999</v>
      </c>
      <c r="X16" s="36">
        <f>SUMIFS(СВЦЭМ!$C$39:$C$782,СВЦЭМ!$A$39:$A$782,$A16,СВЦЭМ!$B$39:$B$782,X$11)+'СЕТ СН'!$F$9+СВЦЭМ!$D$10+'СЕТ СН'!$F$6-'СЕТ СН'!$F$19</f>
        <v>1240.1190034799999</v>
      </c>
      <c r="Y16" s="36">
        <f>SUMIFS(СВЦЭМ!$C$39:$C$782,СВЦЭМ!$A$39:$A$782,$A16,СВЦЭМ!$B$39:$B$782,Y$11)+'СЕТ СН'!$F$9+СВЦЭМ!$D$10+'СЕТ СН'!$F$6-'СЕТ СН'!$F$19</f>
        <v>1270.6934353300001</v>
      </c>
    </row>
    <row r="17" spans="1:25" ht="15.75" x14ac:dyDescent="0.2">
      <c r="A17" s="35">
        <f t="shared" si="0"/>
        <v>44536</v>
      </c>
      <c r="B17" s="36">
        <f>SUMIFS(СВЦЭМ!$C$39:$C$782,СВЦЭМ!$A$39:$A$782,$A17,СВЦЭМ!$B$39:$B$782,B$11)+'СЕТ СН'!$F$9+СВЦЭМ!$D$10+'СЕТ СН'!$F$6-'СЕТ СН'!$F$19</f>
        <v>1297.10410778</v>
      </c>
      <c r="C17" s="36">
        <f>SUMIFS(СВЦЭМ!$C$39:$C$782,СВЦЭМ!$A$39:$A$782,$A17,СВЦЭМ!$B$39:$B$782,C$11)+'СЕТ СН'!$F$9+СВЦЭМ!$D$10+'СЕТ СН'!$F$6-'СЕТ СН'!$F$19</f>
        <v>1316.42092561</v>
      </c>
      <c r="D17" s="36">
        <f>SUMIFS(СВЦЭМ!$C$39:$C$782,СВЦЭМ!$A$39:$A$782,$A17,СВЦЭМ!$B$39:$B$782,D$11)+'СЕТ СН'!$F$9+СВЦЭМ!$D$10+'СЕТ СН'!$F$6-'СЕТ СН'!$F$19</f>
        <v>1313.5949636</v>
      </c>
      <c r="E17" s="36">
        <f>SUMIFS(СВЦЭМ!$C$39:$C$782,СВЦЭМ!$A$39:$A$782,$A17,СВЦЭМ!$B$39:$B$782,E$11)+'СЕТ СН'!$F$9+СВЦЭМ!$D$10+'СЕТ СН'!$F$6-'СЕТ СН'!$F$19</f>
        <v>1322.9092975200001</v>
      </c>
      <c r="F17" s="36">
        <f>SUMIFS(СВЦЭМ!$C$39:$C$782,СВЦЭМ!$A$39:$A$782,$A17,СВЦЭМ!$B$39:$B$782,F$11)+'СЕТ СН'!$F$9+СВЦЭМ!$D$10+'СЕТ СН'!$F$6-'СЕТ СН'!$F$19</f>
        <v>1316.1863565799999</v>
      </c>
      <c r="G17" s="36">
        <f>SUMIFS(СВЦЭМ!$C$39:$C$782,СВЦЭМ!$A$39:$A$782,$A17,СВЦЭМ!$B$39:$B$782,G$11)+'СЕТ СН'!$F$9+СВЦЭМ!$D$10+'СЕТ СН'!$F$6-'СЕТ СН'!$F$19</f>
        <v>1297.3820988699999</v>
      </c>
      <c r="H17" s="36">
        <f>SUMIFS(СВЦЭМ!$C$39:$C$782,СВЦЭМ!$A$39:$A$782,$A17,СВЦЭМ!$B$39:$B$782,H$11)+'СЕТ СН'!$F$9+СВЦЭМ!$D$10+'СЕТ СН'!$F$6-'СЕТ СН'!$F$19</f>
        <v>1265.6346292400001</v>
      </c>
      <c r="I17" s="36">
        <f>SUMIFS(СВЦЭМ!$C$39:$C$782,СВЦЭМ!$A$39:$A$782,$A17,СВЦЭМ!$B$39:$B$782,I$11)+'СЕТ СН'!$F$9+СВЦЭМ!$D$10+'СЕТ СН'!$F$6-'СЕТ СН'!$F$19</f>
        <v>1243.5190407</v>
      </c>
      <c r="J17" s="36">
        <f>SUMIFS(СВЦЭМ!$C$39:$C$782,СВЦЭМ!$A$39:$A$782,$A17,СВЦЭМ!$B$39:$B$782,J$11)+'СЕТ СН'!$F$9+СВЦЭМ!$D$10+'СЕТ СН'!$F$6-'СЕТ СН'!$F$19</f>
        <v>1253.18411322</v>
      </c>
      <c r="K17" s="36">
        <f>SUMIFS(СВЦЭМ!$C$39:$C$782,СВЦЭМ!$A$39:$A$782,$A17,СВЦЭМ!$B$39:$B$782,K$11)+'СЕТ СН'!$F$9+СВЦЭМ!$D$10+'СЕТ СН'!$F$6-'СЕТ СН'!$F$19</f>
        <v>1271.61784859</v>
      </c>
      <c r="L17" s="36">
        <f>SUMIFS(СВЦЭМ!$C$39:$C$782,СВЦЭМ!$A$39:$A$782,$A17,СВЦЭМ!$B$39:$B$782,L$11)+'СЕТ СН'!$F$9+СВЦЭМ!$D$10+'СЕТ СН'!$F$6-'СЕТ СН'!$F$19</f>
        <v>1267.93071859</v>
      </c>
      <c r="M17" s="36">
        <f>SUMIFS(СВЦЭМ!$C$39:$C$782,СВЦЭМ!$A$39:$A$782,$A17,СВЦЭМ!$B$39:$B$782,M$11)+'СЕТ СН'!$F$9+СВЦЭМ!$D$10+'СЕТ СН'!$F$6-'СЕТ СН'!$F$19</f>
        <v>1274.7995573400001</v>
      </c>
      <c r="N17" s="36">
        <f>SUMIFS(СВЦЭМ!$C$39:$C$782,СВЦЭМ!$A$39:$A$782,$A17,СВЦЭМ!$B$39:$B$782,N$11)+'СЕТ СН'!$F$9+СВЦЭМ!$D$10+'СЕТ СН'!$F$6-'СЕТ СН'!$F$19</f>
        <v>1301.8254917300001</v>
      </c>
      <c r="O17" s="36">
        <f>SUMIFS(СВЦЭМ!$C$39:$C$782,СВЦЭМ!$A$39:$A$782,$A17,СВЦЭМ!$B$39:$B$782,O$11)+'СЕТ СН'!$F$9+СВЦЭМ!$D$10+'СЕТ СН'!$F$6-'СЕТ СН'!$F$19</f>
        <v>1323.43306059</v>
      </c>
      <c r="P17" s="36">
        <f>SUMIFS(СВЦЭМ!$C$39:$C$782,СВЦЭМ!$A$39:$A$782,$A17,СВЦЭМ!$B$39:$B$782,P$11)+'СЕТ СН'!$F$9+СВЦЭМ!$D$10+'СЕТ СН'!$F$6-'СЕТ СН'!$F$19</f>
        <v>1332.4176741199999</v>
      </c>
      <c r="Q17" s="36">
        <f>SUMIFS(СВЦЭМ!$C$39:$C$782,СВЦЭМ!$A$39:$A$782,$A17,СВЦЭМ!$B$39:$B$782,Q$11)+'СЕТ СН'!$F$9+СВЦЭМ!$D$10+'СЕТ СН'!$F$6-'СЕТ СН'!$F$19</f>
        <v>1315.45584042</v>
      </c>
      <c r="R17" s="36">
        <f>SUMIFS(СВЦЭМ!$C$39:$C$782,СВЦЭМ!$A$39:$A$782,$A17,СВЦЭМ!$B$39:$B$782,R$11)+'СЕТ СН'!$F$9+СВЦЭМ!$D$10+'СЕТ СН'!$F$6-'СЕТ СН'!$F$19</f>
        <v>1258.2336678199999</v>
      </c>
      <c r="S17" s="36">
        <f>SUMIFS(СВЦЭМ!$C$39:$C$782,СВЦЭМ!$A$39:$A$782,$A17,СВЦЭМ!$B$39:$B$782,S$11)+'СЕТ СН'!$F$9+СВЦЭМ!$D$10+'СЕТ СН'!$F$6-'СЕТ СН'!$F$19</f>
        <v>1262.2703263999999</v>
      </c>
      <c r="T17" s="36">
        <f>SUMIFS(СВЦЭМ!$C$39:$C$782,СВЦЭМ!$A$39:$A$782,$A17,СВЦЭМ!$B$39:$B$782,T$11)+'СЕТ СН'!$F$9+СВЦЭМ!$D$10+'СЕТ СН'!$F$6-'СЕТ СН'!$F$19</f>
        <v>1272.1684512100001</v>
      </c>
      <c r="U17" s="36">
        <f>SUMIFS(СВЦЭМ!$C$39:$C$782,СВЦЭМ!$A$39:$A$782,$A17,СВЦЭМ!$B$39:$B$782,U$11)+'СЕТ СН'!$F$9+СВЦЭМ!$D$10+'СЕТ СН'!$F$6-'СЕТ СН'!$F$19</f>
        <v>1258.94211778</v>
      </c>
      <c r="V17" s="36">
        <f>SUMIFS(СВЦЭМ!$C$39:$C$782,СВЦЭМ!$A$39:$A$782,$A17,СВЦЭМ!$B$39:$B$782,V$11)+'СЕТ СН'!$F$9+СВЦЭМ!$D$10+'СЕТ СН'!$F$6-'СЕТ СН'!$F$19</f>
        <v>1267.0660329300001</v>
      </c>
      <c r="W17" s="36">
        <f>SUMIFS(СВЦЭМ!$C$39:$C$782,СВЦЭМ!$A$39:$A$782,$A17,СВЦЭМ!$B$39:$B$782,W$11)+'СЕТ СН'!$F$9+СВЦЭМ!$D$10+'СЕТ СН'!$F$6-'СЕТ СН'!$F$19</f>
        <v>1262.1632990099999</v>
      </c>
      <c r="X17" s="36">
        <f>SUMIFS(СВЦЭМ!$C$39:$C$782,СВЦЭМ!$A$39:$A$782,$A17,СВЦЭМ!$B$39:$B$782,X$11)+'СЕТ СН'!$F$9+СВЦЭМ!$D$10+'СЕТ СН'!$F$6-'СЕТ СН'!$F$19</f>
        <v>1322.6698441799999</v>
      </c>
      <c r="Y17" s="36">
        <f>SUMIFS(СВЦЭМ!$C$39:$C$782,СВЦЭМ!$A$39:$A$782,$A17,СВЦЭМ!$B$39:$B$782,Y$11)+'СЕТ СН'!$F$9+СВЦЭМ!$D$10+'СЕТ СН'!$F$6-'СЕТ СН'!$F$19</f>
        <v>1315.9694484199999</v>
      </c>
    </row>
    <row r="18" spans="1:25" ht="15.75" x14ac:dyDescent="0.2">
      <c r="A18" s="35">
        <f t="shared" si="0"/>
        <v>44537</v>
      </c>
      <c r="B18" s="36">
        <f>SUMIFS(СВЦЭМ!$C$39:$C$782,СВЦЭМ!$A$39:$A$782,$A18,СВЦЭМ!$B$39:$B$782,B$11)+'СЕТ СН'!$F$9+СВЦЭМ!$D$10+'СЕТ СН'!$F$6-'СЕТ СН'!$F$19</f>
        <v>1318.55105776</v>
      </c>
      <c r="C18" s="36">
        <f>SUMIFS(СВЦЭМ!$C$39:$C$782,СВЦЭМ!$A$39:$A$782,$A18,СВЦЭМ!$B$39:$B$782,C$11)+'СЕТ СН'!$F$9+СВЦЭМ!$D$10+'СЕТ СН'!$F$6-'СЕТ СН'!$F$19</f>
        <v>1265.5254706200001</v>
      </c>
      <c r="D18" s="36">
        <f>SUMIFS(СВЦЭМ!$C$39:$C$782,СВЦЭМ!$A$39:$A$782,$A18,СВЦЭМ!$B$39:$B$782,D$11)+'СЕТ СН'!$F$9+СВЦЭМ!$D$10+'СЕТ СН'!$F$6-'СЕТ СН'!$F$19</f>
        <v>1304.54257605</v>
      </c>
      <c r="E18" s="36">
        <f>SUMIFS(СВЦЭМ!$C$39:$C$782,СВЦЭМ!$A$39:$A$782,$A18,СВЦЭМ!$B$39:$B$782,E$11)+'СЕТ СН'!$F$9+СВЦЭМ!$D$10+'СЕТ СН'!$F$6-'СЕТ СН'!$F$19</f>
        <v>1336.5399021600001</v>
      </c>
      <c r="F18" s="36">
        <f>SUMIFS(СВЦЭМ!$C$39:$C$782,СВЦЭМ!$A$39:$A$782,$A18,СВЦЭМ!$B$39:$B$782,F$11)+'СЕТ СН'!$F$9+СВЦЭМ!$D$10+'СЕТ СН'!$F$6-'СЕТ СН'!$F$19</f>
        <v>1319.6431085199999</v>
      </c>
      <c r="G18" s="36">
        <f>SUMIFS(СВЦЭМ!$C$39:$C$782,СВЦЭМ!$A$39:$A$782,$A18,СВЦЭМ!$B$39:$B$782,G$11)+'СЕТ СН'!$F$9+СВЦЭМ!$D$10+'СЕТ СН'!$F$6-'СЕТ СН'!$F$19</f>
        <v>1287.93143278</v>
      </c>
      <c r="H18" s="36">
        <f>SUMIFS(СВЦЭМ!$C$39:$C$782,СВЦЭМ!$A$39:$A$782,$A18,СВЦЭМ!$B$39:$B$782,H$11)+'СЕТ СН'!$F$9+СВЦЭМ!$D$10+'СЕТ СН'!$F$6-'СЕТ СН'!$F$19</f>
        <v>1256.27147827</v>
      </c>
      <c r="I18" s="36">
        <f>SUMIFS(СВЦЭМ!$C$39:$C$782,СВЦЭМ!$A$39:$A$782,$A18,СВЦЭМ!$B$39:$B$782,I$11)+'СЕТ СН'!$F$9+СВЦЭМ!$D$10+'СЕТ СН'!$F$6-'СЕТ СН'!$F$19</f>
        <v>1242.3502883200001</v>
      </c>
      <c r="J18" s="36">
        <f>SUMIFS(СВЦЭМ!$C$39:$C$782,СВЦЭМ!$A$39:$A$782,$A18,СВЦЭМ!$B$39:$B$782,J$11)+'СЕТ СН'!$F$9+СВЦЭМ!$D$10+'СЕТ СН'!$F$6-'СЕТ СН'!$F$19</f>
        <v>1243.1013711800001</v>
      </c>
      <c r="K18" s="36">
        <f>SUMIFS(СВЦЭМ!$C$39:$C$782,СВЦЭМ!$A$39:$A$782,$A18,СВЦЭМ!$B$39:$B$782,K$11)+'СЕТ СН'!$F$9+СВЦЭМ!$D$10+'СЕТ СН'!$F$6-'СЕТ СН'!$F$19</f>
        <v>1259.96389772</v>
      </c>
      <c r="L18" s="36">
        <f>SUMIFS(СВЦЭМ!$C$39:$C$782,СВЦЭМ!$A$39:$A$782,$A18,СВЦЭМ!$B$39:$B$782,L$11)+'СЕТ СН'!$F$9+СВЦЭМ!$D$10+'СЕТ СН'!$F$6-'СЕТ СН'!$F$19</f>
        <v>1288.9407268800001</v>
      </c>
      <c r="M18" s="36">
        <f>SUMIFS(СВЦЭМ!$C$39:$C$782,СВЦЭМ!$A$39:$A$782,$A18,СВЦЭМ!$B$39:$B$782,M$11)+'СЕТ СН'!$F$9+СВЦЭМ!$D$10+'СЕТ СН'!$F$6-'СЕТ СН'!$F$19</f>
        <v>1306.5161167799999</v>
      </c>
      <c r="N18" s="36">
        <f>SUMIFS(СВЦЭМ!$C$39:$C$782,СВЦЭМ!$A$39:$A$782,$A18,СВЦЭМ!$B$39:$B$782,N$11)+'СЕТ СН'!$F$9+СВЦЭМ!$D$10+'СЕТ СН'!$F$6-'СЕТ СН'!$F$19</f>
        <v>1287.8440019699999</v>
      </c>
      <c r="O18" s="36">
        <f>SUMIFS(СВЦЭМ!$C$39:$C$782,СВЦЭМ!$A$39:$A$782,$A18,СВЦЭМ!$B$39:$B$782,O$11)+'СЕТ СН'!$F$9+СВЦЭМ!$D$10+'СЕТ СН'!$F$6-'СЕТ СН'!$F$19</f>
        <v>1341.18995799</v>
      </c>
      <c r="P18" s="36">
        <f>SUMIFS(СВЦЭМ!$C$39:$C$782,СВЦЭМ!$A$39:$A$782,$A18,СВЦЭМ!$B$39:$B$782,P$11)+'СЕТ СН'!$F$9+СВЦЭМ!$D$10+'СЕТ СН'!$F$6-'СЕТ СН'!$F$19</f>
        <v>1382.0557205800001</v>
      </c>
      <c r="Q18" s="36">
        <f>SUMIFS(СВЦЭМ!$C$39:$C$782,СВЦЭМ!$A$39:$A$782,$A18,СВЦЭМ!$B$39:$B$782,Q$11)+'СЕТ СН'!$F$9+СВЦЭМ!$D$10+'СЕТ СН'!$F$6-'СЕТ СН'!$F$19</f>
        <v>1367.02378118</v>
      </c>
      <c r="R18" s="36">
        <f>SUMIFS(СВЦЭМ!$C$39:$C$782,СВЦЭМ!$A$39:$A$782,$A18,СВЦЭМ!$B$39:$B$782,R$11)+'СЕТ СН'!$F$9+СВЦЭМ!$D$10+'СЕТ СН'!$F$6-'СЕТ СН'!$F$19</f>
        <v>1297.7735906600001</v>
      </c>
      <c r="S18" s="36">
        <f>SUMIFS(СВЦЭМ!$C$39:$C$782,СВЦЭМ!$A$39:$A$782,$A18,СВЦЭМ!$B$39:$B$782,S$11)+'СЕТ СН'!$F$9+СВЦЭМ!$D$10+'СЕТ СН'!$F$6-'СЕТ СН'!$F$19</f>
        <v>1285.25846462</v>
      </c>
      <c r="T18" s="36">
        <f>SUMIFS(СВЦЭМ!$C$39:$C$782,СВЦЭМ!$A$39:$A$782,$A18,СВЦЭМ!$B$39:$B$782,T$11)+'СЕТ СН'!$F$9+СВЦЭМ!$D$10+'СЕТ СН'!$F$6-'СЕТ СН'!$F$19</f>
        <v>1289.0289234500001</v>
      </c>
      <c r="U18" s="36">
        <f>SUMIFS(СВЦЭМ!$C$39:$C$782,СВЦЭМ!$A$39:$A$782,$A18,СВЦЭМ!$B$39:$B$782,U$11)+'СЕТ СН'!$F$9+СВЦЭМ!$D$10+'СЕТ СН'!$F$6-'СЕТ СН'!$F$19</f>
        <v>1281.7774492999999</v>
      </c>
      <c r="V18" s="36">
        <f>SUMIFS(СВЦЭМ!$C$39:$C$782,СВЦЭМ!$A$39:$A$782,$A18,СВЦЭМ!$B$39:$B$782,V$11)+'СЕТ СН'!$F$9+СВЦЭМ!$D$10+'СЕТ СН'!$F$6-'СЕТ СН'!$F$19</f>
        <v>1288.54563689</v>
      </c>
      <c r="W18" s="36">
        <f>SUMIFS(СВЦЭМ!$C$39:$C$782,СВЦЭМ!$A$39:$A$782,$A18,СВЦЭМ!$B$39:$B$782,W$11)+'СЕТ СН'!$F$9+СВЦЭМ!$D$10+'СЕТ СН'!$F$6-'СЕТ СН'!$F$19</f>
        <v>1315.4950129000001</v>
      </c>
      <c r="X18" s="36">
        <f>SUMIFS(СВЦЭМ!$C$39:$C$782,СВЦЭМ!$A$39:$A$782,$A18,СВЦЭМ!$B$39:$B$782,X$11)+'СЕТ СН'!$F$9+СВЦЭМ!$D$10+'СЕТ СН'!$F$6-'СЕТ СН'!$F$19</f>
        <v>1298.8730067700001</v>
      </c>
      <c r="Y18" s="36">
        <f>SUMIFS(СВЦЭМ!$C$39:$C$782,СВЦЭМ!$A$39:$A$782,$A18,СВЦЭМ!$B$39:$B$782,Y$11)+'СЕТ СН'!$F$9+СВЦЭМ!$D$10+'СЕТ СН'!$F$6-'СЕТ СН'!$F$19</f>
        <v>1344.2481249699999</v>
      </c>
    </row>
    <row r="19" spans="1:25" ht="15.75" x14ac:dyDescent="0.2">
      <c r="A19" s="35">
        <f t="shared" si="0"/>
        <v>44538</v>
      </c>
      <c r="B19" s="36">
        <f>SUMIFS(СВЦЭМ!$C$39:$C$782,СВЦЭМ!$A$39:$A$782,$A19,СВЦЭМ!$B$39:$B$782,B$11)+'СЕТ СН'!$F$9+СВЦЭМ!$D$10+'СЕТ СН'!$F$6-'СЕТ СН'!$F$19</f>
        <v>1323.7500434000001</v>
      </c>
      <c r="C19" s="36">
        <f>SUMIFS(СВЦЭМ!$C$39:$C$782,СВЦЭМ!$A$39:$A$782,$A19,СВЦЭМ!$B$39:$B$782,C$11)+'СЕТ СН'!$F$9+СВЦЭМ!$D$10+'СЕТ СН'!$F$6-'СЕТ СН'!$F$19</f>
        <v>1348.18067933</v>
      </c>
      <c r="D19" s="36">
        <f>SUMIFS(СВЦЭМ!$C$39:$C$782,СВЦЭМ!$A$39:$A$782,$A19,СВЦЭМ!$B$39:$B$782,D$11)+'СЕТ СН'!$F$9+СВЦЭМ!$D$10+'СЕТ СН'!$F$6-'СЕТ СН'!$F$19</f>
        <v>1334.72063306</v>
      </c>
      <c r="E19" s="36">
        <f>SUMIFS(СВЦЭМ!$C$39:$C$782,СВЦЭМ!$A$39:$A$782,$A19,СВЦЭМ!$B$39:$B$782,E$11)+'СЕТ СН'!$F$9+СВЦЭМ!$D$10+'СЕТ СН'!$F$6-'СЕТ СН'!$F$19</f>
        <v>1339.14435523</v>
      </c>
      <c r="F19" s="36">
        <f>SUMIFS(СВЦЭМ!$C$39:$C$782,СВЦЭМ!$A$39:$A$782,$A19,СВЦЭМ!$B$39:$B$782,F$11)+'СЕТ СН'!$F$9+СВЦЭМ!$D$10+'СЕТ СН'!$F$6-'СЕТ СН'!$F$19</f>
        <v>1332.9495006899999</v>
      </c>
      <c r="G19" s="36">
        <f>SUMIFS(СВЦЭМ!$C$39:$C$782,СВЦЭМ!$A$39:$A$782,$A19,СВЦЭМ!$B$39:$B$782,G$11)+'СЕТ СН'!$F$9+СВЦЭМ!$D$10+'СЕТ СН'!$F$6-'СЕТ СН'!$F$19</f>
        <v>1301.6456871</v>
      </c>
      <c r="H19" s="36">
        <f>SUMIFS(СВЦЭМ!$C$39:$C$782,СВЦЭМ!$A$39:$A$782,$A19,СВЦЭМ!$B$39:$B$782,H$11)+'СЕТ СН'!$F$9+СВЦЭМ!$D$10+'СЕТ СН'!$F$6-'СЕТ СН'!$F$19</f>
        <v>1306.0479842899999</v>
      </c>
      <c r="I19" s="36">
        <f>SUMIFS(СВЦЭМ!$C$39:$C$782,СВЦЭМ!$A$39:$A$782,$A19,СВЦЭМ!$B$39:$B$782,I$11)+'СЕТ СН'!$F$9+СВЦЭМ!$D$10+'СЕТ СН'!$F$6-'СЕТ СН'!$F$19</f>
        <v>1264.76675024</v>
      </c>
      <c r="J19" s="36">
        <f>SUMIFS(СВЦЭМ!$C$39:$C$782,СВЦЭМ!$A$39:$A$782,$A19,СВЦЭМ!$B$39:$B$782,J$11)+'СЕТ СН'!$F$9+СВЦЭМ!$D$10+'СЕТ СН'!$F$6-'СЕТ СН'!$F$19</f>
        <v>1312.2237651099999</v>
      </c>
      <c r="K19" s="36">
        <f>SUMIFS(СВЦЭМ!$C$39:$C$782,СВЦЭМ!$A$39:$A$782,$A19,СВЦЭМ!$B$39:$B$782,K$11)+'СЕТ СН'!$F$9+СВЦЭМ!$D$10+'СЕТ СН'!$F$6-'СЕТ СН'!$F$19</f>
        <v>1312.1005225000001</v>
      </c>
      <c r="L19" s="36">
        <f>SUMIFS(СВЦЭМ!$C$39:$C$782,СВЦЭМ!$A$39:$A$782,$A19,СВЦЭМ!$B$39:$B$782,L$11)+'СЕТ СН'!$F$9+СВЦЭМ!$D$10+'СЕТ СН'!$F$6-'СЕТ СН'!$F$19</f>
        <v>1306.5749336000001</v>
      </c>
      <c r="M19" s="36">
        <f>SUMIFS(СВЦЭМ!$C$39:$C$782,СВЦЭМ!$A$39:$A$782,$A19,СВЦЭМ!$B$39:$B$782,M$11)+'СЕТ СН'!$F$9+СВЦЭМ!$D$10+'СЕТ СН'!$F$6-'СЕТ СН'!$F$19</f>
        <v>1295.59386546</v>
      </c>
      <c r="N19" s="36">
        <f>SUMIFS(СВЦЭМ!$C$39:$C$782,СВЦЭМ!$A$39:$A$782,$A19,СВЦЭМ!$B$39:$B$782,N$11)+'СЕТ СН'!$F$9+СВЦЭМ!$D$10+'СЕТ СН'!$F$6-'СЕТ СН'!$F$19</f>
        <v>1279.44922825</v>
      </c>
      <c r="O19" s="36">
        <f>SUMIFS(СВЦЭМ!$C$39:$C$782,СВЦЭМ!$A$39:$A$782,$A19,СВЦЭМ!$B$39:$B$782,O$11)+'СЕТ СН'!$F$9+СВЦЭМ!$D$10+'СЕТ СН'!$F$6-'СЕТ СН'!$F$19</f>
        <v>1287.08430277</v>
      </c>
      <c r="P19" s="36">
        <f>SUMIFS(СВЦЭМ!$C$39:$C$782,СВЦЭМ!$A$39:$A$782,$A19,СВЦЭМ!$B$39:$B$782,P$11)+'СЕТ СН'!$F$9+СВЦЭМ!$D$10+'СЕТ СН'!$F$6-'СЕТ СН'!$F$19</f>
        <v>1306.33839575</v>
      </c>
      <c r="Q19" s="36">
        <f>SUMIFS(СВЦЭМ!$C$39:$C$782,СВЦЭМ!$A$39:$A$782,$A19,СВЦЭМ!$B$39:$B$782,Q$11)+'СЕТ СН'!$F$9+СВЦЭМ!$D$10+'СЕТ СН'!$F$6-'СЕТ СН'!$F$19</f>
        <v>1292.2439047</v>
      </c>
      <c r="R19" s="36">
        <f>SUMIFS(СВЦЭМ!$C$39:$C$782,СВЦЭМ!$A$39:$A$782,$A19,СВЦЭМ!$B$39:$B$782,R$11)+'СЕТ СН'!$F$9+СВЦЭМ!$D$10+'СЕТ СН'!$F$6-'СЕТ СН'!$F$19</f>
        <v>1279.22826854</v>
      </c>
      <c r="S19" s="36">
        <f>SUMIFS(СВЦЭМ!$C$39:$C$782,СВЦЭМ!$A$39:$A$782,$A19,СВЦЭМ!$B$39:$B$782,S$11)+'СЕТ СН'!$F$9+СВЦЭМ!$D$10+'СЕТ СН'!$F$6-'СЕТ СН'!$F$19</f>
        <v>1275.6875474599999</v>
      </c>
      <c r="T19" s="36">
        <f>SUMIFS(СВЦЭМ!$C$39:$C$782,СВЦЭМ!$A$39:$A$782,$A19,СВЦЭМ!$B$39:$B$782,T$11)+'СЕТ СН'!$F$9+СВЦЭМ!$D$10+'СЕТ СН'!$F$6-'СЕТ СН'!$F$19</f>
        <v>1299.8533671</v>
      </c>
      <c r="U19" s="36">
        <f>SUMIFS(СВЦЭМ!$C$39:$C$782,СВЦЭМ!$A$39:$A$782,$A19,СВЦЭМ!$B$39:$B$782,U$11)+'СЕТ СН'!$F$9+СВЦЭМ!$D$10+'СЕТ СН'!$F$6-'СЕТ СН'!$F$19</f>
        <v>1316.9477835099999</v>
      </c>
      <c r="V19" s="36">
        <f>SUMIFS(СВЦЭМ!$C$39:$C$782,СВЦЭМ!$A$39:$A$782,$A19,СВЦЭМ!$B$39:$B$782,V$11)+'СЕТ СН'!$F$9+СВЦЭМ!$D$10+'СЕТ СН'!$F$6-'СЕТ СН'!$F$19</f>
        <v>1276.6683440500001</v>
      </c>
      <c r="W19" s="36">
        <f>SUMIFS(СВЦЭМ!$C$39:$C$782,СВЦЭМ!$A$39:$A$782,$A19,СВЦЭМ!$B$39:$B$782,W$11)+'СЕТ СН'!$F$9+СВЦЭМ!$D$10+'СЕТ СН'!$F$6-'СЕТ СН'!$F$19</f>
        <v>1336.9678629100001</v>
      </c>
      <c r="X19" s="36">
        <f>SUMIFS(СВЦЭМ!$C$39:$C$782,СВЦЭМ!$A$39:$A$782,$A19,СВЦЭМ!$B$39:$B$782,X$11)+'СЕТ СН'!$F$9+СВЦЭМ!$D$10+'СЕТ СН'!$F$6-'СЕТ СН'!$F$19</f>
        <v>1345.7801040100001</v>
      </c>
      <c r="Y19" s="36">
        <f>SUMIFS(СВЦЭМ!$C$39:$C$782,СВЦЭМ!$A$39:$A$782,$A19,СВЦЭМ!$B$39:$B$782,Y$11)+'СЕТ СН'!$F$9+СВЦЭМ!$D$10+'СЕТ СН'!$F$6-'СЕТ СН'!$F$19</f>
        <v>1352.14949217</v>
      </c>
    </row>
    <row r="20" spans="1:25" ht="15.75" x14ac:dyDescent="0.2">
      <c r="A20" s="35">
        <f t="shared" si="0"/>
        <v>44539</v>
      </c>
      <c r="B20" s="36">
        <f>SUMIFS(СВЦЭМ!$C$39:$C$782,СВЦЭМ!$A$39:$A$782,$A20,СВЦЭМ!$B$39:$B$782,B$11)+'СЕТ СН'!$F$9+СВЦЭМ!$D$10+'СЕТ СН'!$F$6-'СЕТ СН'!$F$19</f>
        <v>1323.7204571699999</v>
      </c>
      <c r="C20" s="36">
        <f>SUMIFS(СВЦЭМ!$C$39:$C$782,СВЦЭМ!$A$39:$A$782,$A20,СВЦЭМ!$B$39:$B$782,C$11)+'СЕТ СН'!$F$9+СВЦЭМ!$D$10+'СЕТ СН'!$F$6-'СЕТ СН'!$F$19</f>
        <v>1277.46276543</v>
      </c>
      <c r="D20" s="36">
        <f>SUMIFS(СВЦЭМ!$C$39:$C$782,СВЦЭМ!$A$39:$A$782,$A20,СВЦЭМ!$B$39:$B$782,D$11)+'СЕТ СН'!$F$9+СВЦЭМ!$D$10+'СЕТ СН'!$F$6-'СЕТ СН'!$F$19</f>
        <v>1293.1410448399999</v>
      </c>
      <c r="E20" s="36">
        <f>SUMIFS(СВЦЭМ!$C$39:$C$782,СВЦЭМ!$A$39:$A$782,$A20,СВЦЭМ!$B$39:$B$782,E$11)+'СЕТ СН'!$F$9+СВЦЭМ!$D$10+'СЕТ СН'!$F$6-'СЕТ СН'!$F$19</f>
        <v>1304.9441070299999</v>
      </c>
      <c r="F20" s="36">
        <f>SUMIFS(СВЦЭМ!$C$39:$C$782,СВЦЭМ!$A$39:$A$782,$A20,СВЦЭМ!$B$39:$B$782,F$11)+'СЕТ СН'!$F$9+СВЦЭМ!$D$10+'СЕТ СН'!$F$6-'СЕТ СН'!$F$19</f>
        <v>1324.3800142499999</v>
      </c>
      <c r="G20" s="36">
        <f>SUMIFS(СВЦЭМ!$C$39:$C$782,СВЦЭМ!$A$39:$A$782,$A20,СВЦЭМ!$B$39:$B$782,G$11)+'СЕТ СН'!$F$9+СВЦЭМ!$D$10+'СЕТ СН'!$F$6-'СЕТ СН'!$F$19</f>
        <v>1284.4277470100001</v>
      </c>
      <c r="H20" s="36">
        <f>SUMIFS(СВЦЭМ!$C$39:$C$782,СВЦЭМ!$A$39:$A$782,$A20,СВЦЭМ!$B$39:$B$782,H$11)+'СЕТ СН'!$F$9+СВЦЭМ!$D$10+'СЕТ СН'!$F$6-'СЕТ СН'!$F$19</f>
        <v>1287.41708425</v>
      </c>
      <c r="I20" s="36">
        <f>SUMIFS(СВЦЭМ!$C$39:$C$782,СВЦЭМ!$A$39:$A$782,$A20,СВЦЭМ!$B$39:$B$782,I$11)+'СЕТ СН'!$F$9+СВЦЭМ!$D$10+'СЕТ СН'!$F$6-'СЕТ СН'!$F$19</f>
        <v>1260.6618325300001</v>
      </c>
      <c r="J20" s="36">
        <f>SUMIFS(СВЦЭМ!$C$39:$C$782,СВЦЭМ!$A$39:$A$782,$A20,СВЦЭМ!$B$39:$B$782,J$11)+'СЕТ СН'!$F$9+СВЦЭМ!$D$10+'СЕТ СН'!$F$6-'СЕТ СН'!$F$19</f>
        <v>1284.1108274200001</v>
      </c>
      <c r="K20" s="36">
        <f>SUMIFS(СВЦЭМ!$C$39:$C$782,СВЦЭМ!$A$39:$A$782,$A20,СВЦЭМ!$B$39:$B$782,K$11)+'СЕТ СН'!$F$9+СВЦЭМ!$D$10+'СЕТ СН'!$F$6-'СЕТ СН'!$F$19</f>
        <v>1287.4094122199999</v>
      </c>
      <c r="L20" s="36">
        <f>SUMIFS(СВЦЭМ!$C$39:$C$782,СВЦЭМ!$A$39:$A$782,$A20,СВЦЭМ!$B$39:$B$782,L$11)+'СЕТ СН'!$F$9+СВЦЭМ!$D$10+'СЕТ СН'!$F$6-'СЕТ СН'!$F$19</f>
        <v>1278.8881761499999</v>
      </c>
      <c r="M20" s="36">
        <f>SUMIFS(СВЦЭМ!$C$39:$C$782,СВЦЭМ!$A$39:$A$782,$A20,СВЦЭМ!$B$39:$B$782,M$11)+'СЕТ СН'!$F$9+СВЦЭМ!$D$10+'СЕТ СН'!$F$6-'СЕТ СН'!$F$19</f>
        <v>1264.3708807099999</v>
      </c>
      <c r="N20" s="36">
        <f>SUMIFS(СВЦЭМ!$C$39:$C$782,СВЦЭМ!$A$39:$A$782,$A20,СВЦЭМ!$B$39:$B$782,N$11)+'СЕТ СН'!$F$9+СВЦЭМ!$D$10+'СЕТ СН'!$F$6-'СЕТ СН'!$F$19</f>
        <v>1301.1385074499999</v>
      </c>
      <c r="O20" s="36">
        <f>SUMIFS(СВЦЭМ!$C$39:$C$782,СВЦЭМ!$A$39:$A$782,$A20,СВЦЭМ!$B$39:$B$782,O$11)+'СЕТ СН'!$F$9+СВЦЭМ!$D$10+'СЕТ СН'!$F$6-'СЕТ СН'!$F$19</f>
        <v>1290.0751221200001</v>
      </c>
      <c r="P20" s="36">
        <f>SUMIFS(СВЦЭМ!$C$39:$C$782,СВЦЭМ!$A$39:$A$782,$A20,СВЦЭМ!$B$39:$B$782,P$11)+'СЕТ СН'!$F$9+СВЦЭМ!$D$10+'СЕТ СН'!$F$6-'СЕТ СН'!$F$19</f>
        <v>1302.5795361600001</v>
      </c>
      <c r="Q20" s="36">
        <f>SUMIFS(СВЦЭМ!$C$39:$C$782,СВЦЭМ!$A$39:$A$782,$A20,СВЦЭМ!$B$39:$B$782,Q$11)+'СЕТ СН'!$F$9+СВЦЭМ!$D$10+'СЕТ СН'!$F$6-'СЕТ СН'!$F$19</f>
        <v>1306.54064019</v>
      </c>
      <c r="R20" s="36">
        <f>SUMIFS(СВЦЭМ!$C$39:$C$782,СВЦЭМ!$A$39:$A$782,$A20,СВЦЭМ!$B$39:$B$782,R$11)+'СЕТ СН'!$F$9+СВЦЭМ!$D$10+'СЕТ СН'!$F$6-'СЕТ СН'!$F$19</f>
        <v>1306.3222903000001</v>
      </c>
      <c r="S20" s="36">
        <f>SUMIFS(СВЦЭМ!$C$39:$C$782,СВЦЭМ!$A$39:$A$782,$A20,СВЦЭМ!$B$39:$B$782,S$11)+'СЕТ СН'!$F$9+СВЦЭМ!$D$10+'СЕТ СН'!$F$6-'СЕТ СН'!$F$19</f>
        <v>1328.3315275499999</v>
      </c>
      <c r="T20" s="36">
        <f>SUMIFS(СВЦЭМ!$C$39:$C$782,СВЦЭМ!$A$39:$A$782,$A20,СВЦЭМ!$B$39:$B$782,T$11)+'СЕТ СН'!$F$9+СВЦЭМ!$D$10+'СЕТ СН'!$F$6-'СЕТ СН'!$F$19</f>
        <v>1326.4208844699999</v>
      </c>
      <c r="U20" s="36">
        <f>SUMIFS(СВЦЭМ!$C$39:$C$782,СВЦЭМ!$A$39:$A$782,$A20,СВЦЭМ!$B$39:$B$782,U$11)+'СЕТ СН'!$F$9+СВЦЭМ!$D$10+'СЕТ СН'!$F$6-'СЕТ СН'!$F$19</f>
        <v>1326.5794911</v>
      </c>
      <c r="V20" s="36">
        <f>SUMIFS(СВЦЭМ!$C$39:$C$782,СВЦЭМ!$A$39:$A$782,$A20,СВЦЭМ!$B$39:$B$782,V$11)+'СЕТ СН'!$F$9+СВЦЭМ!$D$10+'СЕТ СН'!$F$6-'СЕТ СН'!$F$19</f>
        <v>1331.8091569200001</v>
      </c>
      <c r="W20" s="36">
        <f>SUMIFS(СВЦЭМ!$C$39:$C$782,СВЦЭМ!$A$39:$A$782,$A20,СВЦЭМ!$B$39:$B$782,W$11)+'СЕТ СН'!$F$9+СВЦЭМ!$D$10+'СЕТ СН'!$F$6-'СЕТ СН'!$F$19</f>
        <v>1341.74728157</v>
      </c>
      <c r="X20" s="36">
        <f>SUMIFS(СВЦЭМ!$C$39:$C$782,СВЦЭМ!$A$39:$A$782,$A20,СВЦЭМ!$B$39:$B$782,X$11)+'СЕТ СН'!$F$9+СВЦЭМ!$D$10+'СЕТ СН'!$F$6-'СЕТ СН'!$F$19</f>
        <v>1347.9093088100001</v>
      </c>
      <c r="Y20" s="36">
        <f>SUMIFS(СВЦЭМ!$C$39:$C$782,СВЦЭМ!$A$39:$A$782,$A20,СВЦЭМ!$B$39:$B$782,Y$11)+'СЕТ СН'!$F$9+СВЦЭМ!$D$10+'СЕТ СН'!$F$6-'СЕТ СН'!$F$19</f>
        <v>1370.46529246</v>
      </c>
    </row>
    <row r="21" spans="1:25" ht="15.75" x14ac:dyDescent="0.2">
      <c r="A21" s="35">
        <f t="shared" si="0"/>
        <v>44540</v>
      </c>
      <c r="B21" s="36">
        <f>SUMIFS(СВЦЭМ!$C$39:$C$782,СВЦЭМ!$A$39:$A$782,$A21,СВЦЭМ!$B$39:$B$782,B$11)+'СЕТ СН'!$F$9+СВЦЭМ!$D$10+'СЕТ СН'!$F$6-'СЕТ СН'!$F$19</f>
        <v>1383.8025626000001</v>
      </c>
      <c r="C21" s="36">
        <f>SUMIFS(СВЦЭМ!$C$39:$C$782,СВЦЭМ!$A$39:$A$782,$A21,СВЦЭМ!$B$39:$B$782,C$11)+'СЕТ СН'!$F$9+СВЦЭМ!$D$10+'СЕТ СН'!$F$6-'СЕТ СН'!$F$19</f>
        <v>1370.1911572500001</v>
      </c>
      <c r="D21" s="36">
        <f>SUMIFS(СВЦЭМ!$C$39:$C$782,СВЦЭМ!$A$39:$A$782,$A21,СВЦЭМ!$B$39:$B$782,D$11)+'СЕТ СН'!$F$9+СВЦЭМ!$D$10+'СЕТ СН'!$F$6-'СЕТ СН'!$F$19</f>
        <v>1354.98860375</v>
      </c>
      <c r="E21" s="36">
        <f>SUMIFS(СВЦЭМ!$C$39:$C$782,СВЦЭМ!$A$39:$A$782,$A21,СВЦЭМ!$B$39:$B$782,E$11)+'СЕТ СН'!$F$9+СВЦЭМ!$D$10+'СЕТ СН'!$F$6-'СЕТ СН'!$F$19</f>
        <v>1356.2855410899999</v>
      </c>
      <c r="F21" s="36">
        <f>SUMIFS(СВЦЭМ!$C$39:$C$782,СВЦЭМ!$A$39:$A$782,$A21,СВЦЭМ!$B$39:$B$782,F$11)+'СЕТ СН'!$F$9+СВЦЭМ!$D$10+'СЕТ СН'!$F$6-'СЕТ СН'!$F$19</f>
        <v>1335.9208855900001</v>
      </c>
      <c r="G21" s="36">
        <f>SUMIFS(СВЦЭМ!$C$39:$C$782,СВЦЭМ!$A$39:$A$782,$A21,СВЦЭМ!$B$39:$B$782,G$11)+'СЕТ СН'!$F$9+СВЦЭМ!$D$10+'СЕТ СН'!$F$6-'СЕТ СН'!$F$19</f>
        <v>1302.42020183</v>
      </c>
      <c r="H21" s="36">
        <f>SUMIFS(СВЦЭМ!$C$39:$C$782,СВЦЭМ!$A$39:$A$782,$A21,СВЦЭМ!$B$39:$B$782,H$11)+'СЕТ СН'!$F$9+СВЦЭМ!$D$10+'СЕТ СН'!$F$6-'СЕТ СН'!$F$19</f>
        <v>1292.9786661400001</v>
      </c>
      <c r="I21" s="36">
        <f>SUMIFS(СВЦЭМ!$C$39:$C$782,СВЦЭМ!$A$39:$A$782,$A21,СВЦЭМ!$B$39:$B$782,I$11)+'СЕТ СН'!$F$9+СВЦЭМ!$D$10+'СЕТ СН'!$F$6-'СЕТ СН'!$F$19</f>
        <v>1293.6907491500001</v>
      </c>
      <c r="J21" s="36">
        <f>SUMIFS(СВЦЭМ!$C$39:$C$782,СВЦЭМ!$A$39:$A$782,$A21,СВЦЭМ!$B$39:$B$782,J$11)+'СЕТ СН'!$F$9+СВЦЭМ!$D$10+'СЕТ СН'!$F$6-'СЕТ СН'!$F$19</f>
        <v>1275.2633136700001</v>
      </c>
      <c r="K21" s="36">
        <f>SUMIFS(СВЦЭМ!$C$39:$C$782,СВЦЭМ!$A$39:$A$782,$A21,СВЦЭМ!$B$39:$B$782,K$11)+'СЕТ СН'!$F$9+СВЦЭМ!$D$10+'СЕТ СН'!$F$6-'СЕТ СН'!$F$19</f>
        <v>1274.82898267</v>
      </c>
      <c r="L21" s="36">
        <f>SUMIFS(СВЦЭМ!$C$39:$C$782,СВЦЭМ!$A$39:$A$782,$A21,СВЦЭМ!$B$39:$B$782,L$11)+'СЕТ СН'!$F$9+СВЦЭМ!$D$10+'СЕТ СН'!$F$6-'СЕТ СН'!$F$19</f>
        <v>1296.25140601</v>
      </c>
      <c r="M21" s="36">
        <f>SUMIFS(СВЦЭМ!$C$39:$C$782,СВЦЭМ!$A$39:$A$782,$A21,СВЦЭМ!$B$39:$B$782,M$11)+'СЕТ СН'!$F$9+СВЦЭМ!$D$10+'СЕТ СН'!$F$6-'СЕТ СН'!$F$19</f>
        <v>1301.3761400600001</v>
      </c>
      <c r="N21" s="36">
        <f>SUMIFS(СВЦЭМ!$C$39:$C$782,СВЦЭМ!$A$39:$A$782,$A21,СВЦЭМ!$B$39:$B$782,N$11)+'СЕТ СН'!$F$9+СВЦЭМ!$D$10+'СЕТ СН'!$F$6-'СЕТ СН'!$F$19</f>
        <v>1336.09631797</v>
      </c>
      <c r="O21" s="36">
        <f>SUMIFS(СВЦЭМ!$C$39:$C$782,СВЦЭМ!$A$39:$A$782,$A21,СВЦЭМ!$B$39:$B$782,O$11)+'СЕТ СН'!$F$9+СВЦЭМ!$D$10+'СЕТ СН'!$F$6-'СЕТ СН'!$F$19</f>
        <v>1340.3951369000001</v>
      </c>
      <c r="P21" s="36">
        <f>SUMIFS(СВЦЭМ!$C$39:$C$782,СВЦЭМ!$A$39:$A$782,$A21,СВЦЭМ!$B$39:$B$782,P$11)+'СЕТ СН'!$F$9+СВЦЭМ!$D$10+'СЕТ СН'!$F$6-'СЕТ СН'!$F$19</f>
        <v>1330.2826148900001</v>
      </c>
      <c r="Q21" s="36">
        <f>SUMIFS(СВЦЭМ!$C$39:$C$782,СВЦЭМ!$A$39:$A$782,$A21,СВЦЭМ!$B$39:$B$782,Q$11)+'СЕТ СН'!$F$9+СВЦЭМ!$D$10+'СЕТ СН'!$F$6-'СЕТ СН'!$F$19</f>
        <v>1334.70949935</v>
      </c>
      <c r="R21" s="36">
        <f>SUMIFS(СВЦЭМ!$C$39:$C$782,СВЦЭМ!$A$39:$A$782,$A21,СВЦЭМ!$B$39:$B$782,R$11)+'СЕТ СН'!$F$9+СВЦЭМ!$D$10+'СЕТ СН'!$F$6-'СЕТ СН'!$F$19</f>
        <v>1289.4186969300001</v>
      </c>
      <c r="S21" s="36">
        <f>SUMIFS(СВЦЭМ!$C$39:$C$782,СВЦЭМ!$A$39:$A$782,$A21,СВЦЭМ!$B$39:$B$782,S$11)+'СЕТ СН'!$F$9+СВЦЭМ!$D$10+'СЕТ СН'!$F$6-'СЕТ СН'!$F$19</f>
        <v>1262.9914509299999</v>
      </c>
      <c r="T21" s="36">
        <f>SUMIFS(СВЦЭМ!$C$39:$C$782,СВЦЭМ!$A$39:$A$782,$A21,СВЦЭМ!$B$39:$B$782,T$11)+'СЕТ СН'!$F$9+СВЦЭМ!$D$10+'СЕТ СН'!$F$6-'СЕТ СН'!$F$19</f>
        <v>1257.87797428</v>
      </c>
      <c r="U21" s="36">
        <f>SUMIFS(СВЦЭМ!$C$39:$C$782,СВЦЭМ!$A$39:$A$782,$A21,СВЦЭМ!$B$39:$B$782,U$11)+'СЕТ СН'!$F$9+СВЦЭМ!$D$10+'СЕТ СН'!$F$6-'СЕТ СН'!$F$19</f>
        <v>1273.23812565</v>
      </c>
      <c r="V21" s="36">
        <f>SUMIFS(СВЦЭМ!$C$39:$C$782,СВЦЭМ!$A$39:$A$782,$A21,СВЦЭМ!$B$39:$B$782,V$11)+'СЕТ СН'!$F$9+СВЦЭМ!$D$10+'СЕТ СН'!$F$6-'СЕТ СН'!$F$19</f>
        <v>1293.3889328299999</v>
      </c>
      <c r="W21" s="36">
        <f>SUMIFS(СВЦЭМ!$C$39:$C$782,СВЦЭМ!$A$39:$A$782,$A21,СВЦЭМ!$B$39:$B$782,W$11)+'СЕТ СН'!$F$9+СВЦЭМ!$D$10+'СЕТ СН'!$F$6-'СЕТ СН'!$F$19</f>
        <v>1319.3557423699999</v>
      </c>
      <c r="X21" s="36">
        <f>SUMIFS(СВЦЭМ!$C$39:$C$782,СВЦЭМ!$A$39:$A$782,$A21,СВЦЭМ!$B$39:$B$782,X$11)+'СЕТ СН'!$F$9+СВЦЭМ!$D$10+'СЕТ СН'!$F$6-'СЕТ СН'!$F$19</f>
        <v>1305.9099761800001</v>
      </c>
      <c r="Y21" s="36">
        <f>SUMIFS(СВЦЭМ!$C$39:$C$782,СВЦЭМ!$A$39:$A$782,$A21,СВЦЭМ!$B$39:$B$782,Y$11)+'СЕТ СН'!$F$9+СВЦЭМ!$D$10+'СЕТ СН'!$F$6-'СЕТ СН'!$F$19</f>
        <v>1344.8422176500001</v>
      </c>
    </row>
    <row r="22" spans="1:25" ht="15.75" x14ac:dyDescent="0.2">
      <c r="A22" s="35">
        <f t="shared" si="0"/>
        <v>44541</v>
      </c>
      <c r="B22" s="36">
        <f>SUMIFS(СВЦЭМ!$C$39:$C$782,СВЦЭМ!$A$39:$A$782,$A22,СВЦЭМ!$B$39:$B$782,B$11)+'СЕТ СН'!$F$9+СВЦЭМ!$D$10+'СЕТ СН'!$F$6-'СЕТ СН'!$F$19</f>
        <v>1373.31171427</v>
      </c>
      <c r="C22" s="36">
        <f>SUMIFS(СВЦЭМ!$C$39:$C$782,СВЦЭМ!$A$39:$A$782,$A22,СВЦЭМ!$B$39:$B$782,C$11)+'СЕТ СН'!$F$9+СВЦЭМ!$D$10+'СЕТ СН'!$F$6-'СЕТ СН'!$F$19</f>
        <v>1358.8514115400001</v>
      </c>
      <c r="D22" s="36">
        <f>SUMIFS(СВЦЭМ!$C$39:$C$782,СВЦЭМ!$A$39:$A$782,$A22,СВЦЭМ!$B$39:$B$782,D$11)+'СЕТ СН'!$F$9+СВЦЭМ!$D$10+'СЕТ СН'!$F$6-'СЕТ СН'!$F$19</f>
        <v>1353.2933487400001</v>
      </c>
      <c r="E22" s="36">
        <f>SUMIFS(СВЦЭМ!$C$39:$C$782,СВЦЭМ!$A$39:$A$782,$A22,СВЦЭМ!$B$39:$B$782,E$11)+'СЕТ СН'!$F$9+СВЦЭМ!$D$10+'СЕТ СН'!$F$6-'СЕТ СН'!$F$19</f>
        <v>1365.67018381</v>
      </c>
      <c r="F22" s="36">
        <f>SUMIFS(СВЦЭМ!$C$39:$C$782,СВЦЭМ!$A$39:$A$782,$A22,СВЦЭМ!$B$39:$B$782,F$11)+'СЕТ СН'!$F$9+СВЦЭМ!$D$10+'СЕТ СН'!$F$6-'СЕТ СН'!$F$19</f>
        <v>1354.96185582</v>
      </c>
      <c r="G22" s="36">
        <f>SUMIFS(СВЦЭМ!$C$39:$C$782,СВЦЭМ!$A$39:$A$782,$A22,СВЦЭМ!$B$39:$B$782,G$11)+'СЕТ СН'!$F$9+СВЦЭМ!$D$10+'СЕТ СН'!$F$6-'СЕТ СН'!$F$19</f>
        <v>1310.07144898</v>
      </c>
      <c r="H22" s="36">
        <f>SUMIFS(СВЦЭМ!$C$39:$C$782,СВЦЭМ!$A$39:$A$782,$A22,СВЦЭМ!$B$39:$B$782,H$11)+'СЕТ СН'!$F$9+СВЦЭМ!$D$10+'СЕТ СН'!$F$6-'СЕТ СН'!$F$19</f>
        <v>1299.28802245</v>
      </c>
      <c r="I22" s="36">
        <f>SUMIFS(СВЦЭМ!$C$39:$C$782,СВЦЭМ!$A$39:$A$782,$A22,СВЦЭМ!$B$39:$B$782,I$11)+'СЕТ СН'!$F$9+СВЦЭМ!$D$10+'СЕТ СН'!$F$6-'СЕТ СН'!$F$19</f>
        <v>1284.6935461200001</v>
      </c>
      <c r="J22" s="36">
        <f>SUMIFS(СВЦЭМ!$C$39:$C$782,СВЦЭМ!$A$39:$A$782,$A22,СВЦЭМ!$B$39:$B$782,J$11)+'СЕТ СН'!$F$9+СВЦЭМ!$D$10+'СЕТ СН'!$F$6-'СЕТ СН'!$F$19</f>
        <v>1255.40860391</v>
      </c>
      <c r="K22" s="36">
        <f>SUMIFS(СВЦЭМ!$C$39:$C$782,СВЦЭМ!$A$39:$A$782,$A22,СВЦЭМ!$B$39:$B$782,K$11)+'СЕТ СН'!$F$9+СВЦЭМ!$D$10+'СЕТ СН'!$F$6-'СЕТ СН'!$F$19</f>
        <v>1236.14079324</v>
      </c>
      <c r="L22" s="36">
        <f>SUMIFS(СВЦЭМ!$C$39:$C$782,СВЦЭМ!$A$39:$A$782,$A22,СВЦЭМ!$B$39:$B$782,L$11)+'СЕТ СН'!$F$9+СВЦЭМ!$D$10+'СЕТ СН'!$F$6-'СЕТ СН'!$F$19</f>
        <v>1249.2243886000001</v>
      </c>
      <c r="M22" s="36">
        <f>SUMIFS(СВЦЭМ!$C$39:$C$782,СВЦЭМ!$A$39:$A$782,$A22,СВЦЭМ!$B$39:$B$782,M$11)+'СЕТ СН'!$F$9+СВЦЭМ!$D$10+'СЕТ СН'!$F$6-'СЕТ СН'!$F$19</f>
        <v>1244.32583187</v>
      </c>
      <c r="N22" s="36">
        <f>SUMIFS(СВЦЭМ!$C$39:$C$782,СВЦЭМ!$A$39:$A$782,$A22,СВЦЭМ!$B$39:$B$782,N$11)+'СЕТ СН'!$F$9+СВЦЭМ!$D$10+'СЕТ СН'!$F$6-'СЕТ СН'!$F$19</f>
        <v>1292.2780113599999</v>
      </c>
      <c r="O22" s="36">
        <f>SUMIFS(СВЦЭМ!$C$39:$C$782,СВЦЭМ!$A$39:$A$782,$A22,СВЦЭМ!$B$39:$B$782,O$11)+'СЕТ СН'!$F$9+СВЦЭМ!$D$10+'СЕТ СН'!$F$6-'СЕТ СН'!$F$19</f>
        <v>1315.45795709</v>
      </c>
      <c r="P22" s="36">
        <f>SUMIFS(СВЦЭМ!$C$39:$C$782,СВЦЭМ!$A$39:$A$782,$A22,СВЦЭМ!$B$39:$B$782,P$11)+'СЕТ СН'!$F$9+СВЦЭМ!$D$10+'СЕТ СН'!$F$6-'СЕТ СН'!$F$19</f>
        <v>1314.1223937300001</v>
      </c>
      <c r="Q22" s="36">
        <f>SUMIFS(СВЦЭМ!$C$39:$C$782,СВЦЭМ!$A$39:$A$782,$A22,СВЦЭМ!$B$39:$B$782,Q$11)+'СЕТ СН'!$F$9+СВЦЭМ!$D$10+'СЕТ СН'!$F$6-'СЕТ СН'!$F$19</f>
        <v>1306.83236904</v>
      </c>
      <c r="R22" s="36">
        <f>SUMIFS(СВЦЭМ!$C$39:$C$782,СВЦЭМ!$A$39:$A$782,$A22,СВЦЭМ!$B$39:$B$782,R$11)+'СЕТ СН'!$F$9+СВЦЭМ!$D$10+'СЕТ СН'!$F$6-'СЕТ СН'!$F$19</f>
        <v>1300.2055675500001</v>
      </c>
      <c r="S22" s="36">
        <f>SUMIFS(СВЦЭМ!$C$39:$C$782,СВЦЭМ!$A$39:$A$782,$A22,СВЦЭМ!$B$39:$B$782,S$11)+'СЕТ СН'!$F$9+СВЦЭМ!$D$10+'СЕТ СН'!$F$6-'СЕТ СН'!$F$19</f>
        <v>1228.04862916</v>
      </c>
      <c r="T22" s="36">
        <f>SUMIFS(СВЦЭМ!$C$39:$C$782,СВЦЭМ!$A$39:$A$782,$A22,СВЦЭМ!$B$39:$B$782,T$11)+'СЕТ СН'!$F$9+СВЦЭМ!$D$10+'СЕТ СН'!$F$6-'СЕТ СН'!$F$19</f>
        <v>1253.4778939299999</v>
      </c>
      <c r="U22" s="36">
        <f>SUMIFS(СВЦЭМ!$C$39:$C$782,СВЦЭМ!$A$39:$A$782,$A22,СВЦЭМ!$B$39:$B$782,U$11)+'СЕТ СН'!$F$9+СВЦЭМ!$D$10+'СЕТ СН'!$F$6-'СЕТ СН'!$F$19</f>
        <v>1243.70043394</v>
      </c>
      <c r="V22" s="36">
        <f>SUMIFS(СВЦЭМ!$C$39:$C$782,СВЦЭМ!$A$39:$A$782,$A22,СВЦЭМ!$B$39:$B$782,V$11)+'СЕТ СН'!$F$9+СВЦЭМ!$D$10+'СЕТ СН'!$F$6-'СЕТ СН'!$F$19</f>
        <v>1256.3614862899999</v>
      </c>
      <c r="W22" s="36">
        <f>SUMIFS(СВЦЭМ!$C$39:$C$782,СВЦЭМ!$A$39:$A$782,$A22,СВЦЭМ!$B$39:$B$782,W$11)+'СЕТ СН'!$F$9+СВЦЭМ!$D$10+'СЕТ СН'!$F$6-'СЕТ СН'!$F$19</f>
        <v>1324.5848010300001</v>
      </c>
      <c r="X22" s="36">
        <f>SUMIFS(СВЦЭМ!$C$39:$C$782,СВЦЭМ!$A$39:$A$782,$A22,СВЦЭМ!$B$39:$B$782,X$11)+'СЕТ СН'!$F$9+СВЦЭМ!$D$10+'СЕТ СН'!$F$6-'СЕТ СН'!$F$19</f>
        <v>1361.25597819</v>
      </c>
      <c r="Y22" s="36">
        <f>SUMIFS(СВЦЭМ!$C$39:$C$782,СВЦЭМ!$A$39:$A$782,$A22,СВЦЭМ!$B$39:$B$782,Y$11)+'СЕТ СН'!$F$9+СВЦЭМ!$D$10+'СЕТ СН'!$F$6-'СЕТ СН'!$F$19</f>
        <v>1373.50700233</v>
      </c>
    </row>
    <row r="23" spans="1:25" ht="15.75" x14ac:dyDescent="0.2">
      <c r="A23" s="35">
        <f t="shared" si="0"/>
        <v>44542</v>
      </c>
      <c r="B23" s="36">
        <f>SUMIFS(СВЦЭМ!$C$39:$C$782,СВЦЭМ!$A$39:$A$782,$A23,СВЦЭМ!$B$39:$B$782,B$11)+'СЕТ СН'!$F$9+СВЦЭМ!$D$10+'СЕТ СН'!$F$6-'СЕТ СН'!$F$19</f>
        <v>1326.9906844899999</v>
      </c>
      <c r="C23" s="36">
        <f>SUMIFS(СВЦЭМ!$C$39:$C$782,СВЦЭМ!$A$39:$A$782,$A23,СВЦЭМ!$B$39:$B$782,C$11)+'СЕТ СН'!$F$9+СВЦЭМ!$D$10+'СЕТ СН'!$F$6-'СЕТ СН'!$F$19</f>
        <v>1357.8328694700001</v>
      </c>
      <c r="D23" s="36">
        <f>SUMIFS(СВЦЭМ!$C$39:$C$782,СВЦЭМ!$A$39:$A$782,$A23,СВЦЭМ!$B$39:$B$782,D$11)+'СЕТ СН'!$F$9+СВЦЭМ!$D$10+'СЕТ СН'!$F$6-'СЕТ СН'!$F$19</f>
        <v>1359.16277756</v>
      </c>
      <c r="E23" s="36">
        <f>SUMIFS(СВЦЭМ!$C$39:$C$782,СВЦЭМ!$A$39:$A$782,$A23,СВЦЭМ!$B$39:$B$782,E$11)+'СЕТ СН'!$F$9+СВЦЭМ!$D$10+'СЕТ СН'!$F$6-'СЕТ СН'!$F$19</f>
        <v>1347.8850957</v>
      </c>
      <c r="F23" s="36">
        <f>SUMIFS(СВЦЭМ!$C$39:$C$782,СВЦЭМ!$A$39:$A$782,$A23,СВЦЭМ!$B$39:$B$782,F$11)+'СЕТ СН'!$F$9+СВЦЭМ!$D$10+'СЕТ СН'!$F$6-'СЕТ СН'!$F$19</f>
        <v>1342.0341618</v>
      </c>
      <c r="G23" s="36">
        <f>SUMIFS(СВЦЭМ!$C$39:$C$782,СВЦЭМ!$A$39:$A$782,$A23,СВЦЭМ!$B$39:$B$782,G$11)+'СЕТ СН'!$F$9+СВЦЭМ!$D$10+'СЕТ СН'!$F$6-'СЕТ СН'!$F$19</f>
        <v>1346.81453044</v>
      </c>
      <c r="H23" s="36">
        <f>SUMIFS(СВЦЭМ!$C$39:$C$782,СВЦЭМ!$A$39:$A$782,$A23,СВЦЭМ!$B$39:$B$782,H$11)+'СЕТ СН'!$F$9+СВЦЭМ!$D$10+'СЕТ СН'!$F$6-'СЕТ СН'!$F$19</f>
        <v>1320.23035005</v>
      </c>
      <c r="I23" s="36">
        <f>SUMIFS(СВЦЭМ!$C$39:$C$782,СВЦЭМ!$A$39:$A$782,$A23,СВЦЭМ!$B$39:$B$782,I$11)+'СЕТ СН'!$F$9+СВЦЭМ!$D$10+'СЕТ СН'!$F$6-'СЕТ СН'!$F$19</f>
        <v>1333.2164591600001</v>
      </c>
      <c r="J23" s="36">
        <f>SUMIFS(СВЦЭМ!$C$39:$C$782,СВЦЭМ!$A$39:$A$782,$A23,СВЦЭМ!$B$39:$B$782,J$11)+'СЕТ СН'!$F$9+СВЦЭМ!$D$10+'СЕТ СН'!$F$6-'СЕТ СН'!$F$19</f>
        <v>1304.9412654600001</v>
      </c>
      <c r="K23" s="36">
        <f>SUMIFS(СВЦЭМ!$C$39:$C$782,СВЦЭМ!$A$39:$A$782,$A23,СВЦЭМ!$B$39:$B$782,K$11)+'СЕТ СН'!$F$9+СВЦЭМ!$D$10+'СЕТ СН'!$F$6-'СЕТ СН'!$F$19</f>
        <v>1286.2003218</v>
      </c>
      <c r="L23" s="36">
        <f>SUMIFS(СВЦЭМ!$C$39:$C$782,СВЦЭМ!$A$39:$A$782,$A23,СВЦЭМ!$B$39:$B$782,L$11)+'СЕТ СН'!$F$9+СВЦЭМ!$D$10+'СЕТ СН'!$F$6-'СЕТ СН'!$F$19</f>
        <v>1299.81013381</v>
      </c>
      <c r="M23" s="36">
        <f>SUMIFS(СВЦЭМ!$C$39:$C$782,СВЦЭМ!$A$39:$A$782,$A23,СВЦЭМ!$B$39:$B$782,M$11)+'СЕТ СН'!$F$9+СВЦЭМ!$D$10+'СЕТ СН'!$F$6-'СЕТ СН'!$F$19</f>
        <v>1290.9001374500001</v>
      </c>
      <c r="N23" s="36">
        <f>SUMIFS(СВЦЭМ!$C$39:$C$782,СВЦЭМ!$A$39:$A$782,$A23,СВЦЭМ!$B$39:$B$782,N$11)+'СЕТ СН'!$F$9+СВЦЭМ!$D$10+'СЕТ СН'!$F$6-'СЕТ СН'!$F$19</f>
        <v>1312.8669164299999</v>
      </c>
      <c r="O23" s="36">
        <f>SUMIFS(СВЦЭМ!$C$39:$C$782,СВЦЭМ!$A$39:$A$782,$A23,СВЦЭМ!$B$39:$B$782,O$11)+'СЕТ СН'!$F$9+СВЦЭМ!$D$10+'СЕТ СН'!$F$6-'СЕТ СН'!$F$19</f>
        <v>1347.9622712</v>
      </c>
      <c r="P23" s="36">
        <f>SUMIFS(СВЦЭМ!$C$39:$C$782,СВЦЭМ!$A$39:$A$782,$A23,СВЦЭМ!$B$39:$B$782,P$11)+'СЕТ СН'!$F$9+СВЦЭМ!$D$10+'СЕТ СН'!$F$6-'СЕТ СН'!$F$19</f>
        <v>1325.7460050899999</v>
      </c>
      <c r="Q23" s="36">
        <f>SUMIFS(СВЦЭМ!$C$39:$C$782,СВЦЭМ!$A$39:$A$782,$A23,СВЦЭМ!$B$39:$B$782,Q$11)+'СЕТ СН'!$F$9+СВЦЭМ!$D$10+'СЕТ СН'!$F$6-'СЕТ СН'!$F$19</f>
        <v>1310.5266260599999</v>
      </c>
      <c r="R23" s="36">
        <f>SUMIFS(СВЦЭМ!$C$39:$C$782,СВЦЭМ!$A$39:$A$782,$A23,СВЦЭМ!$B$39:$B$782,R$11)+'СЕТ СН'!$F$9+СВЦЭМ!$D$10+'СЕТ СН'!$F$6-'СЕТ СН'!$F$19</f>
        <v>1293.2053472</v>
      </c>
      <c r="S23" s="36">
        <f>SUMIFS(СВЦЭМ!$C$39:$C$782,СВЦЭМ!$A$39:$A$782,$A23,СВЦЭМ!$B$39:$B$782,S$11)+'СЕТ СН'!$F$9+СВЦЭМ!$D$10+'СЕТ СН'!$F$6-'СЕТ СН'!$F$19</f>
        <v>1248.49838361</v>
      </c>
      <c r="T23" s="36">
        <f>SUMIFS(СВЦЭМ!$C$39:$C$782,СВЦЭМ!$A$39:$A$782,$A23,СВЦЭМ!$B$39:$B$782,T$11)+'СЕТ СН'!$F$9+СВЦЭМ!$D$10+'СЕТ СН'!$F$6-'СЕТ СН'!$F$19</f>
        <v>1237.81357344</v>
      </c>
      <c r="U23" s="36">
        <f>SUMIFS(СВЦЭМ!$C$39:$C$782,СВЦЭМ!$A$39:$A$782,$A23,СВЦЭМ!$B$39:$B$782,U$11)+'СЕТ СН'!$F$9+СВЦЭМ!$D$10+'СЕТ СН'!$F$6-'СЕТ СН'!$F$19</f>
        <v>1256.0015860599999</v>
      </c>
      <c r="V23" s="36">
        <f>SUMIFS(СВЦЭМ!$C$39:$C$782,СВЦЭМ!$A$39:$A$782,$A23,СВЦЭМ!$B$39:$B$782,V$11)+'СЕТ СН'!$F$9+СВЦЭМ!$D$10+'СЕТ СН'!$F$6-'СЕТ СН'!$F$19</f>
        <v>1260.7890272100001</v>
      </c>
      <c r="W23" s="36">
        <f>SUMIFS(СВЦЭМ!$C$39:$C$782,СВЦЭМ!$A$39:$A$782,$A23,СВЦЭМ!$B$39:$B$782,W$11)+'СЕТ СН'!$F$9+СВЦЭМ!$D$10+'СЕТ СН'!$F$6-'СЕТ СН'!$F$19</f>
        <v>1284.6896978899999</v>
      </c>
      <c r="X23" s="36">
        <f>SUMIFS(СВЦЭМ!$C$39:$C$782,СВЦЭМ!$A$39:$A$782,$A23,СВЦЭМ!$B$39:$B$782,X$11)+'СЕТ СН'!$F$9+СВЦЭМ!$D$10+'СЕТ СН'!$F$6-'СЕТ СН'!$F$19</f>
        <v>1293.34463641</v>
      </c>
      <c r="Y23" s="36">
        <f>SUMIFS(СВЦЭМ!$C$39:$C$782,СВЦЭМ!$A$39:$A$782,$A23,СВЦЭМ!$B$39:$B$782,Y$11)+'СЕТ СН'!$F$9+СВЦЭМ!$D$10+'СЕТ СН'!$F$6-'СЕТ СН'!$F$19</f>
        <v>1323.1761762599999</v>
      </c>
    </row>
    <row r="24" spans="1:25" ht="15.75" x14ac:dyDescent="0.2">
      <c r="A24" s="35">
        <f t="shared" si="0"/>
        <v>44543</v>
      </c>
      <c r="B24" s="36">
        <f>SUMIFS(СВЦЭМ!$C$39:$C$782,СВЦЭМ!$A$39:$A$782,$A24,СВЦЭМ!$B$39:$B$782,B$11)+'СЕТ СН'!$F$9+СВЦЭМ!$D$10+'СЕТ СН'!$F$6-'СЕТ СН'!$F$19</f>
        <v>1338.27686956</v>
      </c>
      <c r="C24" s="36">
        <f>SUMIFS(СВЦЭМ!$C$39:$C$782,СВЦЭМ!$A$39:$A$782,$A24,СВЦЭМ!$B$39:$B$782,C$11)+'СЕТ СН'!$F$9+СВЦЭМ!$D$10+'СЕТ СН'!$F$6-'СЕТ СН'!$F$19</f>
        <v>1331.3854818</v>
      </c>
      <c r="D24" s="36">
        <f>SUMIFS(СВЦЭМ!$C$39:$C$782,СВЦЭМ!$A$39:$A$782,$A24,СВЦЭМ!$B$39:$B$782,D$11)+'СЕТ СН'!$F$9+СВЦЭМ!$D$10+'СЕТ СН'!$F$6-'СЕТ СН'!$F$19</f>
        <v>1322.8888894300001</v>
      </c>
      <c r="E24" s="36">
        <f>SUMIFS(СВЦЭМ!$C$39:$C$782,СВЦЭМ!$A$39:$A$782,$A24,СВЦЭМ!$B$39:$B$782,E$11)+'СЕТ СН'!$F$9+СВЦЭМ!$D$10+'СЕТ СН'!$F$6-'СЕТ СН'!$F$19</f>
        <v>1329.88434016</v>
      </c>
      <c r="F24" s="36">
        <f>SUMIFS(СВЦЭМ!$C$39:$C$782,СВЦЭМ!$A$39:$A$782,$A24,СВЦЭМ!$B$39:$B$782,F$11)+'СЕТ СН'!$F$9+СВЦЭМ!$D$10+'СЕТ СН'!$F$6-'СЕТ СН'!$F$19</f>
        <v>1313.39681518</v>
      </c>
      <c r="G24" s="36">
        <f>SUMIFS(СВЦЭМ!$C$39:$C$782,СВЦЭМ!$A$39:$A$782,$A24,СВЦЭМ!$B$39:$B$782,G$11)+'СЕТ СН'!$F$9+СВЦЭМ!$D$10+'СЕТ СН'!$F$6-'СЕТ СН'!$F$19</f>
        <v>1294.3182856400001</v>
      </c>
      <c r="H24" s="36">
        <f>SUMIFS(СВЦЭМ!$C$39:$C$782,СВЦЭМ!$A$39:$A$782,$A24,СВЦЭМ!$B$39:$B$782,H$11)+'СЕТ СН'!$F$9+СВЦЭМ!$D$10+'СЕТ СН'!$F$6-'СЕТ СН'!$F$19</f>
        <v>1259.4021036300001</v>
      </c>
      <c r="I24" s="36">
        <f>SUMIFS(СВЦЭМ!$C$39:$C$782,СВЦЭМ!$A$39:$A$782,$A24,СВЦЭМ!$B$39:$B$782,I$11)+'СЕТ СН'!$F$9+СВЦЭМ!$D$10+'СЕТ СН'!$F$6-'СЕТ СН'!$F$19</f>
        <v>1256.9758845000001</v>
      </c>
      <c r="J24" s="36">
        <f>SUMIFS(СВЦЭМ!$C$39:$C$782,СВЦЭМ!$A$39:$A$782,$A24,СВЦЭМ!$B$39:$B$782,J$11)+'СЕТ СН'!$F$9+СВЦЭМ!$D$10+'СЕТ СН'!$F$6-'СЕТ СН'!$F$19</f>
        <v>1259.60875547</v>
      </c>
      <c r="K24" s="36">
        <f>SUMIFS(СВЦЭМ!$C$39:$C$782,СВЦЭМ!$A$39:$A$782,$A24,СВЦЭМ!$B$39:$B$782,K$11)+'СЕТ СН'!$F$9+СВЦЭМ!$D$10+'СЕТ СН'!$F$6-'СЕТ СН'!$F$19</f>
        <v>1280.2313550399999</v>
      </c>
      <c r="L24" s="36">
        <f>SUMIFS(СВЦЭМ!$C$39:$C$782,СВЦЭМ!$A$39:$A$782,$A24,СВЦЭМ!$B$39:$B$782,L$11)+'СЕТ СН'!$F$9+СВЦЭМ!$D$10+'СЕТ СН'!$F$6-'СЕТ СН'!$F$19</f>
        <v>1309.72712761</v>
      </c>
      <c r="M24" s="36">
        <f>SUMIFS(СВЦЭМ!$C$39:$C$782,СВЦЭМ!$A$39:$A$782,$A24,СВЦЭМ!$B$39:$B$782,M$11)+'СЕТ СН'!$F$9+СВЦЭМ!$D$10+'СЕТ СН'!$F$6-'СЕТ СН'!$F$19</f>
        <v>1305.3301106199999</v>
      </c>
      <c r="N24" s="36">
        <f>SUMIFS(СВЦЭМ!$C$39:$C$782,СВЦЭМ!$A$39:$A$782,$A24,СВЦЭМ!$B$39:$B$782,N$11)+'СЕТ СН'!$F$9+СВЦЭМ!$D$10+'СЕТ СН'!$F$6-'СЕТ СН'!$F$19</f>
        <v>1322.2722137600001</v>
      </c>
      <c r="O24" s="36">
        <f>SUMIFS(СВЦЭМ!$C$39:$C$782,СВЦЭМ!$A$39:$A$782,$A24,СВЦЭМ!$B$39:$B$782,O$11)+'СЕТ СН'!$F$9+СВЦЭМ!$D$10+'СЕТ СН'!$F$6-'СЕТ СН'!$F$19</f>
        <v>1327.42175578</v>
      </c>
      <c r="P24" s="36">
        <f>SUMIFS(СВЦЭМ!$C$39:$C$782,СВЦЭМ!$A$39:$A$782,$A24,СВЦЭМ!$B$39:$B$782,P$11)+'СЕТ СН'!$F$9+СВЦЭМ!$D$10+'СЕТ СН'!$F$6-'СЕТ СН'!$F$19</f>
        <v>1323.41376554</v>
      </c>
      <c r="Q24" s="36">
        <f>SUMIFS(СВЦЭМ!$C$39:$C$782,СВЦЭМ!$A$39:$A$782,$A24,СВЦЭМ!$B$39:$B$782,Q$11)+'СЕТ СН'!$F$9+СВЦЭМ!$D$10+'СЕТ СН'!$F$6-'СЕТ СН'!$F$19</f>
        <v>1322.4574650700001</v>
      </c>
      <c r="R24" s="36">
        <f>SUMIFS(СВЦЭМ!$C$39:$C$782,СВЦЭМ!$A$39:$A$782,$A24,СВЦЭМ!$B$39:$B$782,R$11)+'СЕТ СН'!$F$9+СВЦЭМ!$D$10+'СЕТ СН'!$F$6-'СЕТ СН'!$F$19</f>
        <v>1323.3040520899999</v>
      </c>
      <c r="S24" s="36">
        <f>SUMIFS(СВЦЭМ!$C$39:$C$782,СВЦЭМ!$A$39:$A$782,$A24,СВЦЭМ!$B$39:$B$782,S$11)+'СЕТ СН'!$F$9+СВЦЭМ!$D$10+'СЕТ СН'!$F$6-'СЕТ СН'!$F$19</f>
        <v>1295.1045169399999</v>
      </c>
      <c r="T24" s="36">
        <f>SUMIFS(СВЦЭМ!$C$39:$C$782,СВЦЭМ!$A$39:$A$782,$A24,СВЦЭМ!$B$39:$B$782,T$11)+'СЕТ СН'!$F$9+СВЦЭМ!$D$10+'СЕТ СН'!$F$6-'СЕТ СН'!$F$19</f>
        <v>1265.3919005600001</v>
      </c>
      <c r="U24" s="36">
        <f>SUMIFS(СВЦЭМ!$C$39:$C$782,СВЦЭМ!$A$39:$A$782,$A24,СВЦЭМ!$B$39:$B$782,U$11)+'СЕТ СН'!$F$9+СВЦЭМ!$D$10+'СЕТ СН'!$F$6-'СЕТ СН'!$F$19</f>
        <v>1258.8900302100001</v>
      </c>
      <c r="V24" s="36">
        <f>SUMIFS(СВЦЭМ!$C$39:$C$782,СВЦЭМ!$A$39:$A$782,$A24,СВЦЭМ!$B$39:$B$782,V$11)+'СЕТ СН'!$F$9+СВЦЭМ!$D$10+'СЕТ СН'!$F$6-'СЕТ СН'!$F$19</f>
        <v>1304.9765830900001</v>
      </c>
      <c r="W24" s="36">
        <f>SUMIFS(СВЦЭМ!$C$39:$C$782,СВЦЭМ!$A$39:$A$782,$A24,СВЦЭМ!$B$39:$B$782,W$11)+'СЕТ СН'!$F$9+СВЦЭМ!$D$10+'СЕТ СН'!$F$6-'СЕТ СН'!$F$19</f>
        <v>1332.2266430699999</v>
      </c>
      <c r="X24" s="36">
        <f>SUMIFS(СВЦЭМ!$C$39:$C$782,СВЦЭМ!$A$39:$A$782,$A24,СВЦЭМ!$B$39:$B$782,X$11)+'СЕТ СН'!$F$9+СВЦЭМ!$D$10+'СЕТ СН'!$F$6-'СЕТ СН'!$F$19</f>
        <v>1342.10803784</v>
      </c>
      <c r="Y24" s="36">
        <f>SUMIFS(СВЦЭМ!$C$39:$C$782,СВЦЭМ!$A$39:$A$782,$A24,СВЦЭМ!$B$39:$B$782,Y$11)+'СЕТ СН'!$F$9+СВЦЭМ!$D$10+'СЕТ СН'!$F$6-'СЕТ СН'!$F$19</f>
        <v>1357.35282962</v>
      </c>
    </row>
    <row r="25" spans="1:25" ht="15.75" x14ac:dyDescent="0.2">
      <c r="A25" s="35">
        <f t="shared" si="0"/>
        <v>44544</v>
      </c>
      <c r="B25" s="36">
        <f>SUMIFS(СВЦЭМ!$C$39:$C$782,СВЦЭМ!$A$39:$A$782,$A25,СВЦЭМ!$B$39:$B$782,B$11)+'СЕТ СН'!$F$9+СВЦЭМ!$D$10+'СЕТ СН'!$F$6-'СЕТ СН'!$F$19</f>
        <v>1335.1736278000001</v>
      </c>
      <c r="C25" s="36">
        <f>SUMIFS(СВЦЭМ!$C$39:$C$782,СВЦЭМ!$A$39:$A$782,$A25,СВЦЭМ!$B$39:$B$782,C$11)+'СЕТ СН'!$F$9+СВЦЭМ!$D$10+'СЕТ СН'!$F$6-'СЕТ СН'!$F$19</f>
        <v>1358.1253192900001</v>
      </c>
      <c r="D25" s="36">
        <f>SUMIFS(СВЦЭМ!$C$39:$C$782,СВЦЭМ!$A$39:$A$782,$A25,СВЦЭМ!$B$39:$B$782,D$11)+'СЕТ СН'!$F$9+СВЦЭМ!$D$10+'СЕТ СН'!$F$6-'СЕТ СН'!$F$19</f>
        <v>1354.97036742</v>
      </c>
      <c r="E25" s="36">
        <f>SUMIFS(СВЦЭМ!$C$39:$C$782,СВЦЭМ!$A$39:$A$782,$A25,СВЦЭМ!$B$39:$B$782,E$11)+'СЕТ СН'!$F$9+СВЦЭМ!$D$10+'СЕТ СН'!$F$6-'СЕТ СН'!$F$19</f>
        <v>1364.4428479000001</v>
      </c>
      <c r="F25" s="36">
        <f>SUMIFS(СВЦЭМ!$C$39:$C$782,СВЦЭМ!$A$39:$A$782,$A25,СВЦЭМ!$B$39:$B$782,F$11)+'СЕТ СН'!$F$9+СВЦЭМ!$D$10+'СЕТ СН'!$F$6-'СЕТ СН'!$F$19</f>
        <v>1336.5144564899999</v>
      </c>
      <c r="G25" s="36">
        <f>SUMIFS(СВЦЭМ!$C$39:$C$782,СВЦЭМ!$A$39:$A$782,$A25,СВЦЭМ!$B$39:$B$782,G$11)+'СЕТ СН'!$F$9+СВЦЭМ!$D$10+'СЕТ СН'!$F$6-'СЕТ СН'!$F$19</f>
        <v>1289.7045805099999</v>
      </c>
      <c r="H25" s="36">
        <f>SUMIFS(СВЦЭМ!$C$39:$C$782,СВЦЭМ!$A$39:$A$782,$A25,СВЦЭМ!$B$39:$B$782,H$11)+'СЕТ СН'!$F$9+СВЦЭМ!$D$10+'СЕТ СН'!$F$6-'СЕТ СН'!$F$19</f>
        <v>1234.3266160600001</v>
      </c>
      <c r="I25" s="36">
        <f>SUMIFS(СВЦЭМ!$C$39:$C$782,СВЦЭМ!$A$39:$A$782,$A25,СВЦЭМ!$B$39:$B$782,I$11)+'СЕТ СН'!$F$9+СВЦЭМ!$D$10+'СЕТ СН'!$F$6-'СЕТ СН'!$F$19</f>
        <v>1245.57670695</v>
      </c>
      <c r="J25" s="36">
        <f>SUMIFS(СВЦЭМ!$C$39:$C$782,СВЦЭМ!$A$39:$A$782,$A25,СВЦЭМ!$B$39:$B$782,J$11)+'СЕТ СН'!$F$9+СВЦЭМ!$D$10+'СЕТ СН'!$F$6-'СЕТ СН'!$F$19</f>
        <v>1252.5176680100001</v>
      </c>
      <c r="K25" s="36">
        <f>SUMIFS(СВЦЭМ!$C$39:$C$782,СВЦЭМ!$A$39:$A$782,$A25,СВЦЭМ!$B$39:$B$782,K$11)+'СЕТ СН'!$F$9+СВЦЭМ!$D$10+'СЕТ СН'!$F$6-'СЕТ СН'!$F$19</f>
        <v>1284.0546906699999</v>
      </c>
      <c r="L25" s="36">
        <f>SUMIFS(СВЦЭМ!$C$39:$C$782,СВЦЭМ!$A$39:$A$782,$A25,СВЦЭМ!$B$39:$B$782,L$11)+'СЕТ СН'!$F$9+СВЦЭМ!$D$10+'СЕТ СН'!$F$6-'СЕТ СН'!$F$19</f>
        <v>1275.23947759</v>
      </c>
      <c r="M25" s="36">
        <f>SUMIFS(СВЦЭМ!$C$39:$C$782,СВЦЭМ!$A$39:$A$782,$A25,СВЦЭМ!$B$39:$B$782,M$11)+'СЕТ СН'!$F$9+СВЦЭМ!$D$10+'СЕТ СН'!$F$6-'СЕТ СН'!$F$19</f>
        <v>1264.20187792</v>
      </c>
      <c r="N25" s="36">
        <f>SUMIFS(СВЦЭМ!$C$39:$C$782,СВЦЭМ!$A$39:$A$782,$A25,СВЦЭМ!$B$39:$B$782,N$11)+'СЕТ СН'!$F$9+СВЦЭМ!$D$10+'СЕТ СН'!$F$6-'СЕТ СН'!$F$19</f>
        <v>1290.9969325500001</v>
      </c>
      <c r="O25" s="36">
        <f>SUMIFS(СВЦЭМ!$C$39:$C$782,СВЦЭМ!$A$39:$A$782,$A25,СВЦЭМ!$B$39:$B$782,O$11)+'СЕТ СН'!$F$9+СВЦЭМ!$D$10+'СЕТ СН'!$F$6-'СЕТ СН'!$F$19</f>
        <v>1291.23462982</v>
      </c>
      <c r="P25" s="36">
        <f>SUMIFS(СВЦЭМ!$C$39:$C$782,СВЦЭМ!$A$39:$A$782,$A25,СВЦЭМ!$B$39:$B$782,P$11)+'СЕТ СН'!$F$9+СВЦЭМ!$D$10+'СЕТ СН'!$F$6-'СЕТ СН'!$F$19</f>
        <v>1280.3455685399999</v>
      </c>
      <c r="Q25" s="36">
        <f>SUMIFS(СВЦЭМ!$C$39:$C$782,СВЦЭМ!$A$39:$A$782,$A25,СВЦЭМ!$B$39:$B$782,Q$11)+'СЕТ СН'!$F$9+СВЦЭМ!$D$10+'СЕТ СН'!$F$6-'СЕТ СН'!$F$19</f>
        <v>1286.78462614</v>
      </c>
      <c r="R25" s="36">
        <f>SUMIFS(СВЦЭМ!$C$39:$C$782,СВЦЭМ!$A$39:$A$782,$A25,СВЦЭМ!$B$39:$B$782,R$11)+'СЕТ СН'!$F$9+СВЦЭМ!$D$10+'СЕТ СН'!$F$6-'СЕТ СН'!$F$19</f>
        <v>1271.62105425</v>
      </c>
      <c r="S25" s="36">
        <f>SUMIFS(СВЦЭМ!$C$39:$C$782,СВЦЭМ!$A$39:$A$782,$A25,СВЦЭМ!$B$39:$B$782,S$11)+'СЕТ СН'!$F$9+СВЦЭМ!$D$10+'СЕТ СН'!$F$6-'СЕТ СН'!$F$19</f>
        <v>1249.48928108</v>
      </c>
      <c r="T25" s="36">
        <f>SUMIFS(СВЦЭМ!$C$39:$C$782,СВЦЭМ!$A$39:$A$782,$A25,СВЦЭМ!$B$39:$B$782,T$11)+'СЕТ СН'!$F$9+СВЦЭМ!$D$10+'СЕТ СН'!$F$6-'СЕТ СН'!$F$19</f>
        <v>1245.50435975</v>
      </c>
      <c r="U25" s="36">
        <f>SUMIFS(СВЦЭМ!$C$39:$C$782,СВЦЭМ!$A$39:$A$782,$A25,СВЦЭМ!$B$39:$B$782,U$11)+'СЕТ СН'!$F$9+СВЦЭМ!$D$10+'СЕТ СН'!$F$6-'СЕТ СН'!$F$19</f>
        <v>1259.26970265</v>
      </c>
      <c r="V25" s="36">
        <f>SUMIFS(СВЦЭМ!$C$39:$C$782,СВЦЭМ!$A$39:$A$782,$A25,СВЦЭМ!$B$39:$B$782,V$11)+'СЕТ СН'!$F$9+СВЦЭМ!$D$10+'СЕТ СН'!$F$6-'СЕТ СН'!$F$19</f>
        <v>1266.7663822300001</v>
      </c>
      <c r="W25" s="36">
        <f>SUMIFS(СВЦЭМ!$C$39:$C$782,СВЦЭМ!$A$39:$A$782,$A25,СВЦЭМ!$B$39:$B$782,W$11)+'СЕТ СН'!$F$9+СВЦЭМ!$D$10+'СЕТ СН'!$F$6-'СЕТ СН'!$F$19</f>
        <v>1305.98096369</v>
      </c>
      <c r="X25" s="36">
        <f>SUMIFS(СВЦЭМ!$C$39:$C$782,СВЦЭМ!$A$39:$A$782,$A25,СВЦЭМ!$B$39:$B$782,X$11)+'СЕТ СН'!$F$9+СВЦЭМ!$D$10+'СЕТ СН'!$F$6-'СЕТ СН'!$F$19</f>
        <v>1299.99256468</v>
      </c>
      <c r="Y25" s="36">
        <f>SUMIFS(СВЦЭМ!$C$39:$C$782,СВЦЭМ!$A$39:$A$782,$A25,СВЦЭМ!$B$39:$B$782,Y$11)+'СЕТ СН'!$F$9+СВЦЭМ!$D$10+'СЕТ СН'!$F$6-'СЕТ СН'!$F$19</f>
        <v>1298.39428535</v>
      </c>
    </row>
    <row r="26" spans="1:25" ht="15.75" x14ac:dyDescent="0.2">
      <c r="A26" s="35">
        <f t="shared" si="0"/>
        <v>44545</v>
      </c>
      <c r="B26" s="36">
        <f>SUMIFS(СВЦЭМ!$C$39:$C$782,СВЦЭМ!$A$39:$A$782,$A26,СВЦЭМ!$B$39:$B$782,B$11)+'СЕТ СН'!$F$9+СВЦЭМ!$D$10+'СЕТ СН'!$F$6-'СЕТ СН'!$F$19</f>
        <v>1218.00909895</v>
      </c>
      <c r="C26" s="36">
        <f>SUMIFS(СВЦЭМ!$C$39:$C$782,СВЦЭМ!$A$39:$A$782,$A26,СВЦЭМ!$B$39:$B$782,C$11)+'СЕТ СН'!$F$9+СВЦЭМ!$D$10+'СЕТ СН'!$F$6-'СЕТ СН'!$F$19</f>
        <v>1229.7229838400001</v>
      </c>
      <c r="D26" s="36">
        <f>SUMIFS(СВЦЭМ!$C$39:$C$782,СВЦЭМ!$A$39:$A$782,$A26,СВЦЭМ!$B$39:$B$782,D$11)+'СЕТ СН'!$F$9+СВЦЭМ!$D$10+'СЕТ СН'!$F$6-'СЕТ СН'!$F$19</f>
        <v>1242.6493050199999</v>
      </c>
      <c r="E26" s="36">
        <f>SUMIFS(СВЦЭМ!$C$39:$C$782,СВЦЭМ!$A$39:$A$782,$A26,СВЦЭМ!$B$39:$B$782,E$11)+'СЕТ СН'!$F$9+СВЦЭМ!$D$10+'СЕТ СН'!$F$6-'СЕТ СН'!$F$19</f>
        <v>1232.7946041</v>
      </c>
      <c r="F26" s="36">
        <f>SUMIFS(СВЦЭМ!$C$39:$C$782,СВЦЭМ!$A$39:$A$782,$A26,СВЦЭМ!$B$39:$B$782,F$11)+'СЕТ СН'!$F$9+СВЦЭМ!$D$10+'СЕТ СН'!$F$6-'СЕТ СН'!$F$19</f>
        <v>1238.01764123</v>
      </c>
      <c r="G26" s="36">
        <f>SUMIFS(СВЦЭМ!$C$39:$C$782,СВЦЭМ!$A$39:$A$782,$A26,СВЦЭМ!$B$39:$B$782,G$11)+'СЕТ СН'!$F$9+СВЦЭМ!$D$10+'СЕТ СН'!$F$6-'СЕТ СН'!$F$19</f>
        <v>1218.17851258</v>
      </c>
      <c r="H26" s="36">
        <f>SUMIFS(СВЦЭМ!$C$39:$C$782,СВЦЭМ!$A$39:$A$782,$A26,СВЦЭМ!$B$39:$B$782,H$11)+'СЕТ СН'!$F$9+СВЦЭМ!$D$10+'СЕТ СН'!$F$6-'СЕТ СН'!$F$19</f>
        <v>1259.93214154</v>
      </c>
      <c r="I26" s="36">
        <f>SUMIFS(СВЦЭМ!$C$39:$C$782,СВЦЭМ!$A$39:$A$782,$A26,СВЦЭМ!$B$39:$B$782,I$11)+'СЕТ СН'!$F$9+СВЦЭМ!$D$10+'СЕТ СН'!$F$6-'СЕТ СН'!$F$19</f>
        <v>1320.1387846299999</v>
      </c>
      <c r="J26" s="36">
        <f>SUMIFS(СВЦЭМ!$C$39:$C$782,СВЦЭМ!$A$39:$A$782,$A26,СВЦЭМ!$B$39:$B$782,J$11)+'СЕТ СН'!$F$9+СВЦЭМ!$D$10+'СЕТ СН'!$F$6-'СЕТ СН'!$F$19</f>
        <v>1307.79567638</v>
      </c>
      <c r="K26" s="36">
        <f>SUMIFS(СВЦЭМ!$C$39:$C$782,СВЦЭМ!$A$39:$A$782,$A26,СВЦЭМ!$B$39:$B$782,K$11)+'СЕТ СН'!$F$9+СВЦЭМ!$D$10+'СЕТ СН'!$F$6-'СЕТ СН'!$F$19</f>
        <v>1290.12609754</v>
      </c>
      <c r="L26" s="36">
        <f>SUMIFS(СВЦЭМ!$C$39:$C$782,СВЦЭМ!$A$39:$A$782,$A26,СВЦЭМ!$B$39:$B$782,L$11)+'СЕТ СН'!$F$9+СВЦЭМ!$D$10+'СЕТ СН'!$F$6-'СЕТ СН'!$F$19</f>
        <v>1290.2657203199999</v>
      </c>
      <c r="M26" s="36">
        <f>SUMIFS(СВЦЭМ!$C$39:$C$782,СВЦЭМ!$A$39:$A$782,$A26,СВЦЭМ!$B$39:$B$782,M$11)+'СЕТ СН'!$F$9+СВЦЭМ!$D$10+'СЕТ СН'!$F$6-'СЕТ СН'!$F$19</f>
        <v>1278.6879334099999</v>
      </c>
      <c r="N26" s="36">
        <f>SUMIFS(СВЦЭМ!$C$39:$C$782,СВЦЭМ!$A$39:$A$782,$A26,СВЦЭМ!$B$39:$B$782,N$11)+'СЕТ СН'!$F$9+СВЦЭМ!$D$10+'СЕТ СН'!$F$6-'СЕТ СН'!$F$19</f>
        <v>1321.55176964</v>
      </c>
      <c r="O26" s="36">
        <f>SUMIFS(СВЦЭМ!$C$39:$C$782,СВЦЭМ!$A$39:$A$782,$A26,СВЦЭМ!$B$39:$B$782,O$11)+'СЕТ СН'!$F$9+СВЦЭМ!$D$10+'СЕТ СН'!$F$6-'СЕТ СН'!$F$19</f>
        <v>1402.8244534400001</v>
      </c>
      <c r="P26" s="36">
        <f>SUMIFS(СВЦЭМ!$C$39:$C$782,СВЦЭМ!$A$39:$A$782,$A26,СВЦЭМ!$B$39:$B$782,P$11)+'СЕТ СН'!$F$9+СВЦЭМ!$D$10+'СЕТ СН'!$F$6-'СЕТ СН'!$F$19</f>
        <v>1413.12310303</v>
      </c>
      <c r="Q26" s="36">
        <f>SUMIFS(СВЦЭМ!$C$39:$C$782,СВЦЭМ!$A$39:$A$782,$A26,СВЦЭМ!$B$39:$B$782,Q$11)+'СЕТ СН'!$F$9+СВЦЭМ!$D$10+'СЕТ СН'!$F$6-'СЕТ СН'!$F$19</f>
        <v>1416.42826352</v>
      </c>
      <c r="R26" s="36">
        <f>SUMIFS(СВЦЭМ!$C$39:$C$782,СВЦЭМ!$A$39:$A$782,$A26,СВЦЭМ!$B$39:$B$782,R$11)+'СЕТ СН'!$F$9+СВЦЭМ!$D$10+'СЕТ СН'!$F$6-'СЕТ СН'!$F$19</f>
        <v>1330.9146916500001</v>
      </c>
      <c r="S26" s="36">
        <f>SUMIFS(СВЦЭМ!$C$39:$C$782,СВЦЭМ!$A$39:$A$782,$A26,СВЦЭМ!$B$39:$B$782,S$11)+'СЕТ СН'!$F$9+СВЦЭМ!$D$10+'СЕТ СН'!$F$6-'СЕТ СН'!$F$19</f>
        <v>1273.08951084</v>
      </c>
      <c r="T26" s="36">
        <f>SUMIFS(СВЦЭМ!$C$39:$C$782,СВЦЭМ!$A$39:$A$782,$A26,СВЦЭМ!$B$39:$B$782,T$11)+'СЕТ СН'!$F$9+СВЦЭМ!$D$10+'СЕТ СН'!$F$6-'СЕТ СН'!$F$19</f>
        <v>1292.44948318</v>
      </c>
      <c r="U26" s="36">
        <f>SUMIFS(СВЦЭМ!$C$39:$C$782,СВЦЭМ!$A$39:$A$782,$A26,СВЦЭМ!$B$39:$B$782,U$11)+'СЕТ СН'!$F$9+СВЦЭМ!$D$10+'СЕТ СН'!$F$6-'СЕТ СН'!$F$19</f>
        <v>1289.23082434</v>
      </c>
      <c r="V26" s="36">
        <f>SUMIFS(СВЦЭМ!$C$39:$C$782,СВЦЭМ!$A$39:$A$782,$A26,СВЦЭМ!$B$39:$B$782,V$11)+'СЕТ СН'!$F$9+СВЦЭМ!$D$10+'СЕТ СН'!$F$6-'СЕТ СН'!$F$19</f>
        <v>1290.39069767</v>
      </c>
      <c r="W26" s="36">
        <f>SUMIFS(СВЦЭМ!$C$39:$C$782,СВЦЭМ!$A$39:$A$782,$A26,СВЦЭМ!$B$39:$B$782,W$11)+'СЕТ СН'!$F$9+СВЦЭМ!$D$10+'СЕТ СН'!$F$6-'СЕТ СН'!$F$19</f>
        <v>1291.45817631</v>
      </c>
      <c r="X26" s="36">
        <f>SUMIFS(СВЦЭМ!$C$39:$C$782,СВЦЭМ!$A$39:$A$782,$A26,СВЦЭМ!$B$39:$B$782,X$11)+'СЕТ СН'!$F$9+СВЦЭМ!$D$10+'СЕТ СН'!$F$6-'СЕТ СН'!$F$19</f>
        <v>1341.53413471</v>
      </c>
      <c r="Y26" s="36">
        <f>SUMIFS(СВЦЭМ!$C$39:$C$782,СВЦЭМ!$A$39:$A$782,$A26,СВЦЭМ!$B$39:$B$782,Y$11)+'СЕТ СН'!$F$9+СВЦЭМ!$D$10+'СЕТ СН'!$F$6-'СЕТ СН'!$F$19</f>
        <v>1324.1883885499999</v>
      </c>
    </row>
    <row r="27" spans="1:25" ht="15.75" x14ac:dyDescent="0.2">
      <c r="A27" s="35">
        <f t="shared" si="0"/>
        <v>44546</v>
      </c>
      <c r="B27" s="36">
        <f>SUMIFS(СВЦЭМ!$C$39:$C$782,СВЦЭМ!$A$39:$A$782,$A27,СВЦЭМ!$B$39:$B$782,B$11)+'СЕТ СН'!$F$9+СВЦЭМ!$D$10+'СЕТ СН'!$F$6-'СЕТ СН'!$F$19</f>
        <v>1327.20818674</v>
      </c>
      <c r="C27" s="36">
        <f>SUMIFS(СВЦЭМ!$C$39:$C$782,СВЦЭМ!$A$39:$A$782,$A27,СВЦЭМ!$B$39:$B$782,C$11)+'СЕТ СН'!$F$9+СВЦЭМ!$D$10+'СЕТ СН'!$F$6-'СЕТ СН'!$F$19</f>
        <v>1321.4466148700001</v>
      </c>
      <c r="D27" s="36">
        <f>SUMIFS(СВЦЭМ!$C$39:$C$782,СВЦЭМ!$A$39:$A$782,$A27,СВЦЭМ!$B$39:$B$782,D$11)+'СЕТ СН'!$F$9+СВЦЭМ!$D$10+'СЕТ СН'!$F$6-'СЕТ СН'!$F$19</f>
        <v>1304.2270715500001</v>
      </c>
      <c r="E27" s="36">
        <f>SUMIFS(СВЦЭМ!$C$39:$C$782,СВЦЭМ!$A$39:$A$782,$A27,СВЦЭМ!$B$39:$B$782,E$11)+'СЕТ СН'!$F$9+СВЦЭМ!$D$10+'СЕТ СН'!$F$6-'СЕТ СН'!$F$19</f>
        <v>1301.4490989000001</v>
      </c>
      <c r="F27" s="36">
        <f>SUMIFS(СВЦЭМ!$C$39:$C$782,СВЦЭМ!$A$39:$A$782,$A27,СВЦЭМ!$B$39:$B$782,F$11)+'СЕТ СН'!$F$9+СВЦЭМ!$D$10+'СЕТ СН'!$F$6-'СЕТ СН'!$F$19</f>
        <v>1301.6612690700001</v>
      </c>
      <c r="G27" s="36">
        <f>SUMIFS(СВЦЭМ!$C$39:$C$782,СВЦЭМ!$A$39:$A$782,$A27,СВЦЭМ!$B$39:$B$782,G$11)+'СЕТ СН'!$F$9+СВЦЭМ!$D$10+'СЕТ СН'!$F$6-'СЕТ СН'!$F$19</f>
        <v>1267.8790604799999</v>
      </c>
      <c r="H27" s="36">
        <f>SUMIFS(СВЦЭМ!$C$39:$C$782,СВЦЭМ!$A$39:$A$782,$A27,СВЦЭМ!$B$39:$B$782,H$11)+'СЕТ СН'!$F$9+СВЦЭМ!$D$10+'СЕТ СН'!$F$6-'СЕТ СН'!$F$19</f>
        <v>1255.5683051599999</v>
      </c>
      <c r="I27" s="36">
        <f>SUMIFS(СВЦЭМ!$C$39:$C$782,СВЦЭМ!$A$39:$A$782,$A27,СВЦЭМ!$B$39:$B$782,I$11)+'СЕТ СН'!$F$9+СВЦЭМ!$D$10+'СЕТ СН'!$F$6-'СЕТ СН'!$F$19</f>
        <v>1277.08829442</v>
      </c>
      <c r="J27" s="36">
        <f>SUMIFS(СВЦЭМ!$C$39:$C$782,СВЦЭМ!$A$39:$A$782,$A27,СВЦЭМ!$B$39:$B$782,J$11)+'СЕТ СН'!$F$9+СВЦЭМ!$D$10+'СЕТ СН'!$F$6-'СЕТ СН'!$F$19</f>
        <v>1282.5133165499999</v>
      </c>
      <c r="K27" s="36">
        <f>SUMIFS(СВЦЭМ!$C$39:$C$782,СВЦЭМ!$A$39:$A$782,$A27,СВЦЭМ!$B$39:$B$782,K$11)+'СЕТ СН'!$F$9+СВЦЭМ!$D$10+'СЕТ СН'!$F$6-'СЕТ СН'!$F$19</f>
        <v>1311.3525129899999</v>
      </c>
      <c r="L27" s="36">
        <f>SUMIFS(СВЦЭМ!$C$39:$C$782,СВЦЭМ!$A$39:$A$782,$A27,СВЦЭМ!$B$39:$B$782,L$11)+'СЕТ СН'!$F$9+СВЦЭМ!$D$10+'СЕТ СН'!$F$6-'СЕТ СН'!$F$19</f>
        <v>1326.09887482</v>
      </c>
      <c r="M27" s="36">
        <f>SUMIFS(СВЦЭМ!$C$39:$C$782,СВЦЭМ!$A$39:$A$782,$A27,СВЦЭМ!$B$39:$B$782,M$11)+'СЕТ СН'!$F$9+СВЦЭМ!$D$10+'СЕТ СН'!$F$6-'СЕТ СН'!$F$19</f>
        <v>1328.4717616299999</v>
      </c>
      <c r="N27" s="36">
        <f>SUMIFS(СВЦЭМ!$C$39:$C$782,СВЦЭМ!$A$39:$A$782,$A27,СВЦЭМ!$B$39:$B$782,N$11)+'СЕТ СН'!$F$9+СВЦЭМ!$D$10+'СЕТ СН'!$F$6-'СЕТ СН'!$F$19</f>
        <v>1332.8098952</v>
      </c>
      <c r="O27" s="36">
        <f>SUMIFS(СВЦЭМ!$C$39:$C$782,СВЦЭМ!$A$39:$A$782,$A27,СВЦЭМ!$B$39:$B$782,O$11)+'СЕТ СН'!$F$9+СВЦЭМ!$D$10+'СЕТ СН'!$F$6-'СЕТ СН'!$F$19</f>
        <v>1347.54532451</v>
      </c>
      <c r="P27" s="36">
        <f>SUMIFS(СВЦЭМ!$C$39:$C$782,СВЦЭМ!$A$39:$A$782,$A27,СВЦЭМ!$B$39:$B$782,P$11)+'СЕТ СН'!$F$9+СВЦЭМ!$D$10+'СЕТ СН'!$F$6-'СЕТ СН'!$F$19</f>
        <v>1376.37835129</v>
      </c>
      <c r="Q27" s="36">
        <f>SUMIFS(СВЦЭМ!$C$39:$C$782,СВЦЭМ!$A$39:$A$782,$A27,СВЦЭМ!$B$39:$B$782,Q$11)+'СЕТ СН'!$F$9+СВЦЭМ!$D$10+'СЕТ СН'!$F$6-'СЕТ СН'!$F$19</f>
        <v>1389.37172794</v>
      </c>
      <c r="R27" s="36">
        <f>SUMIFS(СВЦЭМ!$C$39:$C$782,СВЦЭМ!$A$39:$A$782,$A27,СВЦЭМ!$B$39:$B$782,R$11)+'СЕТ СН'!$F$9+СВЦЭМ!$D$10+'СЕТ СН'!$F$6-'СЕТ СН'!$F$19</f>
        <v>1374.8516509900001</v>
      </c>
      <c r="S27" s="36">
        <f>SUMIFS(СВЦЭМ!$C$39:$C$782,СВЦЭМ!$A$39:$A$782,$A27,СВЦЭМ!$B$39:$B$782,S$11)+'СЕТ СН'!$F$9+СВЦЭМ!$D$10+'СЕТ СН'!$F$6-'СЕТ СН'!$F$19</f>
        <v>1330.8477815399999</v>
      </c>
      <c r="T27" s="36">
        <f>SUMIFS(СВЦЭМ!$C$39:$C$782,СВЦЭМ!$A$39:$A$782,$A27,СВЦЭМ!$B$39:$B$782,T$11)+'СЕТ СН'!$F$9+СВЦЭМ!$D$10+'СЕТ СН'!$F$6-'СЕТ СН'!$F$19</f>
        <v>1347.82828068</v>
      </c>
      <c r="U27" s="36">
        <f>SUMIFS(СВЦЭМ!$C$39:$C$782,СВЦЭМ!$A$39:$A$782,$A27,СВЦЭМ!$B$39:$B$782,U$11)+'СЕТ СН'!$F$9+СВЦЭМ!$D$10+'СЕТ СН'!$F$6-'СЕТ СН'!$F$19</f>
        <v>1331.9241167600001</v>
      </c>
      <c r="V27" s="36">
        <f>SUMIFS(СВЦЭМ!$C$39:$C$782,СВЦЭМ!$A$39:$A$782,$A27,СВЦЭМ!$B$39:$B$782,V$11)+'СЕТ СН'!$F$9+СВЦЭМ!$D$10+'СЕТ СН'!$F$6-'СЕТ СН'!$F$19</f>
        <v>1300.3892696099999</v>
      </c>
      <c r="W27" s="36">
        <f>SUMIFS(СВЦЭМ!$C$39:$C$782,СВЦЭМ!$A$39:$A$782,$A27,СВЦЭМ!$B$39:$B$782,W$11)+'СЕТ СН'!$F$9+СВЦЭМ!$D$10+'СЕТ СН'!$F$6-'СЕТ СН'!$F$19</f>
        <v>1297.1455493999999</v>
      </c>
      <c r="X27" s="36">
        <f>SUMIFS(СВЦЭМ!$C$39:$C$782,СВЦЭМ!$A$39:$A$782,$A27,СВЦЭМ!$B$39:$B$782,X$11)+'СЕТ СН'!$F$9+СВЦЭМ!$D$10+'СЕТ СН'!$F$6-'СЕТ СН'!$F$19</f>
        <v>1341.4145973300001</v>
      </c>
      <c r="Y27" s="36">
        <f>SUMIFS(СВЦЭМ!$C$39:$C$782,СВЦЭМ!$A$39:$A$782,$A27,СВЦЭМ!$B$39:$B$782,Y$11)+'СЕТ СН'!$F$9+СВЦЭМ!$D$10+'СЕТ СН'!$F$6-'СЕТ СН'!$F$19</f>
        <v>1342.91876284</v>
      </c>
    </row>
    <row r="28" spans="1:25" ht="15.75" x14ac:dyDescent="0.2">
      <c r="A28" s="35">
        <f t="shared" si="0"/>
        <v>44547</v>
      </c>
      <c r="B28" s="36">
        <f>SUMIFS(СВЦЭМ!$C$39:$C$782,СВЦЭМ!$A$39:$A$782,$A28,СВЦЭМ!$B$39:$B$782,B$11)+'СЕТ СН'!$F$9+СВЦЭМ!$D$10+'СЕТ СН'!$F$6-'СЕТ СН'!$F$19</f>
        <v>1324.93685805</v>
      </c>
      <c r="C28" s="36">
        <f>SUMIFS(СВЦЭМ!$C$39:$C$782,СВЦЭМ!$A$39:$A$782,$A28,СВЦЭМ!$B$39:$B$782,C$11)+'СЕТ СН'!$F$9+СВЦЭМ!$D$10+'СЕТ СН'!$F$6-'СЕТ СН'!$F$19</f>
        <v>1321.88118826</v>
      </c>
      <c r="D28" s="36">
        <f>SUMIFS(СВЦЭМ!$C$39:$C$782,СВЦЭМ!$A$39:$A$782,$A28,СВЦЭМ!$B$39:$B$782,D$11)+'СЕТ СН'!$F$9+СВЦЭМ!$D$10+'СЕТ СН'!$F$6-'СЕТ СН'!$F$19</f>
        <v>1306.9691267999999</v>
      </c>
      <c r="E28" s="36">
        <f>SUMIFS(СВЦЭМ!$C$39:$C$782,СВЦЭМ!$A$39:$A$782,$A28,СВЦЭМ!$B$39:$B$782,E$11)+'СЕТ СН'!$F$9+СВЦЭМ!$D$10+'СЕТ СН'!$F$6-'СЕТ СН'!$F$19</f>
        <v>1307.7459085400001</v>
      </c>
      <c r="F28" s="36">
        <f>SUMIFS(СВЦЭМ!$C$39:$C$782,СВЦЭМ!$A$39:$A$782,$A28,СВЦЭМ!$B$39:$B$782,F$11)+'СЕТ СН'!$F$9+СВЦЭМ!$D$10+'СЕТ СН'!$F$6-'СЕТ СН'!$F$19</f>
        <v>1305.16021682</v>
      </c>
      <c r="G28" s="36">
        <f>SUMIFS(СВЦЭМ!$C$39:$C$782,СВЦЭМ!$A$39:$A$782,$A28,СВЦЭМ!$B$39:$B$782,G$11)+'СЕТ СН'!$F$9+СВЦЭМ!$D$10+'СЕТ СН'!$F$6-'СЕТ СН'!$F$19</f>
        <v>1283.9779286600001</v>
      </c>
      <c r="H28" s="36">
        <f>SUMIFS(СВЦЭМ!$C$39:$C$782,СВЦЭМ!$A$39:$A$782,$A28,СВЦЭМ!$B$39:$B$782,H$11)+'СЕТ СН'!$F$9+СВЦЭМ!$D$10+'СЕТ СН'!$F$6-'СЕТ СН'!$F$19</f>
        <v>1262.0223028299999</v>
      </c>
      <c r="I28" s="36">
        <f>SUMIFS(СВЦЭМ!$C$39:$C$782,СВЦЭМ!$A$39:$A$782,$A28,СВЦЭМ!$B$39:$B$782,I$11)+'СЕТ СН'!$F$9+СВЦЭМ!$D$10+'СЕТ СН'!$F$6-'СЕТ СН'!$F$19</f>
        <v>1263.8410068600001</v>
      </c>
      <c r="J28" s="36">
        <f>SUMIFS(СВЦЭМ!$C$39:$C$782,СВЦЭМ!$A$39:$A$782,$A28,СВЦЭМ!$B$39:$B$782,J$11)+'СЕТ СН'!$F$9+СВЦЭМ!$D$10+'СЕТ СН'!$F$6-'СЕТ СН'!$F$19</f>
        <v>1308.42536101</v>
      </c>
      <c r="K28" s="36">
        <f>SUMIFS(СВЦЭМ!$C$39:$C$782,СВЦЭМ!$A$39:$A$782,$A28,СВЦЭМ!$B$39:$B$782,K$11)+'СЕТ СН'!$F$9+СВЦЭМ!$D$10+'СЕТ СН'!$F$6-'СЕТ СН'!$F$19</f>
        <v>1321.4862731999999</v>
      </c>
      <c r="L28" s="36">
        <f>SUMIFS(СВЦЭМ!$C$39:$C$782,СВЦЭМ!$A$39:$A$782,$A28,СВЦЭМ!$B$39:$B$782,L$11)+'СЕТ СН'!$F$9+СВЦЭМ!$D$10+'СЕТ СН'!$F$6-'СЕТ СН'!$F$19</f>
        <v>1320.84098328</v>
      </c>
      <c r="M28" s="36">
        <f>SUMIFS(СВЦЭМ!$C$39:$C$782,СВЦЭМ!$A$39:$A$782,$A28,СВЦЭМ!$B$39:$B$782,M$11)+'СЕТ СН'!$F$9+СВЦЭМ!$D$10+'СЕТ СН'!$F$6-'СЕТ СН'!$F$19</f>
        <v>1311.3282459700001</v>
      </c>
      <c r="N28" s="36">
        <f>SUMIFS(СВЦЭМ!$C$39:$C$782,СВЦЭМ!$A$39:$A$782,$A28,СВЦЭМ!$B$39:$B$782,N$11)+'СЕТ СН'!$F$9+СВЦЭМ!$D$10+'СЕТ СН'!$F$6-'СЕТ СН'!$F$19</f>
        <v>1310.36951288</v>
      </c>
      <c r="O28" s="36">
        <f>SUMIFS(СВЦЭМ!$C$39:$C$782,СВЦЭМ!$A$39:$A$782,$A28,СВЦЭМ!$B$39:$B$782,O$11)+'СЕТ СН'!$F$9+СВЦЭМ!$D$10+'СЕТ СН'!$F$6-'СЕТ СН'!$F$19</f>
        <v>1319.9794926899999</v>
      </c>
      <c r="P28" s="36">
        <f>SUMIFS(СВЦЭМ!$C$39:$C$782,СВЦЭМ!$A$39:$A$782,$A28,СВЦЭМ!$B$39:$B$782,P$11)+'СЕТ СН'!$F$9+СВЦЭМ!$D$10+'СЕТ СН'!$F$6-'СЕТ СН'!$F$19</f>
        <v>1357.7534399000001</v>
      </c>
      <c r="Q28" s="36">
        <f>SUMIFS(СВЦЭМ!$C$39:$C$782,СВЦЭМ!$A$39:$A$782,$A28,СВЦЭМ!$B$39:$B$782,Q$11)+'СЕТ СН'!$F$9+СВЦЭМ!$D$10+'СЕТ СН'!$F$6-'СЕТ СН'!$F$19</f>
        <v>1356.29843067</v>
      </c>
      <c r="R28" s="36">
        <f>SUMIFS(СВЦЭМ!$C$39:$C$782,СВЦЭМ!$A$39:$A$782,$A28,СВЦЭМ!$B$39:$B$782,R$11)+'СЕТ СН'!$F$9+СВЦЭМ!$D$10+'СЕТ СН'!$F$6-'СЕТ СН'!$F$19</f>
        <v>1324.89690606</v>
      </c>
      <c r="S28" s="36">
        <f>SUMIFS(СВЦЭМ!$C$39:$C$782,СВЦЭМ!$A$39:$A$782,$A28,СВЦЭМ!$B$39:$B$782,S$11)+'СЕТ СН'!$F$9+СВЦЭМ!$D$10+'СЕТ СН'!$F$6-'СЕТ СН'!$F$19</f>
        <v>1301.28593004</v>
      </c>
      <c r="T28" s="36">
        <f>SUMIFS(СВЦЭМ!$C$39:$C$782,СВЦЭМ!$A$39:$A$782,$A28,СВЦЭМ!$B$39:$B$782,T$11)+'СЕТ СН'!$F$9+СВЦЭМ!$D$10+'СЕТ СН'!$F$6-'СЕТ СН'!$F$19</f>
        <v>1325.36236629</v>
      </c>
      <c r="U28" s="36">
        <f>SUMIFS(СВЦЭМ!$C$39:$C$782,СВЦЭМ!$A$39:$A$782,$A28,СВЦЭМ!$B$39:$B$782,U$11)+'СЕТ СН'!$F$9+СВЦЭМ!$D$10+'СЕТ СН'!$F$6-'СЕТ СН'!$F$19</f>
        <v>1329.0307181999999</v>
      </c>
      <c r="V28" s="36">
        <f>SUMIFS(СВЦЭМ!$C$39:$C$782,СВЦЭМ!$A$39:$A$782,$A28,СВЦЭМ!$B$39:$B$782,V$11)+'СЕТ СН'!$F$9+СВЦЭМ!$D$10+'СЕТ СН'!$F$6-'СЕТ СН'!$F$19</f>
        <v>1285.0187354699999</v>
      </c>
      <c r="W28" s="36">
        <f>SUMIFS(СВЦЭМ!$C$39:$C$782,СВЦЭМ!$A$39:$A$782,$A28,СВЦЭМ!$B$39:$B$782,W$11)+'СЕТ СН'!$F$9+СВЦЭМ!$D$10+'СЕТ СН'!$F$6-'СЕТ СН'!$F$19</f>
        <v>1300.30950069</v>
      </c>
      <c r="X28" s="36">
        <f>SUMIFS(СВЦЭМ!$C$39:$C$782,СВЦЭМ!$A$39:$A$782,$A28,СВЦЭМ!$B$39:$B$782,X$11)+'СЕТ СН'!$F$9+СВЦЭМ!$D$10+'СЕТ СН'!$F$6-'СЕТ СН'!$F$19</f>
        <v>1325.46080689</v>
      </c>
      <c r="Y28" s="36">
        <f>SUMIFS(СВЦЭМ!$C$39:$C$782,СВЦЭМ!$A$39:$A$782,$A28,СВЦЭМ!$B$39:$B$782,Y$11)+'СЕТ СН'!$F$9+СВЦЭМ!$D$10+'СЕТ СН'!$F$6-'СЕТ СН'!$F$19</f>
        <v>1312.5563216400001</v>
      </c>
    </row>
    <row r="29" spans="1:25" ht="15.75" x14ac:dyDescent="0.2">
      <c r="A29" s="35">
        <f t="shared" si="0"/>
        <v>44548</v>
      </c>
      <c r="B29" s="36">
        <f>SUMIFS(СВЦЭМ!$C$39:$C$782,СВЦЭМ!$A$39:$A$782,$A29,СВЦЭМ!$B$39:$B$782,B$11)+'СЕТ СН'!$F$9+СВЦЭМ!$D$10+'СЕТ СН'!$F$6-'СЕТ СН'!$F$19</f>
        <v>1320.7337399099999</v>
      </c>
      <c r="C29" s="36">
        <f>SUMIFS(СВЦЭМ!$C$39:$C$782,СВЦЭМ!$A$39:$A$782,$A29,СВЦЭМ!$B$39:$B$782,C$11)+'СЕТ СН'!$F$9+СВЦЭМ!$D$10+'СЕТ СН'!$F$6-'СЕТ СН'!$F$19</f>
        <v>1348.6335892899999</v>
      </c>
      <c r="D29" s="36">
        <f>SUMIFS(СВЦЭМ!$C$39:$C$782,СВЦЭМ!$A$39:$A$782,$A29,СВЦЭМ!$B$39:$B$782,D$11)+'СЕТ СН'!$F$9+СВЦЭМ!$D$10+'СЕТ СН'!$F$6-'СЕТ СН'!$F$19</f>
        <v>1366.7831124900001</v>
      </c>
      <c r="E29" s="36">
        <f>SUMIFS(СВЦЭМ!$C$39:$C$782,СВЦЭМ!$A$39:$A$782,$A29,СВЦЭМ!$B$39:$B$782,E$11)+'СЕТ СН'!$F$9+СВЦЭМ!$D$10+'СЕТ СН'!$F$6-'СЕТ СН'!$F$19</f>
        <v>1366.22098671</v>
      </c>
      <c r="F29" s="36">
        <f>SUMIFS(СВЦЭМ!$C$39:$C$782,СВЦЭМ!$A$39:$A$782,$A29,СВЦЭМ!$B$39:$B$782,F$11)+'СЕТ СН'!$F$9+СВЦЭМ!$D$10+'СЕТ СН'!$F$6-'СЕТ СН'!$F$19</f>
        <v>1362.2384370899999</v>
      </c>
      <c r="G29" s="36">
        <f>SUMIFS(СВЦЭМ!$C$39:$C$782,СВЦЭМ!$A$39:$A$782,$A29,СВЦЭМ!$B$39:$B$782,G$11)+'СЕТ СН'!$F$9+СВЦЭМ!$D$10+'СЕТ СН'!$F$6-'СЕТ СН'!$F$19</f>
        <v>1319.7630239800001</v>
      </c>
      <c r="H29" s="36">
        <f>SUMIFS(СВЦЭМ!$C$39:$C$782,СВЦЭМ!$A$39:$A$782,$A29,СВЦЭМ!$B$39:$B$782,H$11)+'СЕТ СН'!$F$9+СВЦЭМ!$D$10+'СЕТ СН'!$F$6-'СЕТ СН'!$F$19</f>
        <v>1280.85769473</v>
      </c>
      <c r="I29" s="36">
        <f>SUMIFS(СВЦЭМ!$C$39:$C$782,СВЦЭМ!$A$39:$A$782,$A29,СВЦЭМ!$B$39:$B$782,I$11)+'СЕТ СН'!$F$9+СВЦЭМ!$D$10+'СЕТ СН'!$F$6-'СЕТ СН'!$F$19</f>
        <v>1268.8965205500001</v>
      </c>
      <c r="J29" s="36">
        <f>SUMIFS(СВЦЭМ!$C$39:$C$782,СВЦЭМ!$A$39:$A$782,$A29,СВЦЭМ!$B$39:$B$782,J$11)+'СЕТ СН'!$F$9+СВЦЭМ!$D$10+'СЕТ СН'!$F$6-'СЕТ СН'!$F$19</f>
        <v>1245.1097761200001</v>
      </c>
      <c r="K29" s="36">
        <f>SUMIFS(СВЦЭМ!$C$39:$C$782,СВЦЭМ!$A$39:$A$782,$A29,СВЦЭМ!$B$39:$B$782,K$11)+'СЕТ СН'!$F$9+СВЦЭМ!$D$10+'СЕТ СН'!$F$6-'СЕТ СН'!$F$19</f>
        <v>1280.6141143699999</v>
      </c>
      <c r="L29" s="36">
        <f>SUMIFS(СВЦЭМ!$C$39:$C$782,СВЦЭМ!$A$39:$A$782,$A29,СВЦЭМ!$B$39:$B$782,L$11)+'СЕТ СН'!$F$9+СВЦЭМ!$D$10+'СЕТ СН'!$F$6-'СЕТ СН'!$F$19</f>
        <v>1290.74414828</v>
      </c>
      <c r="M29" s="36">
        <f>SUMIFS(СВЦЭМ!$C$39:$C$782,СВЦЭМ!$A$39:$A$782,$A29,СВЦЭМ!$B$39:$B$782,M$11)+'СЕТ СН'!$F$9+СВЦЭМ!$D$10+'СЕТ СН'!$F$6-'СЕТ СН'!$F$19</f>
        <v>1277.0401987800001</v>
      </c>
      <c r="N29" s="36">
        <f>SUMIFS(СВЦЭМ!$C$39:$C$782,СВЦЭМ!$A$39:$A$782,$A29,СВЦЭМ!$B$39:$B$782,N$11)+'СЕТ СН'!$F$9+СВЦЭМ!$D$10+'СЕТ СН'!$F$6-'СЕТ СН'!$F$19</f>
        <v>1260.07597369</v>
      </c>
      <c r="O29" s="36">
        <f>SUMIFS(СВЦЭМ!$C$39:$C$782,СВЦЭМ!$A$39:$A$782,$A29,СВЦЭМ!$B$39:$B$782,O$11)+'СЕТ СН'!$F$9+СВЦЭМ!$D$10+'СЕТ СН'!$F$6-'СЕТ СН'!$F$19</f>
        <v>1277.5280137699999</v>
      </c>
      <c r="P29" s="36">
        <f>SUMIFS(СВЦЭМ!$C$39:$C$782,СВЦЭМ!$A$39:$A$782,$A29,СВЦЭМ!$B$39:$B$782,P$11)+'СЕТ СН'!$F$9+СВЦЭМ!$D$10+'СЕТ СН'!$F$6-'СЕТ СН'!$F$19</f>
        <v>1310.5661918200001</v>
      </c>
      <c r="Q29" s="36">
        <f>SUMIFS(СВЦЭМ!$C$39:$C$782,СВЦЭМ!$A$39:$A$782,$A29,СВЦЭМ!$B$39:$B$782,Q$11)+'СЕТ СН'!$F$9+СВЦЭМ!$D$10+'СЕТ СН'!$F$6-'СЕТ СН'!$F$19</f>
        <v>1316.9104043300001</v>
      </c>
      <c r="R29" s="36">
        <f>SUMIFS(СВЦЭМ!$C$39:$C$782,СВЦЭМ!$A$39:$A$782,$A29,СВЦЭМ!$B$39:$B$782,R$11)+'СЕТ СН'!$F$9+СВЦЭМ!$D$10+'СЕТ СН'!$F$6-'СЕТ СН'!$F$19</f>
        <v>1305.2170881300001</v>
      </c>
      <c r="S29" s="36">
        <f>SUMIFS(СВЦЭМ!$C$39:$C$782,СВЦЭМ!$A$39:$A$782,$A29,СВЦЭМ!$B$39:$B$782,S$11)+'СЕТ СН'!$F$9+СВЦЭМ!$D$10+'СЕТ СН'!$F$6-'СЕТ СН'!$F$19</f>
        <v>1285.7504861299999</v>
      </c>
      <c r="T29" s="36">
        <f>SUMIFS(СВЦЭМ!$C$39:$C$782,СВЦЭМ!$A$39:$A$782,$A29,СВЦЭМ!$B$39:$B$782,T$11)+'СЕТ СН'!$F$9+СВЦЭМ!$D$10+'СЕТ СН'!$F$6-'СЕТ СН'!$F$19</f>
        <v>1269.11049284</v>
      </c>
      <c r="U29" s="36">
        <f>SUMIFS(СВЦЭМ!$C$39:$C$782,СВЦЭМ!$A$39:$A$782,$A29,СВЦЭМ!$B$39:$B$782,U$11)+'СЕТ СН'!$F$9+СВЦЭМ!$D$10+'СЕТ СН'!$F$6-'СЕТ СН'!$F$19</f>
        <v>1270.3888261899999</v>
      </c>
      <c r="V29" s="36">
        <f>SUMIFS(СВЦЭМ!$C$39:$C$782,СВЦЭМ!$A$39:$A$782,$A29,СВЦЭМ!$B$39:$B$782,V$11)+'СЕТ СН'!$F$9+СВЦЭМ!$D$10+'СЕТ СН'!$F$6-'СЕТ СН'!$F$19</f>
        <v>1277.67127596</v>
      </c>
      <c r="W29" s="36">
        <f>SUMIFS(СВЦЭМ!$C$39:$C$782,СВЦЭМ!$A$39:$A$782,$A29,СВЦЭМ!$B$39:$B$782,W$11)+'СЕТ СН'!$F$9+СВЦЭМ!$D$10+'СЕТ СН'!$F$6-'СЕТ СН'!$F$19</f>
        <v>1289.4100286099999</v>
      </c>
      <c r="X29" s="36">
        <f>SUMIFS(СВЦЭМ!$C$39:$C$782,СВЦЭМ!$A$39:$A$782,$A29,СВЦЭМ!$B$39:$B$782,X$11)+'СЕТ СН'!$F$9+СВЦЭМ!$D$10+'СЕТ СН'!$F$6-'СЕТ СН'!$F$19</f>
        <v>1309.38474774</v>
      </c>
      <c r="Y29" s="36">
        <f>SUMIFS(СВЦЭМ!$C$39:$C$782,СВЦЭМ!$A$39:$A$782,$A29,СВЦЭМ!$B$39:$B$782,Y$11)+'СЕТ СН'!$F$9+СВЦЭМ!$D$10+'СЕТ СН'!$F$6-'СЕТ СН'!$F$19</f>
        <v>1330.7402419699999</v>
      </c>
    </row>
    <row r="30" spans="1:25" ht="15.75" x14ac:dyDescent="0.2">
      <c r="A30" s="35">
        <f t="shared" si="0"/>
        <v>44549</v>
      </c>
      <c r="B30" s="36">
        <f>SUMIFS(СВЦЭМ!$C$39:$C$782,СВЦЭМ!$A$39:$A$782,$A30,СВЦЭМ!$B$39:$B$782,B$11)+'СЕТ СН'!$F$9+СВЦЭМ!$D$10+'СЕТ СН'!$F$6-'СЕТ СН'!$F$19</f>
        <v>1289.78468456</v>
      </c>
      <c r="C30" s="36">
        <f>SUMIFS(СВЦЭМ!$C$39:$C$782,СВЦЭМ!$A$39:$A$782,$A30,СВЦЭМ!$B$39:$B$782,C$11)+'СЕТ СН'!$F$9+СВЦЭМ!$D$10+'СЕТ СН'!$F$6-'СЕТ СН'!$F$19</f>
        <v>1292.0332697399999</v>
      </c>
      <c r="D30" s="36">
        <f>SUMIFS(СВЦЭМ!$C$39:$C$782,СВЦЭМ!$A$39:$A$782,$A30,СВЦЭМ!$B$39:$B$782,D$11)+'СЕТ СН'!$F$9+СВЦЭМ!$D$10+'СЕТ СН'!$F$6-'СЕТ СН'!$F$19</f>
        <v>1339.1054497800001</v>
      </c>
      <c r="E30" s="36">
        <f>SUMIFS(СВЦЭМ!$C$39:$C$782,СВЦЭМ!$A$39:$A$782,$A30,СВЦЭМ!$B$39:$B$782,E$11)+'СЕТ СН'!$F$9+СВЦЭМ!$D$10+'СЕТ СН'!$F$6-'СЕТ СН'!$F$19</f>
        <v>1336.66118452</v>
      </c>
      <c r="F30" s="36">
        <f>SUMIFS(СВЦЭМ!$C$39:$C$782,СВЦЭМ!$A$39:$A$782,$A30,СВЦЭМ!$B$39:$B$782,F$11)+'СЕТ СН'!$F$9+СВЦЭМ!$D$10+'СЕТ СН'!$F$6-'СЕТ СН'!$F$19</f>
        <v>1322.3760744399999</v>
      </c>
      <c r="G30" s="36">
        <f>SUMIFS(СВЦЭМ!$C$39:$C$782,СВЦЭМ!$A$39:$A$782,$A30,СВЦЭМ!$B$39:$B$782,G$11)+'СЕТ СН'!$F$9+СВЦЭМ!$D$10+'СЕТ СН'!$F$6-'СЕТ СН'!$F$19</f>
        <v>1313.73734339</v>
      </c>
      <c r="H30" s="36">
        <f>SUMIFS(СВЦЭМ!$C$39:$C$782,СВЦЭМ!$A$39:$A$782,$A30,СВЦЭМ!$B$39:$B$782,H$11)+'СЕТ СН'!$F$9+СВЦЭМ!$D$10+'СЕТ СН'!$F$6-'СЕТ СН'!$F$19</f>
        <v>1291.7006993499999</v>
      </c>
      <c r="I30" s="36">
        <f>SUMIFS(СВЦЭМ!$C$39:$C$782,СВЦЭМ!$A$39:$A$782,$A30,СВЦЭМ!$B$39:$B$782,I$11)+'СЕТ СН'!$F$9+СВЦЭМ!$D$10+'СЕТ СН'!$F$6-'СЕТ СН'!$F$19</f>
        <v>1291.0388851800001</v>
      </c>
      <c r="J30" s="36">
        <f>SUMIFS(СВЦЭМ!$C$39:$C$782,СВЦЭМ!$A$39:$A$782,$A30,СВЦЭМ!$B$39:$B$782,J$11)+'СЕТ СН'!$F$9+СВЦЭМ!$D$10+'СЕТ СН'!$F$6-'СЕТ СН'!$F$19</f>
        <v>1277.7527845500001</v>
      </c>
      <c r="K30" s="36">
        <f>SUMIFS(СВЦЭМ!$C$39:$C$782,СВЦЭМ!$A$39:$A$782,$A30,СВЦЭМ!$B$39:$B$782,K$11)+'СЕТ СН'!$F$9+СВЦЭМ!$D$10+'СЕТ СН'!$F$6-'СЕТ СН'!$F$19</f>
        <v>1262.3250119900001</v>
      </c>
      <c r="L30" s="36">
        <f>SUMIFS(СВЦЭМ!$C$39:$C$782,СВЦЭМ!$A$39:$A$782,$A30,СВЦЭМ!$B$39:$B$782,L$11)+'СЕТ СН'!$F$9+СВЦЭМ!$D$10+'СЕТ СН'!$F$6-'СЕТ СН'!$F$19</f>
        <v>1281.2277012300001</v>
      </c>
      <c r="M30" s="36">
        <f>SUMIFS(СВЦЭМ!$C$39:$C$782,СВЦЭМ!$A$39:$A$782,$A30,СВЦЭМ!$B$39:$B$782,M$11)+'СЕТ СН'!$F$9+СВЦЭМ!$D$10+'СЕТ СН'!$F$6-'СЕТ СН'!$F$19</f>
        <v>1273.8877047400001</v>
      </c>
      <c r="N30" s="36">
        <f>SUMIFS(СВЦЭМ!$C$39:$C$782,СВЦЭМ!$A$39:$A$782,$A30,СВЦЭМ!$B$39:$B$782,N$11)+'СЕТ СН'!$F$9+СВЦЭМ!$D$10+'СЕТ СН'!$F$6-'СЕТ СН'!$F$19</f>
        <v>1251.9441788199999</v>
      </c>
      <c r="O30" s="36">
        <f>SUMIFS(СВЦЭМ!$C$39:$C$782,СВЦЭМ!$A$39:$A$782,$A30,СВЦЭМ!$B$39:$B$782,O$11)+'СЕТ СН'!$F$9+СВЦЭМ!$D$10+'СЕТ СН'!$F$6-'СЕТ СН'!$F$19</f>
        <v>1284.96027964</v>
      </c>
      <c r="P30" s="36">
        <f>SUMIFS(СВЦЭМ!$C$39:$C$782,СВЦЭМ!$A$39:$A$782,$A30,СВЦЭМ!$B$39:$B$782,P$11)+'СЕТ СН'!$F$9+СВЦЭМ!$D$10+'СЕТ СН'!$F$6-'СЕТ СН'!$F$19</f>
        <v>1300.8397438899999</v>
      </c>
      <c r="Q30" s="36">
        <f>SUMIFS(СВЦЭМ!$C$39:$C$782,СВЦЭМ!$A$39:$A$782,$A30,СВЦЭМ!$B$39:$B$782,Q$11)+'СЕТ СН'!$F$9+СВЦЭМ!$D$10+'СЕТ СН'!$F$6-'СЕТ СН'!$F$19</f>
        <v>1299.9164255999999</v>
      </c>
      <c r="R30" s="36">
        <f>SUMIFS(СВЦЭМ!$C$39:$C$782,СВЦЭМ!$A$39:$A$782,$A30,СВЦЭМ!$B$39:$B$782,R$11)+'СЕТ СН'!$F$9+СВЦЭМ!$D$10+'СЕТ СН'!$F$6-'СЕТ СН'!$F$19</f>
        <v>1283.1848809200001</v>
      </c>
      <c r="S30" s="36">
        <f>SUMIFS(СВЦЭМ!$C$39:$C$782,СВЦЭМ!$A$39:$A$782,$A30,СВЦЭМ!$B$39:$B$782,S$11)+'СЕТ СН'!$F$9+СВЦЭМ!$D$10+'СЕТ СН'!$F$6-'СЕТ СН'!$F$19</f>
        <v>1273.0222510900001</v>
      </c>
      <c r="T30" s="36">
        <f>SUMIFS(СВЦЭМ!$C$39:$C$782,СВЦЭМ!$A$39:$A$782,$A30,СВЦЭМ!$B$39:$B$782,T$11)+'СЕТ СН'!$F$9+СВЦЭМ!$D$10+'СЕТ СН'!$F$6-'СЕТ СН'!$F$19</f>
        <v>1272.5927609</v>
      </c>
      <c r="U30" s="36">
        <f>SUMIFS(СВЦЭМ!$C$39:$C$782,СВЦЭМ!$A$39:$A$782,$A30,СВЦЭМ!$B$39:$B$782,U$11)+'СЕТ СН'!$F$9+СВЦЭМ!$D$10+'СЕТ СН'!$F$6-'СЕТ СН'!$F$19</f>
        <v>1256.28103569</v>
      </c>
      <c r="V30" s="36">
        <f>SUMIFS(СВЦЭМ!$C$39:$C$782,СВЦЭМ!$A$39:$A$782,$A30,СВЦЭМ!$B$39:$B$782,V$11)+'СЕТ СН'!$F$9+СВЦЭМ!$D$10+'СЕТ СН'!$F$6-'СЕТ СН'!$F$19</f>
        <v>1286.4107203999999</v>
      </c>
      <c r="W30" s="36">
        <f>SUMIFS(СВЦЭМ!$C$39:$C$782,СВЦЭМ!$A$39:$A$782,$A30,СВЦЭМ!$B$39:$B$782,W$11)+'СЕТ СН'!$F$9+СВЦЭМ!$D$10+'СЕТ СН'!$F$6-'СЕТ СН'!$F$19</f>
        <v>1291.39528114</v>
      </c>
      <c r="X30" s="36">
        <f>SUMIFS(СВЦЭМ!$C$39:$C$782,СВЦЭМ!$A$39:$A$782,$A30,СВЦЭМ!$B$39:$B$782,X$11)+'СЕТ СН'!$F$9+СВЦЭМ!$D$10+'СЕТ СН'!$F$6-'СЕТ СН'!$F$19</f>
        <v>1306.3404729000001</v>
      </c>
      <c r="Y30" s="36">
        <f>SUMIFS(СВЦЭМ!$C$39:$C$782,СВЦЭМ!$A$39:$A$782,$A30,СВЦЭМ!$B$39:$B$782,Y$11)+'СЕТ СН'!$F$9+СВЦЭМ!$D$10+'СЕТ СН'!$F$6-'СЕТ СН'!$F$19</f>
        <v>1321.35390951</v>
      </c>
    </row>
    <row r="31" spans="1:25" ht="15.75" x14ac:dyDescent="0.2">
      <c r="A31" s="35">
        <f t="shared" si="0"/>
        <v>44550</v>
      </c>
      <c r="B31" s="36">
        <f>SUMIFS(СВЦЭМ!$C$39:$C$782,СВЦЭМ!$A$39:$A$782,$A31,СВЦЭМ!$B$39:$B$782,B$11)+'СЕТ СН'!$F$9+СВЦЭМ!$D$10+'СЕТ СН'!$F$6-'СЕТ СН'!$F$19</f>
        <v>1330.6461637</v>
      </c>
      <c r="C31" s="36">
        <f>SUMIFS(СВЦЭМ!$C$39:$C$782,СВЦЭМ!$A$39:$A$782,$A31,СВЦЭМ!$B$39:$B$782,C$11)+'СЕТ СН'!$F$9+СВЦЭМ!$D$10+'СЕТ СН'!$F$6-'СЕТ СН'!$F$19</f>
        <v>1328.8121172599999</v>
      </c>
      <c r="D31" s="36">
        <f>SUMIFS(СВЦЭМ!$C$39:$C$782,СВЦЭМ!$A$39:$A$782,$A31,СВЦЭМ!$B$39:$B$782,D$11)+'СЕТ СН'!$F$9+СВЦЭМ!$D$10+'СЕТ СН'!$F$6-'СЕТ СН'!$F$19</f>
        <v>1337.2386875</v>
      </c>
      <c r="E31" s="36">
        <f>SUMIFS(СВЦЭМ!$C$39:$C$782,СВЦЭМ!$A$39:$A$782,$A31,СВЦЭМ!$B$39:$B$782,E$11)+'СЕТ СН'!$F$9+СВЦЭМ!$D$10+'СЕТ СН'!$F$6-'СЕТ СН'!$F$19</f>
        <v>1342.0514554199999</v>
      </c>
      <c r="F31" s="36">
        <f>SUMIFS(СВЦЭМ!$C$39:$C$782,СВЦЭМ!$A$39:$A$782,$A31,СВЦЭМ!$B$39:$B$782,F$11)+'СЕТ СН'!$F$9+СВЦЭМ!$D$10+'СЕТ СН'!$F$6-'СЕТ СН'!$F$19</f>
        <v>1332.63584694</v>
      </c>
      <c r="G31" s="36">
        <f>SUMIFS(СВЦЭМ!$C$39:$C$782,СВЦЭМ!$A$39:$A$782,$A31,СВЦЭМ!$B$39:$B$782,G$11)+'СЕТ СН'!$F$9+СВЦЭМ!$D$10+'СЕТ СН'!$F$6-'СЕТ СН'!$F$19</f>
        <v>1310.3621482799999</v>
      </c>
      <c r="H31" s="36">
        <f>SUMIFS(СВЦЭМ!$C$39:$C$782,СВЦЭМ!$A$39:$A$782,$A31,СВЦЭМ!$B$39:$B$782,H$11)+'СЕТ СН'!$F$9+СВЦЭМ!$D$10+'СЕТ СН'!$F$6-'СЕТ СН'!$F$19</f>
        <v>1260.8806809099999</v>
      </c>
      <c r="I31" s="36">
        <f>SUMIFS(СВЦЭМ!$C$39:$C$782,СВЦЭМ!$A$39:$A$782,$A31,СВЦЭМ!$B$39:$B$782,I$11)+'СЕТ СН'!$F$9+СВЦЭМ!$D$10+'СЕТ СН'!$F$6-'СЕТ СН'!$F$19</f>
        <v>1270.21386409</v>
      </c>
      <c r="J31" s="36">
        <f>SUMIFS(СВЦЭМ!$C$39:$C$782,СВЦЭМ!$A$39:$A$782,$A31,СВЦЭМ!$B$39:$B$782,J$11)+'СЕТ СН'!$F$9+СВЦЭМ!$D$10+'СЕТ СН'!$F$6-'СЕТ СН'!$F$19</f>
        <v>1283.1651091799999</v>
      </c>
      <c r="K31" s="36">
        <f>SUMIFS(СВЦЭМ!$C$39:$C$782,СВЦЭМ!$A$39:$A$782,$A31,СВЦЭМ!$B$39:$B$782,K$11)+'СЕТ СН'!$F$9+СВЦЭМ!$D$10+'СЕТ СН'!$F$6-'СЕТ СН'!$F$19</f>
        <v>1284.56732119</v>
      </c>
      <c r="L31" s="36">
        <f>SUMIFS(СВЦЭМ!$C$39:$C$782,СВЦЭМ!$A$39:$A$782,$A31,СВЦЭМ!$B$39:$B$782,L$11)+'СЕТ СН'!$F$9+СВЦЭМ!$D$10+'СЕТ СН'!$F$6-'СЕТ СН'!$F$19</f>
        <v>1300.7016321900001</v>
      </c>
      <c r="M31" s="36">
        <f>SUMIFS(СВЦЭМ!$C$39:$C$782,СВЦЭМ!$A$39:$A$782,$A31,СВЦЭМ!$B$39:$B$782,M$11)+'СЕТ СН'!$F$9+СВЦЭМ!$D$10+'СЕТ СН'!$F$6-'СЕТ СН'!$F$19</f>
        <v>1302.5247157900001</v>
      </c>
      <c r="N31" s="36">
        <f>SUMIFS(СВЦЭМ!$C$39:$C$782,СВЦЭМ!$A$39:$A$782,$A31,СВЦЭМ!$B$39:$B$782,N$11)+'СЕТ СН'!$F$9+СВЦЭМ!$D$10+'СЕТ СН'!$F$6-'СЕТ СН'!$F$19</f>
        <v>1291.0634997100001</v>
      </c>
      <c r="O31" s="36">
        <f>SUMIFS(СВЦЭМ!$C$39:$C$782,СВЦЭМ!$A$39:$A$782,$A31,СВЦЭМ!$B$39:$B$782,O$11)+'СЕТ СН'!$F$9+СВЦЭМ!$D$10+'СЕТ СН'!$F$6-'СЕТ СН'!$F$19</f>
        <v>1297.03022736</v>
      </c>
      <c r="P31" s="36">
        <f>SUMIFS(СВЦЭМ!$C$39:$C$782,СВЦЭМ!$A$39:$A$782,$A31,СВЦЭМ!$B$39:$B$782,P$11)+'СЕТ СН'!$F$9+СВЦЭМ!$D$10+'СЕТ СН'!$F$6-'СЕТ СН'!$F$19</f>
        <v>1297.2198489</v>
      </c>
      <c r="Q31" s="36">
        <f>SUMIFS(СВЦЭМ!$C$39:$C$782,СВЦЭМ!$A$39:$A$782,$A31,СВЦЭМ!$B$39:$B$782,Q$11)+'СЕТ СН'!$F$9+СВЦЭМ!$D$10+'СЕТ СН'!$F$6-'СЕТ СН'!$F$19</f>
        <v>1284.28098606</v>
      </c>
      <c r="R31" s="36">
        <f>SUMIFS(СВЦЭМ!$C$39:$C$782,СВЦЭМ!$A$39:$A$782,$A31,СВЦЭМ!$B$39:$B$782,R$11)+'СЕТ СН'!$F$9+СВЦЭМ!$D$10+'СЕТ СН'!$F$6-'СЕТ СН'!$F$19</f>
        <v>1266.2776626300001</v>
      </c>
      <c r="S31" s="36">
        <f>SUMIFS(СВЦЭМ!$C$39:$C$782,СВЦЭМ!$A$39:$A$782,$A31,СВЦЭМ!$B$39:$B$782,S$11)+'СЕТ СН'!$F$9+СВЦЭМ!$D$10+'СЕТ СН'!$F$6-'СЕТ СН'!$F$19</f>
        <v>1283.50539998</v>
      </c>
      <c r="T31" s="36">
        <f>SUMIFS(СВЦЭМ!$C$39:$C$782,СВЦЭМ!$A$39:$A$782,$A31,СВЦЭМ!$B$39:$B$782,T$11)+'СЕТ СН'!$F$9+СВЦЭМ!$D$10+'СЕТ СН'!$F$6-'СЕТ СН'!$F$19</f>
        <v>1285.6008157399999</v>
      </c>
      <c r="U31" s="36">
        <f>SUMIFS(СВЦЭМ!$C$39:$C$782,СВЦЭМ!$A$39:$A$782,$A31,СВЦЭМ!$B$39:$B$782,U$11)+'СЕТ СН'!$F$9+СВЦЭМ!$D$10+'СЕТ СН'!$F$6-'СЕТ СН'!$F$19</f>
        <v>1289.4839388600001</v>
      </c>
      <c r="V31" s="36">
        <f>SUMIFS(СВЦЭМ!$C$39:$C$782,СВЦЭМ!$A$39:$A$782,$A31,СВЦЭМ!$B$39:$B$782,V$11)+'СЕТ СН'!$F$9+СВЦЭМ!$D$10+'СЕТ СН'!$F$6-'СЕТ СН'!$F$19</f>
        <v>1309.9331431600001</v>
      </c>
      <c r="W31" s="36">
        <f>SUMIFS(СВЦЭМ!$C$39:$C$782,СВЦЭМ!$A$39:$A$782,$A31,СВЦЭМ!$B$39:$B$782,W$11)+'СЕТ СН'!$F$9+СВЦЭМ!$D$10+'СЕТ СН'!$F$6-'СЕТ СН'!$F$19</f>
        <v>1306.2723436199999</v>
      </c>
      <c r="X31" s="36">
        <f>SUMIFS(СВЦЭМ!$C$39:$C$782,СВЦЭМ!$A$39:$A$782,$A31,СВЦЭМ!$B$39:$B$782,X$11)+'СЕТ СН'!$F$9+СВЦЭМ!$D$10+'СЕТ СН'!$F$6-'СЕТ СН'!$F$19</f>
        <v>1367.7728737100001</v>
      </c>
      <c r="Y31" s="36">
        <f>SUMIFS(СВЦЭМ!$C$39:$C$782,СВЦЭМ!$A$39:$A$782,$A31,СВЦЭМ!$B$39:$B$782,Y$11)+'СЕТ СН'!$F$9+СВЦЭМ!$D$10+'СЕТ СН'!$F$6-'СЕТ СН'!$F$19</f>
        <v>1365.8658806200001</v>
      </c>
    </row>
    <row r="32" spans="1:25" ht="15.75" x14ac:dyDescent="0.2">
      <c r="A32" s="35">
        <f t="shared" si="0"/>
        <v>44551</v>
      </c>
      <c r="B32" s="36">
        <f>SUMIFS(СВЦЭМ!$C$39:$C$782,СВЦЭМ!$A$39:$A$782,$A32,СВЦЭМ!$B$39:$B$782,B$11)+'СЕТ СН'!$F$9+СВЦЭМ!$D$10+'СЕТ СН'!$F$6-'СЕТ СН'!$F$19</f>
        <v>1348.1776819300001</v>
      </c>
      <c r="C32" s="36">
        <f>SUMIFS(СВЦЭМ!$C$39:$C$782,СВЦЭМ!$A$39:$A$782,$A32,СВЦЭМ!$B$39:$B$782,C$11)+'СЕТ СН'!$F$9+СВЦЭМ!$D$10+'СЕТ СН'!$F$6-'СЕТ СН'!$F$19</f>
        <v>1332.8019568</v>
      </c>
      <c r="D32" s="36">
        <f>SUMIFS(СВЦЭМ!$C$39:$C$782,СВЦЭМ!$A$39:$A$782,$A32,СВЦЭМ!$B$39:$B$782,D$11)+'СЕТ СН'!$F$9+СВЦЭМ!$D$10+'СЕТ СН'!$F$6-'СЕТ СН'!$F$19</f>
        <v>1328.57211566</v>
      </c>
      <c r="E32" s="36">
        <f>SUMIFS(СВЦЭМ!$C$39:$C$782,СВЦЭМ!$A$39:$A$782,$A32,СВЦЭМ!$B$39:$B$782,E$11)+'СЕТ СН'!$F$9+СВЦЭМ!$D$10+'СЕТ СН'!$F$6-'СЕТ СН'!$F$19</f>
        <v>1280.7428188399999</v>
      </c>
      <c r="F32" s="36">
        <f>SUMIFS(СВЦЭМ!$C$39:$C$782,СВЦЭМ!$A$39:$A$782,$A32,СВЦЭМ!$B$39:$B$782,F$11)+'СЕТ СН'!$F$9+СВЦЭМ!$D$10+'СЕТ СН'!$F$6-'СЕТ СН'!$F$19</f>
        <v>1285.9009989399999</v>
      </c>
      <c r="G32" s="36">
        <f>SUMIFS(СВЦЭМ!$C$39:$C$782,СВЦЭМ!$A$39:$A$782,$A32,СВЦЭМ!$B$39:$B$782,G$11)+'СЕТ СН'!$F$9+СВЦЭМ!$D$10+'СЕТ СН'!$F$6-'СЕТ СН'!$F$19</f>
        <v>1256.13156837</v>
      </c>
      <c r="H32" s="36">
        <f>SUMIFS(СВЦЭМ!$C$39:$C$782,СВЦЭМ!$A$39:$A$782,$A32,СВЦЭМ!$B$39:$B$782,H$11)+'СЕТ СН'!$F$9+СВЦЭМ!$D$10+'СЕТ СН'!$F$6-'СЕТ СН'!$F$19</f>
        <v>1222.2048291200001</v>
      </c>
      <c r="I32" s="36">
        <f>SUMIFS(СВЦЭМ!$C$39:$C$782,СВЦЭМ!$A$39:$A$782,$A32,СВЦЭМ!$B$39:$B$782,I$11)+'СЕТ СН'!$F$9+СВЦЭМ!$D$10+'СЕТ СН'!$F$6-'СЕТ СН'!$F$19</f>
        <v>1267.1542303399999</v>
      </c>
      <c r="J32" s="36">
        <f>SUMIFS(СВЦЭМ!$C$39:$C$782,СВЦЭМ!$A$39:$A$782,$A32,СВЦЭМ!$B$39:$B$782,J$11)+'СЕТ СН'!$F$9+СВЦЭМ!$D$10+'СЕТ СН'!$F$6-'СЕТ СН'!$F$19</f>
        <v>1267.4450754100001</v>
      </c>
      <c r="K32" s="36">
        <f>SUMIFS(СВЦЭМ!$C$39:$C$782,СВЦЭМ!$A$39:$A$782,$A32,СВЦЭМ!$B$39:$B$782,K$11)+'СЕТ СН'!$F$9+СВЦЭМ!$D$10+'СЕТ СН'!$F$6-'СЕТ СН'!$F$19</f>
        <v>1225.09135485</v>
      </c>
      <c r="L32" s="36">
        <f>SUMIFS(СВЦЭМ!$C$39:$C$782,СВЦЭМ!$A$39:$A$782,$A32,СВЦЭМ!$B$39:$B$782,L$11)+'СЕТ СН'!$F$9+СВЦЭМ!$D$10+'СЕТ СН'!$F$6-'СЕТ СН'!$F$19</f>
        <v>1234.47210406</v>
      </c>
      <c r="M32" s="36">
        <f>SUMIFS(СВЦЭМ!$C$39:$C$782,СВЦЭМ!$A$39:$A$782,$A32,СВЦЭМ!$B$39:$B$782,M$11)+'СЕТ СН'!$F$9+СВЦЭМ!$D$10+'СЕТ СН'!$F$6-'СЕТ СН'!$F$19</f>
        <v>1288.6033742300001</v>
      </c>
      <c r="N32" s="36">
        <f>SUMIFS(СВЦЭМ!$C$39:$C$782,СВЦЭМ!$A$39:$A$782,$A32,СВЦЭМ!$B$39:$B$782,N$11)+'СЕТ СН'!$F$9+СВЦЭМ!$D$10+'СЕТ СН'!$F$6-'СЕТ СН'!$F$19</f>
        <v>1298.75151003</v>
      </c>
      <c r="O32" s="36">
        <f>SUMIFS(СВЦЭМ!$C$39:$C$782,СВЦЭМ!$A$39:$A$782,$A32,СВЦЭМ!$B$39:$B$782,O$11)+'СЕТ СН'!$F$9+СВЦЭМ!$D$10+'СЕТ СН'!$F$6-'СЕТ СН'!$F$19</f>
        <v>1303.29894947</v>
      </c>
      <c r="P32" s="36">
        <f>SUMIFS(СВЦЭМ!$C$39:$C$782,СВЦЭМ!$A$39:$A$782,$A32,СВЦЭМ!$B$39:$B$782,P$11)+'СЕТ СН'!$F$9+СВЦЭМ!$D$10+'СЕТ СН'!$F$6-'СЕТ СН'!$F$19</f>
        <v>1299.1244435399999</v>
      </c>
      <c r="Q32" s="36">
        <f>SUMIFS(СВЦЭМ!$C$39:$C$782,СВЦЭМ!$A$39:$A$782,$A32,СВЦЭМ!$B$39:$B$782,Q$11)+'СЕТ СН'!$F$9+СВЦЭМ!$D$10+'СЕТ СН'!$F$6-'СЕТ СН'!$F$19</f>
        <v>1290.9874042900001</v>
      </c>
      <c r="R32" s="36">
        <f>SUMIFS(СВЦЭМ!$C$39:$C$782,СВЦЭМ!$A$39:$A$782,$A32,СВЦЭМ!$B$39:$B$782,R$11)+'СЕТ СН'!$F$9+СВЦЭМ!$D$10+'СЕТ СН'!$F$6-'СЕТ СН'!$F$19</f>
        <v>1284.8064946899999</v>
      </c>
      <c r="S32" s="36">
        <f>SUMIFS(СВЦЭМ!$C$39:$C$782,СВЦЭМ!$A$39:$A$782,$A32,СВЦЭМ!$B$39:$B$782,S$11)+'СЕТ СН'!$F$9+СВЦЭМ!$D$10+'СЕТ СН'!$F$6-'СЕТ СН'!$F$19</f>
        <v>1239.2376874399999</v>
      </c>
      <c r="T32" s="36">
        <f>SUMIFS(СВЦЭМ!$C$39:$C$782,СВЦЭМ!$A$39:$A$782,$A32,СВЦЭМ!$B$39:$B$782,T$11)+'СЕТ СН'!$F$9+СВЦЭМ!$D$10+'СЕТ СН'!$F$6-'СЕТ СН'!$F$19</f>
        <v>1261.3951161699999</v>
      </c>
      <c r="U32" s="36">
        <f>SUMIFS(СВЦЭМ!$C$39:$C$782,СВЦЭМ!$A$39:$A$782,$A32,СВЦЭМ!$B$39:$B$782,U$11)+'СЕТ СН'!$F$9+СВЦЭМ!$D$10+'СЕТ СН'!$F$6-'СЕТ СН'!$F$19</f>
        <v>1285.5866830100001</v>
      </c>
      <c r="V32" s="36">
        <f>SUMIFS(СВЦЭМ!$C$39:$C$782,СВЦЭМ!$A$39:$A$782,$A32,СВЦЭМ!$B$39:$B$782,V$11)+'СЕТ СН'!$F$9+СВЦЭМ!$D$10+'СЕТ СН'!$F$6-'СЕТ СН'!$F$19</f>
        <v>1284.19739695</v>
      </c>
      <c r="W32" s="36">
        <f>SUMIFS(СВЦЭМ!$C$39:$C$782,СВЦЭМ!$A$39:$A$782,$A32,СВЦЭМ!$B$39:$B$782,W$11)+'СЕТ СН'!$F$9+СВЦЭМ!$D$10+'СЕТ СН'!$F$6-'СЕТ СН'!$F$19</f>
        <v>1302.9232626400001</v>
      </c>
      <c r="X32" s="36">
        <f>SUMIFS(СВЦЭМ!$C$39:$C$782,СВЦЭМ!$A$39:$A$782,$A32,СВЦЭМ!$B$39:$B$782,X$11)+'СЕТ СН'!$F$9+СВЦЭМ!$D$10+'СЕТ СН'!$F$6-'СЕТ СН'!$F$19</f>
        <v>1318.0673115699999</v>
      </c>
      <c r="Y32" s="36">
        <f>SUMIFS(СВЦЭМ!$C$39:$C$782,СВЦЭМ!$A$39:$A$782,$A32,СВЦЭМ!$B$39:$B$782,Y$11)+'СЕТ СН'!$F$9+СВЦЭМ!$D$10+'СЕТ СН'!$F$6-'СЕТ СН'!$F$19</f>
        <v>1366.83936515</v>
      </c>
    </row>
    <row r="33" spans="1:25" ht="15.75" x14ac:dyDescent="0.2">
      <c r="A33" s="35">
        <f t="shared" si="0"/>
        <v>44552</v>
      </c>
      <c r="B33" s="36">
        <f>SUMIFS(СВЦЭМ!$C$39:$C$782,СВЦЭМ!$A$39:$A$782,$A33,СВЦЭМ!$B$39:$B$782,B$11)+'СЕТ СН'!$F$9+СВЦЭМ!$D$10+'СЕТ СН'!$F$6-'СЕТ СН'!$F$19</f>
        <v>1343.19715838</v>
      </c>
      <c r="C33" s="36">
        <f>SUMIFS(СВЦЭМ!$C$39:$C$782,СВЦЭМ!$A$39:$A$782,$A33,СВЦЭМ!$B$39:$B$782,C$11)+'СЕТ СН'!$F$9+СВЦЭМ!$D$10+'СЕТ СН'!$F$6-'СЕТ СН'!$F$19</f>
        <v>1341.2284325099999</v>
      </c>
      <c r="D33" s="36">
        <f>SUMIFS(СВЦЭМ!$C$39:$C$782,СВЦЭМ!$A$39:$A$782,$A33,СВЦЭМ!$B$39:$B$782,D$11)+'СЕТ СН'!$F$9+СВЦЭМ!$D$10+'СЕТ СН'!$F$6-'СЕТ СН'!$F$19</f>
        <v>1304.53558223</v>
      </c>
      <c r="E33" s="36">
        <f>SUMIFS(СВЦЭМ!$C$39:$C$782,СВЦЭМ!$A$39:$A$782,$A33,СВЦЭМ!$B$39:$B$782,E$11)+'СЕТ СН'!$F$9+СВЦЭМ!$D$10+'СЕТ СН'!$F$6-'СЕТ СН'!$F$19</f>
        <v>1285.1902786000001</v>
      </c>
      <c r="F33" s="36">
        <f>SUMIFS(СВЦЭМ!$C$39:$C$782,СВЦЭМ!$A$39:$A$782,$A33,СВЦЭМ!$B$39:$B$782,F$11)+'СЕТ СН'!$F$9+СВЦЭМ!$D$10+'СЕТ СН'!$F$6-'СЕТ СН'!$F$19</f>
        <v>1277.87574124</v>
      </c>
      <c r="G33" s="36">
        <f>SUMIFS(СВЦЭМ!$C$39:$C$782,СВЦЭМ!$A$39:$A$782,$A33,СВЦЭМ!$B$39:$B$782,G$11)+'СЕТ СН'!$F$9+СВЦЭМ!$D$10+'СЕТ СН'!$F$6-'СЕТ СН'!$F$19</f>
        <v>1217.98880777</v>
      </c>
      <c r="H33" s="36">
        <f>SUMIFS(СВЦЭМ!$C$39:$C$782,СВЦЭМ!$A$39:$A$782,$A33,СВЦЭМ!$B$39:$B$782,H$11)+'СЕТ СН'!$F$9+СВЦЭМ!$D$10+'СЕТ СН'!$F$6-'СЕТ СН'!$F$19</f>
        <v>1217.12495928</v>
      </c>
      <c r="I33" s="36">
        <f>SUMIFS(СВЦЭМ!$C$39:$C$782,СВЦЭМ!$A$39:$A$782,$A33,СВЦЭМ!$B$39:$B$782,I$11)+'СЕТ СН'!$F$9+СВЦЭМ!$D$10+'СЕТ СН'!$F$6-'СЕТ СН'!$F$19</f>
        <v>1218.1380683300001</v>
      </c>
      <c r="J33" s="36">
        <f>SUMIFS(СВЦЭМ!$C$39:$C$782,СВЦЭМ!$A$39:$A$782,$A33,СВЦЭМ!$B$39:$B$782,J$11)+'СЕТ СН'!$F$9+СВЦЭМ!$D$10+'СЕТ СН'!$F$6-'СЕТ СН'!$F$19</f>
        <v>1251.9649128000001</v>
      </c>
      <c r="K33" s="36">
        <f>SUMIFS(СВЦЭМ!$C$39:$C$782,СВЦЭМ!$A$39:$A$782,$A33,СВЦЭМ!$B$39:$B$782,K$11)+'СЕТ СН'!$F$9+СВЦЭМ!$D$10+'СЕТ СН'!$F$6-'СЕТ СН'!$F$19</f>
        <v>1271.1989258399999</v>
      </c>
      <c r="L33" s="36">
        <f>SUMIFS(СВЦЭМ!$C$39:$C$782,СВЦЭМ!$A$39:$A$782,$A33,СВЦЭМ!$B$39:$B$782,L$11)+'СЕТ СН'!$F$9+СВЦЭМ!$D$10+'СЕТ СН'!$F$6-'СЕТ СН'!$F$19</f>
        <v>1280.2588928600001</v>
      </c>
      <c r="M33" s="36">
        <f>SUMIFS(СВЦЭМ!$C$39:$C$782,СВЦЭМ!$A$39:$A$782,$A33,СВЦЭМ!$B$39:$B$782,M$11)+'СЕТ СН'!$F$9+СВЦЭМ!$D$10+'СЕТ СН'!$F$6-'СЕТ СН'!$F$19</f>
        <v>1332.61040686</v>
      </c>
      <c r="N33" s="36">
        <f>SUMIFS(СВЦЭМ!$C$39:$C$782,СВЦЭМ!$A$39:$A$782,$A33,СВЦЭМ!$B$39:$B$782,N$11)+'СЕТ СН'!$F$9+СВЦЭМ!$D$10+'СЕТ СН'!$F$6-'СЕТ СН'!$F$19</f>
        <v>1346.34617334</v>
      </c>
      <c r="O33" s="36">
        <f>SUMIFS(СВЦЭМ!$C$39:$C$782,СВЦЭМ!$A$39:$A$782,$A33,СВЦЭМ!$B$39:$B$782,O$11)+'СЕТ СН'!$F$9+СВЦЭМ!$D$10+'СЕТ СН'!$F$6-'СЕТ СН'!$F$19</f>
        <v>1353.13235052</v>
      </c>
      <c r="P33" s="36">
        <f>SUMIFS(СВЦЭМ!$C$39:$C$782,СВЦЭМ!$A$39:$A$782,$A33,СВЦЭМ!$B$39:$B$782,P$11)+'СЕТ СН'!$F$9+СВЦЭМ!$D$10+'СЕТ СН'!$F$6-'СЕТ СН'!$F$19</f>
        <v>1346.15598705</v>
      </c>
      <c r="Q33" s="36">
        <f>SUMIFS(СВЦЭМ!$C$39:$C$782,СВЦЭМ!$A$39:$A$782,$A33,СВЦЭМ!$B$39:$B$782,Q$11)+'СЕТ СН'!$F$9+СВЦЭМ!$D$10+'СЕТ СН'!$F$6-'СЕТ СН'!$F$19</f>
        <v>1337.9333419100001</v>
      </c>
      <c r="R33" s="36">
        <f>SUMIFS(СВЦЭМ!$C$39:$C$782,СВЦЭМ!$A$39:$A$782,$A33,СВЦЭМ!$B$39:$B$782,R$11)+'СЕТ СН'!$F$9+СВЦЭМ!$D$10+'СЕТ СН'!$F$6-'СЕТ СН'!$F$19</f>
        <v>1348.0361225500001</v>
      </c>
      <c r="S33" s="36">
        <f>SUMIFS(СВЦЭМ!$C$39:$C$782,СВЦЭМ!$A$39:$A$782,$A33,СВЦЭМ!$B$39:$B$782,S$11)+'СЕТ СН'!$F$9+СВЦЭМ!$D$10+'СЕТ СН'!$F$6-'СЕТ СН'!$F$19</f>
        <v>1273.1281517699999</v>
      </c>
      <c r="T33" s="36">
        <f>SUMIFS(СВЦЭМ!$C$39:$C$782,СВЦЭМ!$A$39:$A$782,$A33,СВЦЭМ!$B$39:$B$782,T$11)+'СЕТ СН'!$F$9+СВЦЭМ!$D$10+'СЕТ СН'!$F$6-'СЕТ СН'!$F$19</f>
        <v>1256.5412117600001</v>
      </c>
      <c r="U33" s="36">
        <f>SUMIFS(СВЦЭМ!$C$39:$C$782,СВЦЭМ!$A$39:$A$782,$A33,СВЦЭМ!$B$39:$B$782,U$11)+'СЕТ СН'!$F$9+СВЦЭМ!$D$10+'СЕТ СН'!$F$6-'СЕТ СН'!$F$19</f>
        <v>1253.1967256800001</v>
      </c>
      <c r="V33" s="36">
        <f>SUMIFS(СВЦЭМ!$C$39:$C$782,СВЦЭМ!$A$39:$A$782,$A33,СВЦЭМ!$B$39:$B$782,V$11)+'СЕТ СН'!$F$9+СВЦЭМ!$D$10+'СЕТ СН'!$F$6-'СЕТ СН'!$F$19</f>
        <v>1322.6211244599999</v>
      </c>
      <c r="W33" s="36">
        <f>SUMIFS(СВЦЭМ!$C$39:$C$782,СВЦЭМ!$A$39:$A$782,$A33,СВЦЭМ!$B$39:$B$782,W$11)+'СЕТ СН'!$F$9+СВЦЭМ!$D$10+'СЕТ СН'!$F$6-'СЕТ СН'!$F$19</f>
        <v>1323.37243573</v>
      </c>
      <c r="X33" s="36">
        <f>SUMIFS(СВЦЭМ!$C$39:$C$782,СВЦЭМ!$A$39:$A$782,$A33,СВЦЭМ!$B$39:$B$782,X$11)+'СЕТ СН'!$F$9+СВЦЭМ!$D$10+'СЕТ СН'!$F$6-'СЕТ СН'!$F$19</f>
        <v>1320.19650032</v>
      </c>
      <c r="Y33" s="36">
        <f>SUMIFS(СВЦЭМ!$C$39:$C$782,СВЦЭМ!$A$39:$A$782,$A33,СВЦЭМ!$B$39:$B$782,Y$11)+'СЕТ СН'!$F$9+СВЦЭМ!$D$10+'СЕТ СН'!$F$6-'СЕТ СН'!$F$19</f>
        <v>1377.5833639800001</v>
      </c>
    </row>
    <row r="34" spans="1:25" ht="15.75" x14ac:dyDescent="0.2">
      <c r="A34" s="35">
        <f t="shared" si="0"/>
        <v>44553</v>
      </c>
      <c r="B34" s="36">
        <f>SUMIFS(СВЦЭМ!$C$39:$C$782,СВЦЭМ!$A$39:$A$782,$A34,СВЦЭМ!$B$39:$B$782,B$11)+'СЕТ СН'!$F$9+СВЦЭМ!$D$10+'СЕТ СН'!$F$6-'СЕТ СН'!$F$19</f>
        <v>1309.87650401</v>
      </c>
      <c r="C34" s="36">
        <f>SUMIFS(СВЦЭМ!$C$39:$C$782,СВЦЭМ!$A$39:$A$782,$A34,СВЦЭМ!$B$39:$B$782,C$11)+'СЕТ СН'!$F$9+СВЦЭМ!$D$10+'СЕТ СН'!$F$6-'СЕТ СН'!$F$19</f>
        <v>1317.19576656</v>
      </c>
      <c r="D34" s="36">
        <f>SUMIFS(СВЦЭМ!$C$39:$C$782,СВЦЭМ!$A$39:$A$782,$A34,СВЦЭМ!$B$39:$B$782,D$11)+'СЕТ СН'!$F$9+СВЦЭМ!$D$10+'СЕТ СН'!$F$6-'СЕТ СН'!$F$19</f>
        <v>1340.2742446499999</v>
      </c>
      <c r="E34" s="36">
        <f>SUMIFS(СВЦЭМ!$C$39:$C$782,СВЦЭМ!$A$39:$A$782,$A34,СВЦЭМ!$B$39:$B$782,E$11)+'СЕТ СН'!$F$9+СВЦЭМ!$D$10+'СЕТ СН'!$F$6-'СЕТ СН'!$F$19</f>
        <v>1337.71277652</v>
      </c>
      <c r="F34" s="36">
        <f>SUMIFS(СВЦЭМ!$C$39:$C$782,СВЦЭМ!$A$39:$A$782,$A34,СВЦЭМ!$B$39:$B$782,F$11)+'СЕТ СН'!$F$9+СВЦЭМ!$D$10+'СЕТ СН'!$F$6-'СЕТ СН'!$F$19</f>
        <v>1313.10570411</v>
      </c>
      <c r="G34" s="36">
        <f>SUMIFS(СВЦЭМ!$C$39:$C$782,СВЦЭМ!$A$39:$A$782,$A34,СВЦЭМ!$B$39:$B$782,G$11)+'СЕТ СН'!$F$9+СВЦЭМ!$D$10+'СЕТ СН'!$F$6-'СЕТ СН'!$F$19</f>
        <v>1292.6552042999999</v>
      </c>
      <c r="H34" s="36">
        <f>SUMIFS(СВЦЭМ!$C$39:$C$782,СВЦЭМ!$A$39:$A$782,$A34,СВЦЭМ!$B$39:$B$782,H$11)+'СЕТ СН'!$F$9+СВЦЭМ!$D$10+'СЕТ СН'!$F$6-'СЕТ СН'!$F$19</f>
        <v>1260.3459840600001</v>
      </c>
      <c r="I34" s="36">
        <f>SUMIFS(СВЦЭМ!$C$39:$C$782,СВЦЭМ!$A$39:$A$782,$A34,СВЦЭМ!$B$39:$B$782,I$11)+'СЕТ СН'!$F$9+СВЦЭМ!$D$10+'СЕТ СН'!$F$6-'СЕТ СН'!$F$19</f>
        <v>1291.16403784</v>
      </c>
      <c r="J34" s="36">
        <f>SUMIFS(СВЦЭМ!$C$39:$C$782,СВЦЭМ!$A$39:$A$782,$A34,СВЦЭМ!$B$39:$B$782,J$11)+'СЕТ СН'!$F$9+СВЦЭМ!$D$10+'СЕТ СН'!$F$6-'СЕТ СН'!$F$19</f>
        <v>1264.11522158</v>
      </c>
      <c r="K34" s="36">
        <f>SUMIFS(СВЦЭМ!$C$39:$C$782,СВЦЭМ!$A$39:$A$782,$A34,СВЦЭМ!$B$39:$B$782,K$11)+'СЕТ СН'!$F$9+СВЦЭМ!$D$10+'СЕТ СН'!$F$6-'СЕТ СН'!$F$19</f>
        <v>1272.2977172999999</v>
      </c>
      <c r="L34" s="36">
        <f>SUMIFS(СВЦЭМ!$C$39:$C$782,СВЦЭМ!$A$39:$A$782,$A34,СВЦЭМ!$B$39:$B$782,L$11)+'СЕТ СН'!$F$9+СВЦЭМ!$D$10+'СЕТ СН'!$F$6-'СЕТ СН'!$F$19</f>
        <v>1283.03815846</v>
      </c>
      <c r="M34" s="36">
        <f>SUMIFS(СВЦЭМ!$C$39:$C$782,СВЦЭМ!$A$39:$A$782,$A34,СВЦЭМ!$B$39:$B$782,M$11)+'СЕТ СН'!$F$9+СВЦЭМ!$D$10+'СЕТ СН'!$F$6-'СЕТ СН'!$F$19</f>
        <v>1298.8347861300001</v>
      </c>
      <c r="N34" s="36">
        <f>SUMIFS(СВЦЭМ!$C$39:$C$782,СВЦЭМ!$A$39:$A$782,$A34,СВЦЭМ!$B$39:$B$782,N$11)+'СЕТ СН'!$F$9+СВЦЭМ!$D$10+'СЕТ СН'!$F$6-'СЕТ СН'!$F$19</f>
        <v>1319.7532829199999</v>
      </c>
      <c r="O34" s="36">
        <f>SUMIFS(СВЦЭМ!$C$39:$C$782,СВЦЭМ!$A$39:$A$782,$A34,СВЦЭМ!$B$39:$B$782,O$11)+'СЕТ СН'!$F$9+СВЦЭМ!$D$10+'СЕТ СН'!$F$6-'СЕТ СН'!$F$19</f>
        <v>1323.38562118</v>
      </c>
      <c r="P34" s="36">
        <f>SUMIFS(СВЦЭМ!$C$39:$C$782,СВЦЭМ!$A$39:$A$782,$A34,СВЦЭМ!$B$39:$B$782,P$11)+'СЕТ СН'!$F$9+СВЦЭМ!$D$10+'СЕТ СН'!$F$6-'СЕТ СН'!$F$19</f>
        <v>1325.0554929699999</v>
      </c>
      <c r="Q34" s="36">
        <f>SUMIFS(СВЦЭМ!$C$39:$C$782,СВЦЭМ!$A$39:$A$782,$A34,СВЦЭМ!$B$39:$B$782,Q$11)+'СЕТ СН'!$F$9+СВЦЭМ!$D$10+'СЕТ СН'!$F$6-'СЕТ СН'!$F$19</f>
        <v>1313.87321767</v>
      </c>
      <c r="R34" s="36">
        <f>SUMIFS(СВЦЭМ!$C$39:$C$782,СВЦЭМ!$A$39:$A$782,$A34,СВЦЭМ!$B$39:$B$782,R$11)+'СЕТ СН'!$F$9+СВЦЭМ!$D$10+'СЕТ СН'!$F$6-'СЕТ СН'!$F$19</f>
        <v>1307.63612891</v>
      </c>
      <c r="S34" s="36">
        <f>SUMIFS(СВЦЭМ!$C$39:$C$782,СВЦЭМ!$A$39:$A$782,$A34,СВЦЭМ!$B$39:$B$782,S$11)+'СЕТ СН'!$F$9+СВЦЭМ!$D$10+'СЕТ СН'!$F$6-'СЕТ СН'!$F$19</f>
        <v>1265.9942492600001</v>
      </c>
      <c r="T34" s="36">
        <f>SUMIFS(СВЦЭМ!$C$39:$C$782,СВЦЭМ!$A$39:$A$782,$A34,СВЦЭМ!$B$39:$B$782,T$11)+'СЕТ СН'!$F$9+СВЦЭМ!$D$10+'СЕТ СН'!$F$6-'СЕТ СН'!$F$19</f>
        <v>1252.96411693</v>
      </c>
      <c r="U34" s="36">
        <f>SUMIFS(СВЦЭМ!$C$39:$C$782,СВЦЭМ!$A$39:$A$782,$A34,СВЦЭМ!$B$39:$B$782,U$11)+'СЕТ СН'!$F$9+СВЦЭМ!$D$10+'СЕТ СН'!$F$6-'СЕТ СН'!$F$19</f>
        <v>1255.5287987900001</v>
      </c>
      <c r="V34" s="36">
        <f>SUMIFS(СВЦЭМ!$C$39:$C$782,СВЦЭМ!$A$39:$A$782,$A34,СВЦЭМ!$B$39:$B$782,V$11)+'СЕТ СН'!$F$9+СВЦЭМ!$D$10+'СЕТ СН'!$F$6-'СЕТ СН'!$F$19</f>
        <v>1272.40828302</v>
      </c>
      <c r="W34" s="36">
        <f>SUMIFS(СВЦЭМ!$C$39:$C$782,СВЦЭМ!$A$39:$A$782,$A34,СВЦЭМ!$B$39:$B$782,W$11)+'СЕТ СН'!$F$9+СВЦЭМ!$D$10+'СЕТ СН'!$F$6-'СЕТ СН'!$F$19</f>
        <v>1308.5260767</v>
      </c>
      <c r="X34" s="36">
        <f>SUMIFS(СВЦЭМ!$C$39:$C$782,СВЦЭМ!$A$39:$A$782,$A34,СВЦЭМ!$B$39:$B$782,X$11)+'СЕТ СН'!$F$9+СВЦЭМ!$D$10+'СЕТ СН'!$F$6-'СЕТ СН'!$F$19</f>
        <v>1301.2855405299999</v>
      </c>
      <c r="Y34" s="36">
        <f>SUMIFS(СВЦЭМ!$C$39:$C$782,СВЦЭМ!$A$39:$A$782,$A34,СВЦЭМ!$B$39:$B$782,Y$11)+'СЕТ СН'!$F$9+СВЦЭМ!$D$10+'СЕТ СН'!$F$6-'СЕТ СН'!$F$19</f>
        <v>1342.2950880999999</v>
      </c>
    </row>
    <row r="35" spans="1:25" ht="15.75" x14ac:dyDescent="0.2">
      <c r="A35" s="35">
        <f t="shared" si="0"/>
        <v>44554</v>
      </c>
      <c r="B35" s="36">
        <f>SUMIFS(СВЦЭМ!$C$39:$C$782,СВЦЭМ!$A$39:$A$782,$A35,СВЦЭМ!$B$39:$B$782,B$11)+'СЕТ СН'!$F$9+СВЦЭМ!$D$10+'СЕТ СН'!$F$6-'СЕТ СН'!$F$19</f>
        <v>1366.7696848200001</v>
      </c>
      <c r="C35" s="36">
        <f>SUMIFS(СВЦЭМ!$C$39:$C$782,СВЦЭМ!$A$39:$A$782,$A35,СВЦЭМ!$B$39:$B$782,C$11)+'СЕТ СН'!$F$9+СВЦЭМ!$D$10+'СЕТ СН'!$F$6-'СЕТ СН'!$F$19</f>
        <v>1375.24330461</v>
      </c>
      <c r="D35" s="36">
        <f>SUMIFS(СВЦЭМ!$C$39:$C$782,СВЦЭМ!$A$39:$A$782,$A35,СВЦЭМ!$B$39:$B$782,D$11)+'СЕТ СН'!$F$9+СВЦЭМ!$D$10+'СЕТ СН'!$F$6-'СЕТ СН'!$F$19</f>
        <v>1377.1701060800001</v>
      </c>
      <c r="E35" s="36">
        <f>SUMIFS(СВЦЭМ!$C$39:$C$782,СВЦЭМ!$A$39:$A$782,$A35,СВЦЭМ!$B$39:$B$782,E$11)+'СЕТ СН'!$F$9+СВЦЭМ!$D$10+'СЕТ СН'!$F$6-'СЕТ СН'!$F$19</f>
        <v>1379.0787185199999</v>
      </c>
      <c r="F35" s="36">
        <f>SUMIFS(СВЦЭМ!$C$39:$C$782,СВЦЭМ!$A$39:$A$782,$A35,СВЦЭМ!$B$39:$B$782,F$11)+'СЕТ СН'!$F$9+СВЦЭМ!$D$10+'СЕТ СН'!$F$6-'СЕТ СН'!$F$19</f>
        <v>1348.8476869799999</v>
      </c>
      <c r="G35" s="36">
        <f>SUMIFS(СВЦЭМ!$C$39:$C$782,СВЦЭМ!$A$39:$A$782,$A35,СВЦЭМ!$B$39:$B$782,G$11)+'СЕТ СН'!$F$9+СВЦЭМ!$D$10+'СЕТ СН'!$F$6-'СЕТ СН'!$F$19</f>
        <v>1317.0587100299999</v>
      </c>
      <c r="H35" s="36">
        <f>SUMIFS(СВЦЭМ!$C$39:$C$782,СВЦЭМ!$A$39:$A$782,$A35,СВЦЭМ!$B$39:$B$782,H$11)+'СЕТ СН'!$F$9+СВЦЭМ!$D$10+'СЕТ СН'!$F$6-'СЕТ СН'!$F$19</f>
        <v>1313.60534424</v>
      </c>
      <c r="I35" s="36">
        <f>SUMIFS(СВЦЭМ!$C$39:$C$782,СВЦЭМ!$A$39:$A$782,$A35,СВЦЭМ!$B$39:$B$782,I$11)+'СЕТ СН'!$F$9+СВЦЭМ!$D$10+'СЕТ СН'!$F$6-'СЕТ СН'!$F$19</f>
        <v>1309.3740202500001</v>
      </c>
      <c r="J35" s="36">
        <f>SUMIFS(СВЦЭМ!$C$39:$C$782,СВЦЭМ!$A$39:$A$782,$A35,СВЦЭМ!$B$39:$B$782,J$11)+'СЕТ СН'!$F$9+СВЦЭМ!$D$10+'СЕТ СН'!$F$6-'СЕТ СН'!$F$19</f>
        <v>1326.6687786800001</v>
      </c>
      <c r="K35" s="36">
        <f>SUMIFS(СВЦЭМ!$C$39:$C$782,СВЦЭМ!$A$39:$A$782,$A35,СВЦЭМ!$B$39:$B$782,K$11)+'СЕТ СН'!$F$9+СВЦЭМ!$D$10+'СЕТ СН'!$F$6-'СЕТ СН'!$F$19</f>
        <v>1310.8510880000001</v>
      </c>
      <c r="L35" s="36">
        <f>SUMIFS(СВЦЭМ!$C$39:$C$782,СВЦЭМ!$A$39:$A$782,$A35,СВЦЭМ!$B$39:$B$782,L$11)+'СЕТ СН'!$F$9+СВЦЭМ!$D$10+'СЕТ СН'!$F$6-'СЕТ СН'!$F$19</f>
        <v>1305.0281695000001</v>
      </c>
      <c r="M35" s="36">
        <f>SUMIFS(СВЦЭМ!$C$39:$C$782,СВЦЭМ!$A$39:$A$782,$A35,СВЦЭМ!$B$39:$B$782,M$11)+'СЕТ СН'!$F$9+СВЦЭМ!$D$10+'СЕТ СН'!$F$6-'СЕТ СН'!$F$19</f>
        <v>1310.69007339</v>
      </c>
      <c r="N35" s="36">
        <f>SUMIFS(СВЦЭМ!$C$39:$C$782,СВЦЭМ!$A$39:$A$782,$A35,СВЦЭМ!$B$39:$B$782,N$11)+'СЕТ СН'!$F$9+СВЦЭМ!$D$10+'СЕТ СН'!$F$6-'СЕТ СН'!$F$19</f>
        <v>1328.71509915</v>
      </c>
      <c r="O35" s="36">
        <f>SUMIFS(СВЦЭМ!$C$39:$C$782,СВЦЭМ!$A$39:$A$782,$A35,СВЦЭМ!$B$39:$B$782,O$11)+'СЕТ СН'!$F$9+СВЦЭМ!$D$10+'СЕТ СН'!$F$6-'СЕТ СН'!$F$19</f>
        <v>1350.0568960200001</v>
      </c>
      <c r="P35" s="36">
        <f>SUMIFS(СВЦЭМ!$C$39:$C$782,СВЦЭМ!$A$39:$A$782,$A35,СВЦЭМ!$B$39:$B$782,P$11)+'СЕТ СН'!$F$9+СВЦЭМ!$D$10+'СЕТ СН'!$F$6-'СЕТ СН'!$F$19</f>
        <v>1354.0806402999999</v>
      </c>
      <c r="Q35" s="36">
        <f>SUMIFS(СВЦЭМ!$C$39:$C$782,СВЦЭМ!$A$39:$A$782,$A35,СВЦЭМ!$B$39:$B$782,Q$11)+'СЕТ СН'!$F$9+СВЦЭМ!$D$10+'СЕТ СН'!$F$6-'СЕТ СН'!$F$19</f>
        <v>1366.8653000500001</v>
      </c>
      <c r="R35" s="36">
        <f>SUMIFS(СВЦЭМ!$C$39:$C$782,СВЦЭМ!$A$39:$A$782,$A35,СВЦЭМ!$B$39:$B$782,R$11)+'СЕТ СН'!$F$9+СВЦЭМ!$D$10+'СЕТ СН'!$F$6-'СЕТ СН'!$F$19</f>
        <v>1358.36734417</v>
      </c>
      <c r="S35" s="36">
        <f>SUMIFS(СВЦЭМ!$C$39:$C$782,СВЦЭМ!$A$39:$A$782,$A35,СВЦЭМ!$B$39:$B$782,S$11)+'СЕТ СН'!$F$9+СВЦЭМ!$D$10+'СЕТ СН'!$F$6-'СЕТ СН'!$F$19</f>
        <v>1317.55064096</v>
      </c>
      <c r="T35" s="36">
        <f>SUMIFS(СВЦЭМ!$C$39:$C$782,СВЦЭМ!$A$39:$A$782,$A35,СВЦЭМ!$B$39:$B$782,T$11)+'СЕТ СН'!$F$9+СВЦЭМ!$D$10+'СЕТ СН'!$F$6-'СЕТ СН'!$F$19</f>
        <v>1300.61092487</v>
      </c>
      <c r="U35" s="36">
        <f>SUMIFS(СВЦЭМ!$C$39:$C$782,СВЦЭМ!$A$39:$A$782,$A35,СВЦЭМ!$B$39:$B$782,U$11)+'СЕТ СН'!$F$9+СВЦЭМ!$D$10+'СЕТ СН'!$F$6-'СЕТ СН'!$F$19</f>
        <v>1322.17973224</v>
      </c>
      <c r="V35" s="36">
        <f>SUMIFS(СВЦЭМ!$C$39:$C$782,СВЦЭМ!$A$39:$A$782,$A35,СВЦЭМ!$B$39:$B$782,V$11)+'СЕТ СН'!$F$9+СВЦЭМ!$D$10+'СЕТ СН'!$F$6-'СЕТ СН'!$F$19</f>
        <v>1321.3649258600001</v>
      </c>
      <c r="W35" s="36">
        <f>SUMIFS(СВЦЭМ!$C$39:$C$782,СВЦЭМ!$A$39:$A$782,$A35,СВЦЭМ!$B$39:$B$782,W$11)+'СЕТ СН'!$F$9+СВЦЭМ!$D$10+'СЕТ СН'!$F$6-'СЕТ СН'!$F$19</f>
        <v>1340.9214893400001</v>
      </c>
      <c r="X35" s="36">
        <f>SUMIFS(СВЦЭМ!$C$39:$C$782,СВЦЭМ!$A$39:$A$782,$A35,СВЦЭМ!$B$39:$B$782,X$11)+'СЕТ СН'!$F$9+СВЦЭМ!$D$10+'СЕТ СН'!$F$6-'СЕТ СН'!$F$19</f>
        <v>1360.68559809</v>
      </c>
      <c r="Y35" s="36">
        <f>SUMIFS(СВЦЭМ!$C$39:$C$782,СВЦЭМ!$A$39:$A$782,$A35,СВЦЭМ!$B$39:$B$782,Y$11)+'СЕТ СН'!$F$9+СВЦЭМ!$D$10+'СЕТ СН'!$F$6-'СЕТ СН'!$F$19</f>
        <v>1398.22498836</v>
      </c>
    </row>
    <row r="36" spans="1:25" ht="15.75" x14ac:dyDescent="0.2">
      <c r="A36" s="35">
        <f t="shared" si="0"/>
        <v>44555</v>
      </c>
      <c r="B36" s="36">
        <f>SUMIFS(СВЦЭМ!$C$39:$C$782,СВЦЭМ!$A$39:$A$782,$A36,СВЦЭМ!$B$39:$B$782,B$11)+'СЕТ СН'!$F$9+СВЦЭМ!$D$10+'СЕТ СН'!$F$6-'СЕТ СН'!$F$19</f>
        <v>1328.0007393999999</v>
      </c>
      <c r="C36" s="36">
        <f>SUMIFS(СВЦЭМ!$C$39:$C$782,СВЦЭМ!$A$39:$A$782,$A36,СВЦЭМ!$B$39:$B$782,C$11)+'СЕТ СН'!$F$9+СВЦЭМ!$D$10+'СЕТ СН'!$F$6-'СЕТ СН'!$F$19</f>
        <v>1334.42604299</v>
      </c>
      <c r="D36" s="36">
        <f>SUMIFS(СВЦЭМ!$C$39:$C$782,СВЦЭМ!$A$39:$A$782,$A36,СВЦЭМ!$B$39:$B$782,D$11)+'СЕТ СН'!$F$9+СВЦЭМ!$D$10+'СЕТ СН'!$F$6-'СЕТ СН'!$F$19</f>
        <v>1362.47668198</v>
      </c>
      <c r="E36" s="36">
        <f>SUMIFS(СВЦЭМ!$C$39:$C$782,СВЦЭМ!$A$39:$A$782,$A36,СВЦЭМ!$B$39:$B$782,E$11)+'СЕТ СН'!$F$9+СВЦЭМ!$D$10+'СЕТ СН'!$F$6-'СЕТ СН'!$F$19</f>
        <v>1350.4539992699999</v>
      </c>
      <c r="F36" s="36">
        <f>SUMIFS(СВЦЭМ!$C$39:$C$782,СВЦЭМ!$A$39:$A$782,$A36,СВЦЭМ!$B$39:$B$782,F$11)+'СЕТ СН'!$F$9+СВЦЭМ!$D$10+'СЕТ СН'!$F$6-'СЕТ СН'!$F$19</f>
        <v>1341.9586863</v>
      </c>
      <c r="G36" s="36">
        <f>SUMIFS(СВЦЭМ!$C$39:$C$782,СВЦЭМ!$A$39:$A$782,$A36,СВЦЭМ!$B$39:$B$782,G$11)+'СЕТ СН'!$F$9+СВЦЭМ!$D$10+'СЕТ СН'!$F$6-'СЕТ СН'!$F$19</f>
        <v>1316.65541211</v>
      </c>
      <c r="H36" s="36">
        <f>SUMIFS(СВЦЭМ!$C$39:$C$782,СВЦЭМ!$A$39:$A$782,$A36,СВЦЭМ!$B$39:$B$782,H$11)+'СЕТ СН'!$F$9+СВЦЭМ!$D$10+'СЕТ СН'!$F$6-'СЕТ СН'!$F$19</f>
        <v>1307.6195961999999</v>
      </c>
      <c r="I36" s="36">
        <f>SUMIFS(СВЦЭМ!$C$39:$C$782,СВЦЭМ!$A$39:$A$782,$A36,СВЦЭМ!$B$39:$B$782,I$11)+'СЕТ СН'!$F$9+СВЦЭМ!$D$10+'СЕТ СН'!$F$6-'СЕТ СН'!$F$19</f>
        <v>1324.30312179</v>
      </c>
      <c r="J36" s="36">
        <f>SUMIFS(СВЦЭМ!$C$39:$C$782,СВЦЭМ!$A$39:$A$782,$A36,СВЦЭМ!$B$39:$B$782,J$11)+'СЕТ СН'!$F$9+СВЦЭМ!$D$10+'СЕТ СН'!$F$6-'СЕТ СН'!$F$19</f>
        <v>1290.73363961</v>
      </c>
      <c r="K36" s="36">
        <f>SUMIFS(СВЦЭМ!$C$39:$C$782,СВЦЭМ!$A$39:$A$782,$A36,СВЦЭМ!$B$39:$B$782,K$11)+'СЕТ СН'!$F$9+СВЦЭМ!$D$10+'СЕТ СН'!$F$6-'СЕТ СН'!$F$19</f>
        <v>1272.4817421099999</v>
      </c>
      <c r="L36" s="36">
        <f>SUMIFS(СВЦЭМ!$C$39:$C$782,СВЦЭМ!$A$39:$A$782,$A36,СВЦЭМ!$B$39:$B$782,L$11)+'СЕТ СН'!$F$9+СВЦЭМ!$D$10+'СЕТ СН'!$F$6-'СЕТ СН'!$F$19</f>
        <v>1270.56798884</v>
      </c>
      <c r="M36" s="36">
        <f>SUMIFS(СВЦЭМ!$C$39:$C$782,СВЦЭМ!$A$39:$A$782,$A36,СВЦЭМ!$B$39:$B$782,M$11)+'СЕТ СН'!$F$9+СВЦЭМ!$D$10+'СЕТ СН'!$F$6-'СЕТ СН'!$F$19</f>
        <v>1272.0840943200001</v>
      </c>
      <c r="N36" s="36">
        <f>SUMIFS(СВЦЭМ!$C$39:$C$782,СВЦЭМ!$A$39:$A$782,$A36,СВЦЭМ!$B$39:$B$782,N$11)+'СЕТ СН'!$F$9+СВЦЭМ!$D$10+'СЕТ СН'!$F$6-'СЕТ СН'!$F$19</f>
        <v>1280.89080362</v>
      </c>
      <c r="O36" s="36">
        <f>SUMIFS(СВЦЭМ!$C$39:$C$782,СВЦЭМ!$A$39:$A$782,$A36,СВЦЭМ!$B$39:$B$782,O$11)+'СЕТ СН'!$F$9+СВЦЭМ!$D$10+'СЕТ СН'!$F$6-'СЕТ СН'!$F$19</f>
        <v>1300.5909024099999</v>
      </c>
      <c r="P36" s="36">
        <f>SUMIFS(СВЦЭМ!$C$39:$C$782,СВЦЭМ!$A$39:$A$782,$A36,СВЦЭМ!$B$39:$B$782,P$11)+'СЕТ СН'!$F$9+СВЦЭМ!$D$10+'СЕТ СН'!$F$6-'СЕТ СН'!$F$19</f>
        <v>1307.79218212</v>
      </c>
      <c r="Q36" s="36">
        <f>SUMIFS(СВЦЭМ!$C$39:$C$782,СВЦЭМ!$A$39:$A$782,$A36,СВЦЭМ!$B$39:$B$782,Q$11)+'СЕТ СН'!$F$9+СВЦЭМ!$D$10+'СЕТ СН'!$F$6-'СЕТ СН'!$F$19</f>
        <v>1307.7188431</v>
      </c>
      <c r="R36" s="36">
        <f>SUMIFS(СВЦЭМ!$C$39:$C$782,СВЦЭМ!$A$39:$A$782,$A36,СВЦЭМ!$B$39:$B$782,R$11)+'СЕТ СН'!$F$9+СВЦЭМ!$D$10+'СЕТ СН'!$F$6-'СЕТ СН'!$F$19</f>
        <v>1297.1481215000001</v>
      </c>
      <c r="S36" s="36">
        <f>SUMIFS(СВЦЭМ!$C$39:$C$782,СВЦЭМ!$A$39:$A$782,$A36,СВЦЭМ!$B$39:$B$782,S$11)+'СЕТ СН'!$F$9+СВЦЭМ!$D$10+'СЕТ СН'!$F$6-'СЕТ СН'!$F$19</f>
        <v>1278.42223016</v>
      </c>
      <c r="T36" s="36">
        <f>SUMIFS(СВЦЭМ!$C$39:$C$782,СВЦЭМ!$A$39:$A$782,$A36,СВЦЭМ!$B$39:$B$782,T$11)+'СЕТ СН'!$F$9+СВЦЭМ!$D$10+'СЕТ СН'!$F$6-'СЕТ СН'!$F$19</f>
        <v>1278.6157624100001</v>
      </c>
      <c r="U36" s="36">
        <f>SUMIFS(СВЦЭМ!$C$39:$C$782,СВЦЭМ!$A$39:$A$782,$A36,СВЦЭМ!$B$39:$B$782,U$11)+'СЕТ СН'!$F$9+СВЦЭМ!$D$10+'СЕТ СН'!$F$6-'СЕТ СН'!$F$19</f>
        <v>1293.21286188</v>
      </c>
      <c r="V36" s="36">
        <f>SUMIFS(СВЦЭМ!$C$39:$C$782,СВЦЭМ!$A$39:$A$782,$A36,СВЦЭМ!$B$39:$B$782,V$11)+'СЕТ СН'!$F$9+СВЦЭМ!$D$10+'СЕТ СН'!$F$6-'СЕТ СН'!$F$19</f>
        <v>1278.2969975200001</v>
      </c>
      <c r="W36" s="36">
        <f>SUMIFS(СВЦЭМ!$C$39:$C$782,СВЦЭМ!$A$39:$A$782,$A36,СВЦЭМ!$B$39:$B$782,W$11)+'СЕТ СН'!$F$9+СВЦЭМ!$D$10+'СЕТ СН'!$F$6-'СЕТ СН'!$F$19</f>
        <v>1308.70921314</v>
      </c>
      <c r="X36" s="36">
        <f>SUMIFS(СВЦЭМ!$C$39:$C$782,СВЦЭМ!$A$39:$A$782,$A36,СВЦЭМ!$B$39:$B$782,X$11)+'СЕТ СН'!$F$9+СВЦЭМ!$D$10+'СЕТ СН'!$F$6-'СЕТ СН'!$F$19</f>
        <v>1306.94812394</v>
      </c>
      <c r="Y36" s="36">
        <f>SUMIFS(СВЦЭМ!$C$39:$C$782,СВЦЭМ!$A$39:$A$782,$A36,СВЦЭМ!$B$39:$B$782,Y$11)+'СЕТ СН'!$F$9+СВЦЭМ!$D$10+'СЕТ СН'!$F$6-'СЕТ СН'!$F$19</f>
        <v>1313.0812425300001</v>
      </c>
    </row>
    <row r="37" spans="1:25" ht="15.75" x14ac:dyDescent="0.2">
      <c r="A37" s="35">
        <f t="shared" si="0"/>
        <v>44556</v>
      </c>
      <c r="B37" s="36">
        <f>SUMIFS(СВЦЭМ!$C$39:$C$782,СВЦЭМ!$A$39:$A$782,$A37,СВЦЭМ!$B$39:$B$782,B$11)+'СЕТ СН'!$F$9+СВЦЭМ!$D$10+'СЕТ СН'!$F$6-'СЕТ СН'!$F$19</f>
        <v>1219.02342972</v>
      </c>
      <c r="C37" s="36">
        <f>SUMIFS(СВЦЭМ!$C$39:$C$782,СВЦЭМ!$A$39:$A$782,$A37,СВЦЭМ!$B$39:$B$782,C$11)+'СЕТ СН'!$F$9+СВЦЭМ!$D$10+'СЕТ СН'!$F$6-'СЕТ СН'!$F$19</f>
        <v>1203.4578670999999</v>
      </c>
      <c r="D37" s="36">
        <f>SUMIFS(СВЦЭМ!$C$39:$C$782,СВЦЭМ!$A$39:$A$782,$A37,СВЦЭМ!$B$39:$B$782,D$11)+'СЕТ СН'!$F$9+СВЦЭМ!$D$10+'СЕТ СН'!$F$6-'СЕТ СН'!$F$19</f>
        <v>1195.75994225</v>
      </c>
      <c r="E37" s="36">
        <f>SUMIFS(СВЦЭМ!$C$39:$C$782,СВЦЭМ!$A$39:$A$782,$A37,СВЦЭМ!$B$39:$B$782,E$11)+'СЕТ СН'!$F$9+СВЦЭМ!$D$10+'СЕТ СН'!$F$6-'СЕТ СН'!$F$19</f>
        <v>1200.12979722</v>
      </c>
      <c r="F37" s="36">
        <f>SUMIFS(СВЦЭМ!$C$39:$C$782,СВЦЭМ!$A$39:$A$782,$A37,СВЦЭМ!$B$39:$B$782,F$11)+'СЕТ СН'!$F$9+СВЦЭМ!$D$10+'СЕТ СН'!$F$6-'СЕТ СН'!$F$19</f>
        <v>1197.51639574</v>
      </c>
      <c r="G37" s="36">
        <f>SUMIFS(СВЦЭМ!$C$39:$C$782,СВЦЭМ!$A$39:$A$782,$A37,СВЦЭМ!$B$39:$B$782,G$11)+'СЕТ СН'!$F$9+СВЦЭМ!$D$10+'СЕТ СН'!$F$6-'СЕТ СН'!$F$19</f>
        <v>1196.6288103300001</v>
      </c>
      <c r="H37" s="36">
        <f>SUMIFS(СВЦЭМ!$C$39:$C$782,СВЦЭМ!$A$39:$A$782,$A37,СВЦЭМ!$B$39:$B$782,H$11)+'СЕТ СН'!$F$9+СВЦЭМ!$D$10+'СЕТ СН'!$F$6-'СЕТ СН'!$F$19</f>
        <v>1227.63149952</v>
      </c>
      <c r="I37" s="36">
        <f>SUMIFS(СВЦЭМ!$C$39:$C$782,СВЦЭМ!$A$39:$A$782,$A37,СВЦЭМ!$B$39:$B$782,I$11)+'СЕТ СН'!$F$9+СВЦЭМ!$D$10+'СЕТ СН'!$F$6-'СЕТ СН'!$F$19</f>
        <v>1291.8603205899999</v>
      </c>
      <c r="J37" s="36">
        <f>SUMIFS(СВЦЭМ!$C$39:$C$782,СВЦЭМ!$A$39:$A$782,$A37,СВЦЭМ!$B$39:$B$782,J$11)+'СЕТ СН'!$F$9+СВЦЭМ!$D$10+'СЕТ СН'!$F$6-'СЕТ СН'!$F$19</f>
        <v>1292.3956395800001</v>
      </c>
      <c r="K37" s="36">
        <f>SUMIFS(СВЦЭМ!$C$39:$C$782,СВЦЭМ!$A$39:$A$782,$A37,СВЦЭМ!$B$39:$B$782,K$11)+'СЕТ СН'!$F$9+СВЦЭМ!$D$10+'СЕТ СН'!$F$6-'СЕТ СН'!$F$19</f>
        <v>1253.8976265000001</v>
      </c>
      <c r="L37" s="36">
        <f>SUMIFS(СВЦЭМ!$C$39:$C$782,СВЦЭМ!$A$39:$A$782,$A37,СВЦЭМ!$B$39:$B$782,L$11)+'СЕТ СН'!$F$9+СВЦЭМ!$D$10+'СЕТ СН'!$F$6-'СЕТ СН'!$F$19</f>
        <v>1236.73932343</v>
      </c>
      <c r="M37" s="36">
        <f>SUMIFS(СВЦЭМ!$C$39:$C$782,СВЦЭМ!$A$39:$A$782,$A37,СВЦЭМ!$B$39:$B$782,M$11)+'СЕТ СН'!$F$9+СВЦЭМ!$D$10+'СЕТ СН'!$F$6-'СЕТ СН'!$F$19</f>
        <v>1244.0421290900001</v>
      </c>
      <c r="N37" s="36">
        <f>SUMIFS(СВЦЭМ!$C$39:$C$782,СВЦЭМ!$A$39:$A$782,$A37,СВЦЭМ!$B$39:$B$782,N$11)+'СЕТ СН'!$F$9+СВЦЭМ!$D$10+'СЕТ СН'!$F$6-'СЕТ СН'!$F$19</f>
        <v>1252.09850699</v>
      </c>
      <c r="O37" s="36">
        <f>SUMIFS(СВЦЭМ!$C$39:$C$782,СВЦЭМ!$A$39:$A$782,$A37,СВЦЭМ!$B$39:$B$782,O$11)+'СЕТ СН'!$F$9+СВЦЭМ!$D$10+'СЕТ СН'!$F$6-'СЕТ СН'!$F$19</f>
        <v>1287.10011891</v>
      </c>
      <c r="P37" s="36">
        <f>SUMIFS(СВЦЭМ!$C$39:$C$782,СВЦЭМ!$A$39:$A$782,$A37,СВЦЭМ!$B$39:$B$782,P$11)+'СЕТ СН'!$F$9+СВЦЭМ!$D$10+'СЕТ СН'!$F$6-'СЕТ СН'!$F$19</f>
        <v>1297.23550144</v>
      </c>
      <c r="Q37" s="36">
        <f>SUMIFS(СВЦЭМ!$C$39:$C$782,СВЦЭМ!$A$39:$A$782,$A37,СВЦЭМ!$B$39:$B$782,Q$11)+'СЕТ СН'!$F$9+СВЦЭМ!$D$10+'СЕТ СН'!$F$6-'СЕТ СН'!$F$19</f>
        <v>1296.13815989</v>
      </c>
      <c r="R37" s="36">
        <f>SUMIFS(СВЦЭМ!$C$39:$C$782,СВЦЭМ!$A$39:$A$782,$A37,СВЦЭМ!$B$39:$B$782,R$11)+'СЕТ СН'!$F$9+СВЦЭМ!$D$10+'СЕТ СН'!$F$6-'СЕТ СН'!$F$19</f>
        <v>1287.70999712</v>
      </c>
      <c r="S37" s="36">
        <f>SUMIFS(СВЦЭМ!$C$39:$C$782,СВЦЭМ!$A$39:$A$782,$A37,СВЦЭМ!$B$39:$B$782,S$11)+'СЕТ СН'!$F$9+СВЦЭМ!$D$10+'СЕТ СН'!$F$6-'СЕТ СН'!$F$19</f>
        <v>1237.4380812700001</v>
      </c>
      <c r="T37" s="36">
        <f>SUMIFS(СВЦЭМ!$C$39:$C$782,СВЦЭМ!$A$39:$A$782,$A37,СВЦЭМ!$B$39:$B$782,T$11)+'СЕТ СН'!$F$9+СВЦЭМ!$D$10+'СЕТ СН'!$F$6-'СЕТ СН'!$F$19</f>
        <v>1235.1743899800001</v>
      </c>
      <c r="U37" s="36">
        <f>SUMIFS(СВЦЭМ!$C$39:$C$782,СВЦЭМ!$A$39:$A$782,$A37,СВЦЭМ!$B$39:$B$782,U$11)+'СЕТ СН'!$F$9+СВЦЭМ!$D$10+'СЕТ СН'!$F$6-'СЕТ СН'!$F$19</f>
        <v>1259.79733779</v>
      </c>
      <c r="V37" s="36">
        <f>SUMIFS(СВЦЭМ!$C$39:$C$782,СВЦЭМ!$A$39:$A$782,$A37,СВЦЭМ!$B$39:$B$782,V$11)+'СЕТ СН'!$F$9+СВЦЭМ!$D$10+'СЕТ СН'!$F$6-'СЕТ СН'!$F$19</f>
        <v>1273.600864</v>
      </c>
      <c r="W37" s="36">
        <f>SUMIFS(СВЦЭМ!$C$39:$C$782,СВЦЭМ!$A$39:$A$782,$A37,СВЦЭМ!$B$39:$B$782,W$11)+'СЕТ СН'!$F$9+СВЦЭМ!$D$10+'СЕТ СН'!$F$6-'СЕТ СН'!$F$19</f>
        <v>1264.7331715600001</v>
      </c>
      <c r="X37" s="36">
        <f>SUMIFS(СВЦЭМ!$C$39:$C$782,СВЦЭМ!$A$39:$A$782,$A37,СВЦЭМ!$B$39:$B$782,X$11)+'СЕТ СН'!$F$9+СВЦЭМ!$D$10+'СЕТ СН'!$F$6-'СЕТ СН'!$F$19</f>
        <v>1278.5084804099999</v>
      </c>
      <c r="Y37" s="36">
        <f>SUMIFS(СВЦЭМ!$C$39:$C$782,СВЦЭМ!$A$39:$A$782,$A37,СВЦЭМ!$B$39:$B$782,Y$11)+'СЕТ СН'!$F$9+СВЦЭМ!$D$10+'СЕТ СН'!$F$6-'СЕТ СН'!$F$19</f>
        <v>1291.1255653400001</v>
      </c>
    </row>
    <row r="38" spans="1:25" ht="15.75" x14ac:dyDescent="0.2">
      <c r="A38" s="35">
        <f t="shared" si="0"/>
        <v>44557</v>
      </c>
      <c r="B38" s="36">
        <f>SUMIFS(СВЦЭМ!$C$39:$C$782,СВЦЭМ!$A$39:$A$782,$A38,СВЦЭМ!$B$39:$B$782,B$11)+'СЕТ СН'!$F$9+СВЦЭМ!$D$10+'СЕТ СН'!$F$6-'СЕТ СН'!$F$19</f>
        <v>1306.7976727800001</v>
      </c>
      <c r="C38" s="36">
        <f>SUMIFS(СВЦЭМ!$C$39:$C$782,СВЦЭМ!$A$39:$A$782,$A38,СВЦЭМ!$B$39:$B$782,C$11)+'СЕТ СН'!$F$9+СВЦЭМ!$D$10+'СЕТ СН'!$F$6-'СЕТ СН'!$F$19</f>
        <v>1295.72866757</v>
      </c>
      <c r="D38" s="36">
        <f>SUMIFS(СВЦЭМ!$C$39:$C$782,СВЦЭМ!$A$39:$A$782,$A38,СВЦЭМ!$B$39:$B$782,D$11)+'СЕТ СН'!$F$9+СВЦЭМ!$D$10+'СЕТ СН'!$F$6-'СЕТ СН'!$F$19</f>
        <v>1268.6818696400001</v>
      </c>
      <c r="E38" s="36">
        <f>SUMIFS(СВЦЭМ!$C$39:$C$782,СВЦЭМ!$A$39:$A$782,$A38,СВЦЭМ!$B$39:$B$782,E$11)+'СЕТ СН'!$F$9+СВЦЭМ!$D$10+'СЕТ СН'!$F$6-'СЕТ СН'!$F$19</f>
        <v>1254.38979836</v>
      </c>
      <c r="F38" s="36">
        <f>SUMIFS(СВЦЭМ!$C$39:$C$782,СВЦЭМ!$A$39:$A$782,$A38,СВЦЭМ!$B$39:$B$782,F$11)+'СЕТ СН'!$F$9+СВЦЭМ!$D$10+'СЕТ СН'!$F$6-'СЕТ СН'!$F$19</f>
        <v>1263.24632879</v>
      </c>
      <c r="G38" s="36">
        <f>SUMIFS(СВЦЭМ!$C$39:$C$782,СВЦЭМ!$A$39:$A$782,$A38,СВЦЭМ!$B$39:$B$782,G$11)+'СЕТ СН'!$F$9+СВЦЭМ!$D$10+'СЕТ СН'!$F$6-'СЕТ СН'!$F$19</f>
        <v>1256.4380876800001</v>
      </c>
      <c r="H38" s="36">
        <f>SUMIFS(СВЦЭМ!$C$39:$C$782,СВЦЭМ!$A$39:$A$782,$A38,СВЦЭМ!$B$39:$B$782,H$11)+'СЕТ СН'!$F$9+СВЦЭМ!$D$10+'СЕТ СН'!$F$6-'СЕТ СН'!$F$19</f>
        <v>1269.4172383600001</v>
      </c>
      <c r="I38" s="36">
        <f>SUMIFS(СВЦЭМ!$C$39:$C$782,СВЦЭМ!$A$39:$A$782,$A38,СВЦЭМ!$B$39:$B$782,I$11)+'СЕТ СН'!$F$9+СВЦЭМ!$D$10+'СЕТ СН'!$F$6-'СЕТ СН'!$F$19</f>
        <v>1258.30985577</v>
      </c>
      <c r="J38" s="36">
        <f>SUMIFS(СВЦЭМ!$C$39:$C$782,СВЦЭМ!$A$39:$A$782,$A38,СВЦЭМ!$B$39:$B$782,J$11)+'СЕТ СН'!$F$9+СВЦЭМ!$D$10+'СЕТ СН'!$F$6-'СЕТ СН'!$F$19</f>
        <v>1261.9956386700001</v>
      </c>
      <c r="K38" s="36">
        <f>SUMIFS(СВЦЭМ!$C$39:$C$782,СВЦЭМ!$A$39:$A$782,$A38,СВЦЭМ!$B$39:$B$782,K$11)+'СЕТ СН'!$F$9+СВЦЭМ!$D$10+'СЕТ СН'!$F$6-'СЕТ СН'!$F$19</f>
        <v>1187.1035118100001</v>
      </c>
      <c r="L38" s="36">
        <f>SUMIFS(СВЦЭМ!$C$39:$C$782,СВЦЭМ!$A$39:$A$782,$A38,СВЦЭМ!$B$39:$B$782,L$11)+'СЕТ СН'!$F$9+СВЦЭМ!$D$10+'СЕТ СН'!$F$6-'СЕТ СН'!$F$19</f>
        <v>1201.2372107599999</v>
      </c>
      <c r="M38" s="36">
        <f>SUMIFS(СВЦЭМ!$C$39:$C$782,СВЦЭМ!$A$39:$A$782,$A38,СВЦЭМ!$B$39:$B$782,M$11)+'СЕТ СН'!$F$9+СВЦЭМ!$D$10+'СЕТ СН'!$F$6-'СЕТ СН'!$F$19</f>
        <v>1198.09858872</v>
      </c>
      <c r="N38" s="36">
        <f>SUMIFS(СВЦЭМ!$C$39:$C$782,СВЦЭМ!$A$39:$A$782,$A38,СВЦЭМ!$B$39:$B$782,N$11)+'СЕТ СН'!$F$9+СВЦЭМ!$D$10+'СЕТ СН'!$F$6-'СЕТ СН'!$F$19</f>
        <v>1815.8773255599999</v>
      </c>
      <c r="O38" s="36">
        <f>SUMIFS(СВЦЭМ!$C$39:$C$782,СВЦЭМ!$A$39:$A$782,$A38,СВЦЭМ!$B$39:$B$782,O$11)+'СЕТ СН'!$F$9+СВЦЭМ!$D$10+'СЕТ СН'!$F$6-'СЕТ СН'!$F$19</f>
        <v>1317.2121985000001</v>
      </c>
      <c r="P38" s="36">
        <f>SUMIFS(СВЦЭМ!$C$39:$C$782,СВЦЭМ!$A$39:$A$782,$A38,СВЦЭМ!$B$39:$B$782,P$11)+'СЕТ СН'!$F$9+СВЦЭМ!$D$10+'СЕТ СН'!$F$6-'СЕТ СН'!$F$19</f>
        <v>1326.6323506599999</v>
      </c>
      <c r="Q38" s="36">
        <f>SUMIFS(СВЦЭМ!$C$39:$C$782,СВЦЭМ!$A$39:$A$782,$A38,СВЦЭМ!$B$39:$B$782,Q$11)+'СЕТ СН'!$F$9+СВЦЭМ!$D$10+'СЕТ СН'!$F$6-'СЕТ СН'!$F$19</f>
        <v>1319.28525481</v>
      </c>
      <c r="R38" s="36">
        <f>SUMIFS(СВЦЭМ!$C$39:$C$782,СВЦЭМ!$A$39:$A$782,$A38,СВЦЭМ!$B$39:$B$782,R$11)+'СЕТ СН'!$F$9+СВЦЭМ!$D$10+'СЕТ СН'!$F$6-'СЕТ СН'!$F$19</f>
        <v>1249.9632122800001</v>
      </c>
      <c r="S38" s="36">
        <f>SUMIFS(СВЦЭМ!$C$39:$C$782,СВЦЭМ!$A$39:$A$782,$A38,СВЦЭМ!$B$39:$B$782,S$11)+'СЕТ СН'!$F$9+СВЦЭМ!$D$10+'СЕТ СН'!$F$6-'СЕТ СН'!$F$19</f>
        <v>1270.1176646000001</v>
      </c>
      <c r="T38" s="36">
        <f>SUMIFS(СВЦЭМ!$C$39:$C$782,СВЦЭМ!$A$39:$A$782,$A38,СВЦЭМ!$B$39:$B$782,T$11)+'СЕТ СН'!$F$9+СВЦЭМ!$D$10+'СЕТ СН'!$F$6-'СЕТ СН'!$F$19</f>
        <v>1254.19327187</v>
      </c>
      <c r="U38" s="36">
        <f>SUMIFS(СВЦЭМ!$C$39:$C$782,СВЦЭМ!$A$39:$A$782,$A38,СВЦЭМ!$B$39:$B$782,U$11)+'СЕТ СН'!$F$9+СВЦЭМ!$D$10+'СЕТ СН'!$F$6-'СЕТ СН'!$F$19</f>
        <v>1273.89527795</v>
      </c>
      <c r="V38" s="36">
        <f>SUMIFS(СВЦЭМ!$C$39:$C$782,СВЦЭМ!$A$39:$A$782,$A38,СВЦЭМ!$B$39:$B$782,V$11)+'СЕТ СН'!$F$9+СВЦЭМ!$D$10+'СЕТ СН'!$F$6-'СЕТ СН'!$F$19</f>
        <v>1264.19664029</v>
      </c>
      <c r="W38" s="36">
        <f>SUMIFS(СВЦЭМ!$C$39:$C$782,СВЦЭМ!$A$39:$A$782,$A38,СВЦЭМ!$B$39:$B$782,W$11)+'СЕТ СН'!$F$9+СВЦЭМ!$D$10+'СЕТ СН'!$F$6-'СЕТ СН'!$F$19</f>
        <v>1267.80161619</v>
      </c>
      <c r="X38" s="36">
        <f>SUMIFS(СВЦЭМ!$C$39:$C$782,СВЦЭМ!$A$39:$A$782,$A38,СВЦЭМ!$B$39:$B$782,X$11)+'СЕТ СН'!$F$9+СВЦЭМ!$D$10+'СЕТ СН'!$F$6-'СЕТ СН'!$F$19</f>
        <v>1258.3483231499999</v>
      </c>
      <c r="Y38" s="36">
        <f>SUMIFS(СВЦЭМ!$C$39:$C$782,СВЦЭМ!$A$39:$A$782,$A38,СВЦЭМ!$B$39:$B$782,Y$11)+'СЕТ СН'!$F$9+СВЦЭМ!$D$10+'СЕТ СН'!$F$6-'СЕТ СН'!$F$19</f>
        <v>1301.8865009399999</v>
      </c>
    </row>
    <row r="39" spans="1:25" ht="15.75" x14ac:dyDescent="0.2">
      <c r="A39" s="35">
        <f t="shared" si="0"/>
        <v>44558</v>
      </c>
      <c r="B39" s="36">
        <f>SUMIFS(СВЦЭМ!$C$39:$C$782,СВЦЭМ!$A$39:$A$782,$A39,СВЦЭМ!$B$39:$B$782,B$11)+'СЕТ СН'!$F$9+СВЦЭМ!$D$10+'СЕТ СН'!$F$6-'СЕТ СН'!$F$19</f>
        <v>1284.0619338900001</v>
      </c>
      <c r="C39" s="36">
        <f>SUMIFS(СВЦЭМ!$C$39:$C$782,СВЦЭМ!$A$39:$A$782,$A39,СВЦЭМ!$B$39:$B$782,C$11)+'СЕТ СН'!$F$9+СВЦЭМ!$D$10+'СЕТ СН'!$F$6-'СЕТ СН'!$F$19</f>
        <v>1286.8883281799999</v>
      </c>
      <c r="D39" s="36">
        <f>SUMIFS(СВЦЭМ!$C$39:$C$782,СВЦЭМ!$A$39:$A$782,$A39,СВЦЭМ!$B$39:$B$782,D$11)+'СЕТ СН'!$F$9+СВЦЭМ!$D$10+'СЕТ СН'!$F$6-'СЕТ СН'!$F$19</f>
        <v>1313.43853814</v>
      </c>
      <c r="E39" s="36">
        <f>SUMIFS(СВЦЭМ!$C$39:$C$782,СВЦЭМ!$A$39:$A$782,$A39,СВЦЭМ!$B$39:$B$782,E$11)+'СЕТ СН'!$F$9+СВЦЭМ!$D$10+'СЕТ СН'!$F$6-'СЕТ СН'!$F$19</f>
        <v>1323.6684079900001</v>
      </c>
      <c r="F39" s="36">
        <f>SUMIFS(СВЦЭМ!$C$39:$C$782,СВЦЭМ!$A$39:$A$782,$A39,СВЦЭМ!$B$39:$B$782,F$11)+'СЕТ СН'!$F$9+СВЦЭМ!$D$10+'СЕТ СН'!$F$6-'СЕТ СН'!$F$19</f>
        <v>1297.86064921</v>
      </c>
      <c r="G39" s="36">
        <f>SUMIFS(СВЦЭМ!$C$39:$C$782,СВЦЭМ!$A$39:$A$782,$A39,СВЦЭМ!$B$39:$B$782,G$11)+'СЕТ СН'!$F$9+СВЦЭМ!$D$10+'СЕТ СН'!$F$6-'СЕТ СН'!$F$19</f>
        <v>1205.4427162700001</v>
      </c>
      <c r="H39" s="36">
        <f>SUMIFS(СВЦЭМ!$C$39:$C$782,СВЦЭМ!$A$39:$A$782,$A39,СВЦЭМ!$B$39:$B$782,H$11)+'СЕТ СН'!$F$9+СВЦЭМ!$D$10+'СЕТ СН'!$F$6-'СЕТ СН'!$F$19</f>
        <v>1222.6210398000001</v>
      </c>
      <c r="I39" s="36">
        <f>SUMIFS(СВЦЭМ!$C$39:$C$782,СВЦЭМ!$A$39:$A$782,$A39,СВЦЭМ!$B$39:$B$782,I$11)+'СЕТ СН'!$F$9+СВЦЭМ!$D$10+'СЕТ СН'!$F$6-'СЕТ СН'!$F$19</f>
        <v>1218.55436328</v>
      </c>
      <c r="J39" s="36">
        <f>SUMIFS(СВЦЭМ!$C$39:$C$782,СВЦЭМ!$A$39:$A$782,$A39,СВЦЭМ!$B$39:$B$782,J$11)+'СЕТ СН'!$F$9+СВЦЭМ!$D$10+'СЕТ СН'!$F$6-'СЕТ СН'!$F$19</f>
        <v>1234.99739669</v>
      </c>
      <c r="K39" s="36">
        <f>SUMIFS(СВЦЭМ!$C$39:$C$782,СВЦЭМ!$A$39:$A$782,$A39,СВЦЭМ!$B$39:$B$782,K$11)+'СЕТ СН'!$F$9+СВЦЭМ!$D$10+'СЕТ СН'!$F$6-'СЕТ СН'!$F$19</f>
        <v>1188.6981270399999</v>
      </c>
      <c r="L39" s="36">
        <f>SUMIFS(СВЦЭМ!$C$39:$C$782,СВЦЭМ!$A$39:$A$782,$A39,СВЦЭМ!$B$39:$B$782,L$11)+'СЕТ СН'!$F$9+СВЦЭМ!$D$10+'СЕТ СН'!$F$6-'СЕТ СН'!$F$19</f>
        <v>1195.96217695</v>
      </c>
      <c r="M39" s="36">
        <f>SUMIFS(СВЦЭМ!$C$39:$C$782,СВЦЭМ!$A$39:$A$782,$A39,СВЦЭМ!$B$39:$B$782,M$11)+'СЕТ СН'!$F$9+СВЦЭМ!$D$10+'СЕТ СН'!$F$6-'СЕТ СН'!$F$19</f>
        <v>1205.08056104</v>
      </c>
      <c r="N39" s="36">
        <f>SUMIFS(СВЦЭМ!$C$39:$C$782,СВЦЭМ!$A$39:$A$782,$A39,СВЦЭМ!$B$39:$B$782,N$11)+'СЕТ СН'!$F$9+СВЦЭМ!$D$10+'СЕТ СН'!$F$6-'СЕТ СН'!$F$19</f>
        <v>1208.45244776</v>
      </c>
      <c r="O39" s="36">
        <f>SUMIFS(СВЦЭМ!$C$39:$C$782,СВЦЭМ!$A$39:$A$782,$A39,СВЦЭМ!$B$39:$B$782,O$11)+'СЕТ СН'!$F$9+СВЦЭМ!$D$10+'СЕТ СН'!$F$6-'СЕТ СН'!$F$19</f>
        <v>1255.55611894</v>
      </c>
      <c r="P39" s="36">
        <f>SUMIFS(СВЦЭМ!$C$39:$C$782,СВЦЭМ!$A$39:$A$782,$A39,СВЦЭМ!$B$39:$B$782,P$11)+'СЕТ СН'!$F$9+СВЦЭМ!$D$10+'СЕТ СН'!$F$6-'СЕТ СН'!$F$19</f>
        <v>1253.07620531</v>
      </c>
      <c r="Q39" s="36">
        <f>SUMIFS(СВЦЭМ!$C$39:$C$782,СВЦЭМ!$A$39:$A$782,$A39,СВЦЭМ!$B$39:$B$782,Q$11)+'СЕТ СН'!$F$9+СВЦЭМ!$D$10+'СЕТ СН'!$F$6-'СЕТ СН'!$F$19</f>
        <v>1249.83537181</v>
      </c>
      <c r="R39" s="36">
        <f>SUMIFS(СВЦЭМ!$C$39:$C$782,СВЦЭМ!$A$39:$A$782,$A39,СВЦЭМ!$B$39:$B$782,R$11)+'СЕТ СН'!$F$9+СВЦЭМ!$D$10+'СЕТ СН'!$F$6-'СЕТ СН'!$F$19</f>
        <v>1259.2662310000001</v>
      </c>
      <c r="S39" s="36">
        <f>SUMIFS(СВЦЭМ!$C$39:$C$782,СВЦЭМ!$A$39:$A$782,$A39,СВЦЭМ!$B$39:$B$782,S$11)+'СЕТ СН'!$F$9+СВЦЭМ!$D$10+'СЕТ СН'!$F$6-'СЕТ СН'!$F$19</f>
        <v>1259.71751318</v>
      </c>
      <c r="T39" s="36">
        <f>SUMIFS(СВЦЭМ!$C$39:$C$782,СВЦЭМ!$A$39:$A$782,$A39,СВЦЭМ!$B$39:$B$782,T$11)+'СЕТ СН'!$F$9+СВЦЭМ!$D$10+'СЕТ СН'!$F$6-'СЕТ СН'!$F$19</f>
        <v>1246.59696493</v>
      </c>
      <c r="U39" s="36">
        <f>SUMIFS(СВЦЭМ!$C$39:$C$782,СВЦЭМ!$A$39:$A$782,$A39,СВЦЭМ!$B$39:$B$782,U$11)+'СЕТ СН'!$F$9+СВЦЭМ!$D$10+'СЕТ СН'!$F$6-'СЕТ СН'!$F$19</f>
        <v>1260.5012460800001</v>
      </c>
      <c r="V39" s="36">
        <f>SUMIFS(СВЦЭМ!$C$39:$C$782,СВЦЭМ!$A$39:$A$782,$A39,СВЦЭМ!$B$39:$B$782,V$11)+'СЕТ СН'!$F$9+СВЦЭМ!$D$10+'СЕТ СН'!$F$6-'СЕТ СН'!$F$19</f>
        <v>1246.63278739</v>
      </c>
      <c r="W39" s="36">
        <f>SUMIFS(СВЦЭМ!$C$39:$C$782,СВЦЭМ!$A$39:$A$782,$A39,СВЦЭМ!$B$39:$B$782,W$11)+'СЕТ СН'!$F$9+СВЦЭМ!$D$10+'СЕТ СН'!$F$6-'СЕТ СН'!$F$19</f>
        <v>1248.8547240299999</v>
      </c>
      <c r="X39" s="36">
        <f>SUMIFS(СВЦЭМ!$C$39:$C$782,СВЦЭМ!$A$39:$A$782,$A39,СВЦЭМ!$B$39:$B$782,X$11)+'СЕТ СН'!$F$9+СВЦЭМ!$D$10+'СЕТ СН'!$F$6-'СЕТ СН'!$F$19</f>
        <v>1285.97825524</v>
      </c>
      <c r="Y39" s="36">
        <f>SUMIFS(СВЦЭМ!$C$39:$C$782,СВЦЭМ!$A$39:$A$782,$A39,СВЦЭМ!$B$39:$B$782,Y$11)+'СЕТ СН'!$F$9+СВЦЭМ!$D$10+'СЕТ СН'!$F$6-'СЕТ СН'!$F$19</f>
        <v>1288.9645935400001</v>
      </c>
    </row>
    <row r="40" spans="1:25" ht="15.75" x14ac:dyDescent="0.2">
      <c r="A40" s="35">
        <f t="shared" si="0"/>
        <v>44559</v>
      </c>
      <c r="B40" s="36">
        <f>SUMIFS(СВЦЭМ!$C$39:$C$782,СВЦЭМ!$A$39:$A$782,$A40,СВЦЭМ!$B$39:$B$782,B$11)+'СЕТ СН'!$F$9+СВЦЭМ!$D$10+'СЕТ СН'!$F$6-'СЕТ СН'!$F$19</f>
        <v>1297.0475037399999</v>
      </c>
      <c r="C40" s="36">
        <f>SUMIFS(СВЦЭМ!$C$39:$C$782,СВЦЭМ!$A$39:$A$782,$A40,СВЦЭМ!$B$39:$B$782,C$11)+'СЕТ СН'!$F$9+СВЦЭМ!$D$10+'СЕТ СН'!$F$6-'СЕТ СН'!$F$19</f>
        <v>1292.1851267100001</v>
      </c>
      <c r="D40" s="36">
        <f>SUMIFS(СВЦЭМ!$C$39:$C$782,СВЦЭМ!$A$39:$A$782,$A40,СВЦЭМ!$B$39:$B$782,D$11)+'СЕТ СН'!$F$9+СВЦЭМ!$D$10+'СЕТ СН'!$F$6-'СЕТ СН'!$F$19</f>
        <v>1309.1647827500001</v>
      </c>
      <c r="E40" s="36">
        <f>SUMIFS(СВЦЭМ!$C$39:$C$782,СВЦЭМ!$A$39:$A$782,$A40,СВЦЭМ!$B$39:$B$782,E$11)+'СЕТ СН'!$F$9+СВЦЭМ!$D$10+'СЕТ СН'!$F$6-'СЕТ СН'!$F$19</f>
        <v>1323.11747831</v>
      </c>
      <c r="F40" s="36">
        <f>SUMIFS(СВЦЭМ!$C$39:$C$782,СВЦЭМ!$A$39:$A$782,$A40,СВЦЭМ!$B$39:$B$782,F$11)+'СЕТ СН'!$F$9+СВЦЭМ!$D$10+'СЕТ СН'!$F$6-'СЕТ СН'!$F$19</f>
        <v>1297.09351629</v>
      </c>
      <c r="G40" s="36">
        <f>SUMIFS(СВЦЭМ!$C$39:$C$782,СВЦЭМ!$A$39:$A$782,$A40,СВЦЭМ!$B$39:$B$782,G$11)+'СЕТ СН'!$F$9+СВЦЭМ!$D$10+'СЕТ СН'!$F$6-'СЕТ СН'!$F$19</f>
        <v>1217.9259401500001</v>
      </c>
      <c r="H40" s="36">
        <f>SUMIFS(СВЦЭМ!$C$39:$C$782,СВЦЭМ!$A$39:$A$782,$A40,СВЦЭМ!$B$39:$B$782,H$11)+'СЕТ СН'!$F$9+СВЦЭМ!$D$10+'СЕТ СН'!$F$6-'СЕТ СН'!$F$19</f>
        <v>1227.5381524300001</v>
      </c>
      <c r="I40" s="36">
        <f>SUMIFS(СВЦЭМ!$C$39:$C$782,СВЦЭМ!$A$39:$A$782,$A40,СВЦЭМ!$B$39:$B$782,I$11)+'СЕТ СН'!$F$9+СВЦЭМ!$D$10+'СЕТ СН'!$F$6-'СЕТ СН'!$F$19</f>
        <v>1228.1914615200001</v>
      </c>
      <c r="J40" s="36">
        <f>SUMIFS(СВЦЭМ!$C$39:$C$782,СВЦЭМ!$A$39:$A$782,$A40,СВЦЭМ!$B$39:$B$782,J$11)+'СЕТ СН'!$F$9+СВЦЭМ!$D$10+'СЕТ СН'!$F$6-'СЕТ СН'!$F$19</f>
        <v>1228.90554989</v>
      </c>
      <c r="K40" s="36">
        <f>SUMIFS(СВЦЭМ!$C$39:$C$782,СВЦЭМ!$A$39:$A$782,$A40,СВЦЭМ!$B$39:$B$782,K$11)+'СЕТ СН'!$F$9+СВЦЭМ!$D$10+'СЕТ СН'!$F$6-'СЕТ СН'!$F$19</f>
        <v>1240.9259275300001</v>
      </c>
      <c r="L40" s="36">
        <f>SUMIFS(СВЦЭМ!$C$39:$C$782,СВЦЭМ!$A$39:$A$782,$A40,СВЦЭМ!$B$39:$B$782,L$11)+'СЕТ СН'!$F$9+СВЦЭМ!$D$10+'СЕТ СН'!$F$6-'СЕТ СН'!$F$19</f>
        <v>1249.10050043</v>
      </c>
      <c r="M40" s="36">
        <f>SUMIFS(СВЦЭМ!$C$39:$C$782,СВЦЭМ!$A$39:$A$782,$A40,СВЦЭМ!$B$39:$B$782,M$11)+'СЕТ СН'!$F$9+СВЦЭМ!$D$10+'СЕТ СН'!$F$6-'СЕТ СН'!$F$19</f>
        <v>1251.2764830799999</v>
      </c>
      <c r="N40" s="36">
        <f>SUMIFS(СВЦЭМ!$C$39:$C$782,СВЦЭМ!$A$39:$A$782,$A40,СВЦЭМ!$B$39:$B$782,N$11)+'СЕТ СН'!$F$9+СВЦЭМ!$D$10+'СЕТ СН'!$F$6-'СЕТ СН'!$F$19</f>
        <v>1246.7152056299999</v>
      </c>
      <c r="O40" s="36">
        <f>SUMIFS(СВЦЭМ!$C$39:$C$782,СВЦЭМ!$A$39:$A$782,$A40,СВЦЭМ!$B$39:$B$782,O$11)+'СЕТ СН'!$F$9+СВЦЭМ!$D$10+'СЕТ СН'!$F$6-'СЕТ СН'!$F$19</f>
        <v>1236.4122314799999</v>
      </c>
      <c r="P40" s="36">
        <f>SUMIFS(СВЦЭМ!$C$39:$C$782,СВЦЭМ!$A$39:$A$782,$A40,СВЦЭМ!$B$39:$B$782,P$11)+'СЕТ СН'!$F$9+СВЦЭМ!$D$10+'СЕТ СН'!$F$6-'СЕТ СН'!$F$19</f>
        <v>1227.92057467</v>
      </c>
      <c r="Q40" s="36">
        <f>SUMIFS(СВЦЭМ!$C$39:$C$782,СВЦЭМ!$A$39:$A$782,$A40,СВЦЭМ!$B$39:$B$782,Q$11)+'СЕТ СН'!$F$9+СВЦЭМ!$D$10+'СЕТ СН'!$F$6-'СЕТ СН'!$F$19</f>
        <v>1230.39071405</v>
      </c>
      <c r="R40" s="36">
        <f>SUMIFS(СВЦЭМ!$C$39:$C$782,СВЦЭМ!$A$39:$A$782,$A40,СВЦЭМ!$B$39:$B$782,R$11)+'СЕТ СН'!$F$9+СВЦЭМ!$D$10+'СЕТ СН'!$F$6-'СЕТ СН'!$F$19</f>
        <v>1230.8760524300001</v>
      </c>
      <c r="S40" s="36">
        <f>SUMIFS(СВЦЭМ!$C$39:$C$782,СВЦЭМ!$A$39:$A$782,$A40,СВЦЭМ!$B$39:$B$782,S$11)+'СЕТ СН'!$F$9+СВЦЭМ!$D$10+'СЕТ СН'!$F$6-'СЕТ СН'!$F$19</f>
        <v>1243.35637987</v>
      </c>
      <c r="T40" s="36">
        <f>SUMIFS(СВЦЭМ!$C$39:$C$782,СВЦЭМ!$A$39:$A$782,$A40,СВЦЭМ!$B$39:$B$782,T$11)+'СЕТ СН'!$F$9+СВЦЭМ!$D$10+'СЕТ СН'!$F$6-'СЕТ СН'!$F$19</f>
        <v>1244.0949626700001</v>
      </c>
      <c r="U40" s="36">
        <f>SUMIFS(СВЦЭМ!$C$39:$C$782,СВЦЭМ!$A$39:$A$782,$A40,СВЦЭМ!$B$39:$B$782,U$11)+'СЕТ СН'!$F$9+СВЦЭМ!$D$10+'СЕТ СН'!$F$6-'СЕТ СН'!$F$19</f>
        <v>1243.3931150999999</v>
      </c>
      <c r="V40" s="36">
        <f>SUMIFS(СВЦЭМ!$C$39:$C$782,СВЦЭМ!$A$39:$A$782,$A40,СВЦЭМ!$B$39:$B$782,V$11)+'СЕТ СН'!$F$9+СВЦЭМ!$D$10+'СЕТ СН'!$F$6-'СЕТ СН'!$F$19</f>
        <v>1230.68653769</v>
      </c>
      <c r="W40" s="36">
        <f>SUMIFS(СВЦЭМ!$C$39:$C$782,СВЦЭМ!$A$39:$A$782,$A40,СВЦЭМ!$B$39:$B$782,W$11)+'СЕТ СН'!$F$9+СВЦЭМ!$D$10+'СЕТ СН'!$F$6-'СЕТ СН'!$F$19</f>
        <v>1228.8200704200001</v>
      </c>
      <c r="X40" s="36">
        <f>SUMIFS(СВЦЭМ!$C$39:$C$782,СВЦЭМ!$A$39:$A$782,$A40,СВЦЭМ!$B$39:$B$782,X$11)+'СЕТ СН'!$F$9+СВЦЭМ!$D$10+'СЕТ СН'!$F$6-'СЕТ СН'!$F$19</f>
        <v>1279.7320018</v>
      </c>
      <c r="Y40" s="36">
        <f>SUMIFS(СВЦЭМ!$C$39:$C$782,СВЦЭМ!$A$39:$A$782,$A40,СВЦЭМ!$B$39:$B$782,Y$11)+'СЕТ СН'!$F$9+СВЦЭМ!$D$10+'СЕТ СН'!$F$6-'СЕТ СН'!$F$19</f>
        <v>1286.2079255399999</v>
      </c>
    </row>
    <row r="41" spans="1:25" ht="15.75" x14ac:dyDescent="0.2">
      <c r="A41" s="35">
        <f t="shared" si="0"/>
        <v>44560</v>
      </c>
      <c r="B41" s="36">
        <f>SUMIFS(СВЦЭМ!$C$39:$C$782,СВЦЭМ!$A$39:$A$782,$A41,СВЦЭМ!$B$39:$B$782,B$11)+'СЕТ СН'!$F$9+СВЦЭМ!$D$10+'СЕТ СН'!$F$6-'СЕТ СН'!$F$19</f>
        <v>1305.00729454</v>
      </c>
      <c r="C41" s="36">
        <f>SUMIFS(СВЦЭМ!$C$39:$C$782,СВЦЭМ!$A$39:$A$782,$A41,СВЦЭМ!$B$39:$B$782,C$11)+'СЕТ СН'!$F$9+СВЦЭМ!$D$10+'СЕТ СН'!$F$6-'СЕТ СН'!$F$19</f>
        <v>1310.8284846700001</v>
      </c>
      <c r="D41" s="36">
        <f>SUMIFS(СВЦЭМ!$C$39:$C$782,СВЦЭМ!$A$39:$A$782,$A41,СВЦЭМ!$B$39:$B$782,D$11)+'СЕТ СН'!$F$9+СВЦЭМ!$D$10+'СЕТ СН'!$F$6-'СЕТ СН'!$F$19</f>
        <v>1331.82265975</v>
      </c>
      <c r="E41" s="36">
        <f>SUMIFS(СВЦЭМ!$C$39:$C$782,СВЦЭМ!$A$39:$A$782,$A41,СВЦЭМ!$B$39:$B$782,E$11)+'СЕТ СН'!$F$9+СВЦЭМ!$D$10+'СЕТ СН'!$F$6-'СЕТ СН'!$F$19</f>
        <v>1349.8207118099999</v>
      </c>
      <c r="F41" s="36">
        <f>SUMIFS(СВЦЭМ!$C$39:$C$782,СВЦЭМ!$A$39:$A$782,$A41,СВЦЭМ!$B$39:$B$782,F$11)+'СЕТ СН'!$F$9+СВЦЭМ!$D$10+'СЕТ СН'!$F$6-'СЕТ СН'!$F$19</f>
        <v>1323.9864389300001</v>
      </c>
      <c r="G41" s="36">
        <f>SUMIFS(СВЦЭМ!$C$39:$C$782,СВЦЭМ!$A$39:$A$782,$A41,СВЦЭМ!$B$39:$B$782,G$11)+'СЕТ СН'!$F$9+СВЦЭМ!$D$10+'СЕТ СН'!$F$6-'СЕТ СН'!$F$19</f>
        <v>1246.3028008000001</v>
      </c>
      <c r="H41" s="36">
        <f>SUMIFS(СВЦЭМ!$C$39:$C$782,СВЦЭМ!$A$39:$A$782,$A41,СВЦЭМ!$B$39:$B$782,H$11)+'СЕТ СН'!$F$9+СВЦЭМ!$D$10+'СЕТ СН'!$F$6-'СЕТ СН'!$F$19</f>
        <v>1237.2671089600001</v>
      </c>
      <c r="I41" s="36">
        <f>SUMIFS(СВЦЭМ!$C$39:$C$782,СВЦЭМ!$A$39:$A$782,$A41,СВЦЭМ!$B$39:$B$782,I$11)+'СЕТ СН'!$F$9+СВЦЭМ!$D$10+'СЕТ СН'!$F$6-'СЕТ СН'!$F$19</f>
        <v>1264.2553983800001</v>
      </c>
      <c r="J41" s="36">
        <f>SUMIFS(СВЦЭМ!$C$39:$C$782,СВЦЭМ!$A$39:$A$782,$A41,СВЦЭМ!$B$39:$B$782,J$11)+'СЕТ СН'!$F$9+СВЦЭМ!$D$10+'СЕТ СН'!$F$6-'СЕТ СН'!$F$19</f>
        <v>1258.56667287</v>
      </c>
      <c r="K41" s="36">
        <f>SUMIFS(СВЦЭМ!$C$39:$C$782,СВЦЭМ!$A$39:$A$782,$A41,СВЦЭМ!$B$39:$B$782,K$11)+'СЕТ СН'!$F$9+СВЦЭМ!$D$10+'СЕТ СН'!$F$6-'СЕТ СН'!$F$19</f>
        <v>1272.2178609099999</v>
      </c>
      <c r="L41" s="36">
        <f>SUMIFS(СВЦЭМ!$C$39:$C$782,СВЦЭМ!$A$39:$A$782,$A41,СВЦЭМ!$B$39:$B$782,L$11)+'СЕТ СН'!$F$9+СВЦЭМ!$D$10+'СЕТ СН'!$F$6-'СЕТ СН'!$F$19</f>
        <v>1286.42816859</v>
      </c>
      <c r="M41" s="36">
        <f>SUMIFS(СВЦЭМ!$C$39:$C$782,СВЦЭМ!$A$39:$A$782,$A41,СВЦЭМ!$B$39:$B$782,M$11)+'СЕТ СН'!$F$9+СВЦЭМ!$D$10+'СЕТ СН'!$F$6-'СЕТ СН'!$F$19</f>
        <v>3892.6085138899998</v>
      </c>
      <c r="N41" s="36">
        <f>SUMIFS(СВЦЭМ!$C$39:$C$782,СВЦЭМ!$A$39:$A$782,$A41,СВЦЭМ!$B$39:$B$782,N$11)+'СЕТ СН'!$F$9+СВЦЭМ!$D$10+'СЕТ СН'!$F$6-'СЕТ СН'!$F$19</f>
        <v>7683.2808627100003</v>
      </c>
      <c r="O41" s="36">
        <f>SUMIFS(СВЦЭМ!$C$39:$C$782,СВЦЭМ!$A$39:$A$782,$A41,СВЦЭМ!$B$39:$B$782,O$11)+'СЕТ СН'!$F$9+СВЦЭМ!$D$10+'СЕТ СН'!$F$6-'СЕТ СН'!$F$19</f>
        <v>1270.49550116</v>
      </c>
      <c r="P41" s="36">
        <f>SUMIFS(СВЦЭМ!$C$39:$C$782,СВЦЭМ!$A$39:$A$782,$A41,СВЦЭМ!$B$39:$B$782,P$11)+'СЕТ СН'!$F$9+СВЦЭМ!$D$10+'СЕТ СН'!$F$6-'СЕТ СН'!$F$19</f>
        <v>1263.04769098</v>
      </c>
      <c r="Q41" s="36">
        <f>SUMIFS(СВЦЭМ!$C$39:$C$782,СВЦЭМ!$A$39:$A$782,$A41,СВЦЭМ!$B$39:$B$782,Q$11)+'СЕТ СН'!$F$9+СВЦЭМ!$D$10+'СЕТ СН'!$F$6-'СЕТ СН'!$F$19</f>
        <v>1261.27400573</v>
      </c>
      <c r="R41" s="36">
        <f>SUMIFS(СВЦЭМ!$C$39:$C$782,СВЦЭМ!$A$39:$A$782,$A41,СВЦЭМ!$B$39:$B$782,R$11)+'СЕТ СН'!$F$9+СВЦЭМ!$D$10+'СЕТ СН'!$F$6-'СЕТ СН'!$F$19</f>
        <v>1248.0306657399999</v>
      </c>
      <c r="S41" s="36">
        <f>SUMIFS(СВЦЭМ!$C$39:$C$782,СВЦЭМ!$A$39:$A$782,$A41,СВЦЭМ!$B$39:$B$782,S$11)+'СЕТ СН'!$F$9+СВЦЭМ!$D$10+'СЕТ СН'!$F$6-'СЕТ СН'!$F$19</f>
        <v>1240.1392815199999</v>
      </c>
      <c r="T41" s="36">
        <f>SUMIFS(СВЦЭМ!$C$39:$C$782,СВЦЭМ!$A$39:$A$782,$A41,СВЦЭМ!$B$39:$B$782,T$11)+'СЕТ СН'!$F$9+СВЦЭМ!$D$10+'СЕТ СН'!$F$6-'СЕТ СН'!$F$19</f>
        <v>1257.5082146100001</v>
      </c>
      <c r="U41" s="36">
        <f>SUMIFS(СВЦЭМ!$C$39:$C$782,СВЦЭМ!$A$39:$A$782,$A41,СВЦЭМ!$B$39:$B$782,U$11)+'СЕТ СН'!$F$9+СВЦЭМ!$D$10+'СЕТ СН'!$F$6-'СЕТ СН'!$F$19</f>
        <v>1255.0541482200001</v>
      </c>
      <c r="V41" s="36">
        <f>SUMIFS(СВЦЭМ!$C$39:$C$782,СВЦЭМ!$A$39:$A$782,$A41,СВЦЭМ!$B$39:$B$782,V$11)+'СЕТ СН'!$F$9+СВЦЭМ!$D$10+'СЕТ СН'!$F$6-'СЕТ СН'!$F$19</f>
        <v>1240.96737979</v>
      </c>
      <c r="W41" s="36">
        <f>SUMIFS(СВЦЭМ!$C$39:$C$782,СВЦЭМ!$A$39:$A$782,$A41,СВЦЭМ!$B$39:$B$782,W$11)+'СЕТ СН'!$F$9+СВЦЭМ!$D$10+'СЕТ СН'!$F$6-'СЕТ СН'!$F$19</f>
        <v>1240.76772269</v>
      </c>
      <c r="X41" s="36">
        <f>SUMIFS(СВЦЭМ!$C$39:$C$782,СВЦЭМ!$A$39:$A$782,$A41,СВЦЭМ!$B$39:$B$782,X$11)+'СЕТ СН'!$F$9+СВЦЭМ!$D$10+'СЕТ СН'!$F$6-'СЕТ СН'!$F$19</f>
        <v>1295.7397097600001</v>
      </c>
      <c r="Y41" s="36">
        <f>SUMIFS(СВЦЭМ!$C$39:$C$782,СВЦЭМ!$A$39:$A$782,$A41,СВЦЭМ!$B$39:$B$782,Y$11)+'СЕТ СН'!$F$9+СВЦЭМ!$D$10+'СЕТ СН'!$F$6-'СЕТ СН'!$F$19</f>
        <v>1306.61191289</v>
      </c>
    </row>
    <row r="42" spans="1:25" ht="15.75" x14ac:dyDescent="0.2">
      <c r="A42" s="35">
        <f t="shared" si="0"/>
        <v>44561</v>
      </c>
      <c r="B42" s="36">
        <f>SUMIFS(СВЦЭМ!$C$39:$C$782,СВЦЭМ!$A$39:$A$782,$A42,СВЦЭМ!$B$39:$B$782,B$11)+'СЕТ СН'!$F$9+СВЦЭМ!$D$10+'СЕТ СН'!$F$6-'СЕТ СН'!$F$19</f>
        <v>1342.9980521699999</v>
      </c>
      <c r="C42" s="36">
        <f>SUMIFS(СВЦЭМ!$C$39:$C$782,СВЦЭМ!$A$39:$A$782,$A42,СВЦЭМ!$B$39:$B$782,C$11)+'СЕТ СН'!$F$9+СВЦЭМ!$D$10+'СЕТ СН'!$F$6-'СЕТ СН'!$F$19</f>
        <v>1329.8156460299999</v>
      </c>
      <c r="D42" s="36">
        <f>SUMIFS(СВЦЭМ!$C$39:$C$782,СВЦЭМ!$A$39:$A$782,$A42,СВЦЭМ!$B$39:$B$782,D$11)+'СЕТ СН'!$F$9+СВЦЭМ!$D$10+'СЕТ СН'!$F$6-'СЕТ СН'!$F$19</f>
        <v>1265.34581164</v>
      </c>
      <c r="E42" s="36">
        <f>SUMIFS(СВЦЭМ!$C$39:$C$782,СВЦЭМ!$A$39:$A$782,$A42,СВЦЭМ!$B$39:$B$782,E$11)+'СЕТ СН'!$F$9+СВЦЭМ!$D$10+'СЕТ СН'!$F$6-'СЕТ СН'!$F$19</f>
        <v>1335.6509726700001</v>
      </c>
      <c r="F42" s="36">
        <f>SUMIFS(СВЦЭМ!$C$39:$C$782,СВЦЭМ!$A$39:$A$782,$A42,СВЦЭМ!$B$39:$B$782,F$11)+'СЕТ СН'!$F$9+СВЦЭМ!$D$10+'СЕТ СН'!$F$6-'СЕТ СН'!$F$19</f>
        <v>1333.90413147</v>
      </c>
      <c r="G42" s="36">
        <f>SUMIFS(СВЦЭМ!$C$39:$C$782,СВЦЭМ!$A$39:$A$782,$A42,СВЦЭМ!$B$39:$B$782,G$11)+'СЕТ СН'!$F$9+СВЦЭМ!$D$10+'СЕТ СН'!$F$6-'СЕТ СН'!$F$19</f>
        <v>1239.81759203</v>
      </c>
      <c r="H42" s="36">
        <f>SUMIFS(СВЦЭМ!$C$39:$C$782,СВЦЭМ!$A$39:$A$782,$A42,СВЦЭМ!$B$39:$B$782,H$11)+'СЕТ СН'!$F$9+СВЦЭМ!$D$10+'СЕТ СН'!$F$6-'СЕТ СН'!$F$19</f>
        <v>1253.10807744</v>
      </c>
      <c r="I42" s="36">
        <f>SUMIFS(СВЦЭМ!$C$39:$C$782,СВЦЭМ!$A$39:$A$782,$A42,СВЦЭМ!$B$39:$B$782,I$11)+'СЕТ СН'!$F$9+СВЦЭМ!$D$10+'СЕТ СН'!$F$6-'СЕТ СН'!$F$19</f>
        <v>1273.6884974699999</v>
      </c>
      <c r="J42" s="36">
        <f>SUMIFS(СВЦЭМ!$C$39:$C$782,СВЦЭМ!$A$39:$A$782,$A42,СВЦЭМ!$B$39:$B$782,J$11)+'СЕТ СН'!$F$9+СВЦЭМ!$D$10+'СЕТ СН'!$F$6-'СЕТ СН'!$F$19</f>
        <v>1293.17747521</v>
      </c>
      <c r="K42" s="36">
        <f>SUMIFS(СВЦЭМ!$C$39:$C$782,СВЦЭМ!$A$39:$A$782,$A42,СВЦЭМ!$B$39:$B$782,K$11)+'СЕТ СН'!$F$9+СВЦЭМ!$D$10+'СЕТ СН'!$F$6-'СЕТ СН'!$F$19</f>
        <v>1278.55766374</v>
      </c>
      <c r="L42" s="36">
        <f>SUMIFS(СВЦЭМ!$C$39:$C$782,СВЦЭМ!$A$39:$A$782,$A42,СВЦЭМ!$B$39:$B$782,L$11)+'СЕТ СН'!$F$9+СВЦЭМ!$D$10+'СЕТ СН'!$F$6-'СЕТ СН'!$F$19</f>
        <v>1289.6195728</v>
      </c>
      <c r="M42" s="36">
        <f>SUMIFS(СВЦЭМ!$C$39:$C$782,СВЦЭМ!$A$39:$A$782,$A42,СВЦЭМ!$B$39:$B$782,M$11)+'СЕТ СН'!$F$9+СВЦЭМ!$D$10+'СЕТ СН'!$F$6-'СЕТ СН'!$F$19</f>
        <v>1286.90631891</v>
      </c>
      <c r="N42" s="36">
        <f>SUMIFS(СВЦЭМ!$C$39:$C$782,СВЦЭМ!$A$39:$A$782,$A42,СВЦЭМ!$B$39:$B$782,N$11)+'СЕТ СН'!$F$9+СВЦЭМ!$D$10+'СЕТ СН'!$F$6-'СЕТ СН'!$F$19</f>
        <v>1276.6676496800001</v>
      </c>
      <c r="O42" s="36">
        <f>SUMIFS(СВЦЭМ!$C$39:$C$782,СВЦЭМ!$A$39:$A$782,$A42,СВЦЭМ!$B$39:$B$782,O$11)+'СЕТ СН'!$F$9+СВЦЭМ!$D$10+'СЕТ СН'!$F$6-'СЕТ СН'!$F$19</f>
        <v>1282.0342698300001</v>
      </c>
      <c r="P42" s="36">
        <f>SUMIFS(СВЦЭМ!$C$39:$C$782,СВЦЭМ!$A$39:$A$782,$A42,СВЦЭМ!$B$39:$B$782,P$11)+'СЕТ СН'!$F$9+СВЦЭМ!$D$10+'СЕТ СН'!$F$6-'СЕТ СН'!$F$19</f>
        <v>1255.91985555</v>
      </c>
      <c r="Q42" s="36">
        <f>SUMIFS(СВЦЭМ!$C$39:$C$782,СВЦЭМ!$A$39:$A$782,$A42,СВЦЭМ!$B$39:$B$782,Q$11)+'СЕТ СН'!$F$9+СВЦЭМ!$D$10+'СЕТ СН'!$F$6-'СЕТ СН'!$F$19</f>
        <v>1253.7888406</v>
      </c>
      <c r="R42" s="36">
        <f>SUMIFS(СВЦЭМ!$C$39:$C$782,СВЦЭМ!$A$39:$A$782,$A42,СВЦЭМ!$B$39:$B$782,R$11)+'СЕТ СН'!$F$9+СВЦЭМ!$D$10+'СЕТ СН'!$F$6-'СЕТ СН'!$F$19</f>
        <v>1245.75120831</v>
      </c>
      <c r="S42" s="36">
        <f>SUMIFS(СВЦЭМ!$C$39:$C$782,СВЦЭМ!$A$39:$A$782,$A42,СВЦЭМ!$B$39:$B$782,S$11)+'СЕТ СН'!$F$9+СВЦЭМ!$D$10+'СЕТ СН'!$F$6-'СЕТ СН'!$F$19</f>
        <v>1264.6565926000001</v>
      </c>
      <c r="T42" s="36">
        <f>SUMIFS(СВЦЭМ!$C$39:$C$782,СВЦЭМ!$A$39:$A$782,$A42,СВЦЭМ!$B$39:$B$782,T$11)+'СЕТ СН'!$F$9+СВЦЭМ!$D$10+'СЕТ СН'!$F$6-'СЕТ СН'!$F$19</f>
        <v>9956.094860090001</v>
      </c>
      <c r="U42" s="36">
        <f>SUMIFS(СВЦЭМ!$C$39:$C$782,СВЦЭМ!$A$39:$A$782,$A42,СВЦЭМ!$B$39:$B$782,U$11)+'СЕТ СН'!$F$9+СВЦЭМ!$D$10+'СЕТ СН'!$F$6-'СЕТ СН'!$F$19</f>
        <v>2676.8718362099999</v>
      </c>
      <c r="V42" s="36">
        <f>SUMIFS(СВЦЭМ!$C$39:$C$782,СВЦЭМ!$A$39:$A$782,$A42,СВЦЭМ!$B$39:$B$782,V$11)+'СЕТ СН'!$F$9+СВЦЭМ!$D$10+'СЕТ СН'!$F$6-'СЕТ СН'!$F$19</f>
        <v>3495.9886360099999</v>
      </c>
      <c r="W42" s="36">
        <f>SUMIFS(СВЦЭМ!$C$39:$C$782,СВЦЭМ!$A$39:$A$782,$A42,СВЦЭМ!$B$39:$B$782,W$11)+'СЕТ СН'!$F$9+СВЦЭМ!$D$10+'СЕТ СН'!$F$6-'СЕТ СН'!$F$19</f>
        <v>2718.93556691</v>
      </c>
      <c r="X42" s="36">
        <f>SUMIFS(СВЦЭМ!$C$39:$C$782,СВЦЭМ!$A$39:$A$782,$A42,СВЦЭМ!$B$39:$B$782,X$11)+'СЕТ СН'!$F$9+СВЦЭМ!$D$10+'СЕТ СН'!$F$6-'СЕТ СН'!$F$19</f>
        <v>3255.9026281400002</v>
      </c>
      <c r="Y42" s="36">
        <f>SUMIFS(СВЦЭМ!$C$39:$C$782,СВЦЭМ!$A$39:$A$782,$A42,СВЦЭМ!$B$39:$B$782,Y$11)+'СЕТ СН'!$F$9+СВЦЭМ!$D$10+'СЕТ СН'!$F$6-'СЕТ СН'!$F$19</f>
        <v>2483.1197332000002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01.12.2021</v>
      </c>
      <c r="B48" s="36">
        <f>SUMIFS(СВЦЭМ!$C$39:$C$782,СВЦЭМ!$A$39:$A$782,$A48,СВЦЭМ!$B$39:$B$782,B$47)+'СЕТ СН'!$G$9+СВЦЭМ!$D$10+'СЕТ СН'!$G$6-'СЕТ СН'!$G$19</f>
        <v>1327.6155498600001</v>
      </c>
      <c r="C48" s="36">
        <f>SUMIFS(СВЦЭМ!$C$39:$C$782,СВЦЭМ!$A$39:$A$782,$A48,СВЦЭМ!$B$39:$B$782,C$47)+'СЕТ СН'!$G$9+СВЦЭМ!$D$10+'СЕТ СН'!$G$6-'СЕТ СН'!$G$19</f>
        <v>1341.9235626300001</v>
      </c>
      <c r="D48" s="36">
        <f>SUMIFS(СВЦЭМ!$C$39:$C$782,СВЦЭМ!$A$39:$A$782,$A48,СВЦЭМ!$B$39:$B$782,D$47)+'СЕТ СН'!$G$9+СВЦЭМ!$D$10+'СЕТ СН'!$G$6-'СЕТ СН'!$G$19</f>
        <v>1377.3777084200001</v>
      </c>
      <c r="E48" s="36">
        <f>SUMIFS(СВЦЭМ!$C$39:$C$782,СВЦЭМ!$A$39:$A$782,$A48,СВЦЭМ!$B$39:$B$782,E$47)+'СЕТ СН'!$G$9+СВЦЭМ!$D$10+'СЕТ СН'!$G$6-'СЕТ СН'!$G$19</f>
        <v>1383.2197939000002</v>
      </c>
      <c r="F48" s="36">
        <f>SUMIFS(СВЦЭМ!$C$39:$C$782,СВЦЭМ!$A$39:$A$782,$A48,СВЦЭМ!$B$39:$B$782,F$47)+'СЕТ СН'!$G$9+СВЦЭМ!$D$10+'СЕТ СН'!$G$6-'СЕТ СН'!$G$19</f>
        <v>1398.7854963800003</v>
      </c>
      <c r="G48" s="36">
        <f>SUMIFS(СВЦЭМ!$C$39:$C$782,СВЦЭМ!$A$39:$A$782,$A48,СВЦЭМ!$B$39:$B$782,G$47)+'СЕТ СН'!$G$9+СВЦЭМ!$D$10+'СЕТ СН'!$G$6-'СЕТ СН'!$G$19</f>
        <v>1374.9903882800002</v>
      </c>
      <c r="H48" s="36">
        <f>SUMIFS(СВЦЭМ!$C$39:$C$782,СВЦЭМ!$A$39:$A$782,$A48,СВЦЭМ!$B$39:$B$782,H$47)+'СЕТ СН'!$G$9+СВЦЭМ!$D$10+'СЕТ СН'!$G$6-'СЕТ СН'!$G$19</f>
        <v>1342.0552665400003</v>
      </c>
      <c r="I48" s="36">
        <f>SUMIFS(СВЦЭМ!$C$39:$C$782,СВЦЭМ!$A$39:$A$782,$A48,СВЦЭМ!$B$39:$B$782,I$47)+'СЕТ СН'!$G$9+СВЦЭМ!$D$10+'СЕТ СН'!$G$6-'СЕТ СН'!$G$19</f>
        <v>1346.0758935400002</v>
      </c>
      <c r="J48" s="36">
        <f>SUMIFS(СВЦЭМ!$C$39:$C$782,СВЦЭМ!$A$39:$A$782,$A48,СВЦЭМ!$B$39:$B$782,J$47)+'СЕТ СН'!$G$9+СВЦЭМ!$D$10+'СЕТ СН'!$G$6-'СЕТ СН'!$G$19</f>
        <v>1315.9871031100001</v>
      </c>
      <c r="K48" s="36">
        <f>SUMIFS(СВЦЭМ!$C$39:$C$782,СВЦЭМ!$A$39:$A$782,$A48,СВЦЭМ!$B$39:$B$782,K$47)+'СЕТ СН'!$G$9+СВЦЭМ!$D$10+'СЕТ СН'!$G$6-'СЕТ СН'!$G$19</f>
        <v>1323.0892661200003</v>
      </c>
      <c r="L48" s="36">
        <f>SUMIFS(СВЦЭМ!$C$39:$C$782,СВЦЭМ!$A$39:$A$782,$A48,СВЦЭМ!$B$39:$B$782,L$47)+'СЕТ СН'!$G$9+СВЦЭМ!$D$10+'СЕТ СН'!$G$6-'СЕТ СН'!$G$19</f>
        <v>1280.7063551600002</v>
      </c>
      <c r="M48" s="36">
        <f>SUMIFS(СВЦЭМ!$C$39:$C$782,СВЦЭМ!$A$39:$A$782,$A48,СВЦЭМ!$B$39:$B$782,M$47)+'СЕТ СН'!$G$9+СВЦЭМ!$D$10+'СЕТ СН'!$G$6-'СЕТ СН'!$G$19</f>
        <v>1283.7489725500002</v>
      </c>
      <c r="N48" s="36">
        <f>SUMIFS(СВЦЭМ!$C$39:$C$782,СВЦЭМ!$A$39:$A$782,$A48,СВЦЭМ!$B$39:$B$782,N$47)+'СЕТ СН'!$G$9+СВЦЭМ!$D$10+'СЕТ СН'!$G$6-'СЕТ СН'!$G$19</f>
        <v>1300.3183893300002</v>
      </c>
      <c r="O48" s="36">
        <f>SUMIFS(СВЦЭМ!$C$39:$C$782,СВЦЭМ!$A$39:$A$782,$A48,СВЦЭМ!$B$39:$B$782,O$47)+'СЕТ СН'!$G$9+СВЦЭМ!$D$10+'СЕТ СН'!$G$6-'СЕТ СН'!$G$19</f>
        <v>1300.4333828200001</v>
      </c>
      <c r="P48" s="36">
        <f>SUMIFS(СВЦЭМ!$C$39:$C$782,СВЦЭМ!$A$39:$A$782,$A48,СВЦЭМ!$B$39:$B$782,P$47)+'СЕТ СН'!$G$9+СВЦЭМ!$D$10+'СЕТ СН'!$G$6-'СЕТ СН'!$G$19</f>
        <v>1309.9702193000003</v>
      </c>
      <c r="Q48" s="36">
        <f>SUMIFS(СВЦЭМ!$C$39:$C$782,СВЦЭМ!$A$39:$A$782,$A48,СВЦЭМ!$B$39:$B$782,Q$47)+'СЕТ СН'!$G$9+СВЦЭМ!$D$10+'СЕТ СН'!$G$6-'СЕТ СН'!$G$19</f>
        <v>1318.5994246300002</v>
      </c>
      <c r="R48" s="36">
        <f>SUMIFS(СВЦЭМ!$C$39:$C$782,СВЦЭМ!$A$39:$A$782,$A48,СВЦЭМ!$B$39:$B$782,R$47)+'СЕТ СН'!$G$9+СВЦЭМ!$D$10+'СЕТ СН'!$G$6-'СЕТ СН'!$G$19</f>
        <v>1320.7659610100002</v>
      </c>
      <c r="S48" s="36">
        <f>SUMIFS(СВЦЭМ!$C$39:$C$782,СВЦЭМ!$A$39:$A$782,$A48,СВЦЭМ!$B$39:$B$782,S$47)+'СЕТ СН'!$G$9+СВЦЭМ!$D$10+'СЕТ СН'!$G$6-'СЕТ СН'!$G$19</f>
        <v>1306.0039138600002</v>
      </c>
      <c r="T48" s="36">
        <f>SUMIFS(СВЦЭМ!$C$39:$C$782,СВЦЭМ!$A$39:$A$782,$A48,СВЦЭМ!$B$39:$B$782,T$47)+'СЕТ СН'!$G$9+СВЦЭМ!$D$10+'СЕТ СН'!$G$6-'СЕТ СН'!$G$19</f>
        <v>1275.5293227000002</v>
      </c>
      <c r="U48" s="36">
        <f>SUMIFS(СВЦЭМ!$C$39:$C$782,СВЦЭМ!$A$39:$A$782,$A48,СВЦЭМ!$B$39:$B$782,U$47)+'СЕТ СН'!$G$9+СВЦЭМ!$D$10+'СЕТ СН'!$G$6-'СЕТ СН'!$G$19</f>
        <v>1285.6392599800001</v>
      </c>
      <c r="V48" s="36">
        <f>SUMIFS(СВЦЭМ!$C$39:$C$782,СВЦЭМ!$A$39:$A$782,$A48,СВЦЭМ!$B$39:$B$782,V$47)+'СЕТ СН'!$G$9+СВЦЭМ!$D$10+'СЕТ СН'!$G$6-'СЕТ СН'!$G$19</f>
        <v>1296.3796946800003</v>
      </c>
      <c r="W48" s="36">
        <f>SUMIFS(СВЦЭМ!$C$39:$C$782,СВЦЭМ!$A$39:$A$782,$A48,СВЦЭМ!$B$39:$B$782,W$47)+'СЕТ СН'!$G$9+СВЦЭМ!$D$10+'СЕТ СН'!$G$6-'СЕТ СН'!$G$19</f>
        <v>1301.0107713300001</v>
      </c>
      <c r="X48" s="36">
        <f>SUMIFS(СВЦЭМ!$C$39:$C$782,СВЦЭМ!$A$39:$A$782,$A48,СВЦЭМ!$B$39:$B$782,X$47)+'СЕТ СН'!$G$9+СВЦЭМ!$D$10+'СЕТ СН'!$G$6-'СЕТ СН'!$G$19</f>
        <v>1297.8110361200002</v>
      </c>
      <c r="Y48" s="36">
        <f>SUMIFS(СВЦЭМ!$C$39:$C$782,СВЦЭМ!$A$39:$A$782,$A48,СВЦЭМ!$B$39:$B$782,Y$47)+'СЕТ СН'!$G$9+СВЦЭМ!$D$10+'СЕТ СН'!$G$6-'СЕТ СН'!$G$19</f>
        <v>1314.2128027700003</v>
      </c>
    </row>
    <row r="49" spans="1:25" ht="15.75" x14ac:dyDescent="0.2">
      <c r="A49" s="35">
        <f>A48+1</f>
        <v>44532</v>
      </c>
      <c r="B49" s="36">
        <f>SUMIFS(СВЦЭМ!$C$39:$C$782,СВЦЭМ!$A$39:$A$782,$A49,СВЦЭМ!$B$39:$B$782,B$47)+'СЕТ СН'!$G$9+СВЦЭМ!$D$10+'СЕТ СН'!$G$6-'СЕТ СН'!$G$19</f>
        <v>1349.6554901200002</v>
      </c>
      <c r="C49" s="36">
        <f>SUMIFS(СВЦЭМ!$C$39:$C$782,СВЦЭМ!$A$39:$A$782,$A49,СВЦЭМ!$B$39:$B$782,C$47)+'СЕТ СН'!$G$9+СВЦЭМ!$D$10+'СЕТ СН'!$G$6-'СЕТ СН'!$G$19</f>
        <v>1337.6910026200003</v>
      </c>
      <c r="D49" s="36">
        <f>SUMIFS(СВЦЭМ!$C$39:$C$782,СВЦЭМ!$A$39:$A$782,$A49,СВЦЭМ!$B$39:$B$782,D$47)+'СЕТ СН'!$G$9+СВЦЭМ!$D$10+'СЕТ СН'!$G$6-'СЕТ СН'!$G$19</f>
        <v>1310.4232258700001</v>
      </c>
      <c r="E49" s="36">
        <f>SUMIFS(СВЦЭМ!$C$39:$C$782,СВЦЭМ!$A$39:$A$782,$A49,СВЦЭМ!$B$39:$B$782,E$47)+'СЕТ СН'!$G$9+СВЦЭМ!$D$10+'СЕТ СН'!$G$6-'СЕТ СН'!$G$19</f>
        <v>1324.4690733700002</v>
      </c>
      <c r="F49" s="36">
        <f>SUMIFS(СВЦЭМ!$C$39:$C$782,СВЦЭМ!$A$39:$A$782,$A49,СВЦЭМ!$B$39:$B$782,F$47)+'СЕТ СН'!$G$9+СВЦЭМ!$D$10+'СЕТ СН'!$G$6-'СЕТ СН'!$G$19</f>
        <v>1348.1714578300002</v>
      </c>
      <c r="G49" s="36">
        <f>SUMIFS(СВЦЭМ!$C$39:$C$782,СВЦЭМ!$A$39:$A$782,$A49,СВЦЭМ!$B$39:$B$782,G$47)+'СЕТ СН'!$G$9+СВЦЭМ!$D$10+'СЕТ СН'!$G$6-'СЕТ СН'!$G$19</f>
        <v>1339.7192642800003</v>
      </c>
      <c r="H49" s="36">
        <f>SUMIFS(СВЦЭМ!$C$39:$C$782,СВЦЭМ!$A$39:$A$782,$A49,СВЦЭМ!$B$39:$B$782,H$47)+'СЕТ СН'!$G$9+СВЦЭМ!$D$10+'СЕТ СН'!$G$6-'СЕТ СН'!$G$19</f>
        <v>1364.1891792900001</v>
      </c>
      <c r="I49" s="36">
        <f>SUMIFS(СВЦЭМ!$C$39:$C$782,СВЦЭМ!$A$39:$A$782,$A49,СВЦЭМ!$B$39:$B$782,I$47)+'СЕТ СН'!$G$9+СВЦЭМ!$D$10+'СЕТ СН'!$G$6-'СЕТ СН'!$G$19</f>
        <v>1425.7004508400003</v>
      </c>
      <c r="J49" s="36">
        <f>SUMIFS(СВЦЭМ!$C$39:$C$782,СВЦЭМ!$A$39:$A$782,$A49,СВЦЭМ!$B$39:$B$782,J$47)+'СЕТ СН'!$G$9+СВЦЭМ!$D$10+'СЕТ СН'!$G$6-'СЕТ СН'!$G$19</f>
        <v>1432.3098504800003</v>
      </c>
      <c r="K49" s="36">
        <f>SUMIFS(СВЦЭМ!$C$39:$C$782,СВЦЭМ!$A$39:$A$782,$A49,СВЦЭМ!$B$39:$B$782,K$47)+'СЕТ СН'!$G$9+СВЦЭМ!$D$10+'СЕТ СН'!$G$6-'СЕТ СН'!$G$19</f>
        <v>1443.4404731600002</v>
      </c>
      <c r="L49" s="36">
        <f>SUMIFS(СВЦЭМ!$C$39:$C$782,СВЦЭМ!$A$39:$A$782,$A49,СВЦЭМ!$B$39:$B$782,L$47)+'СЕТ СН'!$G$9+СВЦЭМ!$D$10+'СЕТ СН'!$G$6-'СЕТ СН'!$G$19</f>
        <v>1436.9597087300001</v>
      </c>
      <c r="M49" s="36">
        <f>SUMIFS(СВЦЭМ!$C$39:$C$782,СВЦЭМ!$A$39:$A$782,$A49,СВЦЭМ!$B$39:$B$782,M$47)+'СЕТ СН'!$G$9+СВЦЭМ!$D$10+'СЕТ СН'!$G$6-'СЕТ СН'!$G$19</f>
        <v>1435.8455567100002</v>
      </c>
      <c r="N49" s="36">
        <f>SUMIFS(СВЦЭМ!$C$39:$C$782,СВЦЭМ!$A$39:$A$782,$A49,СВЦЭМ!$B$39:$B$782,N$47)+'СЕТ СН'!$G$9+СВЦЭМ!$D$10+'СЕТ СН'!$G$6-'СЕТ СН'!$G$19</f>
        <v>1431.2868166000003</v>
      </c>
      <c r="O49" s="36">
        <f>SUMIFS(СВЦЭМ!$C$39:$C$782,СВЦЭМ!$A$39:$A$782,$A49,СВЦЭМ!$B$39:$B$782,O$47)+'СЕТ СН'!$G$9+СВЦЭМ!$D$10+'СЕТ СН'!$G$6-'СЕТ СН'!$G$19</f>
        <v>1497.3782629400002</v>
      </c>
      <c r="P49" s="36">
        <f>SUMIFS(СВЦЭМ!$C$39:$C$782,СВЦЭМ!$A$39:$A$782,$A49,СВЦЭМ!$B$39:$B$782,P$47)+'СЕТ СН'!$G$9+СВЦЭМ!$D$10+'СЕТ СН'!$G$6-'СЕТ СН'!$G$19</f>
        <v>1487.7249507600002</v>
      </c>
      <c r="Q49" s="36">
        <f>SUMIFS(СВЦЭМ!$C$39:$C$782,СВЦЭМ!$A$39:$A$782,$A49,СВЦЭМ!$B$39:$B$782,Q$47)+'СЕТ СН'!$G$9+СВЦЭМ!$D$10+'СЕТ СН'!$G$6-'СЕТ СН'!$G$19</f>
        <v>1481.8231528200001</v>
      </c>
      <c r="R49" s="36">
        <f>SUMIFS(СВЦЭМ!$C$39:$C$782,СВЦЭМ!$A$39:$A$782,$A49,СВЦЭМ!$B$39:$B$782,R$47)+'СЕТ СН'!$G$9+СВЦЭМ!$D$10+'СЕТ СН'!$G$6-'СЕТ СН'!$G$19</f>
        <v>1416.6752102900002</v>
      </c>
      <c r="S49" s="36">
        <f>SUMIFS(СВЦЭМ!$C$39:$C$782,СВЦЭМ!$A$39:$A$782,$A49,СВЦЭМ!$B$39:$B$782,S$47)+'СЕТ СН'!$G$9+СВЦЭМ!$D$10+'СЕТ СН'!$G$6-'СЕТ СН'!$G$19</f>
        <v>1410.1236035400002</v>
      </c>
      <c r="T49" s="36">
        <f>SUMIFS(СВЦЭМ!$C$39:$C$782,СВЦЭМ!$A$39:$A$782,$A49,СВЦЭМ!$B$39:$B$782,T$47)+'СЕТ СН'!$G$9+СВЦЭМ!$D$10+'СЕТ СН'!$G$6-'СЕТ СН'!$G$19</f>
        <v>1361.1307683100001</v>
      </c>
      <c r="U49" s="36">
        <f>SUMIFS(СВЦЭМ!$C$39:$C$782,СВЦЭМ!$A$39:$A$782,$A49,СВЦЭМ!$B$39:$B$782,U$47)+'СЕТ СН'!$G$9+СВЦЭМ!$D$10+'СЕТ СН'!$G$6-'СЕТ СН'!$G$19</f>
        <v>1397.9234359400002</v>
      </c>
      <c r="V49" s="36">
        <f>SUMIFS(СВЦЭМ!$C$39:$C$782,СВЦЭМ!$A$39:$A$782,$A49,СВЦЭМ!$B$39:$B$782,V$47)+'СЕТ СН'!$G$9+СВЦЭМ!$D$10+'СЕТ СН'!$G$6-'СЕТ СН'!$G$19</f>
        <v>1402.0452470300002</v>
      </c>
      <c r="W49" s="36">
        <f>SUMIFS(СВЦЭМ!$C$39:$C$782,СВЦЭМ!$A$39:$A$782,$A49,СВЦЭМ!$B$39:$B$782,W$47)+'СЕТ СН'!$G$9+СВЦЭМ!$D$10+'СЕТ СН'!$G$6-'СЕТ СН'!$G$19</f>
        <v>1408.0215174900002</v>
      </c>
      <c r="X49" s="36">
        <f>SUMIFS(СВЦЭМ!$C$39:$C$782,СВЦЭМ!$A$39:$A$782,$A49,СВЦЭМ!$B$39:$B$782,X$47)+'СЕТ СН'!$G$9+СВЦЭМ!$D$10+'СЕТ СН'!$G$6-'СЕТ СН'!$G$19</f>
        <v>1471.3090909100001</v>
      </c>
      <c r="Y49" s="36">
        <f>SUMIFS(СВЦЭМ!$C$39:$C$782,СВЦЭМ!$A$39:$A$782,$A49,СВЦЭМ!$B$39:$B$782,Y$47)+'СЕТ СН'!$G$9+СВЦЭМ!$D$10+'СЕТ СН'!$G$6-'СЕТ СН'!$G$19</f>
        <v>1483.2428773300003</v>
      </c>
    </row>
    <row r="50" spans="1:25" ht="15.75" x14ac:dyDescent="0.2">
      <c r="A50" s="35">
        <f t="shared" ref="A50:A78" si="1">A49+1</f>
        <v>44533</v>
      </c>
      <c r="B50" s="36">
        <f>SUMIFS(СВЦЭМ!$C$39:$C$782,СВЦЭМ!$A$39:$A$782,$A50,СВЦЭМ!$B$39:$B$782,B$47)+'СЕТ СН'!$G$9+СВЦЭМ!$D$10+'СЕТ СН'!$G$6-'СЕТ СН'!$G$19</f>
        <v>1509.3381967800001</v>
      </c>
      <c r="C50" s="36">
        <f>SUMIFS(СВЦЭМ!$C$39:$C$782,СВЦЭМ!$A$39:$A$782,$A50,СВЦЭМ!$B$39:$B$782,C$47)+'СЕТ СН'!$G$9+СВЦЭМ!$D$10+'СЕТ СН'!$G$6-'СЕТ СН'!$G$19</f>
        <v>1495.1586468500002</v>
      </c>
      <c r="D50" s="36">
        <f>SUMIFS(СВЦЭМ!$C$39:$C$782,СВЦЭМ!$A$39:$A$782,$A50,СВЦЭМ!$B$39:$B$782,D$47)+'СЕТ СН'!$G$9+СВЦЭМ!$D$10+'СЕТ СН'!$G$6-'СЕТ СН'!$G$19</f>
        <v>1470.4168608200002</v>
      </c>
      <c r="E50" s="36">
        <f>SUMIFS(СВЦЭМ!$C$39:$C$782,СВЦЭМ!$A$39:$A$782,$A50,СВЦЭМ!$B$39:$B$782,E$47)+'СЕТ СН'!$G$9+СВЦЭМ!$D$10+'СЕТ СН'!$G$6-'СЕТ СН'!$G$19</f>
        <v>1468.9983491400003</v>
      </c>
      <c r="F50" s="36">
        <f>SUMIFS(СВЦЭМ!$C$39:$C$782,СВЦЭМ!$A$39:$A$782,$A50,СВЦЭМ!$B$39:$B$782,F$47)+'СЕТ СН'!$G$9+СВЦЭМ!$D$10+'СЕТ СН'!$G$6-'СЕТ СН'!$G$19</f>
        <v>1484.4656024800001</v>
      </c>
      <c r="G50" s="36">
        <f>SUMIFS(СВЦЭМ!$C$39:$C$782,СВЦЭМ!$A$39:$A$782,$A50,СВЦЭМ!$B$39:$B$782,G$47)+'СЕТ СН'!$G$9+СВЦЭМ!$D$10+'СЕТ СН'!$G$6-'СЕТ СН'!$G$19</f>
        <v>1427.1829822900002</v>
      </c>
      <c r="H50" s="36">
        <f>SUMIFS(СВЦЭМ!$C$39:$C$782,СВЦЭМ!$A$39:$A$782,$A50,СВЦЭМ!$B$39:$B$782,H$47)+'СЕТ СН'!$G$9+СВЦЭМ!$D$10+'СЕТ СН'!$G$6-'СЕТ СН'!$G$19</f>
        <v>1427.7348354100002</v>
      </c>
      <c r="I50" s="36">
        <f>SUMIFS(СВЦЭМ!$C$39:$C$782,СВЦЭМ!$A$39:$A$782,$A50,СВЦЭМ!$B$39:$B$782,I$47)+'СЕТ СН'!$G$9+СВЦЭМ!$D$10+'СЕТ СН'!$G$6-'СЕТ СН'!$G$19</f>
        <v>1442.1584998900003</v>
      </c>
      <c r="J50" s="36">
        <f>SUMIFS(СВЦЭМ!$C$39:$C$782,СВЦЭМ!$A$39:$A$782,$A50,СВЦЭМ!$B$39:$B$782,J$47)+'СЕТ СН'!$G$9+СВЦЭМ!$D$10+'СЕТ СН'!$G$6-'СЕТ СН'!$G$19</f>
        <v>1431.5912853000002</v>
      </c>
      <c r="K50" s="36">
        <f>SUMIFS(СВЦЭМ!$C$39:$C$782,СВЦЭМ!$A$39:$A$782,$A50,СВЦЭМ!$B$39:$B$782,K$47)+'СЕТ СН'!$G$9+СВЦЭМ!$D$10+'СЕТ СН'!$G$6-'СЕТ СН'!$G$19</f>
        <v>1430.2562742700002</v>
      </c>
      <c r="L50" s="36">
        <f>SUMIFS(СВЦЭМ!$C$39:$C$782,СВЦЭМ!$A$39:$A$782,$A50,СВЦЭМ!$B$39:$B$782,L$47)+'СЕТ СН'!$G$9+СВЦЭМ!$D$10+'СЕТ СН'!$G$6-'СЕТ СН'!$G$19</f>
        <v>1417.4850732800003</v>
      </c>
      <c r="M50" s="36">
        <f>SUMIFS(СВЦЭМ!$C$39:$C$782,СВЦЭМ!$A$39:$A$782,$A50,СВЦЭМ!$B$39:$B$782,M$47)+'СЕТ СН'!$G$9+СВЦЭМ!$D$10+'СЕТ СН'!$G$6-'СЕТ СН'!$G$19</f>
        <v>1429.0560657000001</v>
      </c>
      <c r="N50" s="36">
        <f>SUMIFS(СВЦЭМ!$C$39:$C$782,СВЦЭМ!$A$39:$A$782,$A50,СВЦЭМ!$B$39:$B$782,N$47)+'СЕТ СН'!$G$9+СВЦЭМ!$D$10+'СЕТ СН'!$G$6-'СЕТ СН'!$G$19</f>
        <v>1444.9617521000002</v>
      </c>
      <c r="O50" s="36">
        <f>SUMIFS(СВЦЭМ!$C$39:$C$782,СВЦЭМ!$A$39:$A$782,$A50,СВЦЭМ!$B$39:$B$782,O$47)+'СЕТ СН'!$G$9+СВЦЭМ!$D$10+'СЕТ СН'!$G$6-'СЕТ СН'!$G$19</f>
        <v>1459.8507504000002</v>
      </c>
      <c r="P50" s="36">
        <f>SUMIFS(СВЦЭМ!$C$39:$C$782,СВЦЭМ!$A$39:$A$782,$A50,СВЦЭМ!$B$39:$B$782,P$47)+'СЕТ СН'!$G$9+СВЦЭМ!$D$10+'СЕТ СН'!$G$6-'СЕТ СН'!$G$19</f>
        <v>1454.8311441400001</v>
      </c>
      <c r="Q50" s="36">
        <f>SUMIFS(СВЦЭМ!$C$39:$C$782,СВЦЭМ!$A$39:$A$782,$A50,СВЦЭМ!$B$39:$B$782,Q$47)+'СЕТ СН'!$G$9+СВЦЭМ!$D$10+'СЕТ СН'!$G$6-'СЕТ СН'!$G$19</f>
        <v>1453.3350296000001</v>
      </c>
      <c r="R50" s="36">
        <f>SUMIFS(СВЦЭМ!$C$39:$C$782,СВЦЭМ!$A$39:$A$782,$A50,СВЦЭМ!$B$39:$B$782,R$47)+'СЕТ СН'!$G$9+СВЦЭМ!$D$10+'СЕТ СН'!$G$6-'СЕТ СН'!$G$19</f>
        <v>1440.4572599700002</v>
      </c>
      <c r="S50" s="36">
        <f>SUMIFS(СВЦЭМ!$C$39:$C$782,СВЦЭМ!$A$39:$A$782,$A50,СВЦЭМ!$B$39:$B$782,S$47)+'СЕТ СН'!$G$9+СВЦЭМ!$D$10+'СЕТ СН'!$G$6-'СЕТ СН'!$G$19</f>
        <v>1420.6101493600002</v>
      </c>
      <c r="T50" s="36">
        <f>SUMIFS(СВЦЭМ!$C$39:$C$782,СВЦЭМ!$A$39:$A$782,$A50,СВЦЭМ!$B$39:$B$782,T$47)+'СЕТ СН'!$G$9+СВЦЭМ!$D$10+'СЕТ СН'!$G$6-'СЕТ СН'!$G$19</f>
        <v>1425.2526955800001</v>
      </c>
      <c r="U50" s="36">
        <f>SUMIFS(СВЦЭМ!$C$39:$C$782,СВЦЭМ!$A$39:$A$782,$A50,СВЦЭМ!$B$39:$B$782,U$47)+'СЕТ СН'!$G$9+СВЦЭМ!$D$10+'СЕТ СН'!$G$6-'СЕТ СН'!$G$19</f>
        <v>1414.9696605700001</v>
      </c>
      <c r="V50" s="36">
        <f>SUMIFS(СВЦЭМ!$C$39:$C$782,СВЦЭМ!$A$39:$A$782,$A50,СВЦЭМ!$B$39:$B$782,V$47)+'СЕТ СН'!$G$9+СВЦЭМ!$D$10+'СЕТ СН'!$G$6-'СЕТ СН'!$G$19</f>
        <v>1423.1715823900001</v>
      </c>
      <c r="W50" s="36">
        <f>SUMIFS(СВЦЭМ!$C$39:$C$782,СВЦЭМ!$A$39:$A$782,$A50,СВЦЭМ!$B$39:$B$782,W$47)+'СЕТ СН'!$G$9+СВЦЭМ!$D$10+'СЕТ СН'!$G$6-'СЕТ СН'!$G$19</f>
        <v>1436.2135750900002</v>
      </c>
      <c r="X50" s="36">
        <f>SUMIFS(СВЦЭМ!$C$39:$C$782,СВЦЭМ!$A$39:$A$782,$A50,СВЦЭМ!$B$39:$B$782,X$47)+'СЕТ СН'!$G$9+СВЦЭМ!$D$10+'СЕТ СН'!$G$6-'СЕТ СН'!$G$19</f>
        <v>1420.3409709200002</v>
      </c>
      <c r="Y50" s="36">
        <f>SUMIFS(СВЦЭМ!$C$39:$C$782,СВЦЭМ!$A$39:$A$782,$A50,СВЦЭМ!$B$39:$B$782,Y$47)+'СЕТ СН'!$G$9+СВЦЭМ!$D$10+'СЕТ СН'!$G$6-'СЕТ СН'!$G$19</f>
        <v>1381.1560288200003</v>
      </c>
    </row>
    <row r="51" spans="1:25" ht="15.75" x14ac:dyDescent="0.2">
      <c r="A51" s="35">
        <f t="shared" si="1"/>
        <v>44534</v>
      </c>
      <c r="B51" s="36">
        <f>SUMIFS(СВЦЭМ!$C$39:$C$782,СВЦЭМ!$A$39:$A$782,$A51,СВЦЭМ!$B$39:$B$782,B$47)+'СЕТ СН'!$G$9+СВЦЭМ!$D$10+'СЕТ СН'!$G$6-'СЕТ СН'!$G$19</f>
        <v>1368.1649575900001</v>
      </c>
      <c r="C51" s="36">
        <f>SUMIFS(СВЦЭМ!$C$39:$C$782,СВЦЭМ!$A$39:$A$782,$A51,СВЦЭМ!$B$39:$B$782,C$47)+'СЕТ СН'!$G$9+СВЦЭМ!$D$10+'СЕТ СН'!$G$6-'СЕТ СН'!$G$19</f>
        <v>1333.0409425700002</v>
      </c>
      <c r="D51" s="36">
        <f>SUMIFS(СВЦЭМ!$C$39:$C$782,СВЦЭМ!$A$39:$A$782,$A51,СВЦЭМ!$B$39:$B$782,D$47)+'СЕТ СН'!$G$9+СВЦЭМ!$D$10+'СЕТ СН'!$G$6-'СЕТ СН'!$G$19</f>
        <v>1329.7290790800002</v>
      </c>
      <c r="E51" s="36">
        <f>SUMIFS(СВЦЭМ!$C$39:$C$782,СВЦЭМ!$A$39:$A$782,$A51,СВЦЭМ!$B$39:$B$782,E$47)+'СЕТ СН'!$G$9+СВЦЭМ!$D$10+'СЕТ СН'!$G$6-'СЕТ СН'!$G$19</f>
        <v>1328.8794795900003</v>
      </c>
      <c r="F51" s="36">
        <f>SUMIFS(СВЦЭМ!$C$39:$C$782,СВЦЭМ!$A$39:$A$782,$A51,СВЦЭМ!$B$39:$B$782,F$47)+'СЕТ СН'!$G$9+СВЦЭМ!$D$10+'СЕТ СН'!$G$6-'СЕТ СН'!$G$19</f>
        <v>1328.7652676200003</v>
      </c>
      <c r="G51" s="36">
        <f>SUMIFS(СВЦЭМ!$C$39:$C$782,СВЦЭМ!$A$39:$A$782,$A51,СВЦЭМ!$B$39:$B$782,G$47)+'СЕТ СН'!$G$9+СВЦЭМ!$D$10+'СЕТ СН'!$G$6-'СЕТ СН'!$G$19</f>
        <v>1323.8994385500002</v>
      </c>
      <c r="H51" s="36">
        <f>SUMIFS(СВЦЭМ!$C$39:$C$782,СВЦЭМ!$A$39:$A$782,$A51,СВЦЭМ!$B$39:$B$782,H$47)+'СЕТ СН'!$G$9+СВЦЭМ!$D$10+'СЕТ СН'!$G$6-'СЕТ СН'!$G$19</f>
        <v>1310.3814015300002</v>
      </c>
      <c r="I51" s="36">
        <f>SUMIFS(СВЦЭМ!$C$39:$C$782,СВЦЭМ!$A$39:$A$782,$A51,СВЦЭМ!$B$39:$B$782,I$47)+'СЕТ СН'!$G$9+СВЦЭМ!$D$10+'СЕТ СН'!$G$6-'СЕТ СН'!$G$19</f>
        <v>1283.2334733600003</v>
      </c>
      <c r="J51" s="36">
        <f>SUMIFS(СВЦЭМ!$C$39:$C$782,СВЦЭМ!$A$39:$A$782,$A51,СВЦЭМ!$B$39:$B$782,J$47)+'СЕТ СН'!$G$9+СВЦЭМ!$D$10+'СЕТ СН'!$G$6-'СЕТ СН'!$G$19</f>
        <v>1295.2276552300002</v>
      </c>
      <c r="K51" s="36">
        <f>SUMIFS(СВЦЭМ!$C$39:$C$782,СВЦЭМ!$A$39:$A$782,$A51,СВЦЭМ!$B$39:$B$782,K$47)+'СЕТ СН'!$G$9+СВЦЭМ!$D$10+'СЕТ СН'!$G$6-'СЕТ СН'!$G$19</f>
        <v>1311.9077157400002</v>
      </c>
      <c r="L51" s="36">
        <f>SUMIFS(СВЦЭМ!$C$39:$C$782,СВЦЭМ!$A$39:$A$782,$A51,СВЦЭМ!$B$39:$B$782,L$47)+'СЕТ СН'!$G$9+СВЦЭМ!$D$10+'СЕТ СН'!$G$6-'СЕТ СН'!$G$19</f>
        <v>1321.9586402300001</v>
      </c>
      <c r="M51" s="36">
        <f>SUMIFS(СВЦЭМ!$C$39:$C$782,СВЦЭМ!$A$39:$A$782,$A51,СВЦЭМ!$B$39:$B$782,M$47)+'СЕТ СН'!$G$9+СВЦЭМ!$D$10+'СЕТ СН'!$G$6-'СЕТ СН'!$G$19</f>
        <v>1318.4637957500001</v>
      </c>
      <c r="N51" s="36">
        <f>SUMIFS(СВЦЭМ!$C$39:$C$782,СВЦЭМ!$A$39:$A$782,$A51,СВЦЭМ!$B$39:$B$782,N$47)+'СЕТ СН'!$G$9+СВЦЭМ!$D$10+'СЕТ СН'!$G$6-'СЕТ СН'!$G$19</f>
        <v>1376.2601000300001</v>
      </c>
      <c r="O51" s="36">
        <f>SUMIFS(СВЦЭМ!$C$39:$C$782,СВЦЭМ!$A$39:$A$782,$A51,СВЦЭМ!$B$39:$B$782,O$47)+'СЕТ СН'!$G$9+СВЦЭМ!$D$10+'СЕТ СН'!$G$6-'СЕТ СН'!$G$19</f>
        <v>1411.5824202600002</v>
      </c>
      <c r="P51" s="36">
        <f>SUMIFS(СВЦЭМ!$C$39:$C$782,СВЦЭМ!$A$39:$A$782,$A51,СВЦЭМ!$B$39:$B$782,P$47)+'СЕТ СН'!$G$9+СВЦЭМ!$D$10+'СЕТ СН'!$G$6-'СЕТ СН'!$G$19</f>
        <v>1396.2850072800002</v>
      </c>
      <c r="Q51" s="36">
        <f>SUMIFS(СВЦЭМ!$C$39:$C$782,СВЦЭМ!$A$39:$A$782,$A51,СВЦЭМ!$B$39:$B$782,Q$47)+'СЕТ СН'!$G$9+СВЦЭМ!$D$10+'СЕТ СН'!$G$6-'СЕТ СН'!$G$19</f>
        <v>1382.8118966300001</v>
      </c>
      <c r="R51" s="36">
        <f>SUMIFS(СВЦЭМ!$C$39:$C$782,СВЦЭМ!$A$39:$A$782,$A51,СВЦЭМ!$B$39:$B$782,R$47)+'СЕТ СН'!$G$9+СВЦЭМ!$D$10+'СЕТ СН'!$G$6-'СЕТ СН'!$G$19</f>
        <v>1332.2805626300003</v>
      </c>
      <c r="S51" s="36">
        <f>SUMIFS(СВЦЭМ!$C$39:$C$782,СВЦЭМ!$A$39:$A$782,$A51,СВЦЭМ!$B$39:$B$782,S$47)+'СЕТ СН'!$G$9+СВЦЭМ!$D$10+'СЕТ СН'!$G$6-'СЕТ СН'!$G$19</f>
        <v>1304.3513935600001</v>
      </c>
      <c r="T51" s="36">
        <f>SUMIFS(СВЦЭМ!$C$39:$C$782,СВЦЭМ!$A$39:$A$782,$A51,СВЦЭМ!$B$39:$B$782,T$47)+'СЕТ СН'!$G$9+СВЦЭМ!$D$10+'СЕТ СН'!$G$6-'СЕТ СН'!$G$19</f>
        <v>1323.6617256900001</v>
      </c>
      <c r="U51" s="36">
        <f>SUMIFS(СВЦЭМ!$C$39:$C$782,СВЦЭМ!$A$39:$A$782,$A51,СВЦЭМ!$B$39:$B$782,U$47)+'СЕТ СН'!$G$9+СВЦЭМ!$D$10+'СЕТ СН'!$G$6-'СЕТ СН'!$G$19</f>
        <v>1329.9320388300002</v>
      </c>
      <c r="V51" s="36">
        <f>SUMIFS(СВЦЭМ!$C$39:$C$782,СВЦЭМ!$A$39:$A$782,$A51,СВЦЭМ!$B$39:$B$782,V$47)+'СЕТ СН'!$G$9+СВЦЭМ!$D$10+'СЕТ СН'!$G$6-'СЕТ СН'!$G$19</f>
        <v>1324.2963911900001</v>
      </c>
      <c r="W51" s="36">
        <f>SUMIFS(СВЦЭМ!$C$39:$C$782,СВЦЭМ!$A$39:$A$782,$A51,СВЦЭМ!$B$39:$B$782,W$47)+'СЕТ СН'!$G$9+СВЦЭМ!$D$10+'СЕТ СН'!$G$6-'СЕТ СН'!$G$19</f>
        <v>1328.8861588800003</v>
      </c>
      <c r="X51" s="36">
        <f>SUMIFS(СВЦЭМ!$C$39:$C$782,СВЦЭМ!$A$39:$A$782,$A51,СВЦЭМ!$B$39:$B$782,X$47)+'СЕТ СН'!$G$9+СВЦЭМ!$D$10+'СЕТ СН'!$G$6-'СЕТ СН'!$G$19</f>
        <v>1376.8054609000003</v>
      </c>
      <c r="Y51" s="36">
        <f>SUMIFS(СВЦЭМ!$C$39:$C$782,СВЦЭМ!$A$39:$A$782,$A51,СВЦЭМ!$B$39:$B$782,Y$47)+'СЕТ СН'!$G$9+СВЦЭМ!$D$10+'СЕТ СН'!$G$6-'СЕТ СН'!$G$19</f>
        <v>1350.2233358200001</v>
      </c>
    </row>
    <row r="52" spans="1:25" ht="15.75" x14ac:dyDescent="0.2">
      <c r="A52" s="35">
        <f t="shared" si="1"/>
        <v>44535</v>
      </c>
      <c r="B52" s="36">
        <f>SUMIFS(СВЦЭМ!$C$39:$C$782,СВЦЭМ!$A$39:$A$782,$A52,СВЦЭМ!$B$39:$B$782,B$47)+'СЕТ СН'!$G$9+СВЦЭМ!$D$10+'СЕТ СН'!$G$6-'СЕТ СН'!$G$19</f>
        <v>1358.5533945600002</v>
      </c>
      <c r="C52" s="36">
        <f>SUMIFS(СВЦЭМ!$C$39:$C$782,СВЦЭМ!$A$39:$A$782,$A52,СВЦЭМ!$B$39:$B$782,C$47)+'СЕТ СН'!$G$9+СВЦЭМ!$D$10+'СЕТ СН'!$G$6-'СЕТ СН'!$G$19</f>
        <v>1358.4862927300003</v>
      </c>
      <c r="D52" s="36">
        <f>SUMIFS(СВЦЭМ!$C$39:$C$782,СВЦЭМ!$A$39:$A$782,$A52,СВЦЭМ!$B$39:$B$782,D$47)+'СЕТ СН'!$G$9+СВЦЭМ!$D$10+'СЕТ СН'!$G$6-'СЕТ СН'!$G$19</f>
        <v>1399.7636280800002</v>
      </c>
      <c r="E52" s="36">
        <f>SUMIFS(СВЦЭМ!$C$39:$C$782,СВЦЭМ!$A$39:$A$782,$A52,СВЦЭМ!$B$39:$B$782,E$47)+'СЕТ СН'!$G$9+СВЦЭМ!$D$10+'СЕТ СН'!$G$6-'СЕТ СН'!$G$19</f>
        <v>1426.7156171900001</v>
      </c>
      <c r="F52" s="36">
        <f>SUMIFS(СВЦЭМ!$C$39:$C$782,СВЦЭМ!$A$39:$A$782,$A52,СВЦЭМ!$B$39:$B$782,F$47)+'СЕТ СН'!$G$9+СВЦЭМ!$D$10+'СЕТ СН'!$G$6-'СЕТ СН'!$G$19</f>
        <v>1421.1966790300003</v>
      </c>
      <c r="G52" s="36">
        <f>SUMIFS(СВЦЭМ!$C$39:$C$782,СВЦЭМ!$A$39:$A$782,$A52,СВЦЭМ!$B$39:$B$782,G$47)+'СЕТ СН'!$G$9+СВЦЭМ!$D$10+'СЕТ СН'!$G$6-'СЕТ СН'!$G$19</f>
        <v>1396.4673181900002</v>
      </c>
      <c r="H52" s="36">
        <f>SUMIFS(СВЦЭМ!$C$39:$C$782,СВЦЭМ!$A$39:$A$782,$A52,СВЦЭМ!$B$39:$B$782,H$47)+'СЕТ СН'!$G$9+СВЦЭМ!$D$10+'СЕТ СН'!$G$6-'СЕТ СН'!$G$19</f>
        <v>1353.7557770600001</v>
      </c>
      <c r="I52" s="36">
        <f>SUMIFS(СВЦЭМ!$C$39:$C$782,СВЦЭМ!$A$39:$A$782,$A52,СВЦЭМ!$B$39:$B$782,I$47)+'СЕТ СН'!$G$9+СВЦЭМ!$D$10+'СЕТ СН'!$G$6-'СЕТ СН'!$G$19</f>
        <v>1343.4566971000002</v>
      </c>
      <c r="J52" s="36">
        <f>SUMIFS(СВЦЭМ!$C$39:$C$782,СВЦЭМ!$A$39:$A$782,$A52,СВЦЭМ!$B$39:$B$782,J$47)+'СЕТ СН'!$G$9+СВЦЭМ!$D$10+'СЕТ СН'!$G$6-'СЕТ СН'!$G$19</f>
        <v>1305.0218594000003</v>
      </c>
      <c r="K52" s="36">
        <f>SUMIFS(СВЦЭМ!$C$39:$C$782,СВЦЭМ!$A$39:$A$782,$A52,СВЦЭМ!$B$39:$B$782,K$47)+'СЕТ СН'!$G$9+СВЦЭМ!$D$10+'СЕТ СН'!$G$6-'СЕТ СН'!$G$19</f>
        <v>1295.4500042300001</v>
      </c>
      <c r="L52" s="36">
        <f>SUMIFS(СВЦЭМ!$C$39:$C$782,СВЦЭМ!$A$39:$A$782,$A52,СВЦЭМ!$B$39:$B$782,L$47)+'СЕТ СН'!$G$9+СВЦЭМ!$D$10+'СЕТ СН'!$G$6-'СЕТ СН'!$G$19</f>
        <v>1305.3418095800002</v>
      </c>
      <c r="M52" s="36">
        <f>SUMIFS(СВЦЭМ!$C$39:$C$782,СВЦЭМ!$A$39:$A$782,$A52,СВЦЭМ!$B$39:$B$782,M$47)+'СЕТ СН'!$G$9+СВЦЭМ!$D$10+'СЕТ СН'!$G$6-'СЕТ СН'!$G$19</f>
        <v>1337.7984794800002</v>
      </c>
      <c r="N52" s="36">
        <f>SUMIFS(СВЦЭМ!$C$39:$C$782,СВЦЭМ!$A$39:$A$782,$A52,СВЦЭМ!$B$39:$B$782,N$47)+'СЕТ СН'!$G$9+СВЦЭМ!$D$10+'СЕТ СН'!$G$6-'СЕТ СН'!$G$19</f>
        <v>1381.3592286100002</v>
      </c>
      <c r="O52" s="36">
        <f>SUMIFS(СВЦЭМ!$C$39:$C$782,СВЦЭМ!$A$39:$A$782,$A52,СВЦЭМ!$B$39:$B$782,O$47)+'СЕТ СН'!$G$9+СВЦЭМ!$D$10+'СЕТ СН'!$G$6-'СЕТ СН'!$G$19</f>
        <v>1368.5907325900002</v>
      </c>
      <c r="P52" s="36">
        <f>SUMIFS(СВЦЭМ!$C$39:$C$782,СВЦЭМ!$A$39:$A$782,$A52,СВЦЭМ!$B$39:$B$782,P$47)+'СЕТ СН'!$G$9+СВЦЭМ!$D$10+'СЕТ СН'!$G$6-'СЕТ СН'!$G$19</f>
        <v>1321.7250162600003</v>
      </c>
      <c r="Q52" s="36">
        <f>SUMIFS(СВЦЭМ!$C$39:$C$782,СВЦЭМ!$A$39:$A$782,$A52,СВЦЭМ!$B$39:$B$782,Q$47)+'СЕТ СН'!$G$9+СВЦЭМ!$D$10+'СЕТ СН'!$G$6-'СЕТ СН'!$G$19</f>
        <v>1325.2924055100002</v>
      </c>
      <c r="R52" s="36">
        <f>SUMIFS(СВЦЭМ!$C$39:$C$782,СВЦЭМ!$A$39:$A$782,$A52,СВЦЭМ!$B$39:$B$782,R$47)+'СЕТ СН'!$G$9+СВЦЭМ!$D$10+'СЕТ СН'!$G$6-'СЕТ СН'!$G$19</f>
        <v>1345.8726529900002</v>
      </c>
      <c r="S52" s="36">
        <f>SUMIFS(СВЦЭМ!$C$39:$C$782,СВЦЭМ!$A$39:$A$782,$A52,СВЦЭМ!$B$39:$B$782,S$47)+'СЕТ СН'!$G$9+СВЦЭМ!$D$10+'СЕТ СН'!$G$6-'СЕТ СН'!$G$19</f>
        <v>1274.4016028600001</v>
      </c>
      <c r="T52" s="36">
        <f>SUMIFS(СВЦЭМ!$C$39:$C$782,СВЦЭМ!$A$39:$A$782,$A52,СВЦЭМ!$B$39:$B$782,T$47)+'СЕТ СН'!$G$9+СВЦЭМ!$D$10+'СЕТ СН'!$G$6-'СЕТ СН'!$G$19</f>
        <v>1284.5920702200001</v>
      </c>
      <c r="U52" s="36">
        <f>SUMIFS(СВЦЭМ!$C$39:$C$782,СВЦЭМ!$A$39:$A$782,$A52,СВЦЭМ!$B$39:$B$782,U$47)+'СЕТ СН'!$G$9+СВЦЭМ!$D$10+'СЕТ СН'!$G$6-'СЕТ СН'!$G$19</f>
        <v>1289.7242823900001</v>
      </c>
      <c r="V52" s="36">
        <f>SUMIFS(СВЦЭМ!$C$39:$C$782,СВЦЭМ!$A$39:$A$782,$A52,СВЦЭМ!$B$39:$B$782,V$47)+'СЕТ СН'!$G$9+СВЦЭМ!$D$10+'СЕТ СН'!$G$6-'СЕТ СН'!$G$19</f>
        <v>1305.2806441600003</v>
      </c>
      <c r="W52" s="36">
        <f>SUMIFS(СВЦЭМ!$C$39:$C$782,СВЦЭМ!$A$39:$A$782,$A52,СВЦЭМ!$B$39:$B$782,W$47)+'СЕТ СН'!$G$9+СВЦЭМ!$D$10+'СЕТ СН'!$G$6-'СЕТ СН'!$G$19</f>
        <v>1302.9436163800001</v>
      </c>
      <c r="X52" s="36">
        <f>SUMIFS(СВЦЭМ!$C$39:$C$782,СВЦЭМ!$A$39:$A$782,$A52,СВЦЭМ!$B$39:$B$782,X$47)+'СЕТ СН'!$G$9+СВЦЭМ!$D$10+'СЕТ СН'!$G$6-'СЕТ СН'!$G$19</f>
        <v>1325.1690034800001</v>
      </c>
      <c r="Y52" s="36">
        <f>SUMIFS(СВЦЭМ!$C$39:$C$782,СВЦЭМ!$A$39:$A$782,$A52,СВЦЭМ!$B$39:$B$782,Y$47)+'СЕТ СН'!$G$9+СВЦЭМ!$D$10+'СЕТ СН'!$G$6-'СЕТ СН'!$G$19</f>
        <v>1355.7434353300002</v>
      </c>
    </row>
    <row r="53" spans="1:25" ht="15.75" x14ac:dyDescent="0.2">
      <c r="A53" s="35">
        <f t="shared" si="1"/>
        <v>44536</v>
      </c>
      <c r="B53" s="36">
        <f>SUMIFS(СВЦЭМ!$C$39:$C$782,СВЦЭМ!$A$39:$A$782,$A53,СВЦЭМ!$B$39:$B$782,B$47)+'СЕТ СН'!$G$9+СВЦЭМ!$D$10+'СЕТ СН'!$G$6-'СЕТ СН'!$G$19</f>
        <v>1382.1541077800002</v>
      </c>
      <c r="C53" s="36">
        <f>SUMIFS(СВЦЭМ!$C$39:$C$782,СВЦЭМ!$A$39:$A$782,$A53,СВЦЭМ!$B$39:$B$782,C$47)+'СЕТ СН'!$G$9+СВЦЭМ!$D$10+'СЕТ СН'!$G$6-'СЕТ СН'!$G$19</f>
        <v>1401.4709256100002</v>
      </c>
      <c r="D53" s="36">
        <f>SUMIFS(СВЦЭМ!$C$39:$C$782,СВЦЭМ!$A$39:$A$782,$A53,СВЦЭМ!$B$39:$B$782,D$47)+'СЕТ СН'!$G$9+СВЦЭМ!$D$10+'СЕТ СН'!$G$6-'СЕТ СН'!$G$19</f>
        <v>1398.6449636000002</v>
      </c>
      <c r="E53" s="36">
        <f>SUMIFS(СВЦЭМ!$C$39:$C$782,СВЦЭМ!$A$39:$A$782,$A53,СВЦЭМ!$B$39:$B$782,E$47)+'СЕТ СН'!$G$9+СВЦЭМ!$D$10+'СЕТ СН'!$G$6-'СЕТ СН'!$G$19</f>
        <v>1407.9592975200003</v>
      </c>
      <c r="F53" s="36">
        <f>SUMIFS(СВЦЭМ!$C$39:$C$782,СВЦЭМ!$A$39:$A$782,$A53,СВЦЭМ!$B$39:$B$782,F$47)+'СЕТ СН'!$G$9+СВЦЭМ!$D$10+'СЕТ СН'!$G$6-'СЕТ СН'!$G$19</f>
        <v>1401.2363565800001</v>
      </c>
      <c r="G53" s="36">
        <f>SUMIFS(СВЦЭМ!$C$39:$C$782,СВЦЭМ!$A$39:$A$782,$A53,СВЦЭМ!$B$39:$B$782,G$47)+'СЕТ СН'!$G$9+СВЦЭМ!$D$10+'СЕТ СН'!$G$6-'СЕТ СН'!$G$19</f>
        <v>1382.4320988700001</v>
      </c>
      <c r="H53" s="36">
        <f>SUMIFS(СВЦЭМ!$C$39:$C$782,СВЦЭМ!$A$39:$A$782,$A53,СВЦЭМ!$B$39:$B$782,H$47)+'СЕТ СН'!$G$9+СВЦЭМ!$D$10+'СЕТ СН'!$G$6-'СЕТ СН'!$G$19</f>
        <v>1350.6846292400003</v>
      </c>
      <c r="I53" s="36">
        <f>SUMIFS(СВЦЭМ!$C$39:$C$782,СВЦЭМ!$A$39:$A$782,$A53,СВЦЭМ!$B$39:$B$782,I$47)+'СЕТ СН'!$G$9+СВЦЭМ!$D$10+'СЕТ СН'!$G$6-'СЕТ СН'!$G$19</f>
        <v>1328.5690407000002</v>
      </c>
      <c r="J53" s="36">
        <f>SUMIFS(СВЦЭМ!$C$39:$C$782,СВЦЭМ!$A$39:$A$782,$A53,СВЦЭМ!$B$39:$B$782,J$47)+'СЕТ СН'!$G$9+СВЦЭМ!$D$10+'СЕТ СН'!$G$6-'СЕТ СН'!$G$19</f>
        <v>1338.2341132200002</v>
      </c>
      <c r="K53" s="36">
        <f>SUMIFS(СВЦЭМ!$C$39:$C$782,СВЦЭМ!$A$39:$A$782,$A53,СВЦЭМ!$B$39:$B$782,K$47)+'СЕТ СН'!$G$9+СВЦЭМ!$D$10+'СЕТ СН'!$G$6-'СЕТ СН'!$G$19</f>
        <v>1356.6678485900002</v>
      </c>
      <c r="L53" s="36">
        <f>SUMIFS(СВЦЭМ!$C$39:$C$782,СВЦЭМ!$A$39:$A$782,$A53,СВЦЭМ!$B$39:$B$782,L$47)+'СЕТ СН'!$G$9+СВЦЭМ!$D$10+'СЕТ СН'!$G$6-'СЕТ СН'!$G$19</f>
        <v>1352.9807185900002</v>
      </c>
      <c r="M53" s="36">
        <f>SUMIFS(СВЦЭМ!$C$39:$C$782,СВЦЭМ!$A$39:$A$782,$A53,СВЦЭМ!$B$39:$B$782,M$47)+'СЕТ СН'!$G$9+СВЦЭМ!$D$10+'СЕТ СН'!$G$6-'СЕТ СН'!$G$19</f>
        <v>1359.8495573400003</v>
      </c>
      <c r="N53" s="36">
        <f>SUMIFS(СВЦЭМ!$C$39:$C$782,СВЦЭМ!$A$39:$A$782,$A53,СВЦЭМ!$B$39:$B$782,N$47)+'СЕТ СН'!$G$9+СВЦЭМ!$D$10+'СЕТ СН'!$G$6-'СЕТ СН'!$G$19</f>
        <v>1386.8754917300002</v>
      </c>
      <c r="O53" s="36">
        <f>SUMIFS(СВЦЭМ!$C$39:$C$782,СВЦЭМ!$A$39:$A$782,$A53,СВЦЭМ!$B$39:$B$782,O$47)+'СЕТ СН'!$G$9+СВЦЭМ!$D$10+'СЕТ СН'!$G$6-'СЕТ СН'!$G$19</f>
        <v>1408.4830605900002</v>
      </c>
      <c r="P53" s="36">
        <f>SUMIFS(СВЦЭМ!$C$39:$C$782,СВЦЭМ!$A$39:$A$782,$A53,СВЦЭМ!$B$39:$B$782,P$47)+'СЕТ СН'!$G$9+СВЦЭМ!$D$10+'СЕТ СН'!$G$6-'СЕТ СН'!$G$19</f>
        <v>1417.4676741200001</v>
      </c>
      <c r="Q53" s="36">
        <f>SUMIFS(СВЦЭМ!$C$39:$C$782,СВЦЭМ!$A$39:$A$782,$A53,СВЦЭМ!$B$39:$B$782,Q$47)+'СЕТ СН'!$G$9+СВЦЭМ!$D$10+'СЕТ СН'!$G$6-'СЕТ СН'!$G$19</f>
        <v>1400.5058404200001</v>
      </c>
      <c r="R53" s="36">
        <f>SUMIFS(СВЦЭМ!$C$39:$C$782,СВЦЭМ!$A$39:$A$782,$A53,СВЦЭМ!$B$39:$B$782,R$47)+'СЕТ СН'!$G$9+СВЦЭМ!$D$10+'СЕТ СН'!$G$6-'СЕТ СН'!$G$19</f>
        <v>1343.2836678200001</v>
      </c>
      <c r="S53" s="36">
        <f>SUMIFS(СВЦЭМ!$C$39:$C$782,СВЦЭМ!$A$39:$A$782,$A53,СВЦЭМ!$B$39:$B$782,S$47)+'СЕТ СН'!$G$9+СВЦЭМ!$D$10+'СЕТ СН'!$G$6-'СЕТ СН'!$G$19</f>
        <v>1347.3203264000001</v>
      </c>
      <c r="T53" s="36">
        <f>SUMIFS(СВЦЭМ!$C$39:$C$782,СВЦЭМ!$A$39:$A$782,$A53,СВЦЭМ!$B$39:$B$782,T$47)+'СЕТ СН'!$G$9+СВЦЭМ!$D$10+'СЕТ СН'!$G$6-'СЕТ СН'!$G$19</f>
        <v>1357.2184512100002</v>
      </c>
      <c r="U53" s="36">
        <f>SUMIFS(СВЦЭМ!$C$39:$C$782,СВЦЭМ!$A$39:$A$782,$A53,СВЦЭМ!$B$39:$B$782,U$47)+'СЕТ СН'!$G$9+СВЦЭМ!$D$10+'СЕТ СН'!$G$6-'СЕТ СН'!$G$19</f>
        <v>1343.9921177800002</v>
      </c>
      <c r="V53" s="36">
        <f>SUMIFS(СВЦЭМ!$C$39:$C$782,СВЦЭМ!$A$39:$A$782,$A53,СВЦЭМ!$B$39:$B$782,V$47)+'СЕТ СН'!$G$9+СВЦЭМ!$D$10+'СЕТ СН'!$G$6-'СЕТ СН'!$G$19</f>
        <v>1352.1160329300003</v>
      </c>
      <c r="W53" s="36">
        <f>SUMIFS(СВЦЭМ!$C$39:$C$782,СВЦЭМ!$A$39:$A$782,$A53,СВЦЭМ!$B$39:$B$782,W$47)+'СЕТ СН'!$G$9+СВЦЭМ!$D$10+'СЕТ СН'!$G$6-'СЕТ СН'!$G$19</f>
        <v>1347.2132990100001</v>
      </c>
      <c r="X53" s="36">
        <f>SUMIFS(СВЦЭМ!$C$39:$C$782,СВЦЭМ!$A$39:$A$782,$A53,СВЦЭМ!$B$39:$B$782,X$47)+'СЕТ СН'!$G$9+СВЦЭМ!$D$10+'СЕТ СН'!$G$6-'СЕТ СН'!$G$19</f>
        <v>1407.7198441800001</v>
      </c>
      <c r="Y53" s="36">
        <f>SUMIFS(СВЦЭМ!$C$39:$C$782,СВЦЭМ!$A$39:$A$782,$A53,СВЦЭМ!$B$39:$B$782,Y$47)+'СЕТ СН'!$G$9+СВЦЭМ!$D$10+'СЕТ СН'!$G$6-'СЕТ СН'!$G$19</f>
        <v>1401.0194484200001</v>
      </c>
    </row>
    <row r="54" spans="1:25" ht="15.75" x14ac:dyDescent="0.2">
      <c r="A54" s="35">
        <f t="shared" si="1"/>
        <v>44537</v>
      </c>
      <c r="B54" s="36">
        <f>SUMIFS(СВЦЭМ!$C$39:$C$782,СВЦЭМ!$A$39:$A$782,$A54,СВЦЭМ!$B$39:$B$782,B$47)+'СЕТ СН'!$G$9+СВЦЭМ!$D$10+'СЕТ СН'!$G$6-'СЕТ СН'!$G$19</f>
        <v>1403.6010577600002</v>
      </c>
      <c r="C54" s="36">
        <f>SUMIFS(СВЦЭМ!$C$39:$C$782,СВЦЭМ!$A$39:$A$782,$A54,СВЦЭМ!$B$39:$B$782,C$47)+'СЕТ СН'!$G$9+СВЦЭМ!$D$10+'СЕТ СН'!$G$6-'СЕТ СН'!$G$19</f>
        <v>1350.5754706200003</v>
      </c>
      <c r="D54" s="36">
        <f>SUMIFS(СВЦЭМ!$C$39:$C$782,СВЦЭМ!$A$39:$A$782,$A54,СВЦЭМ!$B$39:$B$782,D$47)+'СЕТ СН'!$G$9+СВЦЭМ!$D$10+'СЕТ СН'!$G$6-'СЕТ СН'!$G$19</f>
        <v>1389.5925760500002</v>
      </c>
      <c r="E54" s="36">
        <f>SUMIFS(СВЦЭМ!$C$39:$C$782,СВЦЭМ!$A$39:$A$782,$A54,СВЦЭМ!$B$39:$B$782,E$47)+'СЕТ СН'!$G$9+СВЦЭМ!$D$10+'СЕТ СН'!$G$6-'СЕТ СН'!$G$19</f>
        <v>1421.5899021600003</v>
      </c>
      <c r="F54" s="36">
        <f>SUMIFS(СВЦЭМ!$C$39:$C$782,СВЦЭМ!$A$39:$A$782,$A54,СВЦЭМ!$B$39:$B$782,F$47)+'СЕТ СН'!$G$9+СВЦЭМ!$D$10+'СЕТ СН'!$G$6-'СЕТ СН'!$G$19</f>
        <v>1404.6931085200001</v>
      </c>
      <c r="G54" s="36">
        <f>SUMIFS(СВЦЭМ!$C$39:$C$782,СВЦЭМ!$A$39:$A$782,$A54,СВЦЭМ!$B$39:$B$782,G$47)+'СЕТ СН'!$G$9+СВЦЭМ!$D$10+'СЕТ СН'!$G$6-'СЕТ СН'!$G$19</f>
        <v>1372.9814327800002</v>
      </c>
      <c r="H54" s="36">
        <f>SUMIFS(СВЦЭМ!$C$39:$C$782,СВЦЭМ!$A$39:$A$782,$A54,СВЦЭМ!$B$39:$B$782,H$47)+'СЕТ СН'!$G$9+СВЦЭМ!$D$10+'СЕТ СН'!$G$6-'СЕТ СН'!$G$19</f>
        <v>1341.3214782700002</v>
      </c>
      <c r="I54" s="36">
        <f>SUMIFS(СВЦЭМ!$C$39:$C$782,СВЦЭМ!$A$39:$A$782,$A54,СВЦЭМ!$B$39:$B$782,I$47)+'СЕТ СН'!$G$9+СВЦЭМ!$D$10+'СЕТ СН'!$G$6-'СЕТ СН'!$G$19</f>
        <v>1327.4002883200003</v>
      </c>
      <c r="J54" s="36">
        <f>SUMIFS(СВЦЭМ!$C$39:$C$782,СВЦЭМ!$A$39:$A$782,$A54,СВЦЭМ!$B$39:$B$782,J$47)+'СЕТ СН'!$G$9+СВЦЭМ!$D$10+'СЕТ СН'!$G$6-'СЕТ СН'!$G$19</f>
        <v>1328.1513711800003</v>
      </c>
      <c r="K54" s="36">
        <f>SUMIFS(СВЦЭМ!$C$39:$C$782,СВЦЭМ!$A$39:$A$782,$A54,СВЦЭМ!$B$39:$B$782,K$47)+'СЕТ СН'!$G$9+СВЦЭМ!$D$10+'СЕТ СН'!$G$6-'СЕТ СН'!$G$19</f>
        <v>1345.0138977200002</v>
      </c>
      <c r="L54" s="36">
        <f>SUMIFS(СВЦЭМ!$C$39:$C$782,СВЦЭМ!$A$39:$A$782,$A54,СВЦЭМ!$B$39:$B$782,L$47)+'СЕТ СН'!$G$9+СВЦЭМ!$D$10+'СЕТ СН'!$G$6-'СЕТ СН'!$G$19</f>
        <v>1373.9907268800002</v>
      </c>
      <c r="M54" s="36">
        <f>SUMIFS(СВЦЭМ!$C$39:$C$782,СВЦЭМ!$A$39:$A$782,$A54,СВЦЭМ!$B$39:$B$782,M$47)+'СЕТ СН'!$G$9+СВЦЭМ!$D$10+'СЕТ СН'!$G$6-'СЕТ СН'!$G$19</f>
        <v>1391.5661167800001</v>
      </c>
      <c r="N54" s="36">
        <f>SUMIFS(СВЦЭМ!$C$39:$C$782,СВЦЭМ!$A$39:$A$782,$A54,СВЦЭМ!$B$39:$B$782,N$47)+'СЕТ СН'!$G$9+СВЦЭМ!$D$10+'СЕТ СН'!$G$6-'СЕТ СН'!$G$19</f>
        <v>1372.8940019700001</v>
      </c>
      <c r="O54" s="36">
        <f>SUMIFS(СВЦЭМ!$C$39:$C$782,СВЦЭМ!$A$39:$A$782,$A54,СВЦЭМ!$B$39:$B$782,O$47)+'СЕТ СН'!$G$9+СВЦЭМ!$D$10+'СЕТ СН'!$G$6-'СЕТ СН'!$G$19</f>
        <v>1426.2399579900002</v>
      </c>
      <c r="P54" s="36">
        <f>SUMIFS(СВЦЭМ!$C$39:$C$782,СВЦЭМ!$A$39:$A$782,$A54,СВЦЭМ!$B$39:$B$782,P$47)+'СЕТ СН'!$G$9+СВЦЭМ!$D$10+'СЕТ СН'!$G$6-'СЕТ СН'!$G$19</f>
        <v>1467.1057205800003</v>
      </c>
      <c r="Q54" s="36">
        <f>SUMIFS(СВЦЭМ!$C$39:$C$782,СВЦЭМ!$A$39:$A$782,$A54,СВЦЭМ!$B$39:$B$782,Q$47)+'СЕТ СН'!$G$9+СВЦЭМ!$D$10+'СЕТ СН'!$G$6-'СЕТ СН'!$G$19</f>
        <v>1452.0737811800002</v>
      </c>
      <c r="R54" s="36">
        <f>SUMIFS(СВЦЭМ!$C$39:$C$782,СВЦЭМ!$A$39:$A$782,$A54,СВЦЭМ!$B$39:$B$782,R$47)+'СЕТ СН'!$G$9+СВЦЭМ!$D$10+'СЕТ СН'!$G$6-'СЕТ СН'!$G$19</f>
        <v>1382.8235906600003</v>
      </c>
      <c r="S54" s="36">
        <f>SUMIFS(СВЦЭМ!$C$39:$C$782,СВЦЭМ!$A$39:$A$782,$A54,СВЦЭМ!$B$39:$B$782,S$47)+'СЕТ СН'!$G$9+СВЦЭМ!$D$10+'СЕТ СН'!$G$6-'СЕТ СН'!$G$19</f>
        <v>1370.3084646200002</v>
      </c>
      <c r="T54" s="36">
        <f>SUMIFS(СВЦЭМ!$C$39:$C$782,СВЦЭМ!$A$39:$A$782,$A54,СВЦЭМ!$B$39:$B$782,T$47)+'СЕТ СН'!$G$9+СВЦЭМ!$D$10+'СЕТ СН'!$G$6-'СЕТ СН'!$G$19</f>
        <v>1374.0789234500003</v>
      </c>
      <c r="U54" s="36">
        <f>SUMIFS(СВЦЭМ!$C$39:$C$782,СВЦЭМ!$A$39:$A$782,$A54,СВЦЭМ!$B$39:$B$782,U$47)+'СЕТ СН'!$G$9+СВЦЭМ!$D$10+'СЕТ СН'!$G$6-'СЕТ СН'!$G$19</f>
        <v>1366.8274493000001</v>
      </c>
      <c r="V54" s="36">
        <f>SUMIFS(СВЦЭМ!$C$39:$C$782,СВЦЭМ!$A$39:$A$782,$A54,СВЦЭМ!$B$39:$B$782,V$47)+'СЕТ СН'!$G$9+СВЦЭМ!$D$10+'СЕТ СН'!$G$6-'СЕТ СН'!$G$19</f>
        <v>1373.5956368900002</v>
      </c>
      <c r="W54" s="36">
        <f>SUMIFS(СВЦЭМ!$C$39:$C$782,СВЦЭМ!$A$39:$A$782,$A54,СВЦЭМ!$B$39:$B$782,W$47)+'СЕТ СН'!$G$9+СВЦЭМ!$D$10+'СЕТ СН'!$G$6-'СЕТ СН'!$G$19</f>
        <v>1400.5450129000003</v>
      </c>
      <c r="X54" s="36">
        <f>SUMIFS(СВЦЭМ!$C$39:$C$782,СВЦЭМ!$A$39:$A$782,$A54,СВЦЭМ!$B$39:$B$782,X$47)+'СЕТ СН'!$G$9+СВЦЭМ!$D$10+'СЕТ СН'!$G$6-'СЕТ СН'!$G$19</f>
        <v>1383.9230067700003</v>
      </c>
      <c r="Y54" s="36">
        <f>SUMIFS(СВЦЭМ!$C$39:$C$782,СВЦЭМ!$A$39:$A$782,$A54,СВЦЭМ!$B$39:$B$782,Y$47)+'СЕТ СН'!$G$9+СВЦЭМ!$D$10+'СЕТ СН'!$G$6-'СЕТ СН'!$G$19</f>
        <v>1429.2981249700001</v>
      </c>
    </row>
    <row r="55" spans="1:25" ht="15.75" x14ac:dyDescent="0.2">
      <c r="A55" s="35">
        <f t="shared" si="1"/>
        <v>44538</v>
      </c>
      <c r="B55" s="36">
        <f>SUMIFS(СВЦЭМ!$C$39:$C$782,СВЦЭМ!$A$39:$A$782,$A55,СВЦЭМ!$B$39:$B$782,B$47)+'СЕТ СН'!$G$9+СВЦЭМ!$D$10+'СЕТ СН'!$G$6-'СЕТ СН'!$G$19</f>
        <v>1408.8000434000003</v>
      </c>
      <c r="C55" s="36">
        <f>SUMIFS(СВЦЭМ!$C$39:$C$782,СВЦЭМ!$A$39:$A$782,$A55,СВЦЭМ!$B$39:$B$782,C$47)+'СЕТ СН'!$G$9+СВЦЭМ!$D$10+'СЕТ СН'!$G$6-'СЕТ СН'!$G$19</f>
        <v>1433.2306793300002</v>
      </c>
      <c r="D55" s="36">
        <f>SUMIFS(СВЦЭМ!$C$39:$C$782,СВЦЭМ!$A$39:$A$782,$A55,СВЦЭМ!$B$39:$B$782,D$47)+'СЕТ СН'!$G$9+СВЦЭМ!$D$10+'СЕТ СН'!$G$6-'СЕТ СН'!$G$19</f>
        <v>1419.7706330600001</v>
      </c>
      <c r="E55" s="36">
        <f>SUMIFS(СВЦЭМ!$C$39:$C$782,СВЦЭМ!$A$39:$A$782,$A55,СВЦЭМ!$B$39:$B$782,E$47)+'СЕТ СН'!$G$9+СВЦЭМ!$D$10+'СЕТ СН'!$G$6-'СЕТ СН'!$G$19</f>
        <v>1424.1943552300002</v>
      </c>
      <c r="F55" s="36">
        <f>SUMIFS(СВЦЭМ!$C$39:$C$782,СВЦЭМ!$A$39:$A$782,$A55,СВЦЭМ!$B$39:$B$782,F$47)+'СЕТ СН'!$G$9+СВЦЭМ!$D$10+'СЕТ СН'!$G$6-'СЕТ СН'!$G$19</f>
        <v>1417.9995006900001</v>
      </c>
      <c r="G55" s="36">
        <f>SUMIFS(СВЦЭМ!$C$39:$C$782,СВЦЭМ!$A$39:$A$782,$A55,СВЦЭМ!$B$39:$B$782,G$47)+'СЕТ СН'!$G$9+СВЦЭМ!$D$10+'СЕТ СН'!$G$6-'СЕТ СН'!$G$19</f>
        <v>1386.6956871000002</v>
      </c>
      <c r="H55" s="36">
        <f>SUMIFS(СВЦЭМ!$C$39:$C$782,СВЦЭМ!$A$39:$A$782,$A55,СВЦЭМ!$B$39:$B$782,H$47)+'СЕТ СН'!$G$9+СВЦЭМ!$D$10+'СЕТ СН'!$G$6-'СЕТ СН'!$G$19</f>
        <v>1391.0979842900001</v>
      </c>
      <c r="I55" s="36">
        <f>SUMIFS(СВЦЭМ!$C$39:$C$782,СВЦЭМ!$A$39:$A$782,$A55,СВЦЭМ!$B$39:$B$782,I$47)+'СЕТ СН'!$G$9+СВЦЭМ!$D$10+'СЕТ СН'!$G$6-'СЕТ СН'!$G$19</f>
        <v>1349.8167502400001</v>
      </c>
      <c r="J55" s="36">
        <f>SUMIFS(СВЦЭМ!$C$39:$C$782,СВЦЭМ!$A$39:$A$782,$A55,СВЦЭМ!$B$39:$B$782,J$47)+'СЕТ СН'!$G$9+СВЦЭМ!$D$10+'СЕТ СН'!$G$6-'СЕТ СН'!$G$19</f>
        <v>1397.2737651100001</v>
      </c>
      <c r="K55" s="36">
        <f>SUMIFS(СВЦЭМ!$C$39:$C$782,СВЦЭМ!$A$39:$A$782,$A55,СВЦЭМ!$B$39:$B$782,K$47)+'СЕТ СН'!$G$9+СВЦЭМ!$D$10+'СЕТ СН'!$G$6-'СЕТ СН'!$G$19</f>
        <v>1397.1505225000003</v>
      </c>
      <c r="L55" s="36">
        <f>SUMIFS(СВЦЭМ!$C$39:$C$782,СВЦЭМ!$A$39:$A$782,$A55,СВЦЭМ!$B$39:$B$782,L$47)+'СЕТ СН'!$G$9+СВЦЭМ!$D$10+'СЕТ СН'!$G$6-'СЕТ СН'!$G$19</f>
        <v>1391.6249336000003</v>
      </c>
      <c r="M55" s="36">
        <f>SUMIFS(СВЦЭМ!$C$39:$C$782,СВЦЭМ!$A$39:$A$782,$A55,СВЦЭМ!$B$39:$B$782,M$47)+'СЕТ СН'!$G$9+СВЦЭМ!$D$10+'СЕТ СН'!$G$6-'СЕТ СН'!$G$19</f>
        <v>1380.6438654600001</v>
      </c>
      <c r="N55" s="36">
        <f>SUMIFS(СВЦЭМ!$C$39:$C$782,СВЦЭМ!$A$39:$A$782,$A55,СВЦЭМ!$B$39:$B$782,N$47)+'СЕТ СН'!$G$9+СВЦЭМ!$D$10+'СЕТ СН'!$G$6-'СЕТ СН'!$G$19</f>
        <v>1364.4992282500002</v>
      </c>
      <c r="O55" s="36">
        <f>SUMIFS(СВЦЭМ!$C$39:$C$782,СВЦЭМ!$A$39:$A$782,$A55,СВЦЭМ!$B$39:$B$782,O$47)+'СЕТ СН'!$G$9+СВЦЭМ!$D$10+'СЕТ СН'!$G$6-'СЕТ СН'!$G$19</f>
        <v>1372.1343027700002</v>
      </c>
      <c r="P55" s="36">
        <f>SUMIFS(СВЦЭМ!$C$39:$C$782,СВЦЭМ!$A$39:$A$782,$A55,СВЦЭМ!$B$39:$B$782,P$47)+'СЕТ СН'!$G$9+СВЦЭМ!$D$10+'СЕТ СН'!$G$6-'СЕТ СН'!$G$19</f>
        <v>1391.3883957500002</v>
      </c>
      <c r="Q55" s="36">
        <f>SUMIFS(СВЦЭМ!$C$39:$C$782,СВЦЭМ!$A$39:$A$782,$A55,СВЦЭМ!$B$39:$B$782,Q$47)+'СЕТ СН'!$G$9+СВЦЭМ!$D$10+'СЕТ СН'!$G$6-'СЕТ СН'!$G$19</f>
        <v>1377.2939047000002</v>
      </c>
      <c r="R55" s="36">
        <f>SUMIFS(СВЦЭМ!$C$39:$C$782,СВЦЭМ!$A$39:$A$782,$A55,СВЦЭМ!$B$39:$B$782,R$47)+'СЕТ СН'!$G$9+СВЦЭМ!$D$10+'СЕТ СН'!$G$6-'СЕТ СН'!$G$19</f>
        <v>1364.2782685400002</v>
      </c>
      <c r="S55" s="36">
        <f>SUMIFS(СВЦЭМ!$C$39:$C$782,СВЦЭМ!$A$39:$A$782,$A55,СВЦЭМ!$B$39:$B$782,S$47)+'СЕТ СН'!$G$9+СВЦЭМ!$D$10+'СЕТ СН'!$G$6-'СЕТ СН'!$G$19</f>
        <v>1360.7375474600001</v>
      </c>
      <c r="T55" s="36">
        <f>SUMIFS(СВЦЭМ!$C$39:$C$782,СВЦЭМ!$A$39:$A$782,$A55,СВЦЭМ!$B$39:$B$782,T$47)+'СЕТ СН'!$G$9+СВЦЭМ!$D$10+'СЕТ СН'!$G$6-'СЕТ СН'!$G$19</f>
        <v>1384.9033671000002</v>
      </c>
      <c r="U55" s="36">
        <f>SUMIFS(СВЦЭМ!$C$39:$C$782,СВЦЭМ!$A$39:$A$782,$A55,СВЦЭМ!$B$39:$B$782,U$47)+'СЕТ СН'!$G$9+СВЦЭМ!$D$10+'СЕТ СН'!$G$6-'СЕТ СН'!$G$19</f>
        <v>1401.9977835100001</v>
      </c>
      <c r="V55" s="36">
        <f>SUMIFS(СВЦЭМ!$C$39:$C$782,СВЦЭМ!$A$39:$A$782,$A55,СВЦЭМ!$B$39:$B$782,V$47)+'СЕТ СН'!$G$9+СВЦЭМ!$D$10+'СЕТ СН'!$G$6-'СЕТ СН'!$G$19</f>
        <v>1361.7183440500003</v>
      </c>
      <c r="W55" s="36">
        <f>SUMIFS(СВЦЭМ!$C$39:$C$782,СВЦЭМ!$A$39:$A$782,$A55,СВЦЭМ!$B$39:$B$782,W$47)+'СЕТ СН'!$G$9+СВЦЭМ!$D$10+'СЕТ СН'!$G$6-'СЕТ СН'!$G$19</f>
        <v>1422.0178629100003</v>
      </c>
      <c r="X55" s="36">
        <f>SUMIFS(СВЦЭМ!$C$39:$C$782,СВЦЭМ!$A$39:$A$782,$A55,СВЦЭМ!$B$39:$B$782,X$47)+'СЕТ СН'!$G$9+СВЦЭМ!$D$10+'СЕТ СН'!$G$6-'СЕТ СН'!$G$19</f>
        <v>1430.8301040100002</v>
      </c>
      <c r="Y55" s="36">
        <f>SUMIFS(СВЦЭМ!$C$39:$C$782,СВЦЭМ!$A$39:$A$782,$A55,СВЦЭМ!$B$39:$B$782,Y$47)+'СЕТ СН'!$G$9+СВЦЭМ!$D$10+'СЕТ СН'!$G$6-'СЕТ СН'!$G$19</f>
        <v>1437.1994921700002</v>
      </c>
    </row>
    <row r="56" spans="1:25" ht="15.75" x14ac:dyDescent="0.2">
      <c r="A56" s="35">
        <f t="shared" si="1"/>
        <v>44539</v>
      </c>
      <c r="B56" s="36">
        <f>SUMIFS(СВЦЭМ!$C$39:$C$782,СВЦЭМ!$A$39:$A$782,$A56,СВЦЭМ!$B$39:$B$782,B$47)+'СЕТ СН'!$G$9+СВЦЭМ!$D$10+'СЕТ СН'!$G$6-'СЕТ СН'!$G$19</f>
        <v>1408.7704571700001</v>
      </c>
      <c r="C56" s="36">
        <f>SUMIFS(СВЦЭМ!$C$39:$C$782,СВЦЭМ!$A$39:$A$782,$A56,СВЦЭМ!$B$39:$B$782,C$47)+'СЕТ СН'!$G$9+СВЦЭМ!$D$10+'СЕТ СН'!$G$6-'СЕТ СН'!$G$19</f>
        <v>1362.5127654300002</v>
      </c>
      <c r="D56" s="36">
        <f>SUMIFS(СВЦЭМ!$C$39:$C$782,СВЦЭМ!$A$39:$A$782,$A56,СВЦЭМ!$B$39:$B$782,D$47)+'СЕТ СН'!$G$9+СВЦЭМ!$D$10+'СЕТ СН'!$G$6-'СЕТ СН'!$G$19</f>
        <v>1378.1910448400001</v>
      </c>
      <c r="E56" s="36">
        <f>SUMIFS(СВЦЭМ!$C$39:$C$782,СВЦЭМ!$A$39:$A$782,$A56,СВЦЭМ!$B$39:$B$782,E$47)+'СЕТ СН'!$G$9+СВЦЭМ!$D$10+'СЕТ СН'!$G$6-'СЕТ СН'!$G$19</f>
        <v>1389.9941070300001</v>
      </c>
      <c r="F56" s="36">
        <f>SUMIFS(СВЦЭМ!$C$39:$C$782,СВЦЭМ!$A$39:$A$782,$A56,СВЦЭМ!$B$39:$B$782,F$47)+'СЕТ СН'!$G$9+СВЦЭМ!$D$10+'СЕТ СН'!$G$6-'СЕТ СН'!$G$19</f>
        <v>1409.4300142500001</v>
      </c>
      <c r="G56" s="36">
        <f>SUMIFS(СВЦЭМ!$C$39:$C$782,СВЦЭМ!$A$39:$A$782,$A56,СВЦЭМ!$B$39:$B$782,G$47)+'СЕТ СН'!$G$9+СВЦЭМ!$D$10+'СЕТ СН'!$G$6-'СЕТ СН'!$G$19</f>
        <v>1369.4777470100003</v>
      </c>
      <c r="H56" s="36">
        <f>SUMIFS(СВЦЭМ!$C$39:$C$782,СВЦЭМ!$A$39:$A$782,$A56,СВЦЭМ!$B$39:$B$782,H$47)+'СЕТ СН'!$G$9+СВЦЭМ!$D$10+'СЕТ СН'!$G$6-'СЕТ СН'!$G$19</f>
        <v>1372.4670842500002</v>
      </c>
      <c r="I56" s="36">
        <f>SUMIFS(СВЦЭМ!$C$39:$C$782,СВЦЭМ!$A$39:$A$782,$A56,СВЦЭМ!$B$39:$B$782,I$47)+'СЕТ СН'!$G$9+СВЦЭМ!$D$10+'СЕТ СН'!$G$6-'СЕТ СН'!$G$19</f>
        <v>1345.7118325300003</v>
      </c>
      <c r="J56" s="36">
        <f>SUMIFS(СВЦЭМ!$C$39:$C$782,СВЦЭМ!$A$39:$A$782,$A56,СВЦЭМ!$B$39:$B$782,J$47)+'СЕТ СН'!$G$9+СВЦЭМ!$D$10+'СЕТ СН'!$G$6-'СЕТ СН'!$G$19</f>
        <v>1369.1608274200003</v>
      </c>
      <c r="K56" s="36">
        <f>SUMIFS(СВЦЭМ!$C$39:$C$782,СВЦЭМ!$A$39:$A$782,$A56,СВЦЭМ!$B$39:$B$782,K$47)+'СЕТ СН'!$G$9+СВЦЭМ!$D$10+'СЕТ СН'!$G$6-'СЕТ СН'!$G$19</f>
        <v>1372.4594122200001</v>
      </c>
      <c r="L56" s="36">
        <f>SUMIFS(СВЦЭМ!$C$39:$C$782,СВЦЭМ!$A$39:$A$782,$A56,СВЦЭМ!$B$39:$B$782,L$47)+'СЕТ СН'!$G$9+СВЦЭМ!$D$10+'СЕТ СН'!$G$6-'СЕТ СН'!$G$19</f>
        <v>1363.9381761500001</v>
      </c>
      <c r="M56" s="36">
        <f>SUMIFS(СВЦЭМ!$C$39:$C$782,СВЦЭМ!$A$39:$A$782,$A56,СВЦЭМ!$B$39:$B$782,M$47)+'СЕТ СН'!$G$9+СВЦЭМ!$D$10+'СЕТ СН'!$G$6-'СЕТ СН'!$G$19</f>
        <v>1349.4208807100001</v>
      </c>
      <c r="N56" s="36">
        <f>SUMIFS(СВЦЭМ!$C$39:$C$782,СВЦЭМ!$A$39:$A$782,$A56,СВЦЭМ!$B$39:$B$782,N$47)+'СЕТ СН'!$G$9+СВЦЭМ!$D$10+'СЕТ СН'!$G$6-'СЕТ СН'!$G$19</f>
        <v>1386.1885074500001</v>
      </c>
      <c r="O56" s="36">
        <f>SUMIFS(СВЦЭМ!$C$39:$C$782,СВЦЭМ!$A$39:$A$782,$A56,СВЦЭМ!$B$39:$B$782,O$47)+'СЕТ СН'!$G$9+СВЦЭМ!$D$10+'СЕТ СН'!$G$6-'СЕТ СН'!$G$19</f>
        <v>1375.1251221200002</v>
      </c>
      <c r="P56" s="36">
        <f>SUMIFS(СВЦЭМ!$C$39:$C$782,СВЦЭМ!$A$39:$A$782,$A56,СВЦЭМ!$B$39:$B$782,P$47)+'СЕТ СН'!$G$9+СВЦЭМ!$D$10+'СЕТ СН'!$G$6-'СЕТ СН'!$G$19</f>
        <v>1387.6295361600003</v>
      </c>
      <c r="Q56" s="36">
        <f>SUMIFS(СВЦЭМ!$C$39:$C$782,СВЦЭМ!$A$39:$A$782,$A56,СВЦЭМ!$B$39:$B$782,Q$47)+'СЕТ СН'!$G$9+СВЦЭМ!$D$10+'СЕТ СН'!$G$6-'СЕТ СН'!$G$19</f>
        <v>1391.5906401900002</v>
      </c>
      <c r="R56" s="36">
        <f>SUMIFS(СВЦЭМ!$C$39:$C$782,СВЦЭМ!$A$39:$A$782,$A56,СВЦЭМ!$B$39:$B$782,R$47)+'СЕТ СН'!$G$9+СВЦЭМ!$D$10+'СЕТ СН'!$G$6-'СЕТ СН'!$G$19</f>
        <v>1391.3722903000003</v>
      </c>
      <c r="S56" s="36">
        <f>SUMIFS(СВЦЭМ!$C$39:$C$782,СВЦЭМ!$A$39:$A$782,$A56,СВЦЭМ!$B$39:$B$782,S$47)+'СЕТ СН'!$G$9+СВЦЭМ!$D$10+'СЕТ СН'!$G$6-'СЕТ СН'!$G$19</f>
        <v>1413.3815275500001</v>
      </c>
      <c r="T56" s="36">
        <f>SUMIFS(СВЦЭМ!$C$39:$C$782,СВЦЭМ!$A$39:$A$782,$A56,СВЦЭМ!$B$39:$B$782,T$47)+'СЕТ СН'!$G$9+СВЦЭМ!$D$10+'СЕТ СН'!$G$6-'СЕТ СН'!$G$19</f>
        <v>1411.4708844700001</v>
      </c>
      <c r="U56" s="36">
        <f>SUMIFS(СВЦЭМ!$C$39:$C$782,СВЦЭМ!$A$39:$A$782,$A56,СВЦЭМ!$B$39:$B$782,U$47)+'СЕТ СН'!$G$9+СВЦЭМ!$D$10+'СЕТ СН'!$G$6-'СЕТ СН'!$G$19</f>
        <v>1411.6294911000002</v>
      </c>
      <c r="V56" s="36">
        <f>SUMIFS(СВЦЭМ!$C$39:$C$782,СВЦЭМ!$A$39:$A$782,$A56,СВЦЭМ!$B$39:$B$782,V$47)+'СЕТ СН'!$G$9+СВЦЭМ!$D$10+'СЕТ СН'!$G$6-'СЕТ СН'!$G$19</f>
        <v>1416.8591569200003</v>
      </c>
      <c r="W56" s="36">
        <f>SUMIFS(СВЦЭМ!$C$39:$C$782,СВЦЭМ!$A$39:$A$782,$A56,СВЦЭМ!$B$39:$B$782,W$47)+'СЕТ СН'!$G$9+СВЦЭМ!$D$10+'СЕТ СН'!$G$6-'СЕТ СН'!$G$19</f>
        <v>1426.7972815700002</v>
      </c>
      <c r="X56" s="36">
        <f>SUMIFS(СВЦЭМ!$C$39:$C$782,СВЦЭМ!$A$39:$A$782,$A56,СВЦЭМ!$B$39:$B$782,X$47)+'СЕТ СН'!$G$9+СВЦЭМ!$D$10+'СЕТ СН'!$G$6-'СЕТ СН'!$G$19</f>
        <v>1432.9593088100003</v>
      </c>
      <c r="Y56" s="36">
        <f>SUMIFS(СВЦЭМ!$C$39:$C$782,СВЦЭМ!$A$39:$A$782,$A56,СВЦЭМ!$B$39:$B$782,Y$47)+'СЕТ СН'!$G$9+СВЦЭМ!$D$10+'СЕТ СН'!$G$6-'СЕТ СН'!$G$19</f>
        <v>1455.5152924600002</v>
      </c>
    </row>
    <row r="57" spans="1:25" ht="15.75" x14ac:dyDescent="0.2">
      <c r="A57" s="35">
        <f t="shared" si="1"/>
        <v>44540</v>
      </c>
      <c r="B57" s="36">
        <f>SUMIFS(СВЦЭМ!$C$39:$C$782,СВЦЭМ!$A$39:$A$782,$A57,СВЦЭМ!$B$39:$B$782,B$47)+'СЕТ СН'!$G$9+СВЦЭМ!$D$10+'СЕТ СН'!$G$6-'СЕТ СН'!$G$19</f>
        <v>1468.8525626000003</v>
      </c>
      <c r="C57" s="36">
        <f>SUMIFS(СВЦЭМ!$C$39:$C$782,СВЦЭМ!$A$39:$A$782,$A57,СВЦЭМ!$B$39:$B$782,C$47)+'СЕТ СН'!$G$9+СВЦЭМ!$D$10+'СЕТ СН'!$G$6-'СЕТ СН'!$G$19</f>
        <v>1455.2411572500002</v>
      </c>
      <c r="D57" s="36">
        <f>SUMIFS(СВЦЭМ!$C$39:$C$782,СВЦЭМ!$A$39:$A$782,$A57,СВЦЭМ!$B$39:$B$782,D$47)+'СЕТ СН'!$G$9+СВЦЭМ!$D$10+'СЕТ СН'!$G$6-'СЕТ СН'!$G$19</f>
        <v>1440.0386037500002</v>
      </c>
      <c r="E57" s="36">
        <f>SUMIFS(СВЦЭМ!$C$39:$C$782,СВЦЭМ!$A$39:$A$782,$A57,СВЦЭМ!$B$39:$B$782,E$47)+'СЕТ СН'!$G$9+СВЦЭМ!$D$10+'СЕТ СН'!$G$6-'СЕТ СН'!$G$19</f>
        <v>1441.3355410900001</v>
      </c>
      <c r="F57" s="36">
        <f>SUMIFS(СВЦЭМ!$C$39:$C$782,СВЦЭМ!$A$39:$A$782,$A57,СВЦЭМ!$B$39:$B$782,F$47)+'СЕТ СН'!$G$9+СВЦЭМ!$D$10+'СЕТ СН'!$G$6-'СЕТ СН'!$G$19</f>
        <v>1420.9708855900003</v>
      </c>
      <c r="G57" s="36">
        <f>SUMIFS(СВЦЭМ!$C$39:$C$782,СВЦЭМ!$A$39:$A$782,$A57,СВЦЭМ!$B$39:$B$782,G$47)+'СЕТ СН'!$G$9+СВЦЭМ!$D$10+'СЕТ СН'!$G$6-'СЕТ СН'!$G$19</f>
        <v>1387.4702018300002</v>
      </c>
      <c r="H57" s="36">
        <f>SUMIFS(СВЦЭМ!$C$39:$C$782,СВЦЭМ!$A$39:$A$782,$A57,СВЦЭМ!$B$39:$B$782,H$47)+'СЕТ СН'!$G$9+СВЦЭМ!$D$10+'СЕТ СН'!$G$6-'СЕТ СН'!$G$19</f>
        <v>1378.0286661400003</v>
      </c>
      <c r="I57" s="36">
        <f>SUMIFS(СВЦЭМ!$C$39:$C$782,СВЦЭМ!$A$39:$A$782,$A57,СВЦЭМ!$B$39:$B$782,I$47)+'СЕТ СН'!$G$9+СВЦЭМ!$D$10+'СЕТ СН'!$G$6-'СЕТ СН'!$G$19</f>
        <v>1378.7407491500003</v>
      </c>
      <c r="J57" s="36">
        <f>SUMIFS(СВЦЭМ!$C$39:$C$782,СВЦЭМ!$A$39:$A$782,$A57,СВЦЭМ!$B$39:$B$782,J$47)+'СЕТ СН'!$G$9+СВЦЭМ!$D$10+'СЕТ СН'!$G$6-'СЕТ СН'!$G$19</f>
        <v>1360.3133136700003</v>
      </c>
      <c r="K57" s="36">
        <f>SUMIFS(СВЦЭМ!$C$39:$C$782,СВЦЭМ!$A$39:$A$782,$A57,СВЦЭМ!$B$39:$B$782,K$47)+'СЕТ СН'!$G$9+СВЦЭМ!$D$10+'СЕТ СН'!$G$6-'СЕТ СН'!$G$19</f>
        <v>1359.8789826700001</v>
      </c>
      <c r="L57" s="36">
        <f>SUMIFS(СВЦЭМ!$C$39:$C$782,СВЦЭМ!$A$39:$A$782,$A57,СВЦЭМ!$B$39:$B$782,L$47)+'СЕТ СН'!$G$9+СВЦЭМ!$D$10+'СЕТ СН'!$G$6-'СЕТ СН'!$G$19</f>
        <v>1381.3014060100002</v>
      </c>
      <c r="M57" s="36">
        <f>SUMIFS(СВЦЭМ!$C$39:$C$782,СВЦЭМ!$A$39:$A$782,$A57,СВЦЭМ!$B$39:$B$782,M$47)+'СЕТ СН'!$G$9+СВЦЭМ!$D$10+'СЕТ СН'!$G$6-'СЕТ СН'!$G$19</f>
        <v>1386.4261400600003</v>
      </c>
      <c r="N57" s="36">
        <f>SUMIFS(СВЦЭМ!$C$39:$C$782,СВЦЭМ!$A$39:$A$782,$A57,СВЦЭМ!$B$39:$B$782,N$47)+'СЕТ СН'!$G$9+СВЦЭМ!$D$10+'СЕТ СН'!$G$6-'СЕТ СН'!$G$19</f>
        <v>1421.1463179700002</v>
      </c>
      <c r="O57" s="36">
        <f>SUMIFS(СВЦЭМ!$C$39:$C$782,СВЦЭМ!$A$39:$A$782,$A57,СВЦЭМ!$B$39:$B$782,O$47)+'СЕТ СН'!$G$9+СВЦЭМ!$D$10+'СЕТ СН'!$G$6-'СЕТ СН'!$G$19</f>
        <v>1425.4451369000003</v>
      </c>
      <c r="P57" s="36">
        <f>SUMIFS(СВЦЭМ!$C$39:$C$782,СВЦЭМ!$A$39:$A$782,$A57,СВЦЭМ!$B$39:$B$782,P$47)+'СЕТ СН'!$G$9+СВЦЭМ!$D$10+'СЕТ СН'!$G$6-'СЕТ СН'!$G$19</f>
        <v>1415.3326148900003</v>
      </c>
      <c r="Q57" s="36">
        <f>SUMIFS(СВЦЭМ!$C$39:$C$782,СВЦЭМ!$A$39:$A$782,$A57,СВЦЭМ!$B$39:$B$782,Q$47)+'СЕТ СН'!$G$9+СВЦЭМ!$D$10+'СЕТ СН'!$G$6-'СЕТ СН'!$G$19</f>
        <v>1419.7594993500002</v>
      </c>
      <c r="R57" s="36">
        <f>SUMIFS(СВЦЭМ!$C$39:$C$782,СВЦЭМ!$A$39:$A$782,$A57,СВЦЭМ!$B$39:$B$782,R$47)+'СЕТ СН'!$G$9+СВЦЭМ!$D$10+'СЕТ СН'!$G$6-'СЕТ СН'!$G$19</f>
        <v>1374.4686969300003</v>
      </c>
      <c r="S57" s="36">
        <f>SUMIFS(СВЦЭМ!$C$39:$C$782,СВЦЭМ!$A$39:$A$782,$A57,СВЦЭМ!$B$39:$B$782,S$47)+'СЕТ СН'!$G$9+СВЦЭМ!$D$10+'СЕТ СН'!$G$6-'СЕТ СН'!$G$19</f>
        <v>1348.0414509300001</v>
      </c>
      <c r="T57" s="36">
        <f>SUMIFS(СВЦЭМ!$C$39:$C$782,СВЦЭМ!$A$39:$A$782,$A57,СВЦЭМ!$B$39:$B$782,T$47)+'СЕТ СН'!$G$9+СВЦЭМ!$D$10+'СЕТ СН'!$G$6-'СЕТ СН'!$G$19</f>
        <v>1342.9279742800002</v>
      </c>
      <c r="U57" s="36">
        <f>SUMIFS(СВЦЭМ!$C$39:$C$782,СВЦЭМ!$A$39:$A$782,$A57,СВЦЭМ!$B$39:$B$782,U$47)+'СЕТ СН'!$G$9+СВЦЭМ!$D$10+'СЕТ СН'!$G$6-'СЕТ СН'!$G$19</f>
        <v>1358.2881256500002</v>
      </c>
      <c r="V57" s="36">
        <f>SUMIFS(СВЦЭМ!$C$39:$C$782,СВЦЭМ!$A$39:$A$782,$A57,СВЦЭМ!$B$39:$B$782,V$47)+'СЕТ СН'!$G$9+СВЦЭМ!$D$10+'СЕТ СН'!$G$6-'СЕТ СН'!$G$19</f>
        <v>1378.4389328300001</v>
      </c>
      <c r="W57" s="36">
        <f>SUMIFS(СВЦЭМ!$C$39:$C$782,СВЦЭМ!$A$39:$A$782,$A57,СВЦЭМ!$B$39:$B$782,W$47)+'СЕТ СН'!$G$9+СВЦЭМ!$D$10+'СЕТ СН'!$G$6-'СЕТ СН'!$G$19</f>
        <v>1404.4057423700001</v>
      </c>
      <c r="X57" s="36">
        <f>SUMIFS(СВЦЭМ!$C$39:$C$782,СВЦЭМ!$A$39:$A$782,$A57,СВЦЭМ!$B$39:$B$782,X$47)+'СЕТ СН'!$G$9+СВЦЭМ!$D$10+'СЕТ СН'!$G$6-'СЕТ СН'!$G$19</f>
        <v>1390.9599761800002</v>
      </c>
      <c r="Y57" s="36">
        <f>SUMIFS(СВЦЭМ!$C$39:$C$782,СВЦЭМ!$A$39:$A$782,$A57,СВЦЭМ!$B$39:$B$782,Y$47)+'СЕТ СН'!$G$9+СВЦЭМ!$D$10+'СЕТ СН'!$G$6-'СЕТ СН'!$G$19</f>
        <v>1429.8922176500002</v>
      </c>
    </row>
    <row r="58" spans="1:25" ht="15.75" x14ac:dyDescent="0.2">
      <c r="A58" s="35">
        <f t="shared" si="1"/>
        <v>44541</v>
      </c>
      <c r="B58" s="36">
        <f>SUMIFS(СВЦЭМ!$C$39:$C$782,СВЦЭМ!$A$39:$A$782,$A58,СВЦЭМ!$B$39:$B$782,B$47)+'СЕТ СН'!$G$9+СВЦЭМ!$D$10+'СЕТ СН'!$G$6-'СЕТ СН'!$G$19</f>
        <v>1458.3617142700002</v>
      </c>
      <c r="C58" s="36">
        <f>SUMIFS(СВЦЭМ!$C$39:$C$782,СВЦЭМ!$A$39:$A$782,$A58,СВЦЭМ!$B$39:$B$782,C$47)+'СЕТ СН'!$G$9+СВЦЭМ!$D$10+'СЕТ СН'!$G$6-'СЕТ СН'!$G$19</f>
        <v>1443.9014115400003</v>
      </c>
      <c r="D58" s="36">
        <f>SUMIFS(СВЦЭМ!$C$39:$C$782,СВЦЭМ!$A$39:$A$782,$A58,СВЦЭМ!$B$39:$B$782,D$47)+'СЕТ СН'!$G$9+СВЦЭМ!$D$10+'СЕТ СН'!$G$6-'СЕТ СН'!$G$19</f>
        <v>1438.3433487400002</v>
      </c>
      <c r="E58" s="36">
        <f>SUMIFS(СВЦЭМ!$C$39:$C$782,СВЦЭМ!$A$39:$A$782,$A58,СВЦЭМ!$B$39:$B$782,E$47)+'СЕТ СН'!$G$9+СВЦЭМ!$D$10+'СЕТ СН'!$G$6-'СЕТ СН'!$G$19</f>
        <v>1450.7201838100002</v>
      </c>
      <c r="F58" s="36">
        <f>SUMIFS(СВЦЭМ!$C$39:$C$782,СВЦЭМ!$A$39:$A$782,$A58,СВЦЭМ!$B$39:$B$782,F$47)+'СЕТ СН'!$G$9+СВЦЭМ!$D$10+'СЕТ СН'!$G$6-'СЕТ СН'!$G$19</f>
        <v>1440.0118558200002</v>
      </c>
      <c r="G58" s="36">
        <f>SUMIFS(СВЦЭМ!$C$39:$C$782,СВЦЭМ!$A$39:$A$782,$A58,СВЦЭМ!$B$39:$B$782,G$47)+'СЕТ СН'!$G$9+СВЦЭМ!$D$10+'СЕТ СН'!$G$6-'СЕТ СН'!$G$19</f>
        <v>1395.1214489800002</v>
      </c>
      <c r="H58" s="36">
        <f>SUMIFS(СВЦЭМ!$C$39:$C$782,СВЦЭМ!$A$39:$A$782,$A58,СВЦЭМ!$B$39:$B$782,H$47)+'СЕТ СН'!$G$9+СВЦЭМ!$D$10+'СЕТ СН'!$G$6-'СЕТ СН'!$G$19</f>
        <v>1384.3380224500002</v>
      </c>
      <c r="I58" s="36">
        <f>SUMIFS(СВЦЭМ!$C$39:$C$782,СВЦЭМ!$A$39:$A$782,$A58,СВЦЭМ!$B$39:$B$782,I$47)+'СЕТ СН'!$G$9+СВЦЭМ!$D$10+'СЕТ СН'!$G$6-'СЕТ СН'!$G$19</f>
        <v>1369.7435461200002</v>
      </c>
      <c r="J58" s="36">
        <f>SUMIFS(СВЦЭМ!$C$39:$C$782,СВЦЭМ!$A$39:$A$782,$A58,СВЦЭМ!$B$39:$B$782,J$47)+'СЕТ СН'!$G$9+СВЦЭМ!$D$10+'СЕТ СН'!$G$6-'СЕТ СН'!$G$19</f>
        <v>1340.4586039100002</v>
      </c>
      <c r="K58" s="36">
        <f>SUMIFS(СВЦЭМ!$C$39:$C$782,СВЦЭМ!$A$39:$A$782,$A58,СВЦЭМ!$B$39:$B$782,K$47)+'СЕТ СН'!$G$9+СВЦЭМ!$D$10+'СЕТ СН'!$G$6-'СЕТ СН'!$G$19</f>
        <v>1321.1907932400002</v>
      </c>
      <c r="L58" s="36">
        <f>SUMIFS(СВЦЭМ!$C$39:$C$782,СВЦЭМ!$A$39:$A$782,$A58,СВЦЭМ!$B$39:$B$782,L$47)+'СЕТ СН'!$G$9+СВЦЭМ!$D$10+'СЕТ СН'!$G$6-'СЕТ СН'!$G$19</f>
        <v>1334.2743886000003</v>
      </c>
      <c r="M58" s="36">
        <f>SUMIFS(СВЦЭМ!$C$39:$C$782,СВЦЭМ!$A$39:$A$782,$A58,СВЦЭМ!$B$39:$B$782,M$47)+'СЕТ СН'!$G$9+СВЦЭМ!$D$10+'СЕТ СН'!$G$6-'СЕТ СН'!$G$19</f>
        <v>1329.3758318700002</v>
      </c>
      <c r="N58" s="36">
        <f>SUMIFS(СВЦЭМ!$C$39:$C$782,СВЦЭМ!$A$39:$A$782,$A58,СВЦЭМ!$B$39:$B$782,N$47)+'СЕТ СН'!$G$9+СВЦЭМ!$D$10+'СЕТ СН'!$G$6-'СЕТ СН'!$G$19</f>
        <v>1377.3280113600001</v>
      </c>
      <c r="O58" s="36">
        <f>SUMIFS(СВЦЭМ!$C$39:$C$782,СВЦЭМ!$A$39:$A$782,$A58,СВЦЭМ!$B$39:$B$782,O$47)+'СЕТ СН'!$G$9+СВЦЭМ!$D$10+'СЕТ СН'!$G$6-'СЕТ СН'!$G$19</f>
        <v>1400.5079570900002</v>
      </c>
      <c r="P58" s="36">
        <f>SUMIFS(СВЦЭМ!$C$39:$C$782,СВЦЭМ!$A$39:$A$782,$A58,СВЦЭМ!$B$39:$B$782,P$47)+'СЕТ СН'!$G$9+СВЦЭМ!$D$10+'СЕТ СН'!$G$6-'СЕТ СН'!$G$19</f>
        <v>1399.1723937300003</v>
      </c>
      <c r="Q58" s="36">
        <f>SUMIFS(СВЦЭМ!$C$39:$C$782,СВЦЭМ!$A$39:$A$782,$A58,СВЦЭМ!$B$39:$B$782,Q$47)+'СЕТ СН'!$G$9+СВЦЭМ!$D$10+'СЕТ СН'!$G$6-'СЕТ СН'!$G$19</f>
        <v>1391.8823690400002</v>
      </c>
      <c r="R58" s="36">
        <f>SUMIFS(СВЦЭМ!$C$39:$C$782,СВЦЭМ!$A$39:$A$782,$A58,СВЦЭМ!$B$39:$B$782,R$47)+'СЕТ СН'!$G$9+СВЦЭМ!$D$10+'СЕТ СН'!$G$6-'СЕТ СН'!$G$19</f>
        <v>1385.2555675500003</v>
      </c>
      <c r="S58" s="36">
        <f>SUMIFS(СВЦЭМ!$C$39:$C$782,СВЦЭМ!$A$39:$A$782,$A58,СВЦЭМ!$B$39:$B$782,S$47)+'СЕТ СН'!$G$9+СВЦЭМ!$D$10+'СЕТ СН'!$G$6-'СЕТ СН'!$G$19</f>
        <v>1313.0986291600002</v>
      </c>
      <c r="T58" s="36">
        <f>SUMIFS(СВЦЭМ!$C$39:$C$782,СВЦЭМ!$A$39:$A$782,$A58,СВЦЭМ!$B$39:$B$782,T$47)+'СЕТ СН'!$G$9+СВЦЭМ!$D$10+'СЕТ СН'!$G$6-'СЕТ СН'!$G$19</f>
        <v>1338.5278939300001</v>
      </c>
      <c r="U58" s="36">
        <f>SUMIFS(СВЦЭМ!$C$39:$C$782,СВЦЭМ!$A$39:$A$782,$A58,СВЦЭМ!$B$39:$B$782,U$47)+'СЕТ СН'!$G$9+СВЦЭМ!$D$10+'СЕТ СН'!$G$6-'СЕТ СН'!$G$19</f>
        <v>1328.7504339400002</v>
      </c>
      <c r="V58" s="36">
        <f>SUMIFS(СВЦЭМ!$C$39:$C$782,СВЦЭМ!$A$39:$A$782,$A58,СВЦЭМ!$B$39:$B$782,V$47)+'СЕТ СН'!$G$9+СВЦЭМ!$D$10+'СЕТ СН'!$G$6-'СЕТ СН'!$G$19</f>
        <v>1341.4114862900001</v>
      </c>
      <c r="W58" s="36">
        <f>SUMIFS(СВЦЭМ!$C$39:$C$782,СВЦЭМ!$A$39:$A$782,$A58,СВЦЭМ!$B$39:$B$782,W$47)+'СЕТ СН'!$G$9+СВЦЭМ!$D$10+'СЕТ СН'!$G$6-'СЕТ СН'!$G$19</f>
        <v>1409.6348010300003</v>
      </c>
      <c r="X58" s="36">
        <f>SUMIFS(СВЦЭМ!$C$39:$C$782,СВЦЭМ!$A$39:$A$782,$A58,СВЦЭМ!$B$39:$B$782,X$47)+'СЕТ СН'!$G$9+СВЦЭМ!$D$10+'СЕТ СН'!$G$6-'СЕТ СН'!$G$19</f>
        <v>1446.3059781900001</v>
      </c>
      <c r="Y58" s="36">
        <f>SUMIFS(СВЦЭМ!$C$39:$C$782,СВЦЭМ!$A$39:$A$782,$A58,СВЦЭМ!$B$39:$B$782,Y$47)+'СЕТ СН'!$G$9+СВЦЭМ!$D$10+'СЕТ СН'!$G$6-'СЕТ СН'!$G$19</f>
        <v>1458.5570023300002</v>
      </c>
    </row>
    <row r="59" spans="1:25" ht="15.75" x14ac:dyDescent="0.2">
      <c r="A59" s="35">
        <f t="shared" si="1"/>
        <v>44542</v>
      </c>
      <c r="B59" s="36">
        <f>SUMIFS(СВЦЭМ!$C$39:$C$782,СВЦЭМ!$A$39:$A$782,$A59,СВЦЭМ!$B$39:$B$782,B$47)+'СЕТ СН'!$G$9+СВЦЭМ!$D$10+'СЕТ СН'!$G$6-'СЕТ СН'!$G$19</f>
        <v>1412.0406844900001</v>
      </c>
      <c r="C59" s="36">
        <f>SUMIFS(СВЦЭМ!$C$39:$C$782,СВЦЭМ!$A$39:$A$782,$A59,СВЦЭМ!$B$39:$B$782,C$47)+'СЕТ СН'!$G$9+СВЦЭМ!$D$10+'СЕТ СН'!$G$6-'СЕТ СН'!$G$19</f>
        <v>1442.8828694700003</v>
      </c>
      <c r="D59" s="36">
        <f>SUMIFS(СВЦЭМ!$C$39:$C$782,СВЦЭМ!$A$39:$A$782,$A59,СВЦЭМ!$B$39:$B$782,D$47)+'СЕТ СН'!$G$9+СВЦЭМ!$D$10+'СЕТ СН'!$G$6-'СЕТ СН'!$G$19</f>
        <v>1444.2127775600002</v>
      </c>
      <c r="E59" s="36">
        <f>SUMIFS(СВЦЭМ!$C$39:$C$782,СВЦЭМ!$A$39:$A$782,$A59,СВЦЭМ!$B$39:$B$782,E$47)+'СЕТ СН'!$G$9+СВЦЭМ!$D$10+'СЕТ СН'!$G$6-'СЕТ СН'!$G$19</f>
        <v>1432.9350957000001</v>
      </c>
      <c r="F59" s="36">
        <f>SUMIFS(СВЦЭМ!$C$39:$C$782,СВЦЭМ!$A$39:$A$782,$A59,СВЦЭМ!$B$39:$B$782,F$47)+'СЕТ СН'!$G$9+СВЦЭМ!$D$10+'СЕТ СН'!$G$6-'СЕТ СН'!$G$19</f>
        <v>1427.0841618000002</v>
      </c>
      <c r="G59" s="36">
        <f>SUMIFS(СВЦЭМ!$C$39:$C$782,СВЦЭМ!$A$39:$A$782,$A59,СВЦЭМ!$B$39:$B$782,G$47)+'СЕТ СН'!$G$9+СВЦЭМ!$D$10+'СЕТ СН'!$G$6-'СЕТ СН'!$G$19</f>
        <v>1431.8645304400002</v>
      </c>
      <c r="H59" s="36">
        <f>SUMIFS(СВЦЭМ!$C$39:$C$782,СВЦЭМ!$A$39:$A$782,$A59,СВЦЭМ!$B$39:$B$782,H$47)+'СЕТ СН'!$G$9+СВЦЭМ!$D$10+'СЕТ СН'!$G$6-'СЕТ СН'!$G$19</f>
        <v>1405.2803500500002</v>
      </c>
      <c r="I59" s="36">
        <f>SUMIFS(СВЦЭМ!$C$39:$C$782,СВЦЭМ!$A$39:$A$782,$A59,СВЦЭМ!$B$39:$B$782,I$47)+'СЕТ СН'!$G$9+СВЦЭМ!$D$10+'СЕТ СН'!$G$6-'СЕТ СН'!$G$19</f>
        <v>1418.2664591600003</v>
      </c>
      <c r="J59" s="36">
        <f>SUMIFS(СВЦЭМ!$C$39:$C$782,СВЦЭМ!$A$39:$A$782,$A59,СВЦЭМ!$B$39:$B$782,J$47)+'СЕТ СН'!$G$9+СВЦЭМ!$D$10+'СЕТ СН'!$G$6-'СЕТ СН'!$G$19</f>
        <v>1389.9912654600002</v>
      </c>
      <c r="K59" s="36">
        <f>SUMIFS(СВЦЭМ!$C$39:$C$782,СВЦЭМ!$A$39:$A$782,$A59,СВЦЭМ!$B$39:$B$782,K$47)+'СЕТ СН'!$G$9+СВЦЭМ!$D$10+'СЕТ СН'!$G$6-'СЕТ СН'!$G$19</f>
        <v>1371.2503218000002</v>
      </c>
      <c r="L59" s="36">
        <f>SUMIFS(СВЦЭМ!$C$39:$C$782,СВЦЭМ!$A$39:$A$782,$A59,СВЦЭМ!$B$39:$B$782,L$47)+'СЕТ СН'!$G$9+СВЦЭМ!$D$10+'СЕТ СН'!$G$6-'СЕТ СН'!$G$19</f>
        <v>1384.8601338100002</v>
      </c>
      <c r="M59" s="36">
        <f>SUMIFS(СВЦЭМ!$C$39:$C$782,СВЦЭМ!$A$39:$A$782,$A59,СВЦЭМ!$B$39:$B$782,M$47)+'СЕТ СН'!$G$9+СВЦЭМ!$D$10+'СЕТ СН'!$G$6-'СЕТ СН'!$G$19</f>
        <v>1375.9501374500003</v>
      </c>
      <c r="N59" s="36">
        <f>SUMIFS(СВЦЭМ!$C$39:$C$782,СВЦЭМ!$A$39:$A$782,$A59,СВЦЭМ!$B$39:$B$782,N$47)+'СЕТ СН'!$G$9+СВЦЭМ!$D$10+'СЕТ СН'!$G$6-'СЕТ СН'!$G$19</f>
        <v>1397.9169164300001</v>
      </c>
      <c r="O59" s="36">
        <f>SUMIFS(СВЦЭМ!$C$39:$C$782,СВЦЭМ!$A$39:$A$782,$A59,СВЦЭМ!$B$39:$B$782,O$47)+'СЕТ СН'!$G$9+СВЦЭМ!$D$10+'СЕТ СН'!$G$6-'СЕТ СН'!$G$19</f>
        <v>1433.0122712000002</v>
      </c>
      <c r="P59" s="36">
        <f>SUMIFS(СВЦЭМ!$C$39:$C$782,СВЦЭМ!$A$39:$A$782,$A59,СВЦЭМ!$B$39:$B$782,P$47)+'СЕТ СН'!$G$9+СВЦЭМ!$D$10+'СЕТ СН'!$G$6-'СЕТ СН'!$G$19</f>
        <v>1410.7960050900001</v>
      </c>
      <c r="Q59" s="36">
        <f>SUMIFS(СВЦЭМ!$C$39:$C$782,СВЦЭМ!$A$39:$A$782,$A59,СВЦЭМ!$B$39:$B$782,Q$47)+'СЕТ СН'!$G$9+СВЦЭМ!$D$10+'СЕТ СН'!$G$6-'СЕТ СН'!$G$19</f>
        <v>1395.5766260600001</v>
      </c>
      <c r="R59" s="36">
        <f>SUMIFS(СВЦЭМ!$C$39:$C$782,СВЦЭМ!$A$39:$A$782,$A59,СВЦЭМ!$B$39:$B$782,R$47)+'СЕТ СН'!$G$9+СВЦЭМ!$D$10+'СЕТ СН'!$G$6-'СЕТ СН'!$G$19</f>
        <v>1378.2553472000002</v>
      </c>
      <c r="S59" s="36">
        <f>SUMIFS(СВЦЭМ!$C$39:$C$782,СВЦЭМ!$A$39:$A$782,$A59,СВЦЭМ!$B$39:$B$782,S$47)+'СЕТ СН'!$G$9+СВЦЭМ!$D$10+'СЕТ СН'!$G$6-'СЕТ СН'!$G$19</f>
        <v>1333.5483836100002</v>
      </c>
      <c r="T59" s="36">
        <f>SUMIFS(СВЦЭМ!$C$39:$C$782,СВЦЭМ!$A$39:$A$782,$A59,СВЦЭМ!$B$39:$B$782,T$47)+'СЕТ СН'!$G$9+СВЦЭМ!$D$10+'СЕТ СН'!$G$6-'СЕТ СН'!$G$19</f>
        <v>1322.8635734400002</v>
      </c>
      <c r="U59" s="36">
        <f>SUMIFS(СВЦЭМ!$C$39:$C$782,СВЦЭМ!$A$39:$A$782,$A59,СВЦЭМ!$B$39:$B$782,U$47)+'СЕТ СН'!$G$9+СВЦЭМ!$D$10+'СЕТ СН'!$G$6-'СЕТ СН'!$G$19</f>
        <v>1341.0515860600001</v>
      </c>
      <c r="V59" s="36">
        <f>SUMIFS(СВЦЭМ!$C$39:$C$782,СВЦЭМ!$A$39:$A$782,$A59,СВЦЭМ!$B$39:$B$782,V$47)+'СЕТ СН'!$G$9+СВЦЭМ!$D$10+'СЕТ СН'!$G$6-'СЕТ СН'!$G$19</f>
        <v>1345.8390272100003</v>
      </c>
      <c r="W59" s="36">
        <f>SUMIFS(СВЦЭМ!$C$39:$C$782,СВЦЭМ!$A$39:$A$782,$A59,СВЦЭМ!$B$39:$B$782,W$47)+'СЕТ СН'!$G$9+СВЦЭМ!$D$10+'СЕТ СН'!$G$6-'СЕТ СН'!$G$19</f>
        <v>1369.7396978900001</v>
      </c>
      <c r="X59" s="36">
        <f>SUMIFS(СВЦЭМ!$C$39:$C$782,СВЦЭМ!$A$39:$A$782,$A59,СВЦЭМ!$B$39:$B$782,X$47)+'СЕТ СН'!$G$9+СВЦЭМ!$D$10+'СЕТ СН'!$G$6-'СЕТ СН'!$G$19</f>
        <v>1378.3946364100002</v>
      </c>
      <c r="Y59" s="36">
        <f>SUMIFS(СВЦЭМ!$C$39:$C$782,СВЦЭМ!$A$39:$A$782,$A59,СВЦЭМ!$B$39:$B$782,Y$47)+'СЕТ СН'!$G$9+СВЦЭМ!$D$10+'СЕТ СН'!$G$6-'СЕТ СН'!$G$19</f>
        <v>1408.2261762600001</v>
      </c>
    </row>
    <row r="60" spans="1:25" ht="15.75" x14ac:dyDescent="0.2">
      <c r="A60" s="35">
        <f t="shared" si="1"/>
        <v>44543</v>
      </c>
      <c r="B60" s="36">
        <f>SUMIFS(СВЦЭМ!$C$39:$C$782,СВЦЭМ!$A$39:$A$782,$A60,СВЦЭМ!$B$39:$B$782,B$47)+'СЕТ СН'!$G$9+СВЦЭМ!$D$10+'СЕТ СН'!$G$6-'СЕТ СН'!$G$19</f>
        <v>1423.3268695600002</v>
      </c>
      <c r="C60" s="36">
        <f>SUMIFS(СВЦЭМ!$C$39:$C$782,СВЦЭМ!$A$39:$A$782,$A60,СВЦЭМ!$B$39:$B$782,C$47)+'СЕТ СН'!$G$9+СВЦЭМ!$D$10+'СЕТ СН'!$G$6-'СЕТ СН'!$G$19</f>
        <v>1416.4354818000002</v>
      </c>
      <c r="D60" s="36">
        <f>SUMIFS(СВЦЭМ!$C$39:$C$782,СВЦЭМ!$A$39:$A$782,$A60,СВЦЭМ!$B$39:$B$782,D$47)+'СЕТ СН'!$G$9+СВЦЭМ!$D$10+'СЕТ СН'!$G$6-'СЕТ СН'!$G$19</f>
        <v>1407.9388894300002</v>
      </c>
      <c r="E60" s="36">
        <f>SUMIFS(СВЦЭМ!$C$39:$C$782,СВЦЭМ!$A$39:$A$782,$A60,СВЦЭМ!$B$39:$B$782,E$47)+'СЕТ СН'!$G$9+СВЦЭМ!$D$10+'СЕТ СН'!$G$6-'СЕТ СН'!$G$19</f>
        <v>1414.9343401600001</v>
      </c>
      <c r="F60" s="36">
        <f>SUMIFS(СВЦЭМ!$C$39:$C$782,СВЦЭМ!$A$39:$A$782,$A60,СВЦЭМ!$B$39:$B$782,F$47)+'СЕТ СН'!$G$9+СВЦЭМ!$D$10+'СЕТ СН'!$G$6-'СЕТ СН'!$G$19</f>
        <v>1398.4468151800002</v>
      </c>
      <c r="G60" s="36">
        <f>SUMIFS(СВЦЭМ!$C$39:$C$782,СВЦЭМ!$A$39:$A$782,$A60,СВЦЭМ!$B$39:$B$782,G$47)+'СЕТ СН'!$G$9+СВЦЭМ!$D$10+'СЕТ СН'!$G$6-'СЕТ СН'!$G$19</f>
        <v>1379.3682856400003</v>
      </c>
      <c r="H60" s="36">
        <f>SUMIFS(СВЦЭМ!$C$39:$C$782,СВЦЭМ!$A$39:$A$782,$A60,СВЦЭМ!$B$39:$B$782,H$47)+'СЕТ СН'!$G$9+СВЦЭМ!$D$10+'СЕТ СН'!$G$6-'СЕТ СН'!$G$19</f>
        <v>1344.4521036300002</v>
      </c>
      <c r="I60" s="36">
        <f>SUMIFS(СВЦЭМ!$C$39:$C$782,СВЦЭМ!$A$39:$A$782,$A60,СВЦЭМ!$B$39:$B$782,I$47)+'СЕТ СН'!$G$9+СВЦЭМ!$D$10+'СЕТ СН'!$G$6-'СЕТ СН'!$G$19</f>
        <v>1342.0258845000003</v>
      </c>
      <c r="J60" s="36">
        <f>SUMIFS(СВЦЭМ!$C$39:$C$782,СВЦЭМ!$A$39:$A$782,$A60,СВЦЭМ!$B$39:$B$782,J$47)+'СЕТ СН'!$G$9+СВЦЭМ!$D$10+'СЕТ СН'!$G$6-'СЕТ СН'!$G$19</f>
        <v>1344.6587554700002</v>
      </c>
      <c r="K60" s="36">
        <f>SUMIFS(СВЦЭМ!$C$39:$C$782,СВЦЭМ!$A$39:$A$782,$A60,СВЦЭМ!$B$39:$B$782,K$47)+'СЕТ СН'!$G$9+СВЦЭМ!$D$10+'СЕТ СН'!$G$6-'СЕТ СН'!$G$19</f>
        <v>1365.2813550400001</v>
      </c>
      <c r="L60" s="36">
        <f>SUMIFS(СВЦЭМ!$C$39:$C$782,СВЦЭМ!$A$39:$A$782,$A60,СВЦЭМ!$B$39:$B$782,L$47)+'СЕТ СН'!$G$9+СВЦЭМ!$D$10+'СЕТ СН'!$G$6-'СЕТ СН'!$G$19</f>
        <v>1394.7771276100002</v>
      </c>
      <c r="M60" s="36">
        <f>SUMIFS(СВЦЭМ!$C$39:$C$782,СВЦЭМ!$A$39:$A$782,$A60,СВЦЭМ!$B$39:$B$782,M$47)+'СЕТ СН'!$G$9+СВЦЭМ!$D$10+'СЕТ СН'!$G$6-'СЕТ СН'!$G$19</f>
        <v>1390.3801106200001</v>
      </c>
      <c r="N60" s="36">
        <f>SUMIFS(СВЦЭМ!$C$39:$C$782,СВЦЭМ!$A$39:$A$782,$A60,СВЦЭМ!$B$39:$B$782,N$47)+'СЕТ СН'!$G$9+СВЦЭМ!$D$10+'СЕТ СН'!$G$6-'СЕТ СН'!$G$19</f>
        <v>1407.3222137600003</v>
      </c>
      <c r="O60" s="36">
        <f>SUMIFS(СВЦЭМ!$C$39:$C$782,СВЦЭМ!$A$39:$A$782,$A60,СВЦЭМ!$B$39:$B$782,O$47)+'СЕТ СН'!$G$9+СВЦЭМ!$D$10+'СЕТ СН'!$G$6-'СЕТ СН'!$G$19</f>
        <v>1412.4717557800002</v>
      </c>
      <c r="P60" s="36">
        <f>SUMIFS(СВЦЭМ!$C$39:$C$782,СВЦЭМ!$A$39:$A$782,$A60,СВЦЭМ!$B$39:$B$782,P$47)+'СЕТ СН'!$G$9+СВЦЭМ!$D$10+'СЕТ СН'!$G$6-'СЕТ СН'!$G$19</f>
        <v>1408.4637655400002</v>
      </c>
      <c r="Q60" s="36">
        <f>SUMIFS(СВЦЭМ!$C$39:$C$782,СВЦЭМ!$A$39:$A$782,$A60,СВЦЭМ!$B$39:$B$782,Q$47)+'СЕТ СН'!$G$9+СВЦЭМ!$D$10+'СЕТ СН'!$G$6-'СЕТ СН'!$G$19</f>
        <v>1407.5074650700003</v>
      </c>
      <c r="R60" s="36">
        <f>SUMIFS(СВЦЭМ!$C$39:$C$782,СВЦЭМ!$A$39:$A$782,$A60,СВЦЭМ!$B$39:$B$782,R$47)+'СЕТ СН'!$G$9+СВЦЭМ!$D$10+'СЕТ СН'!$G$6-'СЕТ СН'!$G$19</f>
        <v>1408.3540520900001</v>
      </c>
      <c r="S60" s="36">
        <f>SUMIFS(СВЦЭМ!$C$39:$C$782,СВЦЭМ!$A$39:$A$782,$A60,СВЦЭМ!$B$39:$B$782,S$47)+'СЕТ СН'!$G$9+СВЦЭМ!$D$10+'СЕТ СН'!$G$6-'СЕТ СН'!$G$19</f>
        <v>1380.1545169400001</v>
      </c>
      <c r="T60" s="36">
        <f>SUMIFS(СВЦЭМ!$C$39:$C$782,СВЦЭМ!$A$39:$A$782,$A60,СВЦЭМ!$B$39:$B$782,T$47)+'СЕТ СН'!$G$9+СВЦЭМ!$D$10+'СЕТ СН'!$G$6-'СЕТ СН'!$G$19</f>
        <v>1350.4419005600002</v>
      </c>
      <c r="U60" s="36">
        <f>SUMIFS(СВЦЭМ!$C$39:$C$782,СВЦЭМ!$A$39:$A$782,$A60,СВЦЭМ!$B$39:$B$782,U$47)+'СЕТ СН'!$G$9+СВЦЭМ!$D$10+'СЕТ СН'!$G$6-'СЕТ СН'!$G$19</f>
        <v>1343.9400302100003</v>
      </c>
      <c r="V60" s="36">
        <f>SUMIFS(СВЦЭМ!$C$39:$C$782,СВЦЭМ!$A$39:$A$782,$A60,СВЦЭМ!$B$39:$B$782,V$47)+'СЕТ СН'!$G$9+СВЦЭМ!$D$10+'СЕТ СН'!$G$6-'СЕТ СН'!$G$19</f>
        <v>1390.0265830900003</v>
      </c>
      <c r="W60" s="36">
        <f>SUMIFS(СВЦЭМ!$C$39:$C$782,СВЦЭМ!$A$39:$A$782,$A60,СВЦЭМ!$B$39:$B$782,W$47)+'СЕТ СН'!$G$9+СВЦЭМ!$D$10+'СЕТ СН'!$G$6-'СЕТ СН'!$G$19</f>
        <v>1417.2766430700001</v>
      </c>
      <c r="X60" s="36">
        <f>SUMIFS(СВЦЭМ!$C$39:$C$782,СВЦЭМ!$A$39:$A$782,$A60,СВЦЭМ!$B$39:$B$782,X$47)+'СЕТ СН'!$G$9+СВЦЭМ!$D$10+'СЕТ СН'!$G$6-'СЕТ СН'!$G$19</f>
        <v>1427.1580378400001</v>
      </c>
      <c r="Y60" s="36">
        <f>SUMIFS(СВЦЭМ!$C$39:$C$782,СВЦЭМ!$A$39:$A$782,$A60,СВЦЭМ!$B$39:$B$782,Y$47)+'СЕТ СН'!$G$9+СВЦЭМ!$D$10+'СЕТ СН'!$G$6-'СЕТ СН'!$G$19</f>
        <v>1442.4028296200001</v>
      </c>
    </row>
    <row r="61" spans="1:25" ht="15.75" x14ac:dyDescent="0.2">
      <c r="A61" s="35">
        <f t="shared" si="1"/>
        <v>44544</v>
      </c>
      <c r="B61" s="36">
        <f>SUMIFS(СВЦЭМ!$C$39:$C$782,СВЦЭМ!$A$39:$A$782,$A61,СВЦЭМ!$B$39:$B$782,B$47)+'СЕТ СН'!$G$9+СВЦЭМ!$D$10+'СЕТ СН'!$G$6-'СЕТ СН'!$G$19</f>
        <v>1420.2236278000003</v>
      </c>
      <c r="C61" s="36">
        <f>SUMIFS(СВЦЭМ!$C$39:$C$782,СВЦЭМ!$A$39:$A$782,$A61,СВЦЭМ!$B$39:$B$782,C$47)+'СЕТ СН'!$G$9+СВЦЭМ!$D$10+'СЕТ СН'!$G$6-'СЕТ СН'!$G$19</f>
        <v>1443.1753192900003</v>
      </c>
      <c r="D61" s="36">
        <f>SUMIFS(СВЦЭМ!$C$39:$C$782,СВЦЭМ!$A$39:$A$782,$A61,СВЦЭМ!$B$39:$B$782,D$47)+'СЕТ СН'!$G$9+СВЦЭМ!$D$10+'СЕТ СН'!$G$6-'СЕТ СН'!$G$19</f>
        <v>1440.0203674200002</v>
      </c>
      <c r="E61" s="36">
        <f>SUMIFS(СВЦЭМ!$C$39:$C$782,СВЦЭМ!$A$39:$A$782,$A61,СВЦЭМ!$B$39:$B$782,E$47)+'СЕТ СН'!$G$9+СВЦЭМ!$D$10+'СЕТ СН'!$G$6-'СЕТ СН'!$G$19</f>
        <v>1449.4928479000002</v>
      </c>
      <c r="F61" s="36">
        <f>SUMIFS(СВЦЭМ!$C$39:$C$782,СВЦЭМ!$A$39:$A$782,$A61,СВЦЭМ!$B$39:$B$782,F$47)+'СЕТ СН'!$G$9+СВЦЭМ!$D$10+'СЕТ СН'!$G$6-'СЕТ СН'!$G$19</f>
        <v>1421.5644564900001</v>
      </c>
      <c r="G61" s="36">
        <f>SUMIFS(СВЦЭМ!$C$39:$C$782,СВЦЭМ!$A$39:$A$782,$A61,СВЦЭМ!$B$39:$B$782,G$47)+'СЕТ СН'!$G$9+СВЦЭМ!$D$10+'СЕТ СН'!$G$6-'СЕТ СН'!$G$19</f>
        <v>1374.7545805100001</v>
      </c>
      <c r="H61" s="36">
        <f>SUMIFS(СВЦЭМ!$C$39:$C$782,СВЦЭМ!$A$39:$A$782,$A61,СВЦЭМ!$B$39:$B$782,H$47)+'СЕТ СН'!$G$9+СВЦЭМ!$D$10+'СЕТ СН'!$G$6-'СЕТ СН'!$G$19</f>
        <v>1319.3766160600003</v>
      </c>
      <c r="I61" s="36">
        <f>SUMIFS(СВЦЭМ!$C$39:$C$782,СВЦЭМ!$A$39:$A$782,$A61,СВЦЭМ!$B$39:$B$782,I$47)+'СЕТ СН'!$G$9+СВЦЭМ!$D$10+'СЕТ СН'!$G$6-'СЕТ СН'!$G$19</f>
        <v>1330.6267069500002</v>
      </c>
      <c r="J61" s="36">
        <f>SUMIFS(СВЦЭМ!$C$39:$C$782,СВЦЭМ!$A$39:$A$782,$A61,СВЦЭМ!$B$39:$B$782,J$47)+'СЕТ СН'!$G$9+СВЦЭМ!$D$10+'СЕТ СН'!$G$6-'СЕТ СН'!$G$19</f>
        <v>1337.5676680100003</v>
      </c>
      <c r="K61" s="36">
        <f>SUMIFS(СВЦЭМ!$C$39:$C$782,СВЦЭМ!$A$39:$A$782,$A61,СВЦЭМ!$B$39:$B$782,K$47)+'СЕТ СН'!$G$9+СВЦЭМ!$D$10+'СЕТ СН'!$G$6-'СЕТ СН'!$G$19</f>
        <v>1369.1046906700001</v>
      </c>
      <c r="L61" s="36">
        <f>SUMIFS(СВЦЭМ!$C$39:$C$782,СВЦЭМ!$A$39:$A$782,$A61,СВЦЭМ!$B$39:$B$782,L$47)+'СЕТ СН'!$G$9+СВЦЭМ!$D$10+'СЕТ СН'!$G$6-'СЕТ СН'!$G$19</f>
        <v>1360.2894775900002</v>
      </c>
      <c r="M61" s="36">
        <f>SUMIFS(СВЦЭМ!$C$39:$C$782,СВЦЭМ!$A$39:$A$782,$A61,СВЦЭМ!$B$39:$B$782,M$47)+'СЕТ СН'!$G$9+СВЦЭМ!$D$10+'СЕТ СН'!$G$6-'СЕТ СН'!$G$19</f>
        <v>1349.2518779200002</v>
      </c>
      <c r="N61" s="36">
        <f>SUMIFS(СВЦЭМ!$C$39:$C$782,СВЦЭМ!$A$39:$A$782,$A61,СВЦЭМ!$B$39:$B$782,N$47)+'СЕТ СН'!$G$9+СВЦЭМ!$D$10+'СЕТ СН'!$G$6-'СЕТ СН'!$G$19</f>
        <v>1376.0469325500003</v>
      </c>
      <c r="O61" s="36">
        <f>SUMIFS(СВЦЭМ!$C$39:$C$782,СВЦЭМ!$A$39:$A$782,$A61,СВЦЭМ!$B$39:$B$782,O$47)+'СЕТ СН'!$G$9+СВЦЭМ!$D$10+'СЕТ СН'!$G$6-'СЕТ СН'!$G$19</f>
        <v>1376.2846298200002</v>
      </c>
      <c r="P61" s="36">
        <f>SUMIFS(СВЦЭМ!$C$39:$C$782,СВЦЭМ!$A$39:$A$782,$A61,СВЦЭМ!$B$39:$B$782,P$47)+'СЕТ СН'!$G$9+СВЦЭМ!$D$10+'СЕТ СН'!$G$6-'СЕТ СН'!$G$19</f>
        <v>1365.3955685400001</v>
      </c>
      <c r="Q61" s="36">
        <f>SUMIFS(СВЦЭМ!$C$39:$C$782,СВЦЭМ!$A$39:$A$782,$A61,СВЦЭМ!$B$39:$B$782,Q$47)+'СЕТ СН'!$G$9+СВЦЭМ!$D$10+'СЕТ СН'!$G$6-'СЕТ СН'!$G$19</f>
        <v>1371.8346261400002</v>
      </c>
      <c r="R61" s="36">
        <f>SUMIFS(СВЦЭМ!$C$39:$C$782,СВЦЭМ!$A$39:$A$782,$A61,СВЦЭМ!$B$39:$B$782,R$47)+'СЕТ СН'!$G$9+СВЦЭМ!$D$10+'СЕТ СН'!$G$6-'СЕТ СН'!$G$19</f>
        <v>1356.6710542500002</v>
      </c>
      <c r="S61" s="36">
        <f>SUMIFS(СВЦЭМ!$C$39:$C$782,СВЦЭМ!$A$39:$A$782,$A61,СВЦЭМ!$B$39:$B$782,S$47)+'СЕТ СН'!$G$9+СВЦЭМ!$D$10+'СЕТ СН'!$G$6-'СЕТ СН'!$G$19</f>
        <v>1334.5392810800001</v>
      </c>
      <c r="T61" s="36">
        <f>SUMIFS(СВЦЭМ!$C$39:$C$782,СВЦЭМ!$A$39:$A$782,$A61,СВЦЭМ!$B$39:$B$782,T$47)+'СЕТ СН'!$G$9+СВЦЭМ!$D$10+'СЕТ СН'!$G$6-'СЕТ СН'!$G$19</f>
        <v>1330.5543597500002</v>
      </c>
      <c r="U61" s="36">
        <f>SUMIFS(СВЦЭМ!$C$39:$C$782,СВЦЭМ!$A$39:$A$782,$A61,СВЦЭМ!$B$39:$B$782,U$47)+'СЕТ СН'!$G$9+СВЦЭМ!$D$10+'СЕТ СН'!$G$6-'СЕТ СН'!$G$19</f>
        <v>1344.3197026500002</v>
      </c>
      <c r="V61" s="36">
        <f>SUMIFS(СВЦЭМ!$C$39:$C$782,СВЦЭМ!$A$39:$A$782,$A61,СВЦЭМ!$B$39:$B$782,V$47)+'СЕТ СН'!$G$9+СВЦЭМ!$D$10+'СЕТ СН'!$G$6-'СЕТ СН'!$G$19</f>
        <v>1351.8163822300003</v>
      </c>
      <c r="W61" s="36">
        <f>SUMIFS(СВЦЭМ!$C$39:$C$782,СВЦЭМ!$A$39:$A$782,$A61,СВЦЭМ!$B$39:$B$782,W$47)+'СЕТ СН'!$G$9+СВЦЭМ!$D$10+'СЕТ СН'!$G$6-'СЕТ СН'!$G$19</f>
        <v>1391.0309636900001</v>
      </c>
      <c r="X61" s="36">
        <f>SUMIFS(СВЦЭМ!$C$39:$C$782,СВЦЭМ!$A$39:$A$782,$A61,СВЦЭМ!$B$39:$B$782,X$47)+'СЕТ СН'!$G$9+СВЦЭМ!$D$10+'СЕТ СН'!$G$6-'СЕТ СН'!$G$19</f>
        <v>1385.0425646800002</v>
      </c>
      <c r="Y61" s="36">
        <f>SUMIFS(СВЦЭМ!$C$39:$C$782,СВЦЭМ!$A$39:$A$782,$A61,СВЦЭМ!$B$39:$B$782,Y$47)+'СЕТ СН'!$G$9+СВЦЭМ!$D$10+'СЕТ СН'!$G$6-'СЕТ СН'!$G$19</f>
        <v>1383.4442853500002</v>
      </c>
    </row>
    <row r="62" spans="1:25" ht="15.75" x14ac:dyDescent="0.2">
      <c r="A62" s="35">
        <f t="shared" si="1"/>
        <v>44545</v>
      </c>
      <c r="B62" s="36">
        <f>SUMIFS(СВЦЭМ!$C$39:$C$782,СВЦЭМ!$A$39:$A$782,$A62,СВЦЭМ!$B$39:$B$782,B$47)+'СЕТ СН'!$G$9+СВЦЭМ!$D$10+'СЕТ СН'!$G$6-'СЕТ СН'!$G$19</f>
        <v>1303.0590989500001</v>
      </c>
      <c r="C62" s="36">
        <f>SUMIFS(СВЦЭМ!$C$39:$C$782,СВЦЭМ!$A$39:$A$782,$A62,СВЦЭМ!$B$39:$B$782,C$47)+'СЕТ СН'!$G$9+СВЦЭМ!$D$10+'СЕТ СН'!$G$6-'СЕТ СН'!$G$19</f>
        <v>1314.7729838400003</v>
      </c>
      <c r="D62" s="36">
        <f>SUMIFS(СВЦЭМ!$C$39:$C$782,СВЦЭМ!$A$39:$A$782,$A62,СВЦЭМ!$B$39:$B$782,D$47)+'СЕТ СН'!$G$9+СВЦЭМ!$D$10+'СЕТ СН'!$G$6-'СЕТ СН'!$G$19</f>
        <v>1327.6993050200001</v>
      </c>
      <c r="E62" s="36">
        <f>SUMIFS(СВЦЭМ!$C$39:$C$782,СВЦЭМ!$A$39:$A$782,$A62,СВЦЭМ!$B$39:$B$782,E$47)+'СЕТ СН'!$G$9+СВЦЭМ!$D$10+'СЕТ СН'!$G$6-'СЕТ СН'!$G$19</f>
        <v>1317.8446041000002</v>
      </c>
      <c r="F62" s="36">
        <f>SUMIFS(СВЦЭМ!$C$39:$C$782,СВЦЭМ!$A$39:$A$782,$A62,СВЦЭМ!$B$39:$B$782,F$47)+'СЕТ СН'!$G$9+СВЦЭМ!$D$10+'СЕТ СН'!$G$6-'СЕТ СН'!$G$19</f>
        <v>1323.0676412300002</v>
      </c>
      <c r="G62" s="36">
        <f>SUMIFS(СВЦЭМ!$C$39:$C$782,СВЦЭМ!$A$39:$A$782,$A62,СВЦЭМ!$B$39:$B$782,G$47)+'СЕТ СН'!$G$9+СВЦЭМ!$D$10+'СЕТ СН'!$G$6-'СЕТ СН'!$G$19</f>
        <v>1303.2285125800001</v>
      </c>
      <c r="H62" s="36">
        <f>SUMIFS(СВЦЭМ!$C$39:$C$782,СВЦЭМ!$A$39:$A$782,$A62,СВЦЭМ!$B$39:$B$782,H$47)+'СЕТ СН'!$G$9+СВЦЭМ!$D$10+'СЕТ СН'!$G$6-'СЕТ СН'!$G$19</f>
        <v>1344.9821415400002</v>
      </c>
      <c r="I62" s="36">
        <f>SUMIFS(СВЦЭМ!$C$39:$C$782,СВЦЭМ!$A$39:$A$782,$A62,СВЦЭМ!$B$39:$B$782,I$47)+'СЕТ СН'!$G$9+СВЦЭМ!$D$10+'СЕТ СН'!$G$6-'СЕТ СН'!$G$19</f>
        <v>1405.1887846300001</v>
      </c>
      <c r="J62" s="36">
        <f>SUMIFS(СВЦЭМ!$C$39:$C$782,СВЦЭМ!$A$39:$A$782,$A62,СВЦЭМ!$B$39:$B$782,J$47)+'СЕТ СН'!$G$9+СВЦЭМ!$D$10+'СЕТ СН'!$G$6-'СЕТ СН'!$G$19</f>
        <v>1392.8456763800002</v>
      </c>
      <c r="K62" s="36">
        <f>SUMIFS(СВЦЭМ!$C$39:$C$782,СВЦЭМ!$A$39:$A$782,$A62,СВЦЭМ!$B$39:$B$782,K$47)+'СЕТ СН'!$G$9+СВЦЭМ!$D$10+'СЕТ СН'!$G$6-'СЕТ СН'!$G$19</f>
        <v>1375.1760975400002</v>
      </c>
      <c r="L62" s="36">
        <f>SUMIFS(СВЦЭМ!$C$39:$C$782,СВЦЭМ!$A$39:$A$782,$A62,СВЦЭМ!$B$39:$B$782,L$47)+'СЕТ СН'!$G$9+СВЦЭМ!$D$10+'СЕТ СН'!$G$6-'СЕТ СН'!$G$19</f>
        <v>1375.3157203200001</v>
      </c>
      <c r="M62" s="36">
        <f>SUMIFS(СВЦЭМ!$C$39:$C$782,СВЦЭМ!$A$39:$A$782,$A62,СВЦЭМ!$B$39:$B$782,M$47)+'СЕТ СН'!$G$9+СВЦЭМ!$D$10+'СЕТ СН'!$G$6-'СЕТ СН'!$G$19</f>
        <v>1363.7379334100001</v>
      </c>
      <c r="N62" s="36">
        <f>SUMIFS(СВЦЭМ!$C$39:$C$782,СВЦЭМ!$A$39:$A$782,$A62,СВЦЭМ!$B$39:$B$782,N$47)+'СЕТ СН'!$G$9+СВЦЭМ!$D$10+'СЕТ СН'!$G$6-'СЕТ СН'!$G$19</f>
        <v>1406.6017696400002</v>
      </c>
      <c r="O62" s="36">
        <f>SUMIFS(СВЦЭМ!$C$39:$C$782,СВЦЭМ!$A$39:$A$782,$A62,СВЦЭМ!$B$39:$B$782,O$47)+'СЕТ СН'!$G$9+СВЦЭМ!$D$10+'СЕТ СН'!$G$6-'СЕТ СН'!$G$19</f>
        <v>1487.8744534400003</v>
      </c>
      <c r="P62" s="36">
        <f>SUMIFS(СВЦЭМ!$C$39:$C$782,СВЦЭМ!$A$39:$A$782,$A62,СВЦЭМ!$B$39:$B$782,P$47)+'СЕТ СН'!$G$9+СВЦЭМ!$D$10+'СЕТ СН'!$G$6-'СЕТ СН'!$G$19</f>
        <v>1498.1731030300002</v>
      </c>
      <c r="Q62" s="36">
        <f>SUMIFS(СВЦЭМ!$C$39:$C$782,СВЦЭМ!$A$39:$A$782,$A62,СВЦЭМ!$B$39:$B$782,Q$47)+'СЕТ СН'!$G$9+СВЦЭМ!$D$10+'СЕТ СН'!$G$6-'СЕТ СН'!$G$19</f>
        <v>1501.4782635200002</v>
      </c>
      <c r="R62" s="36">
        <f>SUMIFS(СВЦЭМ!$C$39:$C$782,СВЦЭМ!$A$39:$A$782,$A62,СВЦЭМ!$B$39:$B$782,R$47)+'СЕТ СН'!$G$9+СВЦЭМ!$D$10+'СЕТ СН'!$G$6-'СЕТ СН'!$G$19</f>
        <v>1415.9646916500003</v>
      </c>
      <c r="S62" s="36">
        <f>SUMIFS(СВЦЭМ!$C$39:$C$782,СВЦЭМ!$A$39:$A$782,$A62,СВЦЭМ!$B$39:$B$782,S$47)+'СЕТ СН'!$G$9+СВЦЭМ!$D$10+'СЕТ СН'!$G$6-'СЕТ СН'!$G$19</f>
        <v>1358.1395108400002</v>
      </c>
      <c r="T62" s="36">
        <f>SUMIFS(СВЦЭМ!$C$39:$C$782,СВЦЭМ!$A$39:$A$782,$A62,СВЦЭМ!$B$39:$B$782,T$47)+'СЕТ СН'!$G$9+СВЦЭМ!$D$10+'СЕТ СН'!$G$6-'СЕТ СН'!$G$19</f>
        <v>1377.4994831800002</v>
      </c>
      <c r="U62" s="36">
        <f>SUMIFS(СВЦЭМ!$C$39:$C$782,СВЦЭМ!$A$39:$A$782,$A62,СВЦЭМ!$B$39:$B$782,U$47)+'СЕТ СН'!$G$9+СВЦЭМ!$D$10+'СЕТ СН'!$G$6-'СЕТ СН'!$G$19</f>
        <v>1374.2808243400002</v>
      </c>
      <c r="V62" s="36">
        <f>SUMIFS(СВЦЭМ!$C$39:$C$782,СВЦЭМ!$A$39:$A$782,$A62,СВЦЭМ!$B$39:$B$782,V$47)+'СЕТ СН'!$G$9+СВЦЭМ!$D$10+'СЕТ СН'!$G$6-'СЕТ СН'!$G$19</f>
        <v>1375.4406976700002</v>
      </c>
      <c r="W62" s="36">
        <f>SUMIFS(СВЦЭМ!$C$39:$C$782,СВЦЭМ!$A$39:$A$782,$A62,СВЦЭМ!$B$39:$B$782,W$47)+'СЕТ СН'!$G$9+СВЦЭМ!$D$10+'СЕТ СН'!$G$6-'СЕТ СН'!$G$19</f>
        <v>1376.5081763100002</v>
      </c>
      <c r="X62" s="36">
        <f>SUMIFS(СВЦЭМ!$C$39:$C$782,СВЦЭМ!$A$39:$A$782,$A62,СВЦЭМ!$B$39:$B$782,X$47)+'СЕТ СН'!$G$9+СВЦЭМ!$D$10+'СЕТ СН'!$G$6-'СЕТ СН'!$G$19</f>
        <v>1426.5841347100002</v>
      </c>
      <c r="Y62" s="36">
        <f>SUMIFS(СВЦЭМ!$C$39:$C$782,СВЦЭМ!$A$39:$A$782,$A62,СВЦЭМ!$B$39:$B$782,Y$47)+'СЕТ СН'!$G$9+СВЦЭМ!$D$10+'СЕТ СН'!$G$6-'СЕТ СН'!$G$19</f>
        <v>1409.2383885500001</v>
      </c>
    </row>
    <row r="63" spans="1:25" ht="15.75" x14ac:dyDescent="0.2">
      <c r="A63" s="35">
        <f t="shared" si="1"/>
        <v>44546</v>
      </c>
      <c r="B63" s="36">
        <f>SUMIFS(СВЦЭМ!$C$39:$C$782,СВЦЭМ!$A$39:$A$782,$A63,СВЦЭМ!$B$39:$B$782,B$47)+'СЕТ СН'!$G$9+СВЦЭМ!$D$10+'СЕТ СН'!$G$6-'СЕТ СН'!$G$19</f>
        <v>1412.2581867400002</v>
      </c>
      <c r="C63" s="36">
        <f>SUMIFS(СВЦЭМ!$C$39:$C$782,СВЦЭМ!$A$39:$A$782,$A63,СВЦЭМ!$B$39:$B$782,C$47)+'СЕТ СН'!$G$9+СВЦЭМ!$D$10+'СЕТ СН'!$G$6-'СЕТ СН'!$G$19</f>
        <v>1406.4966148700003</v>
      </c>
      <c r="D63" s="36">
        <f>SUMIFS(СВЦЭМ!$C$39:$C$782,СВЦЭМ!$A$39:$A$782,$A63,СВЦЭМ!$B$39:$B$782,D$47)+'СЕТ СН'!$G$9+СВЦЭМ!$D$10+'СЕТ СН'!$G$6-'СЕТ СН'!$G$19</f>
        <v>1389.2770715500003</v>
      </c>
      <c r="E63" s="36">
        <f>SUMIFS(СВЦЭМ!$C$39:$C$782,СВЦЭМ!$A$39:$A$782,$A63,СВЦЭМ!$B$39:$B$782,E$47)+'СЕТ СН'!$G$9+СВЦЭМ!$D$10+'СЕТ СН'!$G$6-'СЕТ СН'!$G$19</f>
        <v>1386.4990989000003</v>
      </c>
      <c r="F63" s="36">
        <f>SUMIFS(СВЦЭМ!$C$39:$C$782,СВЦЭМ!$A$39:$A$782,$A63,СВЦЭМ!$B$39:$B$782,F$47)+'СЕТ СН'!$G$9+СВЦЭМ!$D$10+'СЕТ СН'!$G$6-'СЕТ СН'!$G$19</f>
        <v>1386.7112690700003</v>
      </c>
      <c r="G63" s="36">
        <f>SUMIFS(СВЦЭМ!$C$39:$C$782,СВЦЭМ!$A$39:$A$782,$A63,СВЦЭМ!$B$39:$B$782,G$47)+'СЕТ СН'!$G$9+СВЦЭМ!$D$10+'СЕТ СН'!$G$6-'СЕТ СН'!$G$19</f>
        <v>1352.9290604800001</v>
      </c>
      <c r="H63" s="36">
        <f>SUMIFS(СВЦЭМ!$C$39:$C$782,СВЦЭМ!$A$39:$A$782,$A63,СВЦЭМ!$B$39:$B$782,H$47)+'СЕТ СН'!$G$9+СВЦЭМ!$D$10+'СЕТ СН'!$G$6-'СЕТ СН'!$G$19</f>
        <v>1340.6183051600001</v>
      </c>
      <c r="I63" s="36">
        <f>SUMIFS(СВЦЭМ!$C$39:$C$782,СВЦЭМ!$A$39:$A$782,$A63,СВЦЭМ!$B$39:$B$782,I$47)+'СЕТ СН'!$G$9+СВЦЭМ!$D$10+'СЕТ СН'!$G$6-'СЕТ СН'!$G$19</f>
        <v>1362.1382944200002</v>
      </c>
      <c r="J63" s="36">
        <f>SUMIFS(СВЦЭМ!$C$39:$C$782,СВЦЭМ!$A$39:$A$782,$A63,СВЦЭМ!$B$39:$B$782,J$47)+'СЕТ СН'!$G$9+СВЦЭМ!$D$10+'СЕТ СН'!$G$6-'СЕТ СН'!$G$19</f>
        <v>1367.5633165500001</v>
      </c>
      <c r="K63" s="36">
        <f>SUMIFS(СВЦЭМ!$C$39:$C$782,СВЦЭМ!$A$39:$A$782,$A63,СВЦЭМ!$B$39:$B$782,K$47)+'СЕТ СН'!$G$9+СВЦЭМ!$D$10+'СЕТ СН'!$G$6-'СЕТ СН'!$G$19</f>
        <v>1396.4025129900001</v>
      </c>
      <c r="L63" s="36">
        <f>SUMIFS(СВЦЭМ!$C$39:$C$782,СВЦЭМ!$A$39:$A$782,$A63,СВЦЭМ!$B$39:$B$782,L$47)+'СЕТ СН'!$G$9+СВЦЭМ!$D$10+'СЕТ СН'!$G$6-'СЕТ СН'!$G$19</f>
        <v>1411.1488748200002</v>
      </c>
      <c r="M63" s="36">
        <f>SUMIFS(СВЦЭМ!$C$39:$C$782,СВЦЭМ!$A$39:$A$782,$A63,СВЦЭМ!$B$39:$B$782,M$47)+'СЕТ СН'!$G$9+СВЦЭМ!$D$10+'СЕТ СН'!$G$6-'СЕТ СН'!$G$19</f>
        <v>1413.5217616300001</v>
      </c>
      <c r="N63" s="36">
        <f>SUMIFS(СВЦЭМ!$C$39:$C$782,СВЦЭМ!$A$39:$A$782,$A63,СВЦЭМ!$B$39:$B$782,N$47)+'СЕТ СН'!$G$9+СВЦЭМ!$D$10+'СЕТ СН'!$G$6-'СЕТ СН'!$G$19</f>
        <v>1417.8598952000002</v>
      </c>
      <c r="O63" s="36">
        <f>SUMIFS(СВЦЭМ!$C$39:$C$782,СВЦЭМ!$A$39:$A$782,$A63,СВЦЭМ!$B$39:$B$782,O$47)+'СЕТ СН'!$G$9+СВЦЭМ!$D$10+'СЕТ СН'!$G$6-'СЕТ СН'!$G$19</f>
        <v>1432.5953245100002</v>
      </c>
      <c r="P63" s="36">
        <f>SUMIFS(СВЦЭМ!$C$39:$C$782,СВЦЭМ!$A$39:$A$782,$A63,СВЦЭМ!$B$39:$B$782,P$47)+'СЕТ СН'!$G$9+СВЦЭМ!$D$10+'СЕТ СН'!$G$6-'СЕТ СН'!$G$19</f>
        <v>1461.4283512900001</v>
      </c>
      <c r="Q63" s="36">
        <f>SUMIFS(СВЦЭМ!$C$39:$C$782,СВЦЭМ!$A$39:$A$782,$A63,СВЦЭМ!$B$39:$B$782,Q$47)+'СЕТ СН'!$G$9+СВЦЭМ!$D$10+'СЕТ СН'!$G$6-'СЕТ СН'!$G$19</f>
        <v>1474.4217279400002</v>
      </c>
      <c r="R63" s="36">
        <f>SUMIFS(СВЦЭМ!$C$39:$C$782,СВЦЭМ!$A$39:$A$782,$A63,СВЦЭМ!$B$39:$B$782,R$47)+'СЕТ СН'!$G$9+СВЦЭМ!$D$10+'СЕТ СН'!$G$6-'СЕТ СН'!$G$19</f>
        <v>1459.9016509900002</v>
      </c>
      <c r="S63" s="36">
        <f>SUMIFS(СВЦЭМ!$C$39:$C$782,СВЦЭМ!$A$39:$A$782,$A63,СВЦЭМ!$B$39:$B$782,S$47)+'СЕТ СН'!$G$9+СВЦЭМ!$D$10+'СЕТ СН'!$G$6-'СЕТ СН'!$G$19</f>
        <v>1415.8977815400001</v>
      </c>
      <c r="T63" s="36">
        <f>SUMIFS(СВЦЭМ!$C$39:$C$782,СВЦЭМ!$A$39:$A$782,$A63,СВЦЭМ!$B$39:$B$782,T$47)+'СЕТ СН'!$G$9+СВЦЭМ!$D$10+'СЕТ СН'!$G$6-'СЕТ СН'!$G$19</f>
        <v>1432.8782806800002</v>
      </c>
      <c r="U63" s="36">
        <f>SUMIFS(СВЦЭМ!$C$39:$C$782,СВЦЭМ!$A$39:$A$782,$A63,СВЦЭМ!$B$39:$B$782,U$47)+'СЕТ СН'!$G$9+СВЦЭМ!$D$10+'СЕТ СН'!$G$6-'СЕТ СН'!$G$19</f>
        <v>1416.9741167600002</v>
      </c>
      <c r="V63" s="36">
        <f>SUMIFS(СВЦЭМ!$C$39:$C$782,СВЦЭМ!$A$39:$A$782,$A63,СВЦЭМ!$B$39:$B$782,V$47)+'СЕТ СН'!$G$9+СВЦЭМ!$D$10+'СЕТ СН'!$G$6-'СЕТ СН'!$G$19</f>
        <v>1385.4392696100001</v>
      </c>
      <c r="W63" s="36">
        <f>SUMIFS(СВЦЭМ!$C$39:$C$782,СВЦЭМ!$A$39:$A$782,$A63,СВЦЭМ!$B$39:$B$782,W$47)+'СЕТ СН'!$G$9+СВЦЭМ!$D$10+'СЕТ СН'!$G$6-'СЕТ СН'!$G$19</f>
        <v>1382.1955494000001</v>
      </c>
      <c r="X63" s="36">
        <f>SUMIFS(СВЦЭМ!$C$39:$C$782,СВЦЭМ!$A$39:$A$782,$A63,СВЦЭМ!$B$39:$B$782,X$47)+'СЕТ СН'!$G$9+СВЦЭМ!$D$10+'СЕТ СН'!$G$6-'СЕТ СН'!$G$19</f>
        <v>1426.4645973300003</v>
      </c>
      <c r="Y63" s="36">
        <f>SUMIFS(СВЦЭМ!$C$39:$C$782,СВЦЭМ!$A$39:$A$782,$A63,СВЦЭМ!$B$39:$B$782,Y$47)+'СЕТ СН'!$G$9+СВЦЭМ!$D$10+'СЕТ СН'!$G$6-'СЕТ СН'!$G$19</f>
        <v>1427.9687628400002</v>
      </c>
    </row>
    <row r="64" spans="1:25" ht="15.75" x14ac:dyDescent="0.2">
      <c r="A64" s="35">
        <f t="shared" si="1"/>
        <v>44547</v>
      </c>
      <c r="B64" s="36">
        <f>SUMIFS(СВЦЭМ!$C$39:$C$782,СВЦЭМ!$A$39:$A$782,$A64,СВЦЭМ!$B$39:$B$782,B$47)+'СЕТ СН'!$G$9+СВЦЭМ!$D$10+'СЕТ СН'!$G$6-'СЕТ СН'!$G$19</f>
        <v>1409.9868580500001</v>
      </c>
      <c r="C64" s="36">
        <f>SUMIFS(СВЦЭМ!$C$39:$C$782,СВЦЭМ!$A$39:$A$782,$A64,СВЦЭМ!$B$39:$B$782,C$47)+'СЕТ СН'!$G$9+СВЦЭМ!$D$10+'СЕТ СН'!$G$6-'СЕТ СН'!$G$19</f>
        <v>1406.9311882600002</v>
      </c>
      <c r="D64" s="36">
        <f>SUMIFS(СВЦЭМ!$C$39:$C$782,СВЦЭМ!$A$39:$A$782,$A64,СВЦЭМ!$B$39:$B$782,D$47)+'СЕТ СН'!$G$9+СВЦЭМ!$D$10+'СЕТ СН'!$G$6-'СЕТ СН'!$G$19</f>
        <v>1392.0191268000001</v>
      </c>
      <c r="E64" s="36">
        <f>SUMIFS(СВЦЭМ!$C$39:$C$782,СВЦЭМ!$A$39:$A$782,$A64,СВЦЭМ!$B$39:$B$782,E$47)+'СЕТ СН'!$G$9+СВЦЭМ!$D$10+'СЕТ СН'!$G$6-'СЕТ СН'!$G$19</f>
        <v>1392.7959085400003</v>
      </c>
      <c r="F64" s="36">
        <f>SUMIFS(СВЦЭМ!$C$39:$C$782,СВЦЭМ!$A$39:$A$782,$A64,СВЦЭМ!$B$39:$B$782,F$47)+'СЕТ СН'!$G$9+СВЦЭМ!$D$10+'СЕТ СН'!$G$6-'СЕТ СН'!$G$19</f>
        <v>1390.2102168200001</v>
      </c>
      <c r="G64" s="36">
        <f>SUMIFS(СВЦЭМ!$C$39:$C$782,СВЦЭМ!$A$39:$A$782,$A64,СВЦЭМ!$B$39:$B$782,G$47)+'СЕТ СН'!$G$9+СВЦЭМ!$D$10+'СЕТ СН'!$G$6-'СЕТ СН'!$G$19</f>
        <v>1369.0279286600003</v>
      </c>
      <c r="H64" s="36">
        <f>SUMIFS(СВЦЭМ!$C$39:$C$782,СВЦЭМ!$A$39:$A$782,$A64,СВЦЭМ!$B$39:$B$782,H$47)+'СЕТ СН'!$G$9+СВЦЭМ!$D$10+'СЕТ СН'!$G$6-'СЕТ СН'!$G$19</f>
        <v>1347.0723028300001</v>
      </c>
      <c r="I64" s="36">
        <f>SUMIFS(СВЦЭМ!$C$39:$C$782,СВЦЭМ!$A$39:$A$782,$A64,СВЦЭМ!$B$39:$B$782,I$47)+'СЕТ СН'!$G$9+СВЦЭМ!$D$10+'СЕТ СН'!$G$6-'СЕТ СН'!$G$19</f>
        <v>1348.8910068600003</v>
      </c>
      <c r="J64" s="36">
        <f>SUMIFS(СВЦЭМ!$C$39:$C$782,СВЦЭМ!$A$39:$A$782,$A64,СВЦЭМ!$B$39:$B$782,J$47)+'СЕТ СН'!$G$9+СВЦЭМ!$D$10+'СЕТ СН'!$G$6-'СЕТ СН'!$G$19</f>
        <v>1393.4753610100001</v>
      </c>
      <c r="K64" s="36">
        <f>SUMIFS(СВЦЭМ!$C$39:$C$782,СВЦЭМ!$A$39:$A$782,$A64,СВЦЭМ!$B$39:$B$782,K$47)+'СЕТ СН'!$G$9+СВЦЭМ!$D$10+'СЕТ СН'!$G$6-'СЕТ СН'!$G$19</f>
        <v>1406.5362732000001</v>
      </c>
      <c r="L64" s="36">
        <f>SUMIFS(СВЦЭМ!$C$39:$C$782,СВЦЭМ!$A$39:$A$782,$A64,СВЦЭМ!$B$39:$B$782,L$47)+'СЕТ СН'!$G$9+СВЦЭМ!$D$10+'СЕТ СН'!$G$6-'СЕТ СН'!$G$19</f>
        <v>1405.8909832800002</v>
      </c>
      <c r="M64" s="36">
        <f>SUMIFS(СВЦЭМ!$C$39:$C$782,СВЦЭМ!$A$39:$A$782,$A64,СВЦЭМ!$B$39:$B$782,M$47)+'СЕТ СН'!$G$9+СВЦЭМ!$D$10+'СЕТ СН'!$G$6-'СЕТ СН'!$G$19</f>
        <v>1396.3782459700003</v>
      </c>
      <c r="N64" s="36">
        <f>SUMIFS(СВЦЭМ!$C$39:$C$782,СВЦЭМ!$A$39:$A$782,$A64,СВЦЭМ!$B$39:$B$782,N$47)+'СЕТ СН'!$G$9+СВЦЭМ!$D$10+'СЕТ СН'!$G$6-'СЕТ СН'!$G$19</f>
        <v>1395.4195128800002</v>
      </c>
      <c r="O64" s="36">
        <f>SUMIFS(СВЦЭМ!$C$39:$C$782,СВЦЭМ!$A$39:$A$782,$A64,СВЦЭМ!$B$39:$B$782,O$47)+'СЕТ СН'!$G$9+СВЦЭМ!$D$10+'СЕТ СН'!$G$6-'СЕТ СН'!$G$19</f>
        <v>1405.0294926900001</v>
      </c>
      <c r="P64" s="36">
        <f>SUMIFS(СВЦЭМ!$C$39:$C$782,СВЦЭМ!$A$39:$A$782,$A64,СВЦЭМ!$B$39:$B$782,P$47)+'СЕТ СН'!$G$9+СВЦЭМ!$D$10+'СЕТ СН'!$G$6-'СЕТ СН'!$G$19</f>
        <v>1442.8034399000003</v>
      </c>
      <c r="Q64" s="36">
        <f>SUMIFS(СВЦЭМ!$C$39:$C$782,СВЦЭМ!$A$39:$A$782,$A64,СВЦЭМ!$B$39:$B$782,Q$47)+'СЕТ СН'!$G$9+СВЦЭМ!$D$10+'СЕТ СН'!$G$6-'СЕТ СН'!$G$19</f>
        <v>1441.3484306700002</v>
      </c>
      <c r="R64" s="36">
        <f>SUMIFS(СВЦЭМ!$C$39:$C$782,СВЦЭМ!$A$39:$A$782,$A64,СВЦЭМ!$B$39:$B$782,R$47)+'СЕТ СН'!$G$9+СВЦЭМ!$D$10+'СЕТ СН'!$G$6-'СЕТ СН'!$G$19</f>
        <v>1409.9469060600002</v>
      </c>
      <c r="S64" s="36">
        <f>SUMIFS(СВЦЭМ!$C$39:$C$782,СВЦЭМ!$A$39:$A$782,$A64,СВЦЭМ!$B$39:$B$782,S$47)+'СЕТ СН'!$G$9+СВЦЭМ!$D$10+'СЕТ СН'!$G$6-'СЕТ СН'!$G$19</f>
        <v>1386.3359300400002</v>
      </c>
      <c r="T64" s="36">
        <f>SUMIFS(СВЦЭМ!$C$39:$C$782,СВЦЭМ!$A$39:$A$782,$A64,СВЦЭМ!$B$39:$B$782,T$47)+'СЕТ СН'!$G$9+СВЦЭМ!$D$10+'СЕТ СН'!$G$6-'СЕТ СН'!$G$19</f>
        <v>1410.4123662900001</v>
      </c>
      <c r="U64" s="36">
        <f>SUMIFS(СВЦЭМ!$C$39:$C$782,СВЦЭМ!$A$39:$A$782,$A64,СВЦЭМ!$B$39:$B$782,U$47)+'СЕТ СН'!$G$9+СВЦЭМ!$D$10+'СЕТ СН'!$G$6-'СЕТ СН'!$G$19</f>
        <v>1414.0807182000001</v>
      </c>
      <c r="V64" s="36">
        <f>SUMIFS(СВЦЭМ!$C$39:$C$782,СВЦЭМ!$A$39:$A$782,$A64,СВЦЭМ!$B$39:$B$782,V$47)+'СЕТ СН'!$G$9+СВЦЭМ!$D$10+'СЕТ СН'!$G$6-'СЕТ СН'!$G$19</f>
        <v>1370.0687354700001</v>
      </c>
      <c r="W64" s="36">
        <f>SUMIFS(СВЦЭМ!$C$39:$C$782,СВЦЭМ!$A$39:$A$782,$A64,СВЦЭМ!$B$39:$B$782,W$47)+'СЕТ СН'!$G$9+СВЦЭМ!$D$10+'СЕТ СН'!$G$6-'СЕТ СН'!$G$19</f>
        <v>1385.3595006900002</v>
      </c>
      <c r="X64" s="36">
        <f>SUMIFS(СВЦЭМ!$C$39:$C$782,СВЦЭМ!$A$39:$A$782,$A64,СВЦЭМ!$B$39:$B$782,X$47)+'СЕТ СН'!$G$9+СВЦЭМ!$D$10+'СЕТ СН'!$G$6-'СЕТ СН'!$G$19</f>
        <v>1410.5108068900001</v>
      </c>
      <c r="Y64" s="36">
        <f>SUMIFS(СВЦЭМ!$C$39:$C$782,СВЦЭМ!$A$39:$A$782,$A64,СВЦЭМ!$B$39:$B$782,Y$47)+'СЕТ СН'!$G$9+СВЦЭМ!$D$10+'СЕТ СН'!$G$6-'СЕТ СН'!$G$19</f>
        <v>1397.6063216400003</v>
      </c>
    </row>
    <row r="65" spans="1:27" ht="15.75" x14ac:dyDescent="0.2">
      <c r="A65" s="35">
        <f t="shared" si="1"/>
        <v>44548</v>
      </c>
      <c r="B65" s="36">
        <f>SUMIFS(СВЦЭМ!$C$39:$C$782,СВЦЭМ!$A$39:$A$782,$A65,СВЦЭМ!$B$39:$B$782,B$47)+'СЕТ СН'!$G$9+СВЦЭМ!$D$10+'СЕТ СН'!$G$6-'СЕТ СН'!$G$19</f>
        <v>1405.7837399100001</v>
      </c>
      <c r="C65" s="36">
        <f>SUMIFS(СВЦЭМ!$C$39:$C$782,СВЦЭМ!$A$39:$A$782,$A65,СВЦЭМ!$B$39:$B$782,C$47)+'СЕТ СН'!$G$9+СВЦЭМ!$D$10+'СЕТ СН'!$G$6-'СЕТ СН'!$G$19</f>
        <v>1433.6835892900001</v>
      </c>
      <c r="D65" s="36">
        <f>SUMIFS(СВЦЭМ!$C$39:$C$782,СВЦЭМ!$A$39:$A$782,$A65,СВЦЭМ!$B$39:$B$782,D$47)+'СЕТ СН'!$G$9+СВЦЭМ!$D$10+'СЕТ СН'!$G$6-'СЕТ СН'!$G$19</f>
        <v>1451.8331124900003</v>
      </c>
      <c r="E65" s="36">
        <f>SUMIFS(СВЦЭМ!$C$39:$C$782,СВЦЭМ!$A$39:$A$782,$A65,СВЦЭМ!$B$39:$B$782,E$47)+'СЕТ СН'!$G$9+СВЦЭМ!$D$10+'СЕТ СН'!$G$6-'СЕТ СН'!$G$19</f>
        <v>1451.2709867100002</v>
      </c>
      <c r="F65" s="36">
        <f>SUMIFS(СВЦЭМ!$C$39:$C$782,СВЦЭМ!$A$39:$A$782,$A65,СВЦЭМ!$B$39:$B$782,F$47)+'СЕТ СН'!$G$9+СВЦЭМ!$D$10+'СЕТ СН'!$G$6-'СЕТ СН'!$G$19</f>
        <v>1447.2884370900001</v>
      </c>
      <c r="G65" s="36">
        <f>SUMIFS(СВЦЭМ!$C$39:$C$782,СВЦЭМ!$A$39:$A$782,$A65,СВЦЭМ!$B$39:$B$782,G$47)+'СЕТ СН'!$G$9+СВЦЭМ!$D$10+'СЕТ СН'!$G$6-'СЕТ СН'!$G$19</f>
        <v>1404.8130239800003</v>
      </c>
      <c r="H65" s="36">
        <f>SUMIFS(СВЦЭМ!$C$39:$C$782,СВЦЭМ!$A$39:$A$782,$A65,СВЦЭМ!$B$39:$B$782,H$47)+'СЕТ СН'!$G$9+СВЦЭМ!$D$10+'СЕТ СН'!$G$6-'СЕТ СН'!$G$19</f>
        <v>1365.9076947300002</v>
      </c>
      <c r="I65" s="36">
        <f>SUMIFS(СВЦЭМ!$C$39:$C$782,СВЦЭМ!$A$39:$A$782,$A65,СВЦЭМ!$B$39:$B$782,I$47)+'СЕТ СН'!$G$9+СВЦЭМ!$D$10+'СЕТ СН'!$G$6-'СЕТ СН'!$G$19</f>
        <v>1353.9465205500003</v>
      </c>
      <c r="J65" s="36">
        <f>SUMIFS(СВЦЭМ!$C$39:$C$782,СВЦЭМ!$A$39:$A$782,$A65,СВЦЭМ!$B$39:$B$782,J$47)+'СЕТ СН'!$G$9+СВЦЭМ!$D$10+'СЕТ СН'!$G$6-'СЕТ СН'!$G$19</f>
        <v>1330.1597761200003</v>
      </c>
      <c r="K65" s="36">
        <f>SUMIFS(СВЦЭМ!$C$39:$C$782,СВЦЭМ!$A$39:$A$782,$A65,СВЦЭМ!$B$39:$B$782,K$47)+'СЕТ СН'!$G$9+СВЦЭМ!$D$10+'СЕТ СН'!$G$6-'СЕТ СН'!$G$19</f>
        <v>1365.6641143700001</v>
      </c>
      <c r="L65" s="36">
        <f>SUMIFS(СВЦЭМ!$C$39:$C$782,СВЦЭМ!$A$39:$A$782,$A65,СВЦЭМ!$B$39:$B$782,L$47)+'СЕТ СН'!$G$9+СВЦЭМ!$D$10+'СЕТ СН'!$G$6-'СЕТ СН'!$G$19</f>
        <v>1375.7941482800002</v>
      </c>
      <c r="M65" s="36">
        <f>SUMIFS(СВЦЭМ!$C$39:$C$782,СВЦЭМ!$A$39:$A$782,$A65,СВЦЭМ!$B$39:$B$782,M$47)+'СЕТ СН'!$G$9+СВЦЭМ!$D$10+'СЕТ СН'!$G$6-'СЕТ СН'!$G$19</f>
        <v>1362.0901987800003</v>
      </c>
      <c r="N65" s="36">
        <f>SUMIFS(СВЦЭМ!$C$39:$C$782,СВЦЭМ!$A$39:$A$782,$A65,СВЦЭМ!$B$39:$B$782,N$47)+'СЕТ СН'!$G$9+СВЦЭМ!$D$10+'СЕТ СН'!$G$6-'СЕТ СН'!$G$19</f>
        <v>1345.1259736900001</v>
      </c>
      <c r="O65" s="36">
        <f>SUMIFS(СВЦЭМ!$C$39:$C$782,СВЦЭМ!$A$39:$A$782,$A65,СВЦЭМ!$B$39:$B$782,O$47)+'СЕТ СН'!$G$9+СВЦЭМ!$D$10+'СЕТ СН'!$G$6-'СЕТ СН'!$G$19</f>
        <v>1362.5780137700001</v>
      </c>
      <c r="P65" s="36">
        <f>SUMIFS(СВЦЭМ!$C$39:$C$782,СВЦЭМ!$A$39:$A$782,$A65,СВЦЭМ!$B$39:$B$782,P$47)+'СЕТ СН'!$G$9+СВЦЭМ!$D$10+'СЕТ СН'!$G$6-'СЕТ СН'!$G$19</f>
        <v>1395.6161918200003</v>
      </c>
      <c r="Q65" s="36">
        <f>SUMIFS(СВЦЭМ!$C$39:$C$782,СВЦЭМ!$A$39:$A$782,$A65,СВЦЭМ!$B$39:$B$782,Q$47)+'СЕТ СН'!$G$9+СВЦЭМ!$D$10+'СЕТ СН'!$G$6-'СЕТ СН'!$G$19</f>
        <v>1401.9604043300003</v>
      </c>
      <c r="R65" s="36">
        <f>SUMIFS(СВЦЭМ!$C$39:$C$782,СВЦЭМ!$A$39:$A$782,$A65,СВЦЭМ!$B$39:$B$782,R$47)+'СЕТ СН'!$G$9+СВЦЭМ!$D$10+'СЕТ СН'!$G$6-'СЕТ СН'!$G$19</f>
        <v>1390.2670881300003</v>
      </c>
      <c r="S65" s="36">
        <f>SUMIFS(СВЦЭМ!$C$39:$C$782,СВЦЭМ!$A$39:$A$782,$A65,СВЦЭМ!$B$39:$B$782,S$47)+'СЕТ СН'!$G$9+СВЦЭМ!$D$10+'СЕТ СН'!$G$6-'СЕТ СН'!$G$19</f>
        <v>1370.8004861300001</v>
      </c>
      <c r="T65" s="36">
        <f>SUMIFS(СВЦЭМ!$C$39:$C$782,СВЦЭМ!$A$39:$A$782,$A65,СВЦЭМ!$B$39:$B$782,T$47)+'СЕТ СН'!$G$9+СВЦЭМ!$D$10+'СЕТ СН'!$G$6-'СЕТ СН'!$G$19</f>
        <v>1354.1604928400002</v>
      </c>
      <c r="U65" s="36">
        <f>SUMIFS(СВЦЭМ!$C$39:$C$782,СВЦЭМ!$A$39:$A$782,$A65,СВЦЭМ!$B$39:$B$782,U$47)+'СЕТ СН'!$G$9+СВЦЭМ!$D$10+'СЕТ СН'!$G$6-'СЕТ СН'!$G$19</f>
        <v>1355.4388261900001</v>
      </c>
      <c r="V65" s="36">
        <f>SUMIFS(СВЦЭМ!$C$39:$C$782,СВЦЭМ!$A$39:$A$782,$A65,СВЦЭМ!$B$39:$B$782,V$47)+'СЕТ СН'!$G$9+СВЦЭМ!$D$10+'СЕТ СН'!$G$6-'СЕТ СН'!$G$19</f>
        <v>1362.7212759600002</v>
      </c>
      <c r="W65" s="36">
        <f>SUMIFS(СВЦЭМ!$C$39:$C$782,СВЦЭМ!$A$39:$A$782,$A65,СВЦЭМ!$B$39:$B$782,W$47)+'СЕТ СН'!$G$9+СВЦЭМ!$D$10+'СЕТ СН'!$G$6-'СЕТ СН'!$G$19</f>
        <v>1374.4600286100001</v>
      </c>
      <c r="X65" s="36">
        <f>SUMIFS(СВЦЭМ!$C$39:$C$782,СВЦЭМ!$A$39:$A$782,$A65,СВЦЭМ!$B$39:$B$782,X$47)+'СЕТ СН'!$G$9+СВЦЭМ!$D$10+'СЕТ СН'!$G$6-'СЕТ СН'!$G$19</f>
        <v>1394.4347477400001</v>
      </c>
      <c r="Y65" s="36">
        <f>SUMIFS(СВЦЭМ!$C$39:$C$782,СВЦЭМ!$A$39:$A$782,$A65,СВЦЭМ!$B$39:$B$782,Y$47)+'СЕТ СН'!$G$9+СВЦЭМ!$D$10+'СЕТ СН'!$G$6-'СЕТ СН'!$G$19</f>
        <v>1415.7902419700001</v>
      </c>
    </row>
    <row r="66" spans="1:27" ht="15.75" x14ac:dyDescent="0.2">
      <c r="A66" s="35">
        <f t="shared" si="1"/>
        <v>44549</v>
      </c>
      <c r="B66" s="36">
        <f>SUMIFS(СВЦЭМ!$C$39:$C$782,СВЦЭМ!$A$39:$A$782,$A66,СВЦЭМ!$B$39:$B$782,B$47)+'СЕТ СН'!$G$9+СВЦЭМ!$D$10+'СЕТ СН'!$G$6-'СЕТ СН'!$G$19</f>
        <v>1374.8346845600001</v>
      </c>
      <c r="C66" s="36">
        <f>SUMIFS(СВЦЭМ!$C$39:$C$782,СВЦЭМ!$A$39:$A$782,$A66,СВЦЭМ!$B$39:$B$782,C$47)+'СЕТ СН'!$G$9+СВЦЭМ!$D$10+'СЕТ СН'!$G$6-'СЕТ СН'!$G$19</f>
        <v>1377.0832697400001</v>
      </c>
      <c r="D66" s="36">
        <f>SUMIFS(СВЦЭМ!$C$39:$C$782,СВЦЭМ!$A$39:$A$782,$A66,СВЦЭМ!$B$39:$B$782,D$47)+'СЕТ СН'!$G$9+СВЦЭМ!$D$10+'СЕТ СН'!$G$6-'СЕТ СН'!$G$19</f>
        <v>1424.1554497800003</v>
      </c>
      <c r="E66" s="36">
        <f>SUMIFS(СВЦЭМ!$C$39:$C$782,СВЦЭМ!$A$39:$A$782,$A66,СВЦЭМ!$B$39:$B$782,E$47)+'СЕТ СН'!$G$9+СВЦЭМ!$D$10+'СЕТ СН'!$G$6-'СЕТ СН'!$G$19</f>
        <v>1421.7111845200002</v>
      </c>
      <c r="F66" s="36">
        <f>SUMIFS(СВЦЭМ!$C$39:$C$782,СВЦЭМ!$A$39:$A$782,$A66,СВЦЭМ!$B$39:$B$782,F$47)+'СЕТ СН'!$G$9+СВЦЭМ!$D$10+'СЕТ СН'!$G$6-'СЕТ СН'!$G$19</f>
        <v>1407.4260744400001</v>
      </c>
      <c r="G66" s="36">
        <f>SUMIFS(СВЦЭМ!$C$39:$C$782,СВЦЭМ!$A$39:$A$782,$A66,СВЦЭМ!$B$39:$B$782,G$47)+'СЕТ СН'!$G$9+СВЦЭМ!$D$10+'СЕТ СН'!$G$6-'СЕТ СН'!$G$19</f>
        <v>1398.7873433900002</v>
      </c>
      <c r="H66" s="36">
        <f>SUMIFS(СВЦЭМ!$C$39:$C$782,СВЦЭМ!$A$39:$A$782,$A66,СВЦЭМ!$B$39:$B$782,H$47)+'СЕТ СН'!$G$9+СВЦЭМ!$D$10+'СЕТ СН'!$G$6-'СЕТ СН'!$G$19</f>
        <v>1376.7506993500001</v>
      </c>
      <c r="I66" s="36">
        <f>SUMIFS(СВЦЭМ!$C$39:$C$782,СВЦЭМ!$A$39:$A$782,$A66,СВЦЭМ!$B$39:$B$782,I$47)+'СЕТ СН'!$G$9+СВЦЭМ!$D$10+'СЕТ СН'!$G$6-'СЕТ СН'!$G$19</f>
        <v>1376.0888851800003</v>
      </c>
      <c r="J66" s="36">
        <f>SUMIFS(СВЦЭМ!$C$39:$C$782,СВЦЭМ!$A$39:$A$782,$A66,СВЦЭМ!$B$39:$B$782,J$47)+'СЕТ СН'!$G$9+СВЦЭМ!$D$10+'СЕТ СН'!$G$6-'СЕТ СН'!$G$19</f>
        <v>1362.8027845500003</v>
      </c>
      <c r="K66" s="36">
        <f>SUMIFS(СВЦЭМ!$C$39:$C$782,СВЦЭМ!$A$39:$A$782,$A66,СВЦЭМ!$B$39:$B$782,K$47)+'СЕТ СН'!$G$9+СВЦЭМ!$D$10+'СЕТ СН'!$G$6-'СЕТ СН'!$G$19</f>
        <v>1347.3750119900003</v>
      </c>
      <c r="L66" s="36">
        <f>SUMIFS(СВЦЭМ!$C$39:$C$782,СВЦЭМ!$A$39:$A$782,$A66,СВЦЭМ!$B$39:$B$782,L$47)+'СЕТ СН'!$G$9+СВЦЭМ!$D$10+'СЕТ СН'!$G$6-'СЕТ СН'!$G$19</f>
        <v>1366.2777012300003</v>
      </c>
      <c r="M66" s="36">
        <f>SUMIFS(СВЦЭМ!$C$39:$C$782,СВЦЭМ!$A$39:$A$782,$A66,СВЦЭМ!$B$39:$B$782,M$47)+'СЕТ СН'!$G$9+СВЦЭМ!$D$10+'СЕТ СН'!$G$6-'СЕТ СН'!$G$19</f>
        <v>1358.9377047400003</v>
      </c>
      <c r="N66" s="36">
        <f>SUMIFS(СВЦЭМ!$C$39:$C$782,СВЦЭМ!$A$39:$A$782,$A66,СВЦЭМ!$B$39:$B$782,N$47)+'СЕТ СН'!$G$9+СВЦЭМ!$D$10+'СЕТ СН'!$G$6-'СЕТ СН'!$G$19</f>
        <v>1336.9941788200001</v>
      </c>
      <c r="O66" s="36">
        <f>SUMIFS(СВЦЭМ!$C$39:$C$782,СВЦЭМ!$A$39:$A$782,$A66,СВЦЭМ!$B$39:$B$782,O$47)+'СЕТ СН'!$G$9+СВЦЭМ!$D$10+'СЕТ СН'!$G$6-'СЕТ СН'!$G$19</f>
        <v>1370.0102796400001</v>
      </c>
      <c r="P66" s="36">
        <f>SUMIFS(СВЦЭМ!$C$39:$C$782,СВЦЭМ!$A$39:$A$782,$A66,СВЦЭМ!$B$39:$B$782,P$47)+'СЕТ СН'!$G$9+СВЦЭМ!$D$10+'СЕТ СН'!$G$6-'СЕТ СН'!$G$19</f>
        <v>1385.8897438900001</v>
      </c>
      <c r="Q66" s="36">
        <f>SUMIFS(СВЦЭМ!$C$39:$C$782,СВЦЭМ!$A$39:$A$782,$A66,СВЦЭМ!$B$39:$B$782,Q$47)+'СЕТ СН'!$G$9+СВЦЭМ!$D$10+'СЕТ СН'!$G$6-'СЕТ СН'!$G$19</f>
        <v>1384.9664256000001</v>
      </c>
      <c r="R66" s="36">
        <f>SUMIFS(СВЦЭМ!$C$39:$C$782,СВЦЭМ!$A$39:$A$782,$A66,СВЦЭМ!$B$39:$B$782,R$47)+'СЕТ СН'!$G$9+СВЦЭМ!$D$10+'СЕТ СН'!$G$6-'СЕТ СН'!$G$19</f>
        <v>1368.2348809200003</v>
      </c>
      <c r="S66" s="36">
        <f>SUMIFS(СВЦЭМ!$C$39:$C$782,СВЦЭМ!$A$39:$A$782,$A66,СВЦЭМ!$B$39:$B$782,S$47)+'СЕТ СН'!$G$9+СВЦЭМ!$D$10+'СЕТ СН'!$G$6-'СЕТ СН'!$G$19</f>
        <v>1358.0722510900002</v>
      </c>
      <c r="T66" s="36">
        <f>SUMIFS(СВЦЭМ!$C$39:$C$782,СВЦЭМ!$A$39:$A$782,$A66,СВЦЭМ!$B$39:$B$782,T$47)+'СЕТ СН'!$G$9+СВЦЭМ!$D$10+'СЕТ СН'!$G$6-'СЕТ СН'!$G$19</f>
        <v>1357.6427609000002</v>
      </c>
      <c r="U66" s="36">
        <f>SUMIFS(СВЦЭМ!$C$39:$C$782,СВЦЭМ!$A$39:$A$782,$A66,СВЦЭМ!$B$39:$B$782,U$47)+'СЕТ СН'!$G$9+СВЦЭМ!$D$10+'СЕТ СН'!$G$6-'СЕТ СН'!$G$19</f>
        <v>1341.3310356900001</v>
      </c>
      <c r="V66" s="36">
        <f>SUMIFS(СВЦЭМ!$C$39:$C$782,СВЦЭМ!$A$39:$A$782,$A66,СВЦЭМ!$B$39:$B$782,V$47)+'СЕТ СН'!$G$9+СВЦЭМ!$D$10+'СЕТ СН'!$G$6-'СЕТ СН'!$G$19</f>
        <v>1371.4607204000001</v>
      </c>
      <c r="W66" s="36">
        <f>SUMIFS(СВЦЭМ!$C$39:$C$782,СВЦЭМ!$A$39:$A$782,$A66,СВЦЭМ!$B$39:$B$782,W$47)+'СЕТ СН'!$G$9+СВЦЭМ!$D$10+'СЕТ СН'!$G$6-'СЕТ СН'!$G$19</f>
        <v>1376.4452811400001</v>
      </c>
      <c r="X66" s="36">
        <f>SUMIFS(СВЦЭМ!$C$39:$C$782,СВЦЭМ!$A$39:$A$782,$A66,СВЦЭМ!$B$39:$B$782,X$47)+'СЕТ СН'!$G$9+СВЦЭМ!$D$10+'СЕТ СН'!$G$6-'СЕТ СН'!$G$19</f>
        <v>1391.3904729000003</v>
      </c>
      <c r="Y66" s="36">
        <f>SUMIFS(СВЦЭМ!$C$39:$C$782,СВЦЭМ!$A$39:$A$782,$A66,СВЦЭМ!$B$39:$B$782,Y$47)+'СЕТ СН'!$G$9+СВЦЭМ!$D$10+'СЕТ СН'!$G$6-'СЕТ СН'!$G$19</f>
        <v>1406.4039095100002</v>
      </c>
    </row>
    <row r="67" spans="1:27" ht="15.75" x14ac:dyDescent="0.2">
      <c r="A67" s="35">
        <f t="shared" si="1"/>
        <v>44550</v>
      </c>
      <c r="B67" s="36">
        <f>SUMIFS(СВЦЭМ!$C$39:$C$782,СВЦЭМ!$A$39:$A$782,$A67,СВЦЭМ!$B$39:$B$782,B$47)+'СЕТ СН'!$G$9+СВЦЭМ!$D$10+'СЕТ СН'!$G$6-'СЕТ СН'!$G$19</f>
        <v>1415.6961637000002</v>
      </c>
      <c r="C67" s="36">
        <f>SUMIFS(СВЦЭМ!$C$39:$C$782,СВЦЭМ!$A$39:$A$782,$A67,СВЦЭМ!$B$39:$B$782,C$47)+'СЕТ СН'!$G$9+СВЦЭМ!$D$10+'СЕТ СН'!$G$6-'СЕТ СН'!$G$19</f>
        <v>1413.8621172600001</v>
      </c>
      <c r="D67" s="36">
        <f>SUMIFS(СВЦЭМ!$C$39:$C$782,СВЦЭМ!$A$39:$A$782,$A67,СВЦЭМ!$B$39:$B$782,D$47)+'СЕТ СН'!$G$9+СВЦЭМ!$D$10+'СЕТ СН'!$G$6-'СЕТ СН'!$G$19</f>
        <v>1422.2886875000002</v>
      </c>
      <c r="E67" s="36">
        <f>SUMIFS(СВЦЭМ!$C$39:$C$782,СВЦЭМ!$A$39:$A$782,$A67,СВЦЭМ!$B$39:$B$782,E$47)+'СЕТ СН'!$G$9+СВЦЭМ!$D$10+'СЕТ СН'!$G$6-'СЕТ СН'!$G$19</f>
        <v>1427.1014554200001</v>
      </c>
      <c r="F67" s="36">
        <f>SUMIFS(СВЦЭМ!$C$39:$C$782,СВЦЭМ!$A$39:$A$782,$A67,СВЦЭМ!$B$39:$B$782,F$47)+'СЕТ СН'!$G$9+СВЦЭМ!$D$10+'СЕТ СН'!$G$6-'СЕТ СН'!$G$19</f>
        <v>1417.6858469400001</v>
      </c>
      <c r="G67" s="36">
        <f>SUMIFS(СВЦЭМ!$C$39:$C$782,СВЦЭМ!$A$39:$A$782,$A67,СВЦЭМ!$B$39:$B$782,G$47)+'СЕТ СН'!$G$9+СВЦЭМ!$D$10+'СЕТ СН'!$G$6-'СЕТ СН'!$G$19</f>
        <v>1395.4121482800001</v>
      </c>
      <c r="H67" s="36">
        <f>SUMIFS(СВЦЭМ!$C$39:$C$782,СВЦЭМ!$A$39:$A$782,$A67,СВЦЭМ!$B$39:$B$782,H$47)+'СЕТ СН'!$G$9+СВЦЭМ!$D$10+'СЕТ СН'!$G$6-'СЕТ СН'!$G$19</f>
        <v>1345.9306809100001</v>
      </c>
      <c r="I67" s="36">
        <f>SUMIFS(СВЦЭМ!$C$39:$C$782,СВЦЭМ!$A$39:$A$782,$A67,СВЦЭМ!$B$39:$B$782,I$47)+'СЕТ СН'!$G$9+СВЦЭМ!$D$10+'СЕТ СН'!$G$6-'СЕТ СН'!$G$19</f>
        <v>1355.2638640900002</v>
      </c>
      <c r="J67" s="36">
        <f>SUMIFS(СВЦЭМ!$C$39:$C$782,СВЦЭМ!$A$39:$A$782,$A67,СВЦЭМ!$B$39:$B$782,J$47)+'СЕТ СН'!$G$9+СВЦЭМ!$D$10+'СЕТ СН'!$G$6-'СЕТ СН'!$G$19</f>
        <v>1368.2151091800001</v>
      </c>
      <c r="K67" s="36">
        <f>SUMIFS(СВЦЭМ!$C$39:$C$782,СВЦЭМ!$A$39:$A$782,$A67,СВЦЭМ!$B$39:$B$782,K$47)+'СЕТ СН'!$G$9+СВЦЭМ!$D$10+'СЕТ СН'!$G$6-'СЕТ СН'!$G$19</f>
        <v>1369.6173211900002</v>
      </c>
      <c r="L67" s="36">
        <f>SUMIFS(СВЦЭМ!$C$39:$C$782,СВЦЭМ!$A$39:$A$782,$A67,СВЦЭМ!$B$39:$B$782,L$47)+'СЕТ СН'!$G$9+СВЦЭМ!$D$10+'СЕТ СН'!$G$6-'СЕТ СН'!$G$19</f>
        <v>1385.7516321900002</v>
      </c>
      <c r="M67" s="36">
        <f>SUMIFS(СВЦЭМ!$C$39:$C$782,СВЦЭМ!$A$39:$A$782,$A67,СВЦЭМ!$B$39:$B$782,M$47)+'СЕТ СН'!$G$9+СВЦЭМ!$D$10+'СЕТ СН'!$G$6-'СЕТ СН'!$G$19</f>
        <v>1387.5747157900003</v>
      </c>
      <c r="N67" s="36">
        <f>SUMIFS(СВЦЭМ!$C$39:$C$782,СВЦЭМ!$A$39:$A$782,$A67,СВЦЭМ!$B$39:$B$782,N$47)+'СЕТ СН'!$G$9+СВЦЭМ!$D$10+'СЕТ СН'!$G$6-'СЕТ СН'!$G$19</f>
        <v>1376.1134997100003</v>
      </c>
      <c r="O67" s="36">
        <f>SUMIFS(СВЦЭМ!$C$39:$C$782,СВЦЭМ!$A$39:$A$782,$A67,СВЦЭМ!$B$39:$B$782,O$47)+'СЕТ СН'!$G$9+СВЦЭМ!$D$10+'СЕТ СН'!$G$6-'СЕТ СН'!$G$19</f>
        <v>1382.0802273600002</v>
      </c>
      <c r="P67" s="36">
        <f>SUMIFS(СВЦЭМ!$C$39:$C$782,СВЦЭМ!$A$39:$A$782,$A67,СВЦЭМ!$B$39:$B$782,P$47)+'СЕТ СН'!$G$9+СВЦЭМ!$D$10+'СЕТ СН'!$G$6-'СЕТ СН'!$G$19</f>
        <v>1382.2698489000002</v>
      </c>
      <c r="Q67" s="36">
        <f>SUMIFS(СВЦЭМ!$C$39:$C$782,СВЦЭМ!$A$39:$A$782,$A67,СВЦЭМ!$B$39:$B$782,Q$47)+'СЕТ СН'!$G$9+СВЦЭМ!$D$10+'СЕТ СН'!$G$6-'СЕТ СН'!$G$19</f>
        <v>1369.3309860600002</v>
      </c>
      <c r="R67" s="36">
        <f>SUMIFS(СВЦЭМ!$C$39:$C$782,СВЦЭМ!$A$39:$A$782,$A67,СВЦЭМ!$B$39:$B$782,R$47)+'СЕТ СН'!$G$9+СВЦЭМ!$D$10+'СЕТ СН'!$G$6-'СЕТ СН'!$G$19</f>
        <v>1351.3276626300003</v>
      </c>
      <c r="S67" s="36">
        <f>SUMIFS(СВЦЭМ!$C$39:$C$782,СВЦЭМ!$A$39:$A$782,$A67,СВЦЭМ!$B$39:$B$782,S$47)+'СЕТ СН'!$G$9+СВЦЭМ!$D$10+'СЕТ СН'!$G$6-'СЕТ СН'!$G$19</f>
        <v>1368.5553999800002</v>
      </c>
      <c r="T67" s="36">
        <f>SUMIFS(СВЦЭМ!$C$39:$C$782,СВЦЭМ!$A$39:$A$782,$A67,СВЦЭМ!$B$39:$B$782,T$47)+'СЕТ СН'!$G$9+СВЦЭМ!$D$10+'СЕТ СН'!$G$6-'СЕТ СН'!$G$19</f>
        <v>1370.6508157400001</v>
      </c>
      <c r="U67" s="36">
        <f>SUMIFS(СВЦЭМ!$C$39:$C$782,СВЦЭМ!$A$39:$A$782,$A67,СВЦЭМ!$B$39:$B$782,U$47)+'СЕТ СН'!$G$9+СВЦЭМ!$D$10+'СЕТ СН'!$G$6-'СЕТ СН'!$G$19</f>
        <v>1374.5339388600003</v>
      </c>
      <c r="V67" s="36">
        <f>SUMIFS(СВЦЭМ!$C$39:$C$782,СВЦЭМ!$A$39:$A$782,$A67,СВЦЭМ!$B$39:$B$782,V$47)+'СЕТ СН'!$G$9+СВЦЭМ!$D$10+'СЕТ СН'!$G$6-'СЕТ СН'!$G$19</f>
        <v>1394.9831431600003</v>
      </c>
      <c r="W67" s="36">
        <f>SUMIFS(СВЦЭМ!$C$39:$C$782,СВЦЭМ!$A$39:$A$782,$A67,СВЦЭМ!$B$39:$B$782,W$47)+'СЕТ СН'!$G$9+СВЦЭМ!$D$10+'СЕТ СН'!$G$6-'СЕТ СН'!$G$19</f>
        <v>1391.3223436200001</v>
      </c>
      <c r="X67" s="36">
        <f>SUMIFS(СВЦЭМ!$C$39:$C$782,СВЦЭМ!$A$39:$A$782,$A67,СВЦЭМ!$B$39:$B$782,X$47)+'СЕТ СН'!$G$9+СВЦЭМ!$D$10+'СЕТ СН'!$G$6-'СЕТ СН'!$G$19</f>
        <v>1452.8228737100003</v>
      </c>
      <c r="Y67" s="36">
        <f>SUMIFS(СВЦЭМ!$C$39:$C$782,СВЦЭМ!$A$39:$A$782,$A67,СВЦЭМ!$B$39:$B$782,Y$47)+'СЕТ СН'!$G$9+СВЦЭМ!$D$10+'СЕТ СН'!$G$6-'СЕТ СН'!$G$19</f>
        <v>1450.9158806200003</v>
      </c>
    </row>
    <row r="68" spans="1:27" ht="15.75" x14ac:dyDescent="0.2">
      <c r="A68" s="35">
        <f t="shared" si="1"/>
        <v>44551</v>
      </c>
      <c r="B68" s="36">
        <f>SUMIFS(СВЦЭМ!$C$39:$C$782,СВЦЭМ!$A$39:$A$782,$A68,СВЦЭМ!$B$39:$B$782,B$47)+'СЕТ СН'!$G$9+СВЦЭМ!$D$10+'СЕТ СН'!$G$6-'СЕТ СН'!$G$19</f>
        <v>1433.2276819300002</v>
      </c>
      <c r="C68" s="36">
        <f>SUMIFS(СВЦЭМ!$C$39:$C$782,СВЦЭМ!$A$39:$A$782,$A68,СВЦЭМ!$B$39:$B$782,C$47)+'СЕТ СН'!$G$9+СВЦЭМ!$D$10+'СЕТ СН'!$G$6-'СЕТ СН'!$G$19</f>
        <v>1417.8519568000002</v>
      </c>
      <c r="D68" s="36">
        <f>SUMIFS(СВЦЭМ!$C$39:$C$782,СВЦЭМ!$A$39:$A$782,$A68,СВЦЭМ!$B$39:$B$782,D$47)+'СЕТ СН'!$G$9+СВЦЭМ!$D$10+'СЕТ СН'!$G$6-'СЕТ СН'!$G$19</f>
        <v>1413.6221156600002</v>
      </c>
      <c r="E68" s="36">
        <f>SUMIFS(СВЦЭМ!$C$39:$C$782,СВЦЭМ!$A$39:$A$782,$A68,СВЦЭМ!$B$39:$B$782,E$47)+'СЕТ СН'!$G$9+СВЦЭМ!$D$10+'СЕТ СН'!$G$6-'СЕТ СН'!$G$19</f>
        <v>1365.7928188400001</v>
      </c>
      <c r="F68" s="36">
        <f>SUMIFS(СВЦЭМ!$C$39:$C$782,СВЦЭМ!$A$39:$A$782,$A68,СВЦЭМ!$B$39:$B$782,F$47)+'СЕТ СН'!$G$9+СВЦЭМ!$D$10+'СЕТ СН'!$G$6-'СЕТ СН'!$G$19</f>
        <v>1370.9509989400001</v>
      </c>
      <c r="G68" s="36">
        <f>SUMIFS(СВЦЭМ!$C$39:$C$782,СВЦЭМ!$A$39:$A$782,$A68,СВЦЭМ!$B$39:$B$782,G$47)+'СЕТ СН'!$G$9+СВЦЭМ!$D$10+'СЕТ СН'!$G$6-'СЕТ СН'!$G$19</f>
        <v>1341.1815683700002</v>
      </c>
      <c r="H68" s="36">
        <f>SUMIFS(СВЦЭМ!$C$39:$C$782,СВЦЭМ!$A$39:$A$782,$A68,СВЦЭМ!$B$39:$B$782,H$47)+'СЕТ СН'!$G$9+СВЦЭМ!$D$10+'СЕТ СН'!$G$6-'СЕТ СН'!$G$19</f>
        <v>1307.2548291200003</v>
      </c>
      <c r="I68" s="36">
        <f>SUMIFS(СВЦЭМ!$C$39:$C$782,СВЦЭМ!$A$39:$A$782,$A68,СВЦЭМ!$B$39:$B$782,I$47)+'СЕТ СН'!$G$9+СВЦЭМ!$D$10+'СЕТ СН'!$G$6-'СЕТ СН'!$G$19</f>
        <v>1352.2042303400001</v>
      </c>
      <c r="J68" s="36">
        <f>SUMIFS(СВЦЭМ!$C$39:$C$782,СВЦЭМ!$A$39:$A$782,$A68,СВЦЭМ!$B$39:$B$782,J$47)+'СЕТ СН'!$G$9+СВЦЭМ!$D$10+'СЕТ СН'!$G$6-'СЕТ СН'!$G$19</f>
        <v>1352.4950754100003</v>
      </c>
      <c r="K68" s="36">
        <f>SUMIFS(СВЦЭМ!$C$39:$C$782,СВЦЭМ!$A$39:$A$782,$A68,СВЦЭМ!$B$39:$B$782,K$47)+'СЕТ СН'!$G$9+СВЦЭМ!$D$10+'СЕТ СН'!$G$6-'СЕТ СН'!$G$19</f>
        <v>1310.1413548500002</v>
      </c>
      <c r="L68" s="36">
        <f>SUMIFS(СВЦЭМ!$C$39:$C$782,СВЦЭМ!$A$39:$A$782,$A68,СВЦЭМ!$B$39:$B$782,L$47)+'СЕТ СН'!$G$9+СВЦЭМ!$D$10+'СЕТ СН'!$G$6-'СЕТ СН'!$G$19</f>
        <v>1319.5221040600002</v>
      </c>
      <c r="M68" s="36">
        <f>SUMIFS(СВЦЭМ!$C$39:$C$782,СВЦЭМ!$A$39:$A$782,$A68,СВЦЭМ!$B$39:$B$782,M$47)+'СЕТ СН'!$G$9+СВЦЭМ!$D$10+'СЕТ СН'!$G$6-'СЕТ СН'!$G$19</f>
        <v>1373.6533742300003</v>
      </c>
      <c r="N68" s="36">
        <f>SUMIFS(СВЦЭМ!$C$39:$C$782,СВЦЭМ!$A$39:$A$782,$A68,СВЦЭМ!$B$39:$B$782,N$47)+'СЕТ СН'!$G$9+СВЦЭМ!$D$10+'СЕТ СН'!$G$6-'СЕТ СН'!$G$19</f>
        <v>1383.8015100300001</v>
      </c>
      <c r="O68" s="36">
        <f>SUMIFS(СВЦЭМ!$C$39:$C$782,СВЦЭМ!$A$39:$A$782,$A68,СВЦЭМ!$B$39:$B$782,O$47)+'СЕТ СН'!$G$9+СВЦЭМ!$D$10+'СЕТ СН'!$G$6-'СЕТ СН'!$G$19</f>
        <v>1388.3489494700002</v>
      </c>
      <c r="P68" s="36">
        <f>SUMIFS(СВЦЭМ!$C$39:$C$782,СВЦЭМ!$A$39:$A$782,$A68,СВЦЭМ!$B$39:$B$782,P$47)+'СЕТ СН'!$G$9+СВЦЭМ!$D$10+'СЕТ СН'!$G$6-'СЕТ СН'!$G$19</f>
        <v>1384.1744435400001</v>
      </c>
      <c r="Q68" s="36">
        <f>SUMIFS(СВЦЭМ!$C$39:$C$782,СВЦЭМ!$A$39:$A$782,$A68,СВЦЭМ!$B$39:$B$782,Q$47)+'СЕТ СН'!$G$9+СВЦЭМ!$D$10+'СЕТ СН'!$G$6-'СЕТ СН'!$G$19</f>
        <v>1376.0374042900003</v>
      </c>
      <c r="R68" s="36">
        <f>SUMIFS(СВЦЭМ!$C$39:$C$782,СВЦЭМ!$A$39:$A$782,$A68,СВЦЭМ!$B$39:$B$782,R$47)+'СЕТ СН'!$G$9+СВЦЭМ!$D$10+'СЕТ СН'!$G$6-'СЕТ СН'!$G$19</f>
        <v>1369.8564946900001</v>
      </c>
      <c r="S68" s="36">
        <f>SUMIFS(СВЦЭМ!$C$39:$C$782,СВЦЭМ!$A$39:$A$782,$A68,СВЦЭМ!$B$39:$B$782,S$47)+'СЕТ СН'!$G$9+СВЦЭМ!$D$10+'СЕТ СН'!$G$6-'СЕТ СН'!$G$19</f>
        <v>1324.2876874400001</v>
      </c>
      <c r="T68" s="36">
        <f>SUMIFS(СВЦЭМ!$C$39:$C$782,СВЦЭМ!$A$39:$A$782,$A68,СВЦЭМ!$B$39:$B$782,T$47)+'СЕТ СН'!$G$9+СВЦЭМ!$D$10+'СЕТ СН'!$G$6-'СЕТ СН'!$G$19</f>
        <v>1346.4451161700001</v>
      </c>
      <c r="U68" s="36">
        <f>SUMIFS(СВЦЭМ!$C$39:$C$782,СВЦЭМ!$A$39:$A$782,$A68,СВЦЭМ!$B$39:$B$782,U$47)+'СЕТ СН'!$G$9+СВЦЭМ!$D$10+'СЕТ СН'!$G$6-'СЕТ СН'!$G$19</f>
        <v>1370.6366830100003</v>
      </c>
      <c r="V68" s="36">
        <f>SUMIFS(СВЦЭМ!$C$39:$C$782,СВЦЭМ!$A$39:$A$782,$A68,СВЦЭМ!$B$39:$B$782,V$47)+'СЕТ СН'!$G$9+СВЦЭМ!$D$10+'СЕТ СН'!$G$6-'СЕТ СН'!$G$19</f>
        <v>1369.2473969500002</v>
      </c>
      <c r="W68" s="36">
        <f>SUMIFS(СВЦЭМ!$C$39:$C$782,СВЦЭМ!$A$39:$A$782,$A68,СВЦЭМ!$B$39:$B$782,W$47)+'СЕТ СН'!$G$9+СВЦЭМ!$D$10+'СЕТ СН'!$G$6-'СЕТ СН'!$G$19</f>
        <v>1387.9732626400003</v>
      </c>
      <c r="X68" s="36">
        <f>SUMIFS(СВЦЭМ!$C$39:$C$782,СВЦЭМ!$A$39:$A$782,$A68,СВЦЭМ!$B$39:$B$782,X$47)+'СЕТ СН'!$G$9+СВЦЭМ!$D$10+'СЕТ СН'!$G$6-'СЕТ СН'!$G$19</f>
        <v>1403.1173115700001</v>
      </c>
      <c r="Y68" s="36">
        <f>SUMIFS(СВЦЭМ!$C$39:$C$782,СВЦЭМ!$A$39:$A$782,$A68,СВЦЭМ!$B$39:$B$782,Y$47)+'СЕТ СН'!$G$9+СВЦЭМ!$D$10+'СЕТ СН'!$G$6-'СЕТ СН'!$G$19</f>
        <v>1451.8893651500002</v>
      </c>
    </row>
    <row r="69" spans="1:27" ht="15.75" x14ac:dyDescent="0.2">
      <c r="A69" s="35">
        <f t="shared" si="1"/>
        <v>44552</v>
      </c>
      <c r="B69" s="36">
        <f>SUMIFS(СВЦЭМ!$C$39:$C$782,СВЦЭМ!$A$39:$A$782,$A69,СВЦЭМ!$B$39:$B$782,B$47)+'СЕТ СН'!$G$9+СВЦЭМ!$D$10+'СЕТ СН'!$G$6-'СЕТ СН'!$G$19</f>
        <v>1428.2471583800002</v>
      </c>
      <c r="C69" s="36">
        <f>SUMIFS(СВЦЭМ!$C$39:$C$782,СВЦЭМ!$A$39:$A$782,$A69,СВЦЭМ!$B$39:$B$782,C$47)+'СЕТ СН'!$G$9+СВЦЭМ!$D$10+'СЕТ СН'!$G$6-'СЕТ СН'!$G$19</f>
        <v>1426.2784325100001</v>
      </c>
      <c r="D69" s="36">
        <f>SUMIFS(СВЦЭМ!$C$39:$C$782,СВЦЭМ!$A$39:$A$782,$A69,СВЦЭМ!$B$39:$B$782,D$47)+'СЕТ СН'!$G$9+СВЦЭМ!$D$10+'СЕТ СН'!$G$6-'СЕТ СН'!$G$19</f>
        <v>1389.5855822300002</v>
      </c>
      <c r="E69" s="36">
        <f>SUMIFS(СВЦЭМ!$C$39:$C$782,СВЦЭМ!$A$39:$A$782,$A69,СВЦЭМ!$B$39:$B$782,E$47)+'СЕТ СН'!$G$9+СВЦЭМ!$D$10+'СЕТ СН'!$G$6-'СЕТ СН'!$G$19</f>
        <v>1370.2402786000002</v>
      </c>
      <c r="F69" s="36">
        <f>SUMIFS(СВЦЭМ!$C$39:$C$782,СВЦЭМ!$A$39:$A$782,$A69,СВЦЭМ!$B$39:$B$782,F$47)+'СЕТ СН'!$G$9+СВЦЭМ!$D$10+'СЕТ СН'!$G$6-'СЕТ СН'!$G$19</f>
        <v>1362.9257412400002</v>
      </c>
      <c r="G69" s="36">
        <f>SUMIFS(СВЦЭМ!$C$39:$C$782,СВЦЭМ!$A$39:$A$782,$A69,СВЦЭМ!$B$39:$B$782,G$47)+'СЕТ СН'!$G$9+СВЦЭМ!$D$10+'СЕТ СН'!$G$6-'СЕТ СН'!$G$19</f>
        <v>1303.0388077700002</v>
      </c>
      <c r="H69" s="36">
        <f>SUMIFS(СВЦЭМ!$C$39:$C$782,СВЦЭМ!$A$39:$A$782,$A69,СВЦЭМ!$B$39:$B$782,H$47)+'СЕТ СН'!$G$9+СВЦЭМ!$D$10+'СЕТ СН'!$G$6-'СЕТ СН'!$G$19</f>
        <v>1302.1749592800002</v>
      </c>
      <c r="I69" s="36">
        <f>SUMIFS(СВЦЭМ!$C$39:$C$782,СВЦЭМ!$A$39:$A$782,$A69,СВЦЭМ!$B$39:$B$782,I$47)+'СЕТ СН'!$G$9+СВЦЭМ!$D$10+'СЕТ СН'!$G$6-'СЕТ СН'!$G$19</f>
        <v>1303.1880683300003</v>
      </c>
      <c r="J69" s="36">
        <f>SUMIFS(СВЦЭМ!$C$39:$C$782,СВЦЭМ!$A$39:$A$782,$A69,СВЦЭМ!$B$39:$B$782,J$47)+'СЕТ СН'!$G$9+СВЦЭМ!$D$10+'СЕТ СН'!$G$6-'СЕТ СН'!$G$19</f>
        <v>1337.0149128000003</v>
      </c>
      <c r="K69" s="36">
        <f>SUMIFS(СВЦЭМ!$C$39:$C$782,СВЦЭМ!$A$39:$A$782,$A69,СВЦЭМ!$B$39:$B$782,K$47)+'СЕТ СН'!$G$9+СВЦЭМ!$D$10+'СЕТ СН'!$G$6-'СЕТ СН'!$G$19</f>
        <v>1356.2489258400001</v>
      </c>
      <c r="L69" s="36">
        <f>SUMIFS(СВЦЭМ!$C$39:$C$782,СВЦЭМ!$A$39:$A$782,$A69,СВЦЭМ!$B$39:$B$782,L$47)+'СЕТ СН'!$G$9+СВЦЭМ!$D$10+'СЕТ СН'!$G$6-'СЕТ СН'!$G$19</f>
        <v>1365.3088928600002</v>
      </c>
      <c r="M69" s="36">
        <f>SUMIFS(СВЦЭМ!$C$39:$C$782,СВЦЭМ!$A$39:$A$782,$A69,СВЦЭМ!$B$39:$B$782,M$47)+'СЕТ СН'!$G$9+СВЦЭМ!$D$10+'СЕТ СН'!$G$6-'СЕТ СН'!$G$19</f>
        <v>1417.6604068600002</v>
      </c>
      <c r="N69" s="36">
        <f>SUMIFS(СВЦЭМ!$C$39:$C$782,СВЦЭМ!$A$39:$A$782,$A69,СВЦЭМ!$B$39:$B$782,N$47)+'СЕТ СН'!$G$9+СВЦЭМ!$D$10+'СЕТ СН'!$G$6-'СЕТ СН'!$G$19</f>
        <v>1431.3961733400001</v>
      </c>
      <c r="O69" s="36">
        <f>SUMIFS(СВЦЭМ!$C$39:$C$782,СВЦЭМ!$A$39:$A$782,$A69,СВЦЭМ!$B$39:$B$782,O$47)+'СЕТ СН'!$G$9+СВЦЭМ!$D$10+'СЕТ СН'!$G$6-'СЕТ СН'!$G$19</f>
        <v>1438.1823505200002</v>
      </c>
      <c r="P69" s="36">
        <f>SUMIFS(СВЦЭМ!$C$39:$C$782,СВЦЭМ!$A$39:$A$782,$A69,СВЦЭМ!$B$39:$B$782,P$47)+'СЕТ СН'!$G$9+СВЦЭМ!$D$10+'СЕТ СН'!$G$6-'СЕТ СН'!$G$19</f>
        <v>1431.2059870500002</v>
      </c>
      <c r="Q69" s="36">
        <f>SUMIFS(СВЦЭМ!$C$39:$C$782,СВЦЭМ!$A$39:$A$782,$A69,СВЦЭМ!$B$39:$B$782,Q$47)+'СЕТ СН'!$G$9+СВЦЭМ!$D$10+'СЕТ СН'!$G$6-'СЕТ СН'!$G$19</f>
        <v>1422.9833419100003</v>
      </c>
      <c r="R69" s="36">
        <f>SUMIFS(СВЦЭМ!$C$39:$C$782,СВЦЭМ!$A$39:$A$782,$A69,СВЦЭМ!$B$39:$B$782,R$47)+'СЕТ СН'!$G$9+СВЦЭМ!$D$10+'СЕТ СН'!$G$6-'СЕТ СН'!$G$19</f>
        <v>1433.0861225500003</v>
      </c>
      <c r="S69" s="36">
        <f>SUMIFS(СВЦЭМ!$C$39:$C$782,СВЦЭМ!$A$39:$A$782,$A69,СВЦЭМ!$B$39:$B$782,S$47)+'СЕТ СН'!$G$9+СВЦЭМ!$D$10+'СЕТ СН'!$G$6-'СЕТ СН'!$G$19</f>
        <v>1358.1781517700001</v>
      </c>
      <c r="T69" s="36">
        <f>SUMIFS(СВЦЭМ!$C$39:$C$782,СВЦЭМ!$A$39:$A$782,$A69,СВЦЭМ!$B$39:$B$782,T$47)+'СЕТ СН'!$G$9+СВЦЭМ!$D$10+'СЕТ СН'!$G$6-'СЕТ СН'!$G$19</f>
        <v>1341.5912117600003</v>
      </c>
      <c r="U69" s="36">
        <f>SUMIFS(СВЦЭМ!$C$39:$C$782,СВЦЭМ!$A$39:$A$782,$A69,СВЦЭМ!$B$39:$B$782,U$47)+'СЕТ СН'!$G$9+СВЦЭМ!$D$10+'СЕТ СН'!$G$6-'СЕТ СН'!$G$19</f>
        <v>1338.2467256800003</v>
      </c>
      <c r="V69" s="36">
        <f>SUMIFS(СВЦЭМ!$C$39:$C$782,СВЦЭМ!$A$39:$A$782,$A69,СВЦЭМ!$B$39:$B$782,V$47)+'СЕТ СН'!$G$9+СВЦЭМ!$D$10+'СЕТ СН'!$G$6-'СЕТ СН'!$G$19</f>
        <v>1407.6711244600001</v>
      </c>
      <c r="W69" s="36">
        <f>SUMIFS(СВЦЭМ!$C$39:$C$782,СВЦЭМ!$A$39:$A$782,$A69,СВЦЭМ!$B$39:$B$782,W$47)+'СЕТ СН'!$G$9+СВЦЭМ!$D$10+'СЕТ СН'!$G$6-'СЕТ СН'!$G$19</f>
        <v>1408.4224357300002</v>
      </c>
      <c r="X69" s="36">
        <f>SUMIFS(СВЦЭМ!$C$39:$C$782,СВЦЭМ!$A$39:$A$782,$A69,СВЦЭМ!$B$39:$B$782,X$47)+'СЕТ СН'!$G$9+СВЦЭМ!$D$10+'СЕТ СН'!$G$6-'СЕТ СН'!$G$19</f>
        <v>1405.2465003200002</v>
      </c>
      <c r="Y69" s="36">
        <f>SUMIFS(СВЦЭМ!$C$39:$C$782,СВЦЭМ!$A$39:$A$782,$A69,СВЦЭМ!$B$39:$B$782,Y$47)+'СЕТ СН'!$G$9+СВЦЭМ!$D$10+'СЕТ СН'!$G$6-'СЕТ СН'!$G$19</f>
        <v>1462.6333639800002</v>
      </c>
    </row>
    <row r="70" spans="1:27" ht="15.75" x14ac:dyDescent="0.2">
      <c r="A70" s="35">
        <f t="shared" si="1"/>
        <v>44553</v>
      </c>
      <c r="B70" s="36">
        <f>SUMIFS(СВЦЭМ!$C$39:$C$782,СВЦЭМ!$A$39:$A$782,$A70,СВЦЭМ!$B$39:$B$782,B$47)+'СЕТ СН'!$G$9+СВЦЭМ!$D$10+'СЕТ СН'!$G$6-'СЕТ СН'!$G$19</f>
        <v>1394.9265040100001</v>
      </c>
      <c r="C70" s="36">
        <f>SUMIFS(СВЦЭМ!$C$39:$C$782,СВЦЭМ!$A$39:$A$782,$A70,СВЦЭМ!$B$39:$B$782,C$47)+'СЕТ СН'!$G$9+СВЦЭМ!$D$10+'СЕТ СН'!$G$6-'СЕТ СН'!$G$19</f>
        <v>1402.2457665600002</v>
      </c>
      <c r="D70" s="36">
        <f>SUMIFS(СВЦЭМ!$C$39:$C$782,СВЦЭМ!$A$39:$A$782,$A70,СВЦЭМ!$B$39:$B$782,D$47)+'СЕТ СН'!$G$9+СВЦЭМ!$D$10+'СЕТ СН'!$G$6-'СЕТ СН'!$G$19</f>
        <v>1425.3242446500001</v>
      </c>
      <c r="E70" s="36">
        <f>SUMIFS(СВЦЭМ!$C$39:$C$782,СВЦЭМ!$A$39:$A$782,$A70,СВЦЭМ!$B$39:$B$782,E$47)+'СЕТ СН'!$G$9+СВЦЭМ!$D$10+'СЕТ СН'!$G$6-'СЕТ СН'!$G$19</f>
        <v>1422.7627765200002</v>
      </c>
      <c r="F70" s="36">
        <f>SUMIFS(СВЦЭМ!$C$39:$C$782,СВЦЭМ!$A$39:$A$782,$A70,СВЦЭМ!$B$39:$B$782,F$47)+'СЕТ СН'!$G$9+СВЦЭМ!$D$10+'СЕТ СН'!$G$6-'СЕТ СН'!$G$19</f>
        <v>1398.1557041100002</v>
      </c>
      <c r="G70" s="36">
        <f>SUMIFS(СВЦЭМ!$C$39:$C$782,СВЦЭМ!$A$39:$A$782,$A70,СВЦЭМ!$B$39:$B$782,G$47)+'СЕТ СН'!$G$9+СВЦЭМ!$D$10+'СЕТ СН'!$G$6-'СЕТ СН'!$G$19</f>
        <v>1377.7052043000001</v>
      </c>
      <c r="H70" s="36">
        <f>SUMIFS(СВЦЭМ!$C$39:$C$782,СВЦЭМ!$A$39:$A$782,$A70,СВЦЭМ!$B$39:$B$782,H$47)+'СЕТ СН'!$G$9+СВЦЭМ!$D$10+'СЕТ СН'!$G$6-'СЕТ СН'!$G$19</f>
        <v>1345.3959840600003</v>
      </c>
      <c r="I70" s="36">
        <f>SUMIFS(СВЦЭМ!$C$39:$C$782,СВЦЭМ!$A$39:$A$782,$A70,СВЦЭМ!$B$39:$B$782,I$47)+'СЕТ СН'!$G$9+СВЦЭМ!$D$10+'СЕТ СН'!$G$6-'СЕТ СН'!$G$19</f>
        <v>1376.2140378400002</v>
      </c>
      <c r="J70" s="36">
        <f>SUMIFS(СВЦЭМ!$C$39:$C$782,СВЦЭМ!$A$39:$A$782,$A70,СВЦЭМ!$B$39:$B$782,J$47)+'СЕТ СН'!$G$9+СВЦЭМ!$D$10+'СЕТ СН'!$G$6-'СЕТ СН'!$G$19</f>
        <v>1349.1652215800002</v>
      </c>
      <c r="K70" s="36">
        <f>SUMIFS(СВЦЭМ!$C$39:$C$782,СВЦЭМ!$A$39:$A$782,$A70,СВЦЭМ!$B$39:$B$782,K$47)+'СЕТ СН'!$G$9+СВЦЭМ!$D$10+'СЕТ СН'!$G$6-'СЕТ СН'!$G$19</f>
        <v>1357.3477173000001</v>
      </c>
      <c r="L70" s="36">
        <f>SUMIFS(СВЦЭМ!$C$39:$C$782,СВЦЭМ!$A$39:$A$782,$A70,СВЦЭМ!$B$39:$B$782,L$47)+'СЕТ СН'!$G$9+СВЦЭМ!$D$10+'СЕТ СН'!$G$6-'СЕТ СН'!$G$19</f>
        <v>1368.0881584600002</v>
      </c>
      <c r="M70" s="36">
        <f>SUMIFS(СВЦЭМ!$C$39:$C$782,СВЦЭМ!$A$39:$A$782,$A70,СВЦЭМ!$B$39:$B$782,M$47)+'СЕТ СН'!$G$9+СВЦЭМ!$D$10+'СЕТ СН'!$G$6-'СЕТ СН'!$G$19</f>
        <v>1383.8847861300003</v>
      </c>
      <c r="N70" s="36">
        <f>SUMIFS(СВЦЭМ!$C$39:$C$782,СВЦЭМ!$A$39:$A$782,$A70,СВЦЭМ!$B$39:$B$782,N$47)+'СЕТ СН'!$G$9+СВЦЭМ!$D$10+'СЕТ СН'!$G$6-'СЕТ СН'!$G$19</f>
        <v>1404.8032829200001</v>
      </c>
      <c r="O70" s="36">
        <f>SUMIFS(СВЦЭМ!$C$39:$C$782,СВЦЭМ!$A$39:$A$782,$A70,СВЦЭМ!$B$39:$B$782,O$47)+'СЕТ СН'!$G$9+СВЦЭМ!$D$10+'СЕТ СН'!$G$6-'СЕТ СН'!$G$19</f>
        <v>1408.4356211800002</v>
      </c>
      <c r="P70" s="36">
        <f>SUMIFS(СВЦЭМ!$C$39:$C$782,СВЦЭМ!$A$39:$A$782,$A70,СВЦЭМ!$B$39:$B$782,P$47)+'СЕТ СН'!$G$9+СВЦЭМ!$D$10+'СЕТ СН'!$G$6-'СЕТ СН'!$G$19</f>
        <v>1410.1054929700001</v>
      </c>
      <c r="Q70" s="36">
        <f>SUMIFS(СВЦЭМ!$C$39:$C$782,СВЦЭМ!$A$39:$A$782,$A70,СВЦЭМ!$B$39:$B$782,Q$47)+'СЕТ СН'!$G$9+СВЦЭМ!$D$10+'СЕТ СН'!$G$6-'СЕТ СН'!$G$19</f>
        <v>1398.9232176700002</v>
      </c>
      <c r="R70" s="36">
        <f>SUMIFS(СВЦЭМ!$C$39:$C$782,СВЦЭМ!$A$39:$A$782,$A70,СВЦЭМ!$B$39:$B$782,R$47)+'СЕТ СН'!$G$9+СВЦЭМ!$D$10+'СЕТ СН'!$G$6-'СЕТ СН'!$G$19</f>
        <v>1392.6861289100002</v>
      </c>
      <c r="S70" s="36">
        <f>SUMIFS(СВЦЭМ!$C$39:$C$782,СВЦЭМ!$A$39:$A$782,$A70,СВЦЭМ!$B$39:$B$782,S$47)+'СЕТ СН'!$G$9+СВЦЭМ!$D$10+'СЕТ СН'!$G$6-'СЕТ СН'!$G$19</f>
        <v>1351.0442492600002</v>
      </c>
      <c r="T70" s="36">
        <f>SUMIFS(СВЦЭМ!$C$39:$C$782,СВЦЭМ!$A$39:$A$782,$A70,СВЦЭМ!$B$39:$B$782,T$47)+'СЕТ СН'!$G$9+СВЦЭМ!$D$10+'СЕТ СН'!$G$6-'СЕТ СН'!$G$19</f>
        <v>1338.0141169300002</v>
      </c>
      <c r="U70" s="36">
        <f>SUMIFS(СВЦЭМ!$C$39:$C$782,СВЦЭМ!$A$39:$A$782,$A70,СВЦЭМ!$B$39:$B$782,U$47)+'СЕТ СН'!$G$9+СВЦЭМ!$D$10+'СЕТ СН'!$G$6-'СЕТ СН'!$G$19</f>
        <v>1340.5787987900003</v>
      </c>
      <c r="V70" s="36">
        <f>SUMIFS(СВЦЭМ!$C$39:$C$782,СВЦЭМ!$A$39:$A$782,$A70,СВЦЭМ!$B$39:$B$782,V$47)+'СЕТ СН'!$G$9+СВЦЭМ!$D$10+'СЕТ СН'!$G$6-'СЕТ СН'!$G$19</f>
        <v>1357.4582830200002</v>
      </c>
      <c r="W70" s="36">
        <f>SUMIFS(СВЦЭМ!$C$39:$C$782,СВЦЭМ!$A$39:$A$782,$A70,СВЦЭМ!$B$39:$B$782,W$47)+'СЕТ СН'!$G$9+СВЦЭМ!$D$10+'СЕТ СН'!$G$6-'СЕТ СН'!$G$19</f>
        <v>1393.5760767000002</v>
      </c>
      <c r="X70" s="36">
        <f>SUMIFS(СВЦЭМ!$C$39:$C$782,СВЦЭМ!$A$39:$A$782,$A70,СВЦЭМ!$B$39:$B$782,X$47)+'СЕТ СН'!$G$9+СВЦЭМ!$D$10+'СЕТ СН'!$G$6-'СЕТ СН'!$G$19</f>
        <v>1386.3355405300001</v>
      </c>
      <c r="Y70" s="36">
        <f>SUMIFS(СВЦЭМ!$C$39:$C$782,СВЦЭМ!$A$39:$A$782,$A70,СВЦЭМ!$B$39:$B$782,Y$47)+'СЕТ СН'!$G$9+СВЦЭМ!$D$10+'СЕТ СН'!$G$6-'СЕТ СН'!$G$19</f>
        <v>1427.3450881000001</v>
      </c>
    </row>
    <row r="71" spans="1:27" ht="15.75" x14ac:dyDescent="0.2">
      <c r="A71" s="35">
        <f t="shared" si="1"/>
        <v>44554</v>
      </c>
      <c r="B71" s="36">
        <f>SUMIFS(СВЦЭМ!$C$39:$C$782,СВЦЭМ!$A$39:$A$782,$A71,СВЦЭМ!$B$39:$B$782,B$47)+'СЕТ СН'!$G$9+СВЦЭМ!$D$10+'СЕТ СН'!$G$6-'СЕТ СН'!$G$19</f>
        <v>1451.8196848200002</v>
      </c>
      <c r="C71" s="36">
        <f>SUMIFS(СВЦЭМ!$C$39:$C$782,СВЦЭМ!$A$39:$A$782,$A71,СВЦЭМ!$B$39:$B$782,C$47)+'СЕТ СН'!$G$9+СВЦЭМ!$D$10+'СЕТ СН'!$G$6-'СЕТ СН'!$G$19</f>
        <v>1460.2933046100002</v>
      </c>
      <c r="D71" s="36">
        <f>SUMIFS(СВЦЭМ!$C$39:$C$782,СВЦЭМ!$A$39:$A$782,$A71,СВЦЭМ!$B$39:$B$782,D$47)+'СЕТ СН'!$G$9+СВЦЭМ!$D$10+'СЕТ СН'!$G$6-'СЕТ СН'!$G$19</f>
        <v>1462.2201060800003</v>
      </c>
      <c r="E71" s="36">
        <f>SUMIFS(СВЦЭМ!$C$39:$C$782,СВЦЭМ!$A$39:$A$782,$A71,СВЦЭМ!$B$39:$B$782,E$47)+'СЕТ СН'!$G$9+СВЦЭМ!$D$10+'СЕТ СН'!$G$6-'СЕТ СН'!$G$19</f>
        <v>1464.1287185200001</v>
      </c>
      <c r="F71" s="36">
        <f>SUMIFS(СВЦЭМ!$C$39:$C$782,СВЦЭМ!$A$39:$A$782,$A71,СВЦЭМ!$B$39:$B$782,F$47)+'СЕТ СН'!$G$9+СВЦЭМ!$D$10+'СЕТ СН'!$G$6-'СЕТ СН'!$G$19</f>
        <v>1433.8976869800001</v>
      </c>
      <c r="G71" s="36">
        <f>SUMIFS(СВЦЭМ!$C$39:$C$782,СВЦЭМ!$A$39:$A$782,$A71,СВЦЭМ!$B$39:$B$782,G$47)+'СЕТ СН'!$G$9+СВЦЭМ!$D$10+'СЕТ СН'!$G$6-'СЕТ СН'!$G$19</f>
        <v>1402.1087100300001</v>
      </c>
      <c r="H71" s="36">
        <f>SUMIFS(СВЦЭМ!$C$39:$C$782,СВЦЭМ!$A$39:$A$782,$A71,СВЦЭМ!$B$39:$B$782,H$47)+'СЕТ СН'!$G$9+СВЦЭМ!$D$10+'СЕТ СН'!$G$6-'СЕТ СН'!$G$19</f>
        <v>1398.6553442400002</v>
      </c>
      <c r="I71" s="36">
        <f>SUMIFS(СВЦЭМ!$C$39:$C$782,СВЦЭМ!$A$39:$A$782,$A71,СВЦЭМ!$B$39:$B$782,I$47)+'СЕТ СН'!$G$9+СВЦЭМ!$D$10+'СЕТ СН'!$G$6-'СЕТ СН'!$G$19</f>
        <v>1394.4240202500002</v>
      </c>
      <c r="J71" s="36">
        <f>SUMIFS(СВЦЭМ!$C$39:$C$782,СВЦЭМ!$A$39:$A$782,$A71,СВЦЭМ!$B$39:$B$782,J$47)+'СЕТ СН'!$G$9+СВЦЭМ!$D$10+'СЕТ СН'!$G$6-'СЕТ СН'!$G$19</f>
        <v>1411.7187786800002</v>
      </c>
      <c r="K71" s="36">
        <f>SUMIFS(СВЦЭМ!$C$39:$C$782,СВЦЭМ!$A$39:$A$782,$A71,СВЦЭМ!$B$39:$B$782,K$47)+'СЕТ СН'!$G$9+СВЦЭМ!$D$10+'СЕТ СН'!$G$6-'СЕТ СН'!$G$19</f>
        <v>1395.9010880000003</v>
      </c>
      <c r="L71" s="36">
        <f>SUMIFS(СВЦЭМ!$C$39:$C$782,СВЦЭМ!$A$39:$A$782,$A71,СВЦЭМ!$B$39:$B$782,L$47)+'СЕТ СН'!$G$9+СВЦЭМ!$D$10+'СЕТ СН'!$G$6-'СЕТ СН'!$G$19</f>
        <v>1390.0781695000003</v>
      </c>
      <c r="M71" s="36">
        <f>SUMIFS(СВЦЭМ!$C$39:$C$782,СВЦЭМ!$A$39:$A$782,$A71,СВЦЭМ!$B$39:$B$782,M$47)+'СЕТ СН'!$G$9+СВЦЭМ!$D$10+'СЕТ СН'!$G$6-'СЕТ СН'!$G$19</f>
        <v>1395.7400733900001</v>
      </c>
      <c r="N71" s="36">
        <f>SUMIFS(СВЦЭМ!$C$39:$C$782,СВЦЭМ!$A$39:$A$782,$A71,СВЦЭМ!$B$39:$B$782,N$47)+'СЕТ СН'!$G$9+СВЦЭМ!$D$10+'СЕТ СН'!$G$6-'СЕТ СН'!$G$19</f>
        <v>1413.7650991500002</v>
      </c>
      <c r="O71" s="36">
        <f>SUMIFS(СВЦЭМ!$C$39:$C$782,СВЦЭМ!$A$39:$A$782,$A71,СВЦЭМ!$B$39:$B$782,O$47)+'СЕТ СН'!$G$9+СВЦЭМ!$D$10+'СЕТ СН'!$G$6-'СЕТ СН'!$G$19</f>
        <v>1435.1068960200002</v>
      </c>
      <c r="P71" s="36">
        <f>SUMIFS(СВЦЭМ!$C$39:$C$782,СВЦЭМ!$A$39:$A$782,$A71,СВЦЭМ!$B$39:$B$782,P$47)+'СЕТ СН'!$G$9+СВЦЭМ!$D$10+'СЕТ СН'!$G$6-'СЕТ СН'!$G$19</f>
        <v>1439.1306403000001</v>
      </c>
      <c r="Q71" s="36">
        <f>SUMIFS(СВЦЭМ!$C$39:$C$782,СВЦЭМ!$A$39:$A$782,$A71,СВЦЭМ!$B$39:$B$782,Q$47)+'СЕТ СН'!$G$9+СВЦЭМ!$D$10+'СЕТ СН'!$G$6-'СЕТ СН'!$G$19</f>
        <v>1451.9153000500003</v>
      </c>
      <c r="R71" s="36">
        <f>SUMIFS(СВЦЭМ!$C$39:$C$782,СВЦЭМ!$A$39:$A$782,$A71,СВЦЭМ!$B$39:$B$782,R$47)+'СЕТ СН'!$G$9+СВЦЭМ!$D$10+'СЕТ СН'!$G$6-'СЕТ СН'!$G$19</f>
        <v>1443.4173441700002</v>
      </c>
      <c r="S71" s="36">
        <f>SUMIFS(СВЦЭМ!$C$39:$C$782,СВЦЭМ!$A$39:$A$782,$A71,СВЦЭМ!$B$39:$B$782,S$47)+'СЕТ СН'!$G$9+СВЦЭМ!$D$10+'СЕТ СН'!$G$6-'СЕТ СН'!$G$19</f>
        <v>1402.6006409600002</v>
      </c>
      <c r="T71" s="36">
        <f>SUMIFS(СВЦЭМ!$C$39:$C$782,СВЦЭМ!$A$39:$A$782,$A71,СВЦЭМ!$B$39:$B$782,T$47)+'СЕТ СН'!$G$9+СВЦЭМ!$D$10+'СЕТ СН'!$G$6-'СЕТ СН'!$G$19</f>
        <v>1385.6609248700001</v>
      </c>
      <c r="U71" s="36">
        <f>SUMIFS(СВЦЭМ!$C$39:$C$782,СВЦЭМ!$A$39:$A$782,$A71,СВЦЭМ!$B$39:$B$782,U$47)+'СЕТ СН'!$G$9+СВЦЭМ!$D$10+'СЕТ СН'!$G$6-'СЕТ СН'!$G$19</f>
        <v>1407.2297322400002</v>
      </c>
      <c r="V71" s="36">
        <f>SUMIFS(СВЦЭМ!$C$39:$C$782,СВЦЭМ!$A$39:$A$782,$A71,СВЦЭМ!$B$39:$B$782,V$47)+'СЕТ СН'!$G$9+СВЦЭМ!$D$10+'СЕТ СН'!$G$6-'СЕТ СН'!$G$19</f>
        <v>1406.4149258600003</v>
      </c>
      <c r="W71" s="36">
        <f>SUMIFS(СВЦЭМ!$C$39:$C$782,СВЦЭМ!$A$39:$A$782,$A71,СВЦЭМ!$B$39:$B$782,W$47)+'СЕТ СН'!$G$9+СВЦЭМ!$D$10+'СЕТ СН'!$G$6-'СЕТ СН'!$G$19</f>
        <v>1425.9714893400003</v>
      </c>
      <c r="X71" s="36">
        <f>SUMIFS(СВЦЭМ!$C$39:$C$782,СВЦЭМ!$A$39:$A$782,$A71,СВЦЭМ!$B$39:$B$782,X$47)+'СЕТ СН'!$G$9+СВЦЭМ!$D$10+'СЕТ СН'!$G$6-'СЕТ СН'!$G$19</f>
        <v>1445.7355980900002</v>
      </c>
      <c r="Y71" s="36">
        <f>SUMIFS(СВЦЭМ!$C$39:$C$782,СВЦЭМ!$A$39:$A$782,$A71,СВЦЭМ!$B$39:$B$782,Y$47)+'СЕТ СН'!$G$9+СВЦЭМ!$D$10+'СЕТ СН'!$G$6-'СЕТ СН'!$G$19</f>
        <v>1483.2749883600002</v>
      </c>
    </row>
    <row r="72" spans="1:27" ht="15.75" x14ac:dyDescent="0.2">
      <c r="A72" s="35">
        <f t="shared" si="1"/>
        <v>44555</v>
      </c>
      <c r="B72" s="36">
        <f>SUMIFS(СВЦЭМ!$C$39:$C$782,СВЦЭМ!$A$39:$A$782,$A72,СВЦЭМ!$B$39:$B$782,B$47)+'СЕТ СН'!$G$9+СВЦЭМ!$D$10+'СЕТ СН'!$G$6-'СЕТ СН'!$G$19</f>
        <v>1413.0507394000001</v>
      </c>
      <c r="C72" s="36">
        <f>SUMIFS(СВЦЭМ!$C$39:$C$782,СВЦЭМ!$A$39:$A$782,$A72,СВЦЭМ!$B$39:$B$782,C$47)+'СЕТ СН'!$G$9+СВЦЭМ!$D$10+'СЕТ СН'!$G$6-'СЕТ СН'!$G$19</f>
        <v>1419.4760429900002</v>
      </c>
      <c r="D72" s="36">
        <f>SUMIFS(СВЦЭМ!$C$39:$C$782,СВЦЭМ!$A$39:$A$782,$A72,СВЦЭМ!$B$39:$B$782,D$47)+'СЕТ СН'!$G$9+СВЦЭМ!$D$10+'СЕТ СН'!$G$6-'СЕТ СН'!$G$19</f>
        <v>1447.5266819800001</v>
      </c>
      <c r="E72" s="36">
        <f>SUMIFS(СВЦЭМ!$C$39:$C$782,СВЦЭМ!$A$39:$A$782,$A72,СВЦЭМ!$B$39:$B$782,E$47)+'СЕТ СН'!$G$9+СВЦЭМ!$D$10+'СЕТ СН'!$G$6-'СЕТ СН'!$G$19</f>
        <v>1435.5039992700001</v>
      </c>
      <c r="F72" s="36">
        <f>SUMIFS(СВЦЭМ!$C$39:$C$782,СВЦЭМ!$A$39:$A$782,$A72,СВЦЭМ!$B$39:$B$782,F$47)+'СЕТ СН'!$G$9+СВЦЭМ!$D$10+'СЕТ СН'!$G$6-'СЕТ СН'!$G$19</f>
        <v>1427.0086863000001</v>
      </c>
      <c r="G72" s="36">
        <f>SUMIFS(СВЦЭМ!$C$39:$C$782,СВЦЭМ!$A$39:$A$782,$A72,СВЦЭМ!$B$39:$B$782,G$47)+'СЕТ СН'!$G$9+СВЦЭМ!$D$10+'СЕТ СН'!$G$6-'СЕТ СН'!$G$19</f>
        <v>1401.7054121100002</v>
      </c>
      <c r="H72" s="36">
        <f>SUMIFS(СВЦЭМ!$C$39:$C$782,СВЦЭМ!$A$39:$A$782,$A72,СВЦЭМ!$B$39:$B$782,H$47)+'СЕТ СН'!$G$9+СВЦЭМ!$D$10+'СЕТ СН'!$G$6-'СЕТ СН'!$G$19</f>
        <v>1392.6695962000001</v>
      </c>
      <c r="I72" s="36">
        <f>SUMIFS(СВЦЭМ!$C$39:$C$782,СВЦЭМ!$A$39:$A$782,$A72,СВЦЭМ!$B$39:$B$782,I$47)+'СЕТ СН'!$G$9+СВЦЭМ!$D$10+'СЕТ СН'!$G$6-'СЕТ СН'!$G$19</f>
        <v>1409.3531217900002</v>
      </c>
      <c r="J72" s="36">
        <f>SUMIFS(СВЦЭМ!$C$39:$C$782,СВЦЭМ!$A$39:$A$782,$A72,СВЦЭМ!$B$39:$B$782,J$47)+'СЕТ СН'!$G$9+СВЦЭМ!$D$10+'СЕТ СН'!$G$6-'СЕТ СН'!$G$19</f>
        <v>1375.7836396100001</v>
      </c>
      <c r="K72" s="36">
        <f>SUMIFS(СВЦЭМ!$C$39:$C$782,СВЦЭМ!$A$39:$A$782,$A72,СВЦЭМ!$B$39:$B$782,K$47)+'СЕТ СН'!$G$9+СВЦЭМ!$D$10+'СЕТ СН'!$G$6-'СЕТ СН'!$G$19</f>
        <v>1357.5317421100001</v>
      </c>
      <c r="L72" s="36">
        <f>SUMIFS(СВЦЭМ!$C$39:$C$782,СВЦЭМ!$A$39:$A$782,$A72,СВЦЭМ!$B$39:$B$782,L$47)+'СЕТ СН'!$G$9+СВЦЭМ!$D$10+'СЕТ СН'!$G$6-'СЕТ СН'!$G$19</f>
        <v>1355.6179888400002</v>
      </c>
      <c r="M72" s="36">
        <f>SUMIFS(СВЦЭМ!$C$39:$C$782,СВЦЭМ!$A$39:$A$782,$A72,СВЦЭМ!$B$39:$B$782,M$47)+'СЕТ СН'!$G$9+СВЦЭМ!$D$10+'СЕТ СН'!$G$6-'СЕТ СН'!$G$19</f>
        <v>1357.1340943200003</v>
      </c>
      <c r="N72" s="36">
        <f>SUMIFS(СВЦЭМ!$C$39:$C$782,СВЦЭМ!$A$39:$A$782,$A72,СВЦЭМ!$B$39:$B$782,N$47)+'СЕТ СН'!$G$9+СВЦЭМ!$D$10+'СЕТ СН'!$G$6-'СЕТ СН'!$G$19</f>
        <v>1365.9408036200002</v>
      </c>
      <c r="O72" s="36">
        <f>SUMIFS(СВЦЭМ!$C$39:$C$782,СВЦЭМ!$A$39:$A$782,$A72,СВЦЭМ!$B$39:$B$782,O$47)+'СЕТ СН'!$G$9+СВЦЭМ!$D$10+'СЕТ СН'!$G$6-'СЕТ СН'!$G$19</f>
        <v>1385.6409024100001</v>
      </c>
      <c r="P72" s="36">
        <f>SUMIFS(СВЦЭМ!$C$39:$C$782,СВЦЭМ!$A$39:$A$782,$A72,СВЦЭМ!$B$39:$B$782,P$47)+'СЕТ СН'!$G$9+СВЦЭМ!$D$10+'СЕТ СН'!$G$6-'СЕТ СН'!$G$19</f>
        <v>1392.8421821200002</v>
      </c>
      <c r="Q72" s="36">
        <f>SUMIFS(СВЦЭМ!$C$39:$C$782,СВЦЭМ!$A$39:$A$782,$A72,СВЦЭМ!$B$39:$B$782,Q$47)+'СЕТ СН'!$G$9+СВЦЭМ!$D$10+'СЕТ СН'!$G$6-'СЕТ СН'!$G$19</f>
        <v>1392.7688431000001</v>
      </c>
      <c r="R72" s="36">
        <f>SUMIFS(СВЦЭМ!$C$39:$C$782,СВЦЭМ!$A$39:$A$782,$A72,СВЦЭМ!$B$39:$B$782,R$47)+'СЕТ СН'!$G$9+СВЦЭМ!$D$10+'СЕТ СН'!$G$6-'СЕТ СН'!$G$19</f>
        <v>1382.1981215000003</v>
      </c>
      <c r="S72" s="36">
        <f>SUMIFS(СВЦЭМ!$C$39:$C$782,СВЦЭМ!$A$39:$A$782,$A72,СВЦЭМ!$B$39:$B$782,S$47)+'СЕТ СН'!$G$9+СВЦЭМ!$D$10+'СЕТ СН'!$G$6-'СЕТ СН'!$G$19</f>
        <v>1363.4722301600002</v>
      </c>
      <c r="T72" s="36">
        <f>SUMIFS(СВЦЭМ!$C$39:$C$782,СВЦЭМ!$A$39:$A$782,$A72,СВЦЭМ!$B$39:$B$782,T$47)+'СЕТ СН'!$G$9+СВЦЭМ!$D$10+'СЕТ СН'!$G$6-'СЕТ СН'!$G$19</f>
        <v>1363.6657624100003</v>
      </c>
      <c r="U72" s="36">
        <f>SUMIFS(СВЦЭМ!$C$39:$C$782,СВЦЭМ!$A$39:$A$782,$A72,СВЦЭМ!$B$39:$B$782,U$47)+'СЕТ СН'!$G$9+СВЦЭМ!$D$10+'СЕТ СН'!$G$6-'СЕТ СН'!$G$19</f>
        <v>1378.2628618800002</v>
      </c>
      <c r="V72" s="36">
        <f>SUMIFS(СВЦЭМ!$C$39:$C$782,СВЦЭМ!$A$39:$A$782,$A72,СВЦЭМ!$B$39:$B$782,V$47)+'СЕТ СН'!$G$9+СВЦЭМ!$D$10+'СЕТ СН'!$G$6-'СЕТ СН'!$G$19</f>
        <v>1363.3469975200003</v>
      </c>
      <c r="W72" s="36">
        <f>SUMIFS(СВЦЭМ!$C$39:$C$782,СВЦЭМ!$A$39:$A$782,$A72,СВЦЭМ!$B$39:$B$782,W$47)+'СЕТ СН'!$G$9+СВЦЭМ!$D$10+'СЕТ СН'!$G$6-'СЕТ СН'!$G$19</f>
        <v>1393.7592131400002</v>
      </c>
      <c r="X72" s="36">
        <f>SUMIFS(СВЦЭМ!$C$39:$C$782,СВЦЭМ!$A$39:$A$782,$A72,СВЦЭМ!$B$39:$B$782,X$47)+'СЕТ СН'!$G$9+СВЦЭМ!$D$10+'СЕТ СН'!$G$6-'СЕТ СН'!$G$19</f>
        <v>1391.9981239400001</v>
      </c>
      <c r="Y72" s="36">
        <f>SUMIFS(СВЦЭМ!$C$39:$C$782,СВЦЭМ!$A$39:$A$782,$A72,СВЦЭМ!$B$39:$B$782,Y$47)+'СЕТ СН'!$G$9+СВЦЭМ!$D$10+'СЕТ СН'!$G$6-'СЕТ СН'!$G$19</f>
        <v>1398.1312425300002</v>
      </c>
    </row>
    <row r="73" spans="1:27" ht="15.75" x14ac:dyDescent="0.2">
      <c r="A73" s="35">
        <f t="shared" si="1"/>
        <v>44556</v>
      </c>
      <c r="B73" s="36">
        <f>SUMIFS(СВЦЭМ!$C$39:$C$782,СВЦЭМ!$A$39:$A$782,$A73,СВЦЭМ!$B$39:$B$782,B$47)+'СЕТ СН'!$G$9+СВЦЭМ!$D$10+'СЕТ СН'!$G$6-'СЕТ СН'!$G$19</f>
        <v>1304.0734297200001</v>
      </c>
      <c r="C73" s="36">
        <f>SUMIFS(СВЦЭМ!$C$39:$C$782,СВЦЭМ!$A$39:$A$782,$A73,СВЦЭМ!$B$39:$B$782,C$47)+'СЕТ СН'!$G$9+СВЦЭМ!$D$10+'СЕТ СН'!$G$6-'СЕТ СН'!$G$19</f>
        <v>1288.5078671000001</v>
      </c>
      <c r="D73" s="36">
        <f>SUMIFS(СВЦЭМ!$C$39:$C$782,СВЦЭМ!$A$39:$A$782,$A73,СВЦЭМ!$B$39:$B$782,D$47)+'СЕТ СН'!$G$9+СВЦЭМ!$D$10+'СЕТ СН'!$G$6-'СЕТ СН'!$G$19</f>
        <v>1280.8099422500002</v>
      </c>
      <c r="E73" s="36">
        <f>SUMIFS(СВЦЭМ!$C$39:$C$782,СВЦЭМ!$A$39:$A$782,$A73,СВЦЭМ!$B$39:$B$782,E$47)+'СЕТ СН'!$G$9+СВЦЭМ!$D$10+'СЕТ СН'!$G$6-'СЕТ СН'!$G$19</f>
        <v>1285.1797972200002</v>
      </c>
      <c r="F73" s="36">
        <f>SUMIFS(СВЦЭМ!$C$39:$C$782,СВЦЭМ!$A$39:$A$782,$A73,СВЦЭМ!$B$39:$B$782,F$47)+'СЕТ СН'!$G$9+СВЦЭМ!$D$10+'СЕТ СН'!$G$6-'СЕТ СН'!$G$19</f>
        <v>1282.5663957400002</v>
      </c>
      <c r="G73" s="36">
        <f>SUMIFS(СВЦЭМ!$C$39:$C$782,СВЦЭМ!$A$39:$A$782,$A73,СВЦЭМ!$B$39:$B$782,G$47)+'СЕТ СН'!$G$9+СВЦЭМ!$D$10+'СЕТ СН'!$G$6-'СЕТ СН'!$G$19</f>
        <v>1281.6788103300003</v>
      </c>
      <c r="H73" s="36">
        <f>SUMIFS(СВЦЭМ!$C$39:$C$782,СВЦЭМ!$A$39:$A$782,$A73,СВЦЭМ!$B$39:$B$782,H$47)+'СЕТ СН'!$G$9+СВЦЭМ!$D$10+'СЕТ СН'!$G$6-'СЕТ СН'!$G$19</f>
        <v>1312.6814995200002</v>
      </c>
      <c r="I73" s="36">
        <f>SUMIFS(СВЦЭМ!$C$39:$C$782,СВЦЭМ!$A$39:$A$782,$A73,СВЦЭМ!$B$39:$B$782,I$47)+'СЕТ СН'!$G$9+СВЦЭМ!$D$10+'СЕТ СН'!$G$6-'СЕТ СН'!$G$19</f>
        <v>1376.9103205900001</v>
      </c>
      <c r="J73" s="36">
        <f>SUMIFS(СВЦЭМ!$C$39:$C$782,СВЦЭМ!$A$39:$A$782,$A73,СВЦЭМ!$B$39:$B$782,J$47)+'СЕТ СН'!$G$9+СВЦЭМ!$D$10+'СЕТ СН'!$G$6-'СЕТ СН'!$G$19</f>
        <v>1377.4456395800003</v>
      </c>
      <c r="K73" s="36">
        <f>SUMIFS(СВЦЭМ!$C$39:$C$782,СВЦЭМ!$A$39:$A$782,$A73,СВЦЭМ!$B$39:$B$782,K$47)+'СЕТ СН'!$G$9+СВЦЭМ!$D$10+'СЕТ СН'!$G$6-'СЕТ СН'!$G$19</f>
        <v>1338.9476265000003</v>
      </c>
      <c r="L73" s="36">
        <f>SUMIFS(СВЦЭМ!$C$39:$C$782,СВЦЭМ!$A$39:$A$782,$A73,СВЦЭМ!$B$39:$B$782,L$47)+'СЕТ СН'!$G$9+СВЦЭМ!$D$10+'СЕТ СН'!$G$6-'СЕТ СН'!$G$19</f>
        <v>1321.7893234300002</v>
      </c>
      <c r="M73" s="36">
        <f>SUMIFS(СВЦЭМ!$C$39:$C$782,СВЦЭМ!$A$39:$A$782,$A73,СВЦЭМ!$B$39:$B$782,M$47)+'СЕТ СН'!$G$9+СВЦЭМ!$D$10+'СЕТ СН'!$G$6-'СЕТ СН'!$G$19</f>
        <v>1329.0921290900003</v>
      </c>
      <c r="N73" s="36">
        <f>SUMIFS(СВЦЭМ!$C$39:$C$782,СВЦЭМ!$A$39:$A$782,$A73,СВЦЭМ!$B$39:$B$782,N$47)+'СЕТ СН'!$G$9+СВЦЭМ!$D$10+'СЕТ СН'!$G$6-'СЕТ СН'!$G$19</f>
        <v>1337.1485069900002</v>
      </c>
      <c r="O73" s="36">
        <f>SUMIFS(СВЦЭМ!$C$39:$C$782,СВЦЭМ!$A$39:$A$782,$A73,СВЦЭМ!$B$39:$B$782,O$47)+'СЕТ СН'!$G$9+СВЦЭМ!$D$10+'СЕТ СН'!$G$6-'СЕТ СН'!$G$19</f>
        <v>1372.1501189100002</v>
      </c>
      <c r="P73" s="36">
        <f>SUMIFS(СВЦЭМ!$C$39:$C$782,СВЦЭМ!$A$39:$A$782,$A73,СВЦЭМ!$B$39:$B$782,P$47)+'СЕТ СН'!$G$9+СВЦЭМ!$D$10+'СЕТ СН'!$G$6-'СЕТ СН'!$G$19</f>
        <v>1382.2855014400002</v>
      </c>
      <c r="Q73" s="36">
        <f>SUMIFS(СВЦЭМ!$C$39:$C$782,СВЦЭМ!$A$39:$A$782,$A73,СВЦЭМ!$B$39:$B$782,Q$47)+'СЕТ СН'!$G$9+СВЦЭМ!$D$10+'СЕТ СН'!$G$6-'СЕТ СН'!$G$19</f>
        <v>1381.1881598900002</v>
      </c>
      <c r="R73" s="36">
        <f>SUMIFS(СВЦЭМ!$C$39:$C$782,СВЦЭМ!$A$39:$A$782,$A73,СВЦЭМ!$B$39:$B$782,R$47)+'СЕТ СН'!$G$9+СВЦЭМ!$D$10+'СЕТ СН'!$G$6-'СЕТ СН'!$G$19</f>
        <v>1372.7599971200002</v>
      </c>
      <c r="S73" s="36">
        <f>SUMIFS(СВЦЭМ!$C$39:$C$782,СВЦЭМ!$A$39:$A$782,$A73,СВЦЭМ!$B$39:$B$782,S$47)+'СЕТ СН'!$G$9+СВЦЭМ!$D$10+'СЕТ СН'!$G$6-'СЕТ СН'!$G$19</f>
        <v>1322.4880812700003</v>
      </c>
      <c r="T73" s="36">
        <f>SUMIFS(СВЦЭМ!$C$39:$C$782,СВЦЭМ!$A$39:$A$782,$A73,СВЦЭМ!$B$39:$B$782,T$47)+'СЕТ СН'!$G$9+СВЦЭМ!$D$10+'СЕТ СН'!$G$6-'СЕТ СН'!$G$19</f>
        <v>1320.2243899800003</v>
      </c>
      <c r="U73" s="36">
        <f>SUMIFS(СВЦЭМ!$C$39:$C$782,СВЦЭМ!$A$39:$A$782,$A73,СВЦЭМ!$B$39:$B$782,U$47)+'СЕТ СН'!$G$9+СВЦЭМ!$D$10+'СЕТ СН'!$G$6-'СЕТ СН'!$G$19</f>
        <v>1344.8473377900002</v>
      </c>
      <c r="V73" s="36">
        <f>SUMIFS(СВЦЭМ!$C$39:$C$782,СВЦЭМ!$A$39:$A$782,$A73,СВЦЭМ!$B$39:$B$782,V$47)+'СЕТ СН'!$G$9+СВЦЭМ!$D$10+'СЕТ СН'!$G$6-'СЕТ СН'!$G$19</f>
        <v>1358.6508640000002</v>
      </c>
      <c r="W73" s="36">
        <f>SUMIFS(СВЦЭМ!$C$39:$C$782,СВЦЭМ!$A$39:$A$782,$A73,СВЦЭМ!$B$39:$B$782,W$47)+'СЕТ СН'!$G$9+СВЦЭМ!$D$10+'СЕТ СН'!$G$6-'СЕТ СН'!$G$19</f>
        <v>1349.7831715600003</v>
      </c>
      <c r="X73" s="36">
        <f>SUMIFS(СВЦЭМ!$C$39:$C$782,СВЦЭМ!$A$39:$A$782,$A73,СВЦЭМ!$B$39:$B$782,X$47)+'СЕТ СН'!$G$9+СВЦЭМ!$D$10+'СЕТ СН'!$G$6-'СЕТ СН'!$G$19</f>
        <v>1363.5584804100001</v>
      </c>
      <c r="Y73" s="36">
        <f>SUMIFS(СВЦЭМ!$C$39:$C$782,СВЦЭМ!$A$39:$A$782,$A73,СВЦЭМ!$B$39:$B$782,Y$47)+'СЕТ СН'!$G$9+СВЦЭМ!$D$10+'СЕТ СН'!$G$6-'СЕТ СН'!$G$19</f>
        <v>1376.1755653400003</v>
      </c>
    </row>
    <row r="74" spans="1:27" ht="15.75" x14ac:dyDescent="0.2">
      <c r="A74" s="35">
        <f t="shared" si="1"/>
        <v>44557</v>
      </c>
      <c r="B74" s="36">
        <f>SUMIFS(СВЦЭМ!$C$39:$C$782,СВЦЭМ!$A$39:$A$782,$A74,СВЦЭМ!$B$39:$B$782,B$47)+'СЕТ СН'!$G$9+СВЦЭМ!$D$10+'СЕТ СН'!$G$6-'СЕТ СН'!$G$19</f>
        <v>1391.8476727800003</v>
      </c>
      <c r="C74" s="36">
        <f>SUMIFS(СВЦЭМ!$C$39:$C$782,СВЦЭМ!$A$39:$A$782,$A74,СВЦЭМ!$B$39:$B$782,C$47)+'СЕТ СН'!$G$9+СВЦЭМ!$D$10+'СЕТ СН'!$G$6-'СЕТ СН'!$G$19</f>
        <v>1380.7786675700002</v>
      </c>
      <c r="D74" s="36">
        <f>SUMIFS(СВЦЭМ!$C$39:$C$782,СВЦЭМ!$A$39:$A$782,$A74,СВЦЭМ!$B$39:$B$782,D$47)+'СЕТ СН'!$G$9+СВЦЭМ!$D$10+'СЕТ СН'!$G$6-'СЕТ СН'!$G$19</f>
        <v>1353.7318696400002</v>
      </c>
      <c r="E74" s="36">
        <f>SUMIFS(СВЦЭМ!$C$39:$C$782,СВЦЭМ!$A$39:$A$782,$A74,СВЦЭМ!$B$39:$B$782,E$47)+'СЕТ СН'!$G$9+СВЦЭМ!$D$10+'СЕТ СН'!$G$6-'СЕТ СН'!$G$19</f>
        <v>1339.4397983600002</v>
      </c>
      <c r="F74" s="36">
        <f>SUMIFS(СВЦЭМ!$C$39:$C$782,СВЦЭМ!$A$39:$A$782,$A74,СВЦЭМ!$B$39:$B$782,F$47)+'СЕТ СН'!$G$9+СВЦЭМ!$D$10+'СЕТ СН'!$G$6-'СЕТ СН'!$G$19</f>
        <v>1348.2963287900002</v>
      </c>
      <c r="G74" s="36">
        <f>SUMIFS(СВЦЭМ!$C$39:$C$782,СВЦЭМ!$A$39:$A$782,$A74,СВЦЭМ!$B$39:$B$782,G$47)+'СЕТ СН'!$G$9+СВЦЭМ!$D$10+'СЕТ СН'!$G$6-'СЕТ СН'!$G$19</f>
        <v>1341.4880876800003</v>
      </c>
      <c r="H74" s="36">
        <f>SUMIFS(СВЦЭМ!$C$39:$C$782,СВЦЭМ!$A$39:$A$782,$A74,СВЦЭМ!$B$39:$B$782,H$47)+'СЕТ СН'!$G$9+СВЦЭМ!$D$10+'СЕТ СН'!$G$6-'СЕТ СН'!$G$19</f>
        <v>1354.4672383600002</v>
      </c>
      <c r="I74" s="36">
        <f>SUMIFS(СВЦЭМ!$C$39:$C$782,СВЦЭМ!$A$39:$A$782,$A74,СВЦЭМ!$B$39:$B$782,I$47)+'СЕТ СН'!$G$9+СВЦЭМ!$D$10+'СЕТ СН'!$G$6-'СЕТ СН'!$G$19</f>
        <v>1343.3598557700002</v>
      </c>
      <c r="J74" s="36">
        <f>SUMIFS(СВЦЭМ!$C$39:$C$782,СВЦЭМ!$A$39:$A$782,$A74,СВЦЭМ!$B$39:$B$782,J$47)+'СЕТ СН'!$G$9+СВЦЭМ!$D$10+'СЕТ СН'!$G$6-'СЕТ СН'!$G$19</f>
        <v>1347.0456386700002</v>
      </c>
      <c r="K74" s="36">
        <f>SUMIFS(СВЦЭМ!$C$39:$C$782,СВЦЭМ!$A$39:$A$782,$A74,СВЦЭМ!$B$39:$B$782,K$47)+'СЕТ СН'!$G$9+СВЦЭМ!$D$10+'СЕТ СН'!$G$6-'СЕТ СН'!$G$19</f>
        <v>1272.1535118100003</v>
      </c>
      <c r="L74" s="36">
        <f>SUMIFS(СВЦЭМ!$C$39:$C$782,СВЦЭМ!$A$39:$A$782,$A74,СВЦЭМ!$B$39:$B$782,L$47)+'СЕТ СН'!$G$9+СВЦЭМ!$D$10+'СЕТ СН'!$G$6-'СЕТ СН'!$G$19</f>
        <v>1286.2872107600001</v>
      </c>
      <c r="M74" s="36">
        <f>SUMIFS(СВЦЭМ!$C$39:$C$782,СВЦЭМ!$A$39:$A$782,$A74,СВЦЭМ!$B$39:$B$782,M$47)+'СЕТ СН'!$G$9+СВЦЭМ!$D$10+'СЕТ СН'!$G$6-'СЕТ СН'!$G$19</f>
        <v>1283.1485887200001</v>
      </c>
      <c r="N74" s="36">
        <f>SUMIFS(СВЦЭМ!$C$39:$C$782,СВЦЭМ!$A$39:$A$782,$A74,СВЦЭМ!$B$39:$B$782,N$47)+'СЕТ СН'!$G$9+СВЦЭМ!$D$10+'СЕТ СН'!$G$6-'СЕТ СН'!$G$19</f>
        <v>1900.9273255600001</v>
      </c>
      <c r="O74" s="36">
        <f>SUMIFS(СВЦЭМ!$C$39:$C$782,СВЦЭМ!$A$39:$A$782,$A74,СВЦЭМ!$B$39:$B$782,O$47)+'СЕТ СН'!$G$9+СВЦЭМ!$D$10+'СЕТ СН'!$G$6-'СЕТ СН'!$G$19</f>
        <v>1402.2621985000003</v>
      </c>
      <c r="P74" s="36">
        <f>SUMIFS(СВЦЭМ!$C$39:$C$782,СВЦЭМ!$A$39:$A$782,$A74,СВЦЭМ!$B$39:$B$782,P$47)+'СЕТ СН'!$G$9+СВЦЭМ!$D$10+'СЕТ СН'!$G$6-'СЕТ СН'!$G$19</f>
        <v>1411.6823506600001</v>
      </c>
      <c r="Q74" s="36">
        <f>SUMIFS(СВЦЭМ!$C$39:$C$782,СВЦЭМ!$A$39:$A$782,$A74,СВЦЭМ!$B$39:$B$782,Q$47)+'СЕТ СН'!$G$9+СВЦЭМ!$D$10+'СЕТ СН'!$G$6-'СЕТ СН'!$G$19</f>
        <v>1404.3352548100002</v>
      </c>
      <c r="R74" s="36">
        <f>SUMIFS(СВЦЭМ!$C$39:$C$782,СВЦЭМ!$A$39:$A$782,$A74,СВЦЭМ!$B$39:$B$782,R$47)+'СЕТ СН'!$G$9+СВЦЭМ!$D$10+'СЕТ СН'!$G$6-'СЕТ СН'!$G$19</f>
        <v>1335.0132122800003</v>
      </c>
      <c r="S74" s="36">
        <f>SUMIFS(СВЦЭМ!$C$39:$C$782,СВЦЭМ!$A$39:$A$782,$A74,СВЦЭМ!$B$39:$B$782,S$47)+'СЕТ СН'!$G$9+СВЦЭМ!$D$10+'СЕТ СН'!$G$6-'СЕТ СН'!$G$19</f>
        <v>1355.1676646000003</v>
      </c>
      <c r="T74" s="36">
        <f>SUMIFS(СВЦЭМ!$C$39:$C$782,СВЦЭМ!$A$39:$A$782,$A74,СВЦЭМ!$B$39:$B$782,T$47)+'СЕТ СН'!$G$9+СВЦЭМ!$D$10+'СЕТ СН'!$G$6-'СЕТ СН'!$G$19</f>
        <v>1339.2432718700002</v>
      </c>
      <c r="U74" s="36">
        <f>SUMIFS(СВЦЭМ!$C$39:$C$782,СВЦЭМ!$A$39:$A$782,$A74,СВЦЭМ!$B$39:$B$782,U$47)+'СЕТ СН'!$G$9+СВЦЭМ!$D$10+'СЕТ СН'!$G$6-'СЕТ СН'!$G$19</f>
        <v>1358.9452779500002</v>
      </c>
      <c r="V74" s="36">
        <f>SUMIFS(СВЦЭМ!$C$39:$C$782,СВЦЭМ!$A$39:$A$782,$A74,СВЦЭМ!$B$39:$B$782,V$47)+'СЕТ СН'!$G$9+СВЦЭМ!$D$10+'СЕТ СН'!$G$6-'СЕТ СН'!$G$19</f>
        <v>1349.2466402900002</v>
      </c>
      <c r="W74" s="36">
        <f>SUMIFS(СВЦЭМ!$C$39:$C$782,СВЦЭМ!$A$39:$A$782,$A74,СВЦЭМ!$B$39:$B$782,W$47)+'СЕТ СН'!$G$9+СВЦЭМ!$D$10+'СЕТ СН'!$G$6-'СЕТ СН'!$G$19</f>
        <v>1352.8516161900002</v>
      </c>
      <c r="X74" s="36">
        <f>SUMIFS(СВЦЭМ!$C$39:$C$782,СВЦЭМ!$A$39:$A$782,$A74,СВЦЭМ!$B$39:$B$782,X$47)+'СЕТ СН'!$G$9+СВЦЭМ!$D$10+'СЕТ СН'!$G$6-'СЕТ СН'!$G$19</f>
        <v>1343.3983231500001</v>
      </c>
      <c r="Y74" s="36">
        <f>SUMIFS(СВЦЭМ!$C$39:$C$782,СВЦЭМ!$A$39:$A$782,$A74,СВЦЭМ!$B$39:$B$782,Y$47)+'СЕТ СН'!$G$9+СВЦЭМ!$D$10+'СЕТ СН'!$G$6-'СЕТ СН'!$G$19</f>
        <v>1386.9365009400001</v>
      </c>
    </row>
    <row r="75" spans="1:27" ht="15.75" x14ac:dyDescent="0.2">
      <c r="A75" s="35">
        <f t="shared" si="1"/>
        <v>44558</v>
      </c>
      <c r="B75" s="36">
        <f>SUMIFS(СВЦЭМ!$C$39:$C$782,СВЦЭМ!$A$39:$A$782,$A75,СВЦЭМ!$B$39:$B$782,B$47)+'СЕТ СН'!$G$9+СВЦЭМ!$D$10+'СЕТ СН'!$G$6-'СЕТ СН'!$G$19</f>
        <v>1369.1119338900003</v>
      </c>
      <c r="C75" s="36">
        <f>SUMIFS(СВЦЭМ!$C$39:$C$782,СВЦЭМ!$A$39:$A$782,$A75,СВЦЭМ!$B$39:$B$782,C$47)+'СЕТ СН'!$G$9+СВЦЭМ!$D$10+'СЕТ СН'!$G$6-'СЕТ СН'!$G$19</f>
        <v>1371.9383281800001</v>
      </c>
      <c r="D75" s="36">
        <f>SUMIFS(СВЦЭМ!$C$39:$C$782,СВЦЭМ!$A$39:$A$782,$A75,СВЦЭМ!$B$39:$B$782,D$47)+'СЕТ СН'!$G$9+СВЦЭМ!$D$10+'СЕТ СН'!$G$6-'СЕТ СН'!$G$19</f>
        <v>1398.4885381400002</v>
      </c>
      <c r="E75" s="36">
        <f>SUMIFS(СВЦЭМ!$C$39:$C$782,СВЦЭМ!$A$39:$A$782,$A75,СВЦЭМ!$B$39:$B$782,E$47)+'СЕТ СН'!$G$9+СВЦЭМ!$D$10+'СЕТ СН'!$G$6-'СЕТ СН'!$G$19</f>
        <v>1408.7184079900003</v>
      </c>
      <c r="F75" s="36">
        <f>SUMIFS(СВЦЭМ!$C$39:$C$782,СВЦЭМ!$A$39:$A$782,$A75,СВЦЭМ!$B$39:$B$782,F$47)+'СЕТ СН'!$G$9+СВЦЭМ!$D$10+'СЕТ СН'!$G$6-'СЕТ СН'!$G$19</f>
        <v>1382.9106492100002</v>
      </c>
      <c r="G75" s="36">
        <f>SUMIFS(СВЦЭМ!$C$39:$C$782,СВЦЭМ!$A$39:$A$782,$A75,СВЦЭМ!$B$39:$B$782,G$47)+'СЕТ СН'!$G$9+СВЦЭМ!$D$10+'СЕТ СН'!$G$6-'СЕТ СН'!$G$19</f>
        <v>1290.4927162700003</v>
      </c>
      <c r="H75" s="36">
        <f>SUMIFS(СВЦЭМ!$C$39:$C$782,СВЦЭМ!$A$39:$A$782,$A75,СВЦЭМ!$B$39:$B$782,H$47)+'СЕТ СН'!$G$9+СВЦЭМ!$D$10+'СЕТ СН'!$G$6-'СЕТ СН'!$G$19</f>
        <v>1307.6710398000002</v>
      </c>
      <c r="I75" s="36">
        <f>SUMIFS(СВЦЭМ!$C$39:$C$782,СВЦЭМ!$A$39:$A$782,$A75,СВЦЭМ!$B$39:$B$782,I$47)+'СЕТ СН'!$G$9+СВЦЭМ!$D$10+'СЕТ СН'!$G$6-'СЕТ СН'!$G$19</f>
        <v>1303.6043632800001</v>
      </c>
      <c r="J75" s="36">
        <f>SUMIFS(СВЦЭМ!$C$39:$C$782,СВЦЭМ!$A$39:$A$782,$A75,СВЦЭМ!$B$39:$B$782,J$47)+'СЕТ СН'!$G$9+СВЦЭМ!$D$10+'СЕТ СН'!$G$6-'СЕТ СН'!$G$19</f>
        <v>1320.0473966900001</v>
      </c>
      <c r="K75" s="36">
        <f>SUMIFS(СВЦЭМ!$C$39:$C$782,СВЦЭМ!$A$39:$A$782,$A75,СВЦЭМ!$B$39:$B$782,K$47)+'СЕТ СН'!$G$9+СВЦЭМ!$D$10+'СЕТ СН'!$G$6-'СЕТ СН'!$G$19</f>
        <v>1273.7481270400001</v>
      </c>
      <c r="L75" s="36">
        <f>SUMIFS(СВЦЭМ!$C$39:$C$782,СВЦЭМ!$A$39:$A$782,$A75,СВЦЭМ!$B$39:$B$782,L$47)+'СЕТ СН'!$G$9+СВЦЭМ!$D$10+'СЕТ СН'!$G$6-'СЕТ СН'!$G$19</f>
        <v>1281.0121769500001</v>
      </c>
      <c r="M75" s="36">
        <f>SUMIFS(СВЦЭМ!$C$39:$C$782,СВЦЭМ!$A$39:$A$782,$A75,СВЦЭМ!$B$39:$B$782,M$47)+'СЕТ СН'!$G$9+СВЦЭМ!$D$10+'СЕТ СН'!$G$6-'СЕТ СН'!$G$19</f>
        <v>1290.1305610400002</v>
      </c>
      <c r="N75" s="36">
        <f>SUMIFS(СВЦЭМ!$C$39:$C$782,СВЦЭМ!$A$39:$A$782,$A75,СВЦЭМ!$B$39:$B$782,N$47)+'СЕТ СН'!$G$9+СВЦЭМ!$D$10+'СЕТ СН'!$G$6-'СЕТ СН'!$G$19</f>
        <v>1293.5024477600002</v>
      </c>
      <c r="O75" s="36">
        <f>SUMIFS(СВЦЭМ!$C$39:$C$782,СВЦЭМ!$A$39:$A$782,$A75,СВЦЭМ!$B$39:$B$782,O$47)+'СЕТ СН'!$G$9+СВЦЭМ!$D$10+'СЕТ СН'!$G$6-'СЕТ СН'!$G$19</f>
        <v>1340.6061189400002</v>
      </c>
      <c r="P75" s="36">
        <f>SUMIFS(СВЦЭМ!$C$39:$C$782,СВЦЭМ!$A$39:$A$782,$A75,СВЦЭМ!$B$39:$B$782,P$47)+'СЕТ СН'!$G$9+СВЦЭМ!$D$10+'СЕТ СН'!$G$6-'СЕТ СН'!$G$19</f>
        <v>1338.1262053100002</v>
      </c>
      <c r="Q75" s="36">
        <f>SUMIFS(СВЦЭМ!$C$39:$C$782,СВЦЭМ!$A$39:$A$782,$A75,СВЦЭМ!$B$39:$B$782,Q$47)+'СЕТ СН'!$G$9+СВЦЭМ!$D$10+'СЕТ СН'!$G$6-'СЕТ СН'!$G$19</f>
        <v>1334.8853718100002</v>
      </c>
      <c r="R75" s="36">
        <f>SUMIFS(СВЦЭМ!$C$39:$C$782,СВЦЭМ!$A$39:$A$782,$A75,СВЦЭМ!$B$39:$B$782,R$47)+'СЕТ СН'!$G$9+СВЦЭМ!$D$10+'СЕТ СН'!$G$6-'СЕТ СН'!$G$19</f>
        <v>1344.3162310000002</v>
      </c>
      <c r="S75" s="36">
        <f>SUMIFS(СВЦЭМ!$C$39:$C$782,СВЦЭМ!$A$39:$A$782,$A75,СВЦЭМ!$B$39:$B$782,S$47)+'СЕТ СН'!$G$9+СВЦЭМ!$D$10+'СЕТ СН'!$G$6-'СЕТ СН'!$G$19</f>
        <v>1344.7675131800002</v>
      </c>
      <c r="T75" s="36">
        <f>SUMIFS(СВЦЭМ!$C$39:$C$782,СВЦЭМ!$A$39:$A$782,$A75,СВЦЭМ!$B$39:$B$782,T$47)+'СЕТ СН'!$G$9+СВЦЭМ!$D$10+'СЕТ СН'!$G$6-'СЕТ СН'!$G$19</f>
        <v>1331.6469649300002</v>
      </c>
      <c r="U75" s="36">
        <f>SUMIFS(СВЦЭМ!$C$39:$C$782,СВЦЭМ!$A$39:$A$782,$A75,СВЦЭМ!$B$39:$B$782,U$47)+'СЕТ СН'!$G$9+СВЦЭМ!$D$10+'СЕТ СН'!$G$6-'СЕТ СН'!$G$19</f>
        <v>1345.5512460800003</v>
      </c>
      <c r="V75" s="36">
        <f>SUMIFS(СВЦЭМ!$C$39:$C$782,СВЦЭМ!$A$39:$A$782,$A75,СВЦЭМ!$B$39:$B$782,V$47)+'СЕТ СН'!$G$9+СВЦЭМ!$D$10+'СЕТ СН'!$G$6-'СЕТ СН'!$G$19</f>
        <v>1331.6827873900002</v>
      </c>
      <c r="W75" s="36">
        <f>SUMIFS(СВЦЭМ!$C$39:$C$782,СВЦЭМ!$A$39:$A$782,$A75,СВЦЭМ!$B$39:$B$782,W$47)+'СЕТ СН'!$G$9+СВЦЭМ!$D$10+'СЕТ СН'!$G$6-'СЕТ СН'!$G$19</f>
        <v>1333.9047240300001</v>
      </c>
      <c r="X75" s="36">
        <f>SUMIFS(СВЦЭМ!$C$39:$C$782,СВЦЭМ!$A$39:$A$782,$A75,СВЦЭМ!$B$39:$B$782,X$47)+'СЕТ СН'!$G$9+СВЦЭМ!$D$10+'СЕТ СН'!$G$6-'СЕТ СН'!$G$19</f>
        <v>1371.0282552400001</v>
      </c>
      <c r="Y75" s="36">
        <f>SUMIFS(СВЦЭМ!$C$39:$C$782,СВЦЭМ!$A$39:$A$782,$A75,СВЦЭМ!$B$39:$B$782,Y$47)+'СЕТ СН'!$G$9+СВЦЭМ!$D$10+'СЕТ СН'!$G$6-'СЕТ СН'!$G$19</f>
        <v>1374.0145935400003</v>
      </c>
    </row>
    <row r="76" spans="1:27" ht="15.75" x14ac:dyDescent="0.2">
      <c r="A76" s="35">
        <f t="shared" si="1"/>
        <v>44559</v>
      </c>
      <c r="B76" s="36">
        <f>SUMIFS(СВЦЭМ!$C$39:$C$782,СВЦЭМ!$A$39:$A$782,$A76,СВЦЭМ!$B$39:$B$782,B$47)+'СЕТ СН'!$G$9+СВЦЭМ!$D$10+'СЕТ СН'!$G$6-'СЕТ СН'!$G$19</f>
        <v>1382.0975037400001</v>
      </c>
      <c r="C76" s="36">
        <f>SUMIFS(СВЦЭМ!$C$39:$C$782,СВЦЭМ!$A$39:$A$782,$A76,СВЦЭМ!$B$39:$B$782,C$47)+'СЕТ СН'!$G$9+СВЦЭМ!$D$10+'СЕТ СН'!$G$6-'СЕТ СН'!$G$19</f>
        <v>1377.2351267100003</v>
      </c>
      <c r="D76" s="36">
        <f>SUMIFS(СВЦЭМ!$C$39:$C$782,СВЦЭМ!$A$39:$A$782,$A76,СВЦЭМ!$B$39:$B$782,D$47)+'СЕТ СН'!$G$9+СВЦЭМ!$D$10+'СЕТ СН'!$G$6-'СЕТ СН'!$G$19</f>
        <v>1394.2147827500003</v>
      </c>
      <c r="E76" s="36">
        <f>SUMIFS(СВЦЭМ!$C$39:$C$782,СВЦЭМ!$A$39:$A$782,$A76,СВЦЭМ!$B$39:$B$782,E$47)+'СЕТ СН'!$G$9+СВЦЭМ!$D$10+'СЕТ СН'!$G$6-'СЕТ СН'!$G$19</f>
        <v>1408.1674783100002</v>
      </c>
      <c r="F76" s="36">
        <f>SUMIFS(СВЦЭМ!$C$39:$C$782,СВЦЭМ!$A$39:$A$782,$A76,СВЦЭМ!$B$39:$B$782,F$47)+'СЕТ СН'!$G$9+СВЦЭМ!$D$10+'СЕТ СН'!$G$6-'СЕТ СН'!$G$19</f>
        <v>1382.1435162900002</v>
      </c>
      <c r="G76" s="36">
        <f>SUMIFS(СВЦЭМ!$C$39:$C$782,СВЦЭМ!$A$39:$A$782,$A76,СВЦЭМ!$B$39:$B$782,G$47)+'СЕТ СН'!$G$9+СВЦЭМ!$D$10+'СЕТ СН'!$G$6-'СЕТ СН'!$G$19</f>
        <v>1302.9759401500003</v>
      </c>
      <c r="H76" s="36">
        <f>SUMIFS(СВЦЭМ!$C$39:$C$782,СВЦЭМ!$A$39:$A$782,$A76,СВЦЭМ!$B$39:$B$782,H$47)+'СЕТ СН'!$G$9+СВЦЭМ!$D$10+'СЕТ СН'!$G$6-'СЕТ СН'!$G$19</f>
        <v>1312.5881524300003</v>
      </c>
      <c r="I76" s="36">
        <f>SUMIFS(СВЦЭМ!$C$39:$C$782,СВЦЭМ!$A$39:$A$782,$A76,СВЦЭМ!$B$39:$B$782,I$47)+'СЕТ СН'!$G$9+СВЦЭМ!$D$10+'СЕТ СН'!$G$6-'СЕТ СН'!$G$19</f>
        <v>1313.2414615200003</v>
      </c>
      <c r="J76" s="36">
        <f>SUMIFS(СВЦЭМ!$C$39:$C$782,СВЦЭМ!$A$39:$A$782,$A76,СВЦЭМ!$B$39:$B$782,J$47)+'СЕТ СН'!$G$9+СВЦЭМ!$D$10+'СЕТ СН'!$G$6-'СЕТ СН'!$G$19</f>
        <v>1313.9555498900002</v>
      </c>
      <c r="K76" s="36">
        <f>SUMIFS(СВЦЭМ!$C$39:$C$782,СВЦЭМ!$A$39:$A$782,$A76,СВЦЭМ!$B$39:$B$782,K$47)+'СЕТ СН'!$G$9+СВЦЭМ!$D$10+'СЕТ СН'!$G$6-'СЕТ СН'!$G$19</f>
        <v>1325.9759275300003</v>
      </c>
      <c r="L76" s="36">
        <f>SUMIFS(СВЦЭМ!$C$39:$C$782,СВЦЭМ!$A$39:$A$782,$A76,СВЦЭМ!$B$39:$B$782,L$47)+'СЕТ СН'!$G$9+СВЦЭМ!$D$10+'СЕТ СН'!$G$6-'СЕТ СН'!$G$19</f>
        <v>1334.1505004300002</v>
      </c>
      <c r="M76" s="36">
        <f>SUMIFS(СВЦЭМ!$C$39:$C$782,СВЦЭМ!$A$39:$A$782,$A76,СВЦЭМ!$B$39:$B$782,M$47)+'СЕТ СН'!$G$9+СВЦЭМ!$D$10+'СЕТ СН'!$G$6-'СЕТ СН'!$G$19</f>
        <v>1336.3264830800001</v>
      </c>
      <c r="N76" s="36">
        <f>SUMIFS(СВЦЭМ!$C$39:$C$782,СВЦЭМ!$A$39:$A$782,$A76,СВЦЭМ!$B$39:$B$782,N$47)+'СЕТ СН'!$G$9+СВЦЭМ!$D$10+'СЕТ СН'!$G$6-'СЕТ СН'!$G$19</f>
        <v>1331.7652056300001</v>
      </c>
      <c r="O76" s="36">
        <f>SUMIFS(СВЦЭМ!$C$39:$C$782,СВЦЭМ!$A$39:$A$782,$A76,СВЦЭМ!$B$39:$B$782,O$47)+'СЕТ СН'!$G$9+СВЦЭМ!$D$10+'СЕТ СН'!$G$6-'СЕТ СН'!$G$19</f>
        <v>1321.4622314800001</v>
      </c>
      <c r="P76" s="36">
        <f>SUMIFS(СВЦЭМ!$C$39:$C$782,СВЦЭМ!$A$39:$A$782,$A76,СВЦЭМ!$B$39:$B$782,P$47)+'СЕТ СН'!$G$9+СВЦЭМ!$D$10+'СЕТ СН'!$G$6-'СЕТ СН'!$G$19</f>
        <v>1312.9705746700001</v>
      </c>
      <c r="Q76" s="36">
        <f>SUMIFS(СВЦЭМ!$C$39:$C$782,СВЦЭМ!$A$39:$A$782,$A76,СВЦЭМ!$B$39:$B$782,Q$47)+'СЕТ СН'!$G$9+СВЦЭМ!$D$10+'СЕТ СН'!$G$6-'СЕТ СН'!$G$19</f>
        <v>1315.4407140500002</v>
      </c>
      <c r="R76" s="36">
        <f>SUMIFS(СВЦЭМ!$C$39:$C$782,СВЦЭМ!$A$39:$A$782,$A76,СВЦЭМ!$B$39:$B$782,R$47)+'СЕТ СН'!$G$9+СВЦЭМ!$D$10+'СЕТ СН'!$G$6-'СЕТ СН'!$G$19</f>
        <v>1315.9260524300003</v>
      </c>
      <c r="S76" s="36">
        <f>SUMIFS(СВЦЭМ!$C$39:$C$782,СВЦЭМ!$A$39:$A$782,$A76,СВЦЭМ!$B$39:$B$782,S$47)+'СЕТ СН'!$G$9+СВЦЭМ!$D$10+'СЕТ СН'!$G$6-'СЕТ СН'!$G$19</f>
        <v>1328.4063798700001</v>
      </c>
      <c r="T76" s="36">
        <f>SUMIFS(СВЦЭМ!$C$39:$C$782,СВЦЭМ!$A$39:$A$782,$A76,СВЦЭМ!$B$39:$B$782,T$47)+'СЕТ СН'!$G$9+СВЦЭМ!$D$10+'СЕТ СН'!$G$6-'СЕТ СН'!$G$19</f>
        <v>1329.1449626700003</v>
      </c>
      <c r="U76" s="36">
        <f>SUMIFS(СВЦЭМ!$C$39:$C$782,СВЦЭМ!$A$39:$A$782,$A76,СВЦЭМ!$B$39:$B$782,U$47)+'СЕТ СН'!$G$9+СВЦЭМ!$D$10+'СЕТ СН'!$G$6-'СЕТ СН'!$G$19</f>
        <v>1328.4431151000001</v>
      </c>
      <c r="V76" s="36">
        <f>SUMIFS(СВЦЭМ!$C$39:$C$782,СВЦЭМ!$A$39:$A$782,$A76,СВЦЭМ!$B$39:$B$782,V$47)+'СЕТ СН'!$G$9+СВЦЭМ!$D$10+'СЕТ СН'!$G$6-'СЕТ СН'!$G$19</f>
        <v>1315.7365376900002</v>
      </c>
      <c r="W76" s="36">
        <f>SUMIFS(СВЦЭМ!$C$39:$C$782,СВЦЭМ!$A$39:$A$782,$A76,СВЦЭМ!$B$39:$B$782,W$47)+'СЕТ СН'!$G$9+СВЦЭМ!$D$10+'СЕТ СН'!$G$6-'СЕТ СН'!$G$19</f>
        <v>1313.8700704200003</v>
      </c>
      <c r="X76" s="36">
        <f>SUMIFS(СВЦЭМ!$C$39:$C$782,СВЦЭМ!$A$39:$A$782,$A76,СВЦЭМ!$B$39:$B$782,X$47)+'СЕТ СН'!$G$9+СВЦЭМ!$D$10+'СЕТ СН'!$G$6-'СЕТ СН'!$G$19</f>
        <v>1364.7820018000002</v>
      </c>
      <c r="Y76" s="36">
        <f>SUMIFS(СВЦЭМ!$C$39:$C$782,СВЦЭМ!$A$39:$A$782,$A76,СВЦЭМ!$B$39:$B$782,Y$47)+'СЕТ СН'!$G$9+СВЦЭМ!$D$10+'СЕТ СН'!$G$6-'СЕТ СН'!$G$19</f>
        <v>1371.2579255400001</v>
      </c>
    </row>
    <row r="77" spans="1:27" ht="15.75" x14ac:dyDescent="0.2">
      <c r="A77" s="35">
        <f t="shared" si="1"/>
        <v>44560</v>
      </c>
      <c r="B77" s="36">
        <f>SUMIFS(СВЦЭМ!$C$39:$C$782,СВЦЭМ!$A$39:$A$782,$A77,СВЦЭМ!$B$39:$B$782,B$47)+'СЕТ СН'!$G$9+СВЦЭМ!$D$10+'СЕТ СН'!$G$6-'СЕТ СН'!$G$19</f>
        <v>1390.0572945400002</v>
      </c>
      <c r="C77" s="36">
        <f>SUMIFS(СВЦЭМ!$C$39:$C$782,СВЦЭМ!$A$39:$A$782,$A77,СВЦЭМ!$B$39:$B$782,C$47)+'СЕТ СН'!$G$9+СВЦЭМ!$D$10+'СЕТ СН'!$G$6-'СЕТ СН'!$G$19</f>
        <v>1395.8784846700003</v>
      </c>
      <c r="D77" s="36">
        <f>SUMIFS(СВЦЭМ!$C$39:$C$782,СВЦЭМ!$A$39:$A$782,$A77,СВЦЭМ!$B$39:$B$782,D$47)+'СЕТ СН'!$G$9+СВЦЭМ!$D$10+'СЕТ СН'!$G$6-'СЕТ СН'!$G$19</f>
        <v>1416.8726597500001</v>
      </c>
      <c r="E77" s="36">
        <f>SUMIFS(СВЦЭМ!$C$39:$C$782,СВЦЭМ!$A$39:$A$782,$A77,СВЦЭМ!$B$39:$B$782,E$47)+'СЕТ СН'!$G$9+СВЦЭМ!$D$10+'СЕТ СН'!$G$6-'СЕТ СН'!$G$19</f>
        <v>1434.8707118100001</v>
      </c>
      <c r="F77" s="36">
        <f>SUMIFS(СВЦЭМ!$C$39:$C$782,СВЦЭМ!$A$39:$A$782,$A77,СВЦЭМ!$B$39:$B$782,F$47)+'СЕТ СН'!$G$9+СВЦЭМ!$D$10+'СЕТ СН'!$G$6-'СЕТ СН'!$G$19</f>
        <v>1409.0364389300003</v>
      </c>
      <c r="G77" s="36">
        <f>SUMIFS(СВЦЭМ!$C$39:$C$782,СВЦЭМ!$A$39:$A$782,$A77,СВЦЭМ!$B$39:$B$782,G$47)+'СЕТ СН'!$G$9+СВЦЭМ!$D$10+'СЕТ СН'!$G$6-'СЕТ СН'!$G$19</f>
        <v>1331.3528008000003</v>
      </c>
      <c r="H77" s="36">
        <f>SUMIFS(СВЦЭМ!$C$39:$C$782,СВЦЭМ!$A$39:$A$782,$A77,СВЦЭМ!$B$39:$B$782,H$47)+'СЕТ СН'!$G$9+СВЦЭМ!$D$10+'СЕТ СН'!$G$6-'СЕТ СН'!$G$19</f>
        <v>1322.3171089600003</v>
      </c>
      <c r="I77" s="36">
        <f>SUMIFS(СВЦЭМ!$C$39:$C$782,СВЦЭМ!$A$39:$A$782,$A77,СВЦЭМ!$B$39:$B$782,I$47)+'СЕТ СН'!$G$9+СВЦЭМ!$D$10+'СЕТ СН'!$G$6-'СЕТ СН'!$G$19</f>
        <v>1349.3053983800003</v>
      </c>
      <c r="J77" s="36">
        <f>SUMIFS(СВЦЭМ!$C$39:$C$782,СВЦЭМ!$A$39:$A$782,$A77,СВЦЭМ!$B$39:$B$782,J$47)+'СЕТ СН'!$G$9+СВЦЭМ!$D$10+'СЕТ СН'!$G$6-'СЕТ СН'!$G$19</f>
        <v>1343.6166728700002</v>
      </c>
      <c r="K77" s="36">
        <f>SUMIFS(СВЦЭМ!$C$39:$C$782,СВЦЭМ!$A$39:$A$782,$A77,СВЦЭМ!$B$39:$B$782,K$47)+'СЕТ СН'!$G$9+СВЦЭМ!$D$10+'СЕТ СН'!$G$6-'СЕТ СН'!$G$19</f>
        <v>1357.2678609100001</v>
      </c>
      <c r="L77" s="36">
        <f>SUMIFS(СВЦЭМ!$C$39:$C$782,СВЦЭМ!$A$39:$A$782,$A77,СВЦЭМ!$B$39:$B$782,L$47)+'СЕТ СН'!$G$9+СВЦЭМ!$D$10+'СЕТ СН'!$G$6-'СЕТ СН'!$G$19</f>
        <v>1371.4781685900002</v>
      </c>
      <c r="M77" s="36">
        <f>SUMIFS(СВЦЭМ!$C$39:$C$782,СВЦЭМ!$A$39:$A$782,$A77,СВЦЭМ!$B$39:$B$782,M$47)+'СЕТ СН'!$G$9+СВЦЭМ!$D$10+'СЕТ СН'!$G$6-'СЕТ СН'!$G$19</f>
        <v>3977.65851389</v>
      </c>
      <c r="N77" s="36">
        <f>SUMIFS(СВЦЭМ!$C$39:$C$782,СВЦЭМ!$A$39:$A$782,$A77,СВЦЭМ!$B$39:$B$782,N$47)+'СЕТ СН'!$G$9+СВЦЭМ!$D$10+'СЕТ СН'!$G$6-'СЕТ СН'!$G$19</f>
        <v>7768.3308627099996</v>
      </c>
      <c r="O77" s="36">
        <f>SUMIFS(СВЦЭМ!$C$39:$C$782,СВЦЭМ!$A$39:$A$782,$A77,СВЦЭМ!$B$39:$B$782,O$47)+'СЕТ СН'!$G$9+СВЦЭМ!$D$10+'СЕТ СН'!$G$6-'СЕТ СН'!$G$19</f>
        <v>1355.5455011600002</v>
      </c>
      <c r="P77" s="36">
        <f>SUMIFS(СВЦЭМ!$C$39:$C$782,СВЦЭМ!$A$39:$A$782,$A77,СВЦЭМ!$B$39:$B$782,P$47)+'СЕТ СН'!$G$9+СВЦЭМ!$D$10+'СЕТ СН'!$G$6-'СЕТ СН'!$G$19</f>
        <v>1348.0976909800002</v>
      </c>
      <c r="Q77" s="36">
        <f>SUMIFS(СВЦЭМ!$C$39:$C$782,СВЦЭМ!$A$39:$A$782,$A77,СВЦЭМ!$B$39:$B$782,Q$47)+'СЕТ СН'!$G$9+СВЦЭМ!$D$10+'СЕТ СН'!$G$6-'СЕТ СН'!$G$19</f>
        <v>1346.3240057300002</v>
      </c>
      <c r="R77" s="36">
        <f>SUMIFS(СВЦЭМ!$C$39:$C$782,СВЦЭМ!$A$39:$A$782,$A77,СВЦЭМ!$B$39:$B$782,R$47)+'СЕТ СН'!$G$9+СВЦЭМ!$D$10+'СЕТ СН'!$G$6-'СЕТ СН'!$G$19</f>
        <v>1333.0806657400001</v>
      </c>
      <c r="S77" s="36">
        <f>SUMIFS(СВЦЭМ!$C$39:$C$782,СВЦЭМ!$A$39:$A$782,$A77,СВЦЭМ!$B$39:$B$782,S$47)+'СЕТ СН'!$G$9+СВЦЭМ!$D$10+'СЕТ СН'!$G$6-'СЕТ СН'!$G$19</f>
        <v>1325.1892815200001</v>
      </c>
      <c r="T77" s="36">
        <f>SUMIFS(СВЦЭМ!$C$39:$C$782,СВЦЭМ!$A$39:$A$782,$A77,СВЦЭМ!$B$39:$B$782,T$47)+'СЕТ СН'!$G$9+СВЦЭМ!$D$10+'СЕТ СН'!$G$6-'СЕТ СН'!$G$19</f>
        <v>1342.5582146100003</v>
      </c>
      <c r="U77" s="36">
        <f>SUMIFS(СВЦЭМ!$C$39:$C$782,СВЦЭМ!$A$39:$A$782,$A77,СВЦЭМ!$B$39:$B$782,U$47)+'СЕТ СН'!$G$9+СВЦЭМ!$D$10+'СЕТ СН'!$G$6-'СЕТ СН'!$G$19</f>
        <v>1340.1041482200003</v>
      </c>
      <c r="V77" s="36">
        <f>SUMIFS(СВЦЭМ!$C$39:$C$782,СВЦЭМ!$A$39:$A$782,$A77,СВЦЭМ!$B$39:$B$782,V$47)+'СЕТ СН'!$G$9+СВЦЭМ!$D$10+'СЕТ СН'!$G$6-'СЕТ СН'!$G$19</f>
        <v>1326.0173797900002</v>
      </c>
      <c r="W77" s="36">
        <f>SUMIFS(СВЦЭМ!$C$39:$C$782,СВЦЭМ!$A$39:$A$782,$A77,СВЦЭМ!$B$39:$B$782,W$47)+'СЕТ СН'!$G$9+СВЦЭМ!$D$10+'СЕТ СН'!$G$6-'СЕТ СН'!$G$19</f>
        <v>1325.8177226900002</v>
      </c>
      <c r="X77" s="36">
        <f>SUMIFS(СВЦЭМ!$C$39:$C$782,СВЦЭМ!$A$39:$A$782,$A77,СВЦЭМ!$B$39:$B$782,X$47)+'СЕТ СН'!$G$9+СВЦЭМ!$D$10+'СЕТ СН'!$G$6-'СЕТ СН'!$G$19</f>
        <v>1380.7897097600003</v>
      </c>
      <c r="Y77" s="36">
        <f>SUMIFS(СВЦЭМ!$C$39:$C$782,СВЦЭМ!$A$39:$A$782,$A77,СВЦЭМ!$B$39:$B$782,Y$47)+'СЕТ СН'!$G$9+СВЦЭМ!$D$10+'СЕТ СН'!$G$6-'СЕТ СН'!$G$19</f>
        <v>1391.6619128900002</v>
      </c>
      <c r="AA77" s="37"/>
    </row>
    <row r="78" spans="1:27" ht="15.75" x14ac:dyDescent="0.2">
      <c r="A78" s="35">
        <f t="shared" si="1"/>
        <v>44561</v>
      </c>
      <c r="B78" s="36">
        <f>SUMIFS(СВЦЭМ!$C$39:$C$782,СВЦЭМ!$A$39:$A$782,$A78,СВЦЭМ!$B$39:$B$782,B$47)+'СЕТ СН'!$G$9+СВЦЭМ!$D$10+'СЕТ СН'!$G$6-'СЕТ СН'!$G$19</f>
        <v>1428.0480521700001</v>
      </c>
      <c r="C78" s="36">
        <f>SUMIFS(СВЦЭМ!$C$39:$C$782,СВЦЭМ!$A$39:$A$782,$A78,СВЦЭМ!$B$39:$B$782,C$47)+'СЕТ СН'!$G$9+СВЦЭМ!$D$10+'СЕТ СН'!$G$6-'СЕТ СН'!$G$19</f>
        <v>1414.8656460300001</v>
      </c>
      <c r="D78" s="36">
        <f>SUMIFS(СВЦЭМ!$C$39:$C$782,СВЦЭМ!$A$39:$A$782,$A78,СВЦЭМ!$B$39:$B$782,D$47)+'СЕТ СН'!$G$9+СВЦЭМ!$D$10+'СЕТ СН'!$G$6-'СЕТ СН'!$G$19</f>
        <v>1350.3958116400001</v>
      </c>
      <c r="E78" s="36">
        <f>SUMIFS(СВЦЭМ!$C$39:$C$782,СВЦЭМ!$A$39:$A$782,$A78,СВЦЭМ!$B$39:$B$782,E$47)+'СЕТ СН'!$G$9+СВЦЭМ!$D$10+'СЕТ СН'!$G$6-'СЕТ СН'!$G$19</f>
        <v>1420.7009726700003</v>
      </c>
      <c r="F78" s="36">
        <f>SUMIFS(СВЦЭМ!$C$39:$C$782,СВЦЭМ!$A$39:$A$782,$A78,СВЦЭМ!$B$39:$B$782,F$47)+'СЕТ СН'!$G$9+СВЦЭМ!$D$10+'СЕТ СН'!$G$6-'СЕТ СН'!$G$19</f>
        <v>1418.9541314700002</v>
      </c>
      <c r="G78" s="36">
        <f>SUMIFS(СВЦЭМ!$C$39:$C$782,СВЦЭМ!$A$39:$A$782,$A78,СВЦЭМ!$B$39:$B$782,G$47)+'СЕТ СН'!$G$9+СВЦЭМ!$D$10+'СЕТ СН'!$G$6-'СЕТ СН'!$G$19</f>
        <v>1324.8675920300002</v>
      </c>
      <c r="H78" s="36">
        <f>SUMIFS(СВЦЭМ!$C$39:$C$782,СВЦЭМ!$A$39:$A$782,$A78,СВЦЭМ!$B$39:$B$782,H$47)+'СЕТ СН'!$G$9+СВЦЭМ!$D$10+'СЕТ СН'!$G$6-'СЕТ СН'!$G$19</f>
        <v>1338.1580774400002</v>
      </c>
      <c r="I78" s="36">
        <f>SUMIFS(СВЦЭМ!$C$39:$C$782,СВЦЭМ!$A$39:$A$782,$A78,СВЦЭМ!$B$39:$B$782,I$47)+'СЕТ СН'!$G$9+СВЦЭМ!$D$10+'СЕТ СН'!$G$6-'СЕТ СН'!$G$19</f>
        <v>1358.7384974700001</v>
      </c>
      <c r="J78" s="36">
        <f>SUMIFS(СВЦЭМ!$C$39:$C$782,СВЦЭМ!$A$39:$A$782,$A78,СВЦЭМ!$B$39:$B$782,J$47)+'СЕТ СН'!$G$9+СВЦЭМ!$D$10+'СЕТ СН'!$G$6-'СЕТ СН'!$G$19</f>
        <v>1378.2274752100002</v>
      </c>
      <c r="K78" s="36">
        <f>SUMIFS(СВЦЭМ!$C$39:$C$782,СВЦЭМ!$A$39:$A$782,$A78,СВЦЭМ!$B$39:$B$782,K$47)+'СЕТ СН'!$G$9+СВЦЭМ!$D$10+'СЕТ СН'!$G$6-'СЕТ СН'!$G$19</f>
        <v>1363.6076637400001</v>
      </c>
      <c r="L78" s="36">
        <f>SUMIFS(СВЦЭМ!$C$39:$C$782,СВЦЭМ!$A$39:$A$782,$A78,СВЦЭМ!$B$39:$B$782,L$47)+'СЕТ СН'!$G$9+СВЦЭМ!$D$10+'СЕТ СН'!$G$6-'СЕТ СН'!$G$19</f>
        <v>1374.6695728000002</v>
      </c>
      <c r="M78" s="36">
        <f>SUMIFS(СВЦЭМ!$C$39:$C$782,СВЦЭМ!$A$39:$A$782,$A78,СВЦЭМ!$B$39:$B$782,M$47)+'СЕТ СН'!$G$9+СВЦЭМ!$D$10+'СЕТ СН'!$G$6-'СЕТ СН'!$G$19</f>
        <v>1371.9563189100002</v>
      </c>
      <c r="N78" s="36">
        <f>SUMIFS(СВЦЭМ!$C$39:$C$782,СВЦЭМ!$A$39:$A$782,$A78,СВЦЭМ!$B$39:$B$782,N$47)+'СЕТ СН'!$G$9+СВЦЭМ!$D$10+'СЕТ СН'!$G$6-'СЕТ СН'!$G$19</f>
        <v>1361.7176496800002</v>
      </c>
      <c r="O78" s="36">
        <f>SUMIFS(СВЦЭМ!$C$39:$C$782,СВЦЭМ!$A$39:$A$782,$A78,СВЦЭМ!$B$39:$B$782,O$47)+'СЕТ СН'!$G$9+СВЦЭМ!$D$10+'СЕТ СН'!$G$6-'СЕТ СН'!$G$19</f>
        <v>1367.0842698300003</v>
      </c>
      <c r="P78" s="36">
        <f>SUMIFS(СВЦЭМ!$C$39:$C$782,СВЦЭМ!$A$39:$A$782,$A78,СВЦЭМ!$B$39:$B$782,P$47)+'СЕТ СН'!$G$9+СВЦЭМ!$D$10+'СЕТ СН'!$G$6-'СЕТ СН'!$G$19</f>
        <v>1340.9698555500001</v>
      </c>
      <c r="Q78" s="36">
        <f>SUMIFS(СВЦЭМ!$C$39:$C$782,СВЦЭМ!$A$39:$A$782,$A78,СВЦЭМ!$B$39:$B$782,Q$47)+'СЕТ СН'!$G$9+СВЦЭМ!$D$10+'СЕТ СН'!$G$6-'СЕТ СН'!$G$19</f>
        <v>1338.8388406000001</v>
      </c>
      <c r="R78" s="36">
        <f>SUMIFS(СВЦЭМ!$C$39:$C$782,СВЦЭМ!$A$39:$A$782,$A78,СВЦЭМ!$B$39:$B$782,R$47)+'СЕТ СН'!$G$9+СВЦЭМ!$D$10+'СЕТ СН'!$G$6-'СЕТ СН'!$G$19</f>
        <v>1330.8012083100002</v>
      </c>
      <c r="S78" s="36">
        <f>SUMIFS(СВЦЭМ!$C$39:$C$782,СВЦЭМ!$A$39:$A$782,$A78,СВЦЭМ!$B$39:$B$782,S$47)+'СЕТ СН'!$G$9+СВЦЭМ!$D$10+'СЕТ СН'!$G$6-'СЕТ СН'!$G$19</f>
        <v>1349.7065926000002</v>
      </c>
      <c r="T78" s="36">
        <f>SUMIFS(СВЦЭМ!$C$39:$C$782,СВЦЭМ!$A$39:$A$782,$A78,СВЦЭМ!$B$39:$B$782,T$47)+'СЕТ СН'!$G$9+СВЦЭМ!$D$10+'СЕТ СН'!$G$6-'СЕТ СН'!$G$19</f>
        <v>10041.14486009</v>
      </c>
      <c r="U78" s="36">
        <f>SUMIFS(СВЦЭМ!$C$39:$C$782,СВЦЭМ!$A$39:$A$782,$A78,СВЦЭМ!$B$39:$B$782,U$47)+'СЕТ СН'!$G$9+СВЦЭМ!$D$10+'СЕТ СН'!$G$6-'СЕТ СН'!$G$19</f>
        <v>2761.92183621</v>
      </c>
      <c r="V78" s="36">
        <f>SUMIFS(СВЦЭМ!$C$39:$C$782,СВЦЭМ!$A$39:$A$782,$A78,СВЦЭМ!$B$39:$B$782,V$47)+'СЕТ СН'!$G$9+СВЦЭМ!$D$10+'СЕТ СН'!$G$6-'СЕТ СН'!$G$19</f>
        <v>3581.0386360100001</v>
      </c>
      <c r="W78" s="36">
        <f>SUMIFS(СВЦЭМ!$C$39:$C$782,СВЦЭМ!$A$39:$A$782,$A78,СВЦЭМ!$B$39:$B$782,W$47)+'СЕТ СН'!$G$9+СВЦЭМ!$D$10+'СЕТ СН'!$G$6-'СЕТ СН'!$G$19</f>
        <v>2803.9855669100002</v>
      </c>
      <c r="X78" s="36">
        <f>SUMIFS(СВЦЭМ!$C$39:$C$782,СВЦЭМ!$A$39:$A$782,$A78,СВЦЭМ!$B$39:$B$782,X$47)+'СЕТ СН'!$G$9+СВЦЭМ!$D$10+'СЕТ СН'!$G$6-'СЕТ СН'!$G$19</f>
        <v>3340.9526281400003</v>
      </c>
      <c r="Y78" s="36">
        <f>SUMIFS(СВЦЭМ!$C$39:$C$782,СВЦЭМ!$A$39:$A$782,$A78,СВЦЭМ!$B$39:$B$782,Y$47)+'СЕТ СН'!$G$9+СВЦЭМ!$D$10+'СЕТ СН'!$G$6-'СЕТ СН'!$G$19</f>
        <v>2568.1697332000003</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01.12.2021</v>
      </c>
      <c r="B84" s="36">
        <f>SUMIFS(СВЦЭМ!$C$39:$C$782,СВЦЭМ!$A$39:$A$782,$A84,СВЦЭМ!$B$39:$B$782,B$83)+'СЕТ СН'!$H$9+СВЦЭМ!$D$10+'СЕТ СН'!$H$6-'СЕТ СН'!$H$19</f>
        <v>1373.3655498600001</v>
      </c>
      <c r="C84" s="36">
        <f>SUMIFS(СВЦЭМ!$C$39:$C$782,СВЦЭМ!$A$39:$A$782,$A84,СВЦЭМ!$B$39:$B$782,C$83)+'СЕТ СН'!$H$9+СВЦЭМ!$D$10+'СЕТ СН'!$H$6-'СЕТ СН'!$H$19</f>
        <v>1387.6735626300001</v>
      </c>
      <c r="D84" s="36">
        <f>SUMIFS(СВЦЭМ!$C$39:$C$782,СВЦЭМ!$A$39:$A$782,$A84,СВЦЭМ!$B$39:$B$782,D$83)+'СЕТ СН'!$H$9+СВЦЭМ!$D$10+'СЕТ СН'!$H$6-'СЕТ СН'!$H$19</f>
        <v>1423.1277084200001</v>
      </c>
      <c r="E84" s="36">
        <f>SUMIFS(СВЦЭМ!$C$39:$C$782,СВЦЭМ!$A$39:$A$782,$A84,СВЦЭМ!$B$39:$B$782,E$83)+'СЕТ СН'!$H$9+СВЦЭМ!$D$10+'СЕТ СН'!$H$6-'СЕТ СН'!$H$19</f>
        <v>1428.9697939000002</v>
      </c>
      <c r="F84" s="36">
        <f>SUMIFS(СВЦЭМ!$C$39:$C$782,СВЦЭМ!$A$39:$A$782,$A84,СВЦЭМ!$B$39:$B$782,F$83)+'СЕТ СН'!$H$9+СВЦЭМ!$D$10+'СЕТ СН'!$H$6-'СЕТ СН'!$H$19</f>
        <v>1444.5354963800003</v>
      </c>
      <c r="G84" s="36">
        <f>SUMIFS(СВЦЭМ!$C$39:$C$782,СВЦЭМ!$A$39:$A$782,$A84,СВЦЭМ!$B$39:$B$782,G$83)+'СЕТ СН'!$H$9+СВЦЭМ!$D$10+'СЕТ СН'!$H$6-'СЕТ СН'!$H$19</f>
        <v>1420.7403882800002</v>
      </c>
      <c r="H84" s="36">
        <f>SUMIFS(СВЦЭМ!$C$39:$C$782,СВЦЭМ!$A$39:$A$782,$A84,СВЦЭМ!$B$39:$B$782,H$83)+'СЕТ СН'!$H$9+СВЦЭМ!$D$10+'СЕТ СН'!$H$6-'СЕТ СН'!$H$19</f>
        <v>1387.8052665400003</v>
      </c>
      <c r="I84" s="36">
        <f>SUMIFS(СВЦЭМ!$C$39:$C$782,СВЦЭМ!$A$39:$A$782,$A84,СВЦЭМ!$B$39:$B$782,I$83)+'СЕТ СН'!$H$9+СВЦЭМ!$D$10+'СЕТ СН'!$H$6-'СЕТ СН'!$H$19</f>
        <v>1391.8258935400002</v>
      </c>
      <c r="J84" s="36">
        <f>SUMIFS(СВЦЭМ!$C$39:$C$782,СВЦЭМ!$A$39:$A$782,$A84,СВЦЭМ!$B$39:$B$782,J$83)+'СЕТ СН'!$H$9+СВЦЭМ!$D$10+'СЕТ СН'!$H$6-'СЕТ СН'!$H$19</f>
        <v>1361.7371031100001</v>
      </c>
      <c r="K84" s="36">
        <f>SUMIFS(СВЦЭМ!$C$39:$C$782,СВЦЭМ!$A$39:$A$782,$A84,СВЦЭМ!$B$39:$B$782,K$83)+'СЕТ СН'!$H$9+СВЦЭМ!$D$10+'СЕТ СН'!$H$6-'СЕТ СН'!$H$19</f>
        <v>1368.8392661200003</v>
      </c>
      <c r="L84" s="36">
        <f>SUMIFS(СВЦЭМ!$C$39:$C$782,СВЦЭМ!$A$39:$A$782,$A84,СВЦЭМ!$B$39:$B$782,L$83)+'СЕТ СН'!$H$9+СВЦЭМ!$D$10+'СЕТ СН'!$H$6-'СЕТ СН'!$H$19</f>
        <v>1326.4563551600002</v>
      </c>
      <c r="M84" s="36">
        <f>SUMIFS(СВЦЭМ!$C$39:$C$782,СВЦЭМ!$A$39:$A$782,$A84,СВЦЭМ!$B$39:$B$782,M$83)+'СЕТ СН'!$H$9+СВЦЭМ!$D$10+'СЕТ СН'!$H$6-'СЕТ СН'!$H$19</f>
        <v>1329.4989725500002</v>
      </c>
      <c r="N84" s="36">
        <f>SUMIFS(СВЦЭМ!$C$39:$C$782,СВЦЭМ!$A$39:$A$782,$A84,СВЦЭМ!$B$39:$B$782,N$83)+'СЕТ СН'!$H$9+СВЦЭМ!$D$10+'СЕТ СН'!$H$6-'СЕТ СН'!$H$19</f>
        <v>1346.0683893300002</v>
      </c>
      <c r="O84" s="36">
        <f>SUMIFS(СВЦЭМ!$C$39:$C$782,СВЦЭМ!$A$39:$A$782,$A84,СВЦЭМ!$B$39:$B$782,O$83)+'СЕТ СН'!$H$9+СВЦЭМ!$D$10+'СЕТ СН'!$H$6-'СЕТ СН'!$H$19</f>
        <v>1346.1833828200001</v>
      </c>
      <c r="P84" s="36">
        <f>SUMIFS(СВЦЭМ!$C$39:$C$782,СВЦЭМ!$A$39:$A$782,$A84,СВЦЭМ!$B$39:$B$782,P$83)+'СЕТ СН'!$H$9+СВЦЭМ!$D$10+'СЕТ СН'!$H$6-'СЕТ СН'!$H$19</f>
        <v>1355.7202193000003</v>
      </c>
      <c r="Q84" s="36">
        <f>SUMIFS(СВЦЭМ!$C$39:$C$782,СВЦЭМ!$A$39:$A$782,$A84,СВЦЭМ!$B$39:$B$782,Q$83)+'СЕТ СН'!$H$9+СВЦЭМ!$D$10+'СЕТ СН'!$H$6-'СЕТ СН'!$H$19</f>
        <v>1364.3494246300002</v>
      </c>
      <c r="R84" s="36">
        <f>SUMIFS(СВЦЭМ!$C$39:$C$782,СВЦЭМ!$A$39:$A$782,$A84,СВЦЭМ!$B$39:$B$782,R$83)+'СЕТ СН'!$H$9+СВЦЭМ!$D$10+'СЕТ СН'!$H$6-'СЕТ СН'!$H$19</f>
        <v>1366.5159610100002</v>
      </c>
      <c r="S84" s="36">
        <f>SUMIFS(СВЦЭМ!$C$39:$C$782,СВЦЭМ!$A$39:$A$782,$A84,СВЦЭМ!$B$39:$B$782,S$83)+'СЕТ СН'!$H$9+СВЦЭМ!$D$10+'СЕТ СН'!$H$6-'СЕТ СН'!$H$19</f>
        <v>1351.7539138600002</v>
      </c>
      <c r="T84" s="36">
        <f>SUMIFS(СВЦЭМ!$C$39:$C$782,СВЦЭМ!$A$39:$A$782,$A84,СВЦЭМ!$B$39:$B$782,T$83)+'СЕТ СН'!$H$9+СВЦЭМ!$D$10+'СЕТ СН'!$H$6-'СЕТ СН'!$H$19</f>
        <v>1321.2793227000002</v>
      </c>
      <c r="U84" s="36">
        <f>SUMIFS(СВЦЭМ!$C$39:$C$782,СВЦЭМ!$A$39:$A$782,$A84,СВЦЭМ!$B$39:$B$782,U$83)+'СЕТ СН'!$H$9+СВЦЭМ!$D$10+'СЕТ СН'!$H$6-'СЕТ СН'!$H$19</f>
        <v>1331.3892599800001</v>
      </c>
      <c r="V84" s="36">
        <f>SUMIFS(СВЦЭМ!$C$39:$C$782,СВЦЭМ!$A$39:$A$782,$A84,СВЦЭМ!$B$39:$B$782,V$83)+'СЕТ СН'!$H$9+СВЦЭМ!$D$10+'СЕТ СН'!$H$6-'СЕТ СН'!$H$19</f>
        <v>1342.1296946800003</v>
      </c>
      <c r="W84" s="36">
        <f>SUMIFS(СВЦЭМ!$C$39:$C$782,СВЦЭМ!$A$39:$A$782,$A84,СВЦЭМ!$B$39:$B$782,W$83)+'СЕТ СН'!$H$9+СВЦЭМ!$D$10+'СЕТ СН'!$H$6-'СЕТ СН'!$H$19</f>
        <v>1346.7607713300001</v>
      </c>
      <c r="X84" s="36">
        <f>SUMIFS(СВЦЭМ!$C$39:$C$782,СВЦЭМ!$A$39:$A$782,$A84,СВЦЭМ!$B$39:$B$782,X$83)+'СЕТ СН'!$H$9+СВЦЭМ!$D$10+'СЕТ СН'!$H$6-'СЕТ СН'!$H$19</f>
        <v>1343.5610361200002</v>
      </c>
      <c r="Y84" s="36">
        <f>SUMIFS(СВЦЭМ!$C$39:$C$782,СВЦЭМ!$A$39:$A$782,$A84,СВЦЭМ!$B$39:$B$782,Y$83)+'СЕТ СН'!$H$9+СВЦЭМ!$D$10+'СЕТ СН'!$H$6-'СЕТ СН'!$H$19</f>
        <v>1359.9628027700003</v>
      </c>
    </row>
    <row r="85" spans="1:25" ht="15.75" x14ac:dyDescent="0.2">
      <c r="A85" s="35">
        <f>A84+1</f>
        <v>44532</v>
      </c>
      <c r="B85" s="36">
        <f>SUMIFS(СВЦЭМ!$C$39:$C$782,СВЦЭМ!$A$39:$A$782,$A85,СВЦЭМ!$B$39:$B$782,B$83)+'СЕТ СН'!$H$9+СВЦЭМ!$D$10+'СЕТ СН'!$H$6-'СЕТ СН'!$H$19</f>
        <v>1395.4054901200002</v>
      </c>
      <c r="C85" s="36">
        <f>SUMIFS(СВЦЭМ!$C$39:$C$782,СВЦЭМ!$A$39:$A$782,$A85,СВЦЭМ!$B$39:$B$782,C$83)+'СЕТ СН'!$H$9+СВЦЭМ!$D$10+'СЕТ СН'!$H$6-'СЕТ СН'!$H$19</f>
        <v>1383.4410026200003</v>
      </c>
      <c r="D85" s="36">
        <f>SUMIFS(СВЦЭМ!$C$39:$C$782,СВЦЭМ!$A$39:$A$782,$A85,СВЦЭМ!$B$39:$B$782,D$83)+'СЕТ СН'!$H$9+СВЦЭМ!$D$10+'СЕТ СН'!$H$6-'СЕТ СН'!$H$19</f>
        <v>1356.1732258700001</v>
      </c>
      <c r="E85" s="36">
        <f>SUMIFS(СВЦЭМ!$C$39:$C$782,СВЦЭМ!$A$39:$A$782,$A85,СВЦЭМ!$B$39:$B$782,E$83)+'СЕТ СН'!$H$9+СВЦЭМ!$D$10+'СЕТ СН'!$H$6-'СЕТ СН'!$H$19</f>
        <v>1370.2190733700002</v>
      </c>
      <c r="F85" s="36">
        <f>SUMIFS(СВЦЭМ!$C$39:$C$782,СВЦЭМ!$A$39:$A$782,$A85,СВЦЭМ!$B$39:$B$782,F$83)+'СЕТ СН'!$H$9+СВЦЭМ!$D$10+'СЕТ СН'!$H$6-'СЕТ СН'!$H$19</f>
        <v>1393.9214578300002</v>
      </c>
      <c r="G85" s="36">
        <f>SUMIFS(СВЦЭМ!$C$39:$C$782,СВЦЭМ!$A$39:$A$782,$A85,СВЦЭМ!$B$39:$B$782,G$83)+'СЕТ СН'!$H$9+СВЦЭМ!$D$10+'СЕТ СН'!$H$6-'СЕТ СН'!$H$19</f>
        <v>1385.4692642800003</v>
      </c>
      <c r="H85" s="36">
        <f>SUMIFS(СВЦЭМ!$C$39:$C$782,СВЦЭМ!$A$39:$A$782,$A85,СВЦЭМ!$B$39:$B$782,H$83)+'СЕТ СН'!$H$9+СВЦЭМ!$D$10+'СЕТ СН'!$H$6-'СЕТ СН'!$H$19</f>
        <v>1409.9391792900001</v>
      </c>
      <c r="I85" s="36">
        <f>SUMIFS(СВЦЭМ!$C$39:$C$782,СВЦЭМ!$A$39:$A$782,$A85,СВЦЭМ!$B$39:$B$782,I$83)+'СЕТ СН'!$H$9+СВЦЭМ!$D$10+'СЕТ СН'!$H$6-'СЕТ СН'!$H$19</f>
        <v>1471.4504508400003</v>
      </c>
      <c r="J85" s="36">
        <f>SUMIFS(СВЦЭМ!$C$39:$C$782,СВЦЭМ!$A$39:$A$782,$A85,СВЦЭМ!$B$39:$B$782,J$83)+'СЕТ СН'!$H$9+СВЦЭМ!$D$10+'СЕТ СН'!$H$6-'СЕТ СН'!$H$19</f>
        <v>1478.0598504800003</v>
      </c>
      <c r="K85" s="36">
        <f>SUMIFS(СВЦЭМ!$C$39:$C$782,СВЦЭМ!$A$39:$A$782,$A85,СВЦЭМ!$B$39:$B$782,K$83)+'СЕТ СН'!$H$9+СВЦЭМ!$D$10+'СЕТ СН'!$H$6-'СЕТ СН'!$H$19</f>
        <v>1489.1904731600002</v>
      </c>
      <c r="L85" s="36">
        <f>SUMIFS(СВЦЭМ!$C$39:$C$782,СВЦЭМ!$A$39:$A$782,$A85,СВЦЭМ!$B$39:$B$782,L$83)+'СЕТ СН'!$H$9+СВЦЭМ!$D$10+'СЕТ СН'!$H$6-'СЕТ СН'!$H$19</f>
        <v>1482.7097087300001</v>
      </c>
      <c r="M85" s="36">
        <f>SUMIFS(СВЦЭМ!$C$39:$C$782,СВЦЭМ!$A$39:$A$782,$A85,СВЦЭМ!$B$39:$B$782,M$83)+'СЕТ СН'!$H$9+СВЦЭМ!$D$10+'СЕТ СН'!$H$6-'СЕТ СН'!$H$19</f>
        <v>1481.5955567100002</v>
      </c>
      <c r="N85" s="36">
        <f>SUMIFS(СВЦЭМ!$C$39:$C$782,СВЦЭМ!$A$39:$A$782,$A85,СВЦЭМ!$B$39:$B$782,N$83)+'СЕТ СН'!$H$9+СВЦЭМ!$D$10+'СЕТ СН'!$H$6-'СЕТ СН'!$H$19</f>
        <v>1477.0368166000003</v>
      </c>
      <c r="O85" s="36">
        <f>SUMIFS(СВЦЭМ!$C$39:$C$782,СВЦЭМ!$A$39:$A$782,$A85,СВЦЭМ!$B$39:$B$782,O$83)+'СЕТ СН'!$H$9+СВЦЭМ!$D$10+'СЕТ СН'!$H$6-'СЕТ СН'!$H$19</f>
        <v>1543.1282629400002</v>
      </c>
      <c r="P85" s="36">
        <f>SUMIFS(СВЦЭМ!$C$39:$C$782,СВЦЭМ!$A$39:$A$782,$A85,СВЦЭМ!$B$39:$B$782,P$83)+'СЕТ СН'!$H$9+СВЦЭМ!$D$10+'СЕТ СН'!$H$6-'СЕТ СН'!$H$19</f>
        <v>1533.4749507600002</v>
      </c>
      <c r="Q85" s="36">
        <f>SUMIFS(СВЦЭМ!$C$39:$C$782,СВЦЭМ!$A$39:$A$782,$A85,СВЦЭМ!$B$39:$B$782,Q$83)+'СЕТ СН'!$H$9+СВЦЭМ!$D$10+'СЕТ СН'!$H$6-'СЕТ СН'!$H$19</f>
        <v>1527.5731528200001</v>
      </c>
      <c r="R85" s="36">
        <f>SUMIFS(СВЦЭМ!$C$39:$C$782,СВЦЭМ!$A$39:$A$782,$A85,СВЦЭМ!$B$39:$B$782,R$83)+'СЕТ СН'!$H$9+СВЦЭМ!$D$10+'СЕТ СН'!$H$6-'СЕТ СН'!$H$19</f>
        <v>1462.4252102900002</v>
      </c>
      <c r="S85" s="36">
        <f>SUMIFS(СВЦЭМ!$C$39:$C$782,СВЦЭМ!$A$39:$A$782,$A85,СВЦЭМ!$B$39:$B$782,S$83)+'СЕТ СН'!$H$9+СВЦЭМ!$D$10+'СЕТ СН'!$H$6-'СЕТ СН'!$H$19</f>
        <v>1455.8736035400002</v>
      </c>
      <c r="T85" s="36">
        <f>SUMIFS(СВЦЭМ!$C$39:$C$782,СВЦЭМ!$A$39:$A$782,$A85,СВЦЭМ!$B$39:$B$782,T$83)+'СЕТ СН'!$H$9+СВЦЭМ!$D$10+'СЕТ СН'!$H$6-'СЕТ СН'!$H$19</f>
        <v>1406.8807683100001</v>
      </c>
      <c r="U85" s="36">
        <f>SUMIFS(СВЦЭМ!$C$39:$C$782,СВЦЭМ!$A$39:$A$782,$A85,СВЦЭМ!$B$39:$B$782,U$83)+'СЕТ СН'!$H$9+СВЦЭМ!$D$10+'СЕТ СН'!$H$6-'СЕТ СН'!$H$19</f>
        <v>1443.6734359400002</v>
      </c>
      <c r="V85" s="36">
        <f>SUMIFS(СВЦЭМ!$C$39:$C$782,СВЦЭМ!$A$39:$A$782,$A85,СВЦЭМ!$B$39:$B$782,V$83)+'СЕТ СН'!$H$9+СВЦЭМ!$D$10+'СЕТ СН'!$H$6-'СЕТ СН'!$H$19</f>
        <v>1447.7952470300002</v>
      </c>
      <c r="W85" s="36">
        <f>SUMIFS(СВЦЭМ!$C$39:$C$782,СВЦЭМ!$A$39:$A$782,$A85,СВЦЭМ!$B$39:$B$782,W$83)+'СЕТ СН'!$H$9+СВЦЭМ!$D$10+'СЕТ СН'!$H$6-'СЕТ СН'!$H$19</f>
        <v>1453.7715174900002</v>
      </c>
      <c r="X85" s="36">
        <f>SUMIFS(СВЦЭМ!$C$39:$C$782,СВЦЭМ!$A$39:$A$782,$A85,СВЦЭМ!$B$39:$B$782,X$83)+'СЕТ СН'!$H$9+СВЦЭМ!$D$10+'СЕТ СН'!$H$6-'СЕТ СН'!$H$19</f>
        <v>1517.0590909100001</v>
      </c>
      <c r="Y85" s="36">
        <f>SUMIFS(СВЦЭМ!$C$39:$C$782,СВЦЭМ!$A$39:$A$782,$A85,СВЦЭМ!$B$39:$B$782,Y$83)+'СЕТ СН'!$H$9+СВЦЭМ!$D$10+'СЕТ СН'!$H$6-'СЕТ СН'!$H$19</f>
        <v>1528.9928773300003</v>
      </c>
    </row>
    <row r="86" spans="1:25" ht="15.75" x14ac:dyDescent="0.2">
      <c r="A86" s="35">
        <f t="shared" ref="A86:A114" si="2">A85+1</f>
        <v>44533</v>
      </c>
      <c r="B86" s="36">
        <f>SUMIFS(СВЦЭМ!$C$39:$C$782,СВЦЭМ!$A$39:$A$782,$A86,СВЦЭМ!$B$39:$B$782,B$83)+'СЕТ СН'!$H$9+СВЦЭМ!$D$10+'СЕТ СН'!$H$6-'СЕТ СН'!$H$19</f>
        <v>1555.0881967800001</v>
      </c>
      <c r="C86" s="36">
        <f>SUMIFS(СВЦЭМ!$C$39:$C$782,СВЦЭМ!$A$39:$A$782,$A86,СВЦЭМ!$B$39:$B$782,C$83)+'СЕТ СН'!$H$9+СВЦЭМ!$D$10+'СЕТ СН'!$H$6-'СЕТ СН'!$H$19</f>
        <v>1540.9086468500002</v>
      </c>
      <c r="D86" s="36">
        <f>SUMIFS(СВЦЭМ!$C$39:$C$782,СВЦЭМ!$A$39:$A$782,$A86,СВЦЭМ!$B$39:$B$782,D$83)+'СЕТ СН'!$H$9+СВЦЭМ!$D$10+'СЕТ СН'!$H$6-'СЕТ СН'!$H$19</f>
        <v>1516.1668608200002</v>
      </c>
      <c r="E86" s="36">
        <f>SUMIFS(СВЦЭМ!$C$39:$C$782,СВЦЭМ!$A$39:$A$782,$A86,СВЦЭМ!$B$39:$B$782,E$83)+'СЕТ СН'!$H$9+СВЦЭМ!$D$10+'СЕТ СН'!$H$6-'СЕТ СН'!$H$19</f>
        <v>1514.7483491400003</v>
      </c>
      <c r="F86" s="36">
        <f>SUMIFS(СВЦЭМ!$C$39:$C$782,СВЦЭМ!$A$39:$A$782,$A86,СВЦЭМ!$B$39:$B$782,F$83)+'СЕТ СН'!$H$9+СВЦЭМ!$D$10+'СЕТ СН'!$H$6-'СЕТ СН'!$H$19</f>
        <v>1530.2156024800001</v>
      </c>
      <c r="G86" s="36">
        <f>SUMIFS(СВЦЭМ!$C$39:$C$782,СВЦЭМ!$A$39:$A$782,$A86,СВЦЭМ!$B$39:$B$782,G$83)+'СЕТ СН'!$H$9+СВЦЭМ!$D$10+'СЕТ СН'!$H$6-'СЕТ СН'!$H$19</f>
        <v>1472.9329822900002</v>
      </c>
      <c r="H86" s="36">
        <f>SUMIFS(СВЦЭМ!$C$39:$C$782,СВЦЭМ!$A$39:$A$782,$A86,СВЦЭМ!$B$39:$B$782,H$83)+'СЕТ СН'!$H$9+СВЦЭМ!$D$10+'СЕТ СН'!$H$6-'СЕТ СН'!$H$19</f>
        <v>1473.4848354100002</v>
      </c>
      <c r="I86" s="36">
        <f>SUMIFS(СВЦЭМ!$C$39:$C$782,СВЦЭМ!$A$39:$A$782,$A86,СВЦЭМ!$B$39:$B$782,I$83)+'СЕТ СН'!$H$9+СВЦЭМ!$D$10+'СЕТ СН'!$H$6-'СЕТ СН'!$H$19</f>
        <v>1487.9084998900003</v>
      </c>
      <c r="J86" s="36">
        <f>SUMIFS(СВЦЭМ!$C$39:$C$782,СВЦЭМ!$A$39:$A$782,$A86,СВЦЭМ!$B$39:$B$782,J$83)+'СЕТ СН'!$H$9+СВЦЭМ!$D$10+'СЕТ СН'!$H$6-'СЕТ СН'!$H$19</f>
        <v>1477.3412853000002</v>
      </c>
      <c r="K86" s="36">
        <f>SUMIFS(СВЦЭМ!$C$39:$C$782,СВЦЭМ!$A$39:$A$782,$A86,СВЦЭМ!$B$39:$B$782,K$83)+'СЕТ СН'!$H$9+СВЦЭМ!$D$10+'СЕТ СН'!$H$6-'СЕТ СН'!$H$19</f>
        <v>1476.0062742700002</v>
      </c>
      <c r="L86" s="36">
        <f>SUMIFS(СВЦЭМ!$C$39:$C$782,СВЦЭМ!$A$39:$A$782,$A86,СВЦЭМ!$B$39:$B$782,L$83)+'СЕТ СН'!$H$9+СВЦЭМ!$D$10+'СЕТ СН'!$H$6-'СЕТ СН'!$H$19</f>
        <v>1463.2350732800003</v>
      </c>
      <c r="M86" s="36">
        <f>SUMIFS(СВЦЭМ!$C$39:$C$782,СВЦЭМ!$A$39:$A$782,$A86,СВЦЭМ!$B$39:$B$782,M$83)+'СЕТ СН'!$H$9+СВЦЭМ!$D$10+'СЕТ СН'!$H$6-'СЕТ СН'!$H$19</f>
        <v>1474.8060657000001</v>
      </c>
      <c r="N86" s="36">
        <f>SUMIFS(СВЦЭМ!$C$39:$C$782,СВЦЭМ!$A$39:$A$782,$A86,СВЦЭМ!$B$39:$B$782,N$83)+'СЕТ СН'!$H$9+СВЦЭМ!$D$10+'СЕТ СН'!$H$6-'СЕТ СН'!$H$19</f>
        <v>1490.7117521000002</v>
      </c>
      <c r="O86" s="36">
        <f>SUMIFS(СВЦЭМ!$C$39:$C$782,СВЦЭМ!$A$39:$A$782,$A86,СВЦЭМ!$B$39:$B$782,O$83)+'СЕТ СН'!$H$9+СВЦЭМ!$D$10+'СЕТ СН'!$H$6-'СЕТ СН'!$H$19</f>
        <v>1505.6007504000002</v>
      </c>
      <c r="P86" s="36">
        <f>SUMIFS(СВЦЭМ!$C$39:$C$782,СВЦЭМ!$A$39:$A$782,$A86,СВЦЭМ!$B$39:$B$782,P$83)+'СЕТ СН'!$H$9+СВЦЭМ!$D$10+'СЕТ СН'!$H$6-'СЕТ СН'!$H$19</f>
        <v>1500.5811441400001</v>
      </c>
      <c r="Q86" s="36">
        <f>SUMIFS(СВЦЭМ!$C$39:$C$782,СВЦЭМ!$A$39:$A$782,$A86,СВЦЭМ!$B$39:$B$782,Q$83)+'СЕТ СН'!$H$9+СВЦЭМ!$D$10+'СЕТ СН'!$H$6-'СЕТ СН'!$H$19</f>
        <v>1499.0850296000001</v>
      </c>
      <c r="R86" s="36">
        <f>SUMIFS(СВЦЭМ!$C$39:$C$782,СВЦЭМ!$A$39:$A$782,$A86,СВЦЭМ!$B$39:$B$782,R$83)+'СЕТ СН'!$H$9+СВЦЭМ!$D$10+'СЕТ СН'!$H$6-'СЕТ СН'!$H$19</f>
        <v>1486.2072599700002</v>
      </c>
      <c r="S86" s="36">
        <f>SUMIFS(СВЦЭМ!$C$39:$C$782,СВЦЭМ!$A$39:$A$782,$A86,СВЦЭМ!$B$39:$B$782,S$83)+'СЕТ СН'!$H$9+СВЦЭМ!$D$10+'СЕТ СН'!$H$6-'СЕТ СН'!$H$19</f>
        <v>1466.3601493600002</v>
      </c>
      <c r="T86" s="36">
        <f>SUMIFS(СВЦЭМ!$C$39:$C$782,СВЦЭМ!$A$39:$A$782,$A86,СВЦЭМ!$B$39:$B$782,T$83)+'СЕТ СН'!$H$9+СВЦЭМ!$D$10+'СЕТ СН'!$H$6-'СЕТ СН'!$H$19</f>
        <v>1471.0026955800001</v>
      </c>
      <c r="U86" s="36">
        <f>SUMIFS(СВЦЭМ!$C$39:$C$782,СВЦЭМ!$A$39:$A$782,$A86,СВЦЭМ!$B$39:$B$782,U$83)+'СЕТ СН'!$H$9+СВЦЭМ!$D$10+'СЕТ СН'!$H$6-'СЕТ СН'!$H$19</f>
        <v>1460.7196605700001</v>
      </c>
      <c r="V86" s="36">
        <f>SUMIFS(СВЦЭМ!$C$39:$C$782,СВЦЭМ!$A$39:$A$782,$A86,СВЦЭМ!$B$39:$B$782,V$83)+'СЕТ СН'!$H$9+СВЦЭМ!$D$10+'СЕТ СН'!$H$6-'СЕТ СН'!$H$19</f>
        <v>1468.9215823900001</v>
      </c>
      <c r="W86" s="36">
        <f>SUMIFS(СВЦЭМ!$C$39:$C$782,СВЦЭМ!$A$39:$A$782,$A86,СВЦЭМ!$B$39:$B$782,W$83)+'СЕТ СН'!$H$9+СВЦЭМ!$D$10+'СЕТ СН'!$H$6-'СЕТ СН'!$H$19</f>
        <v>1481.9635750900002</v>
      </c>
      <c r="X86" s="36">
        <f>SUMIFS(СВЦЭМ!$C$39:$C$782,СВЦЭМ!$A$39:$A$782,$A86,СВЦЭМ!$B$39:$B$782,X$83)+'СЕТ СН'!$H$9+СВЦЭМ!$D$10+'СЕТ СН'!$H$6-'СЕТ СН'!$H$19</f>
        <v>1466.0909709200002</v>
      </c>
      <c r="Y86" s="36">
        <f>SUMIFS(СВЦЭМ!$C$39:$C$782,СВЦЭМ!$A$39:$A$782,$A86,СВЦЭМ!$B$39:$B$782,Y$83)+'СЕТ СН'!$H$9+СВЦЭМ!$D$10+'СЕТ СН'!$H$6-'СЕТ СН'!$H$19</f>
        <v>1426.9060288200003</v>
      </c>
    </row>
    <row r="87" spans="1:25" ht="15.75" x14ac:dyDescent="0.2">
      <c r="A87" s="35">
        <f t="shared" si="2"/>
        <v>44534</v>
      </c>
      <c r="B87" s="36">
        <f>SUMIFS(СВЦЭМ!$C$39:$C$782,СВЦЭМ!$A$39:$A$782,$A87,СВЦЭМ!$B$39:$B$782,B$83)+'СЕТ СН'!$H$9+СВЦЭМ!$D$10+'СЕТ СН'!$H$6-'СЕТ СН'!$H$19</f>
        <v>1413.9149575900001</v>
      </c>
      <c r="C87" s="36">
        <f>SUMIFS(СВЦЭМ!$C$39:$C$782,СВЦЭМ!$A$39:$A$782,$A87,СВЦЭМ!$B$39:$B$782,C$83)+'СЕТ СН'!$H$9+СВЦЭМ!$D$10+'СЕТ СН'!$H$6-'СЕТ СН'!$H$19</f>
        <v>1378.7909425700002</v>
      </c>
      <c r="D87" s="36">
        <f>SUMIFS(СВЦЭМ!$C$39:$C$782,СВЦЭМ!$A$39:$A$782,$A87,СВЦЭМ!$B$39:$B$782,D$83)+'СЕТ СН'!$H$9+СВЦЭМ!$D$10+'СЕТ СН'!$H$6-'СЕТ СН'!$H$19</f>
        <v>1375.4790790800002</v>
      </c>
      <c r="E87" s="36">
        <f>SUMIFS(СВЦЭМ!$C$39:$C$782,СВЦЭМ!$A$39:$A$782,$A87,СВЦЭМ!$B$39:$B$782,E$83)+'СЕТ СН'!$H$9+СВЦЭМ!$D$10+'СЕТ СН'!$H$6-'СЕТ СН'!$H$19</f>
        <v>1374.6294795900003</v>
      </c>
      <c r="F87" s="36">
        <f>SUMIFS(СВЦЭМ!$C$39:$C$782,СВЦЭМ!$A$39:$A$782,$A87,СВЦЭМ!$B$39:$B$782,F$83)+'СЕТ СН'!$H$9+СВЦЭМ!$D$10+'СЕТ СН'!$H$6-'СЕТ СН'!$H$19</f>
        <v>1374.5152676200003</v>
      </c>
      <c r="G87" s="36">
        <f>SUMIFS(СВЦЭМ!$C$39:$C$782,СВЦЭМ!$A$39:$A$782,$A87,СВЦЭМ!$B$39:$B$782,G$83)+'СЕТ СН'!$H$9+СВЦЭМ!$D$10+'СЕТ СН'!$H$6-'СЕТ СН'!$H$19</f>
        <v>1369.6494385500002</v>
      </c>
      <c r="H87" s="36">
        <f>SUMIFS(СВЦЭМ!$C$39:$C$782,СВЦЭМ!$A$39:$A$782,$A87,СВЦЭМ!$B$39:$B$782,H$83)+'СЕТ СН'!$H$9+СВЦЭМ!$D$10+'СЕТ СН'!$H$6-'СЕТ СН'!$H$19</f>
        <v>1356.1314015300002</v>
      </c>
      <c r="I87" s="36">
        <f>SUMIFS(СВЦЭМ!$C$39:$C$782,СВЦЭМ!$A$39:$A$782,$A87,СВЦЭМ!$B$39:$B$782,I$83)+'СЕТ СН'!$H$9+СВЦЭМ!$D$10+'СЕТ СН'!$H$6-'СЕТ СН'!$H$19</f>
        <v>1328.9834733600003</v>
      </c>
      <c r="J87" s="36">
        <f>SUMIFS(СВЦЭМ!$C$39:$C$782,СВЦЭМ!$A$39:$A$782,$A87,СВЦЭМ!$B$39:$B$782,J$83)+'СЕТ СН'!$H$9+СВЦЭМ!$D$10+'СЕТ СН'!$H$6-'СЕТ СН'!$H$19</f>
        <v>1340.9776552300002</v>
      </c>
      <c r="K87" s="36">
        <f>SUMIFS(СВЦЭМ!$C$39:$C$782,СВЦЭМ!$A$39:$A$782,$A87,СВЦЭМ!$B$39:$B$782,K$83)+'СЕТ СН'!$H$9+СВЦЭМ!$D$10+'СЕТ СН'!$H$6-'СЕТ СН'!$H$19</f>
        <v>1357.6577157400002</v>
      </c>
      <c r="L87" s="36">
        <f>SUMIFS(СВЦЭМ!$C$39:$C$782,СВЦЭМ!$A$39:$A$782,$A87,СВЦЭМ!$B$39:$B$782,L$83)+'СЕТ СН'!$H$9+СВЦЭМ!$D$10+'СЕТ СН'!$H$6-'СЕТ СН'!$H$19</f>
        <v>1367.7086402300001</v>
      </c>
      <c r="M87" s="36">
        <f>SUMIFS(СВЦЭМ!$C$39:$C$782,СВЦЭМ!$A$39:$A$782,$A87,СВЦЭМ!$B$39:$B$782,M$83)+'СЕТ СН'!$H$9+СВЦЭМ!$D$10+'СЕТ СН'!$H$6-'СЕТ СН'!$H$19</f>
        <v>1364.2137957500001</v>
      </c>
      <c r="N87" s="36">
        <f>SUMIFS(СВЦЭМ!$C$39:$C$782,СВЦЭМ!$A$39:$A$782,$A87,СВЦЭМ!$B$39:$B$782,N$83)+'СЕТ СН'!$H$9+СВЦЭМ!$D$10+'СЕТ СН'!$H$6-'СЕТ СН'!$H$19</f>
        <v>1422.0101000300001</v>
      </c>
      <c r="O87" s="36">
        <f>SUMIFS(СВЦЭМ!$C$39:$C$782,СВЦЭМ!$A$39:$A$782,$A87,СВЦЭМ!$B$39:$B$782,O$83)+'СЕТ СН'!$H$9+СВЦЭМ!$D$10+'СЕТ СН'!$H$6-'СЕТ СН'!$H$19</f>
        <v>1457.3324202600002</v>
      </c>
      <c r="P87" s="36">
        <f>SUMIFS(СВЦЭМ!$C$39:$C$782,СВЦЭМ!$A$39:$A$782,$A87,СВЦЭМ!$B$39:$B$782,P$83)+'СЕТ СН'!$H$9+СВЦЭМ!$D$10+'СЕТ СН'!$H$6-'СЕТ СН'!$H$19</f>
        <v>1442.0350072800002</v>
      </c>
      <c r="Q87" s="36">
        <f>SUMIFS(СВЦЭМ!$C$39:$C$782,СВЦЭМ!$A$39:$A$782,$A87,СВЦЭМ!$B$39:$B$782,Q$83)+'СЕТ СН'!$H$9+СВЦЭМ!$D$10+'СЕТ СН'!$H$6-'СЕТ СН'!$H$19</f>
        <v>1428.5618966300001</v>
      </c>
      <c r="R87" s="36">
        <f>SUMIFS(СВЦЭМ!$C$39:$C$782,СВЦЭМ!$A$39:$A$782,$A87,СВЦЭМ!$B$39:$B$782,R$83)+'СЕТ СН'!$H$9+СВЦЭМ!$D$10+'СЕТ СН'!$H$6-'СЕТ СН'!$H$19</f>
        <v>1378.0305626300003</v>
      </c>
      <c r="S87" s="36">
        <f>SUMIFS(СВЦЭМ!$C$39:$C$782,СВЦЭМ!$A$39:$A$782,$A87,СВЦЭМ!$B$39:$B$782,S$83)+'СЕТ СН'!$H$9+СВЦЭМ!$D$10+'СЕТ СН'!$H$6-'СЕТ СН'!$H$19</f>
        <v>1350.1013935600001</v>
      </c>
      <c r="T87" s="36">
        <f>SUMIFS(СВЦЭМ!$C$39:$C$782,СВЦЭМ!$A$39:$A$782,$A87,СВЦЭМ!$B$39:$B$782,T$83)+'СЕТ СН'!$H$9+СВЦЭМ!$D$10+'СЕТ СН'!$H$6-'СЕТ СН'!$H$19</f>
        <v>1369.4117256900001</v>
      </c>
      <c r="U87" s="36">
        <f>SUMIFS(СВЦЭМ!$C$39:$C$782,СВЦЭМ!$A$39:$A$782,$A87,СВЦЭМ!$B$39:$B$782,U$83)+'СЕТ СН'!$H$9+СВЦЭМ!$D$10+'СЕТ СН'!$H$6-'СЕТ СН'!$H$19</f>
        <v>1375.6820388300002</v>
      </c>
      <c r="V87" s="36">
        <f>SUMIFS(СВЦЭМ!$C$39:$C$782,СВЦЭМ!$A$39:$A$782,$A87,СВЦЭМ!$B$39:$B$782,V$83)+'СЕТ СН'!$H$9+СВЦЭМ!$D$10+'СЕТ СН'!$H$6-'СЕТ СН'!$H$19</f>
        <v>1370.0463911900001</v>
      </c>
      <c r="W87" s="36">
        <f>SUMIFS(СВЦЭМ!$C$39:$C$782,СВЦЭМ!$A$39:$A$782,$A87,СВЦЭМ!$B$39:$B$782,W$83)+'СЕТ СН'!$H$9+СВЦЭМ!$D$10+'СЕТ СН'!$H$6-'СЕТ СН'!$H$19</f>
        <v>1374.6361588800003</v>
      </c>
      <c r="X87" s="36">
        <f>SUMIFS(СВЦЭМ!$C$39:$C$782,СВЦЭМ!$A$39:$A$782,$A87,СВЦЭМ!$B$39:$B$782,X$83)+'СЕТ СН'!$H$9+СВЦЭМ!$D$10+'СЕТ СН'!$H$6-'СЕТ СН'!$H$19</f>
        <v>1422.5554609000003</v>
      </c>
      <c r="Y87" s="36">
        <f>SUMIFS(СВЦЭМ!$C$39:$C$782,СВЦЭМ!$A$39:$A$782,$A87,СВЦЭМ!$B$39:$B$782,Y$83)+'СЕТ СН'!$H$9+СВЦЭМ!$D$10+'СЕТ СН'!$H$6-'СЕТ СН'!$H$19</f>
        <v>1395.9733358200001</v>
      </c>
    </row>
    <row r="88" spans="1:25" ht="15.75" x14ac:dyDescent="0.2">
      <c r="A88" s="35">
        <f t="shared" si="2"/>
        <v>44535</v>
      </c>
      <c r="B88" s="36">
        <f>SUMIFS(СВЦЭМ!$C$39:$C$782,СВЦЭМ!$A$39:$A$782,$A88,СВЦЭМ!$B$39:$B$782,B$83)+'СЕТ СН'!$H$9+СВЦЭМ!$D$10+'СЕТ СН'!$H$6-'СЕТ СН'!$H$19</f>
        <v>1404.3033945600002</v>
      </c>
      <c r="C88" s="36">
        <f>SUMIFS(СВЦЭМ!$C$39:$C$782,СВЦЭМ!$A$39:$A$782,$A88,СВЦЭМ!$B$39:$B$782,C$83)+'СЕТ СН'!$H$9+СВЦЭМ!$D$10+'СЕТ СН'!$H$6-'СЕТ СН'!$H$19</f>
        <v>1404.2362927300003</v>
      </c>
      <c r="D88" s="36">
        <f>SUMIFS(СВЦЭМ!$C$39:$C$782,СВЦЭМ!$A$39:$A$782,$A88,СВЦЭМ!$B$39:$B$782,D$83)+'СЕТ СН'!$H$9+СВЦЭМ!$D$10+'СЕТ СН'!$H$6-'СЕТ СН'!$H$19</f>
        <v>1445.5136280800002</v>
      </c>
      <c r="E88" s="36">
        <f>SUMIFS(СВЦЭМ!$C$39:$C$782,СВЦЭМ!$A$39:$A$782,$A88,СВЦЭМ!$B$39:$B$782,E$83)+'СЕТ СН'!$H$9+СВЦЭМ!$D$10+'СЕТ СН'!$H$6-'СЕТ СН'!$H$19</f>
        <v>1472.4656171900001</v>
      </c>
      <c r="F88" s="36">
        <f>SUMIFS(СВЦЭМ!$C$39:$C$782,СВЦЭМ!$A$39:$A$782,$A88,СВЦЭМ!$B$39:$B$782,F$83)+'СЕТ СН'!$H$9+СВЦЭМ!$D$10+'СЕТ СН'!$H$6-'СЕТ СН'!$H$19</f>
        <v>1466.9466790300003</v>
      </c>
      <c r="G88" s="36">
        <f>SUMIFS(СВЦЭМ!$C$39:$C$782,СВЦЭМ!$A$39:$A$782,$A88,СВЦЭМ!$B$39:$B$782,G$83)+'СЕТ СН'!$H$9+СВЦЭМ!$D$10+'СЕТ СН'!$H$6-'СЕТ СН'!$H$19</f>
        <v>1442.2173181900002</v>
      </c>
      <c r="H88" s="36">
        <f>SUMIFS(СВЦЭМ!$C$39:$C$782,СВЦЭМ!$A$39:$A$782,$A88,СВЦЭМ!$B$39:$B$782,H$83)+'СЕТ СН'!$H$9+СВЦЭМ!$D$10+'СЕТ СН'!$H$6-'СЕТ СН'!$H$19</f>
        <v>1399.5057770600001</v>
      </c>
      <c r="I88" s="36">
        <f>SUMIFS(СВЦЭМ!$C$39:$C$782,СВЦЭМ!$A$39:$A$782,$A88,СВЦЭМ!$B$39:$B$782,I$83)+'СЕТ СН'!$H$9+СВЦЭМ!$D$10+'СЕТ СН'!$H$6-'СЕТ СН'!$H$19</f>
        <v>1389.2066971000002</v>
      </c>
      <c r="J88" s="36">
        <f>SUMIFS(СВЦЭМ!$C$39:$C$782,СВЦЭМ!$A$39:$A$782,$A88,СВЦЭМ!$B$39:$B$782,J$83)+'СЕТ СН'!$H$9+СВЦЭМ!$D$10+'СЕТ СН'!$H$6-'СЕТ СН'!$H$19</f>
        <v>1350.7718594000003</v>
      </c>
      <c r="K88" s="36">
        <f>SUMIFS(СВЦЭМ!$C$39:$C$782,СВЦЭМ!$A$39:$A$782,$A88,СВЦЭМ!$B$39:$B$782,K$83)+'СЕТ СН'!$H$9+СВЦЭМ!$D$10+'СЕТ СН'!$H$6-'СЕТ СН'!$H$19</f>
        <v>1341.2000042300001</v>
      </c>
      <c r="L88" s="36">
        <f>SUMIFS(СВЦЭМ!$C$39:$C$782,СВЦЭМ!$A$39:$A$782,$A88,СВЦЭМ!$B$39:$B$782,L$83)+'СЕТ СН'!$H$9+СВЦЭМ!$D$10+'СЕТ СН'!$H$6-'СЕТ СН'!$H$19</f>
        <v>1351.0918095800002</v>
      </c>
      <c r="M88" s="36">
        <f>SUMIFS(СВЦЭМ!$C$39:$C$782,СВЦЭМ!$A$39:$A$782,$A88,СВЦЭМ!$B$39:$B$782,M$83)+'СЕТ СН'!$H$9+СВЦЭМ!$D$10+'СЕТ СН'!$H$6-'СЕТ СН'!$H$19</f>
        <v>1383.5484794800002</v>
      </c>
      <c r="N88" s="36">
        <f>SUMIFS(СВЦЭМ!$C$39:$C$782,СВЦЭМ!$A$39:$A$782,$A88,СВЦЭМ!$B$39:$B$782,N$83)+'СЕТ СН'!$H$9+СВЦЭМ!$D$10+'СЕТ СН'!$H$6-'СЕТ СН'!$H$19</f>
        <v>1427.1092286100002</v>
      </c>
      <c r="O88" s="36">
        <f>SUMIFS(СВЦЭМ!$C$39:$C$782,СВЦЭМ!$A$39:$A$782,$A88,СВЦЭМ!$B$39:$B$782,O$83)+'СЕТ СН'!$H$9+СВЦЭМ!$D$10+'СЕТ СН'!$H$6-'СЕТ СН'!$H$19</f>
        <v>1414.3407325900002</v>
      </c>
      <c r="P88" s="36">
        <f>SUMIFS(СВЦЭМ!$C$39:$C$782,СВЦЭМ!$A$39:$A$782,$A88,СВЦЭМ!$B$39:$B$782,P$83)+'СЕТ СН'!$H$9+СВЦЭМ!$D$10+'СЕТ СН'!$H$6-'СЕТ СН'!$H$19</f>
        <v>1367.4750162600003</v>
      </c>
      <c r="Q88" s="36">
        <f>SUMIFS(СВЦЭМ!$C$39:$C$782,СВЦЭМ!$A$39:$A$782,$A88,СВЦЭМ!$B$39:$B$782,Q$83)+'СЕТ СН'!$H$9+СВЦЭМ!$D$10+'СЕТ СН'!$H$6-'СЕТ СН'!$H$19</f>
        <v>1371.0424055100002</v>
      </c>
      <c r="R88" s="36">
        <f>SUMIFS(СВЦЭМ!$C$39:$C$782,СВЦЭМ!$A$39:$A$782,$A88,СВЦЭМ!$B$39:$B$782,R$83)+'СЕТ СН'!$H$9+СВЦЭМ!$D$10+'СЕТ СН'!$H$6-'СЕТ СН'!$H$19</f>
        <v>1391.6226529900002</v>
      </c>
      <c r="S88" s="36">
        <f>SUMIFS(СВЦЭМ!$C$39:$C$782,СВЦЭМ!$A$39:$A$782,$A88,СВЦЭМ!$B$39:$B$782,S$83)+'СЕТ СН'!$H$9+СВЦЭМ!$D$10+'СЕТ СН'!$H$6-'СЕТ СН'!$H$19</f>
        <v>1320.1516028600001</v>
      </c>
      <c r="T88" s="36">
        <f>SUMIFS(СВЦЭМ!$C$39:$C$782,СВЦЭМ!$A$39:$A$782,$A88,СВЦЭМ!$B$39:$B$782,T$83)+'СЕТ СН'!$H$9+СВЦЭМ!$D$10+'СЕТ СН'!$H$6-'СЕТ СН'!$H$19</f>
        <v>1330.3420702200001</v>
      </c>
      <c r="U88" s="36">
        <f>SUMIFS(СВЦЭМ!$C$39:$C$782,СВЦЭМ!$A$39:$A$782,$A88,СВЦЭМ!$B$39:$B$782,U$83)+'СЕТ СН'!$H$9+СВЦЭМ!$D$10+'СЕТ СН'!$H$6-'СЕТ СН'!$H$19</f>
        <v>1335.4742823900001</v>
      </c>
      <c r="V88" s="36">
        <f>SUMIFS(СВЦЭМ!$C$39:$C$782,СВЦЭМ!$A$39:$A$782,$A88,СВЦЭМ!$B$39:$B$782,V$83)+'СЕТ СН'!$H$9+СВЦЭМ!$D$10+'СЕТ СН'!$H$6-'СЕТ СН'!$H$19</f>
        <v>1351.0306441600003</v>
      </c>
      <c r="W88" s="36">
        <f>SUMIFS(СВЦЭМ!$C$39:$C$782,СВЦЭМ!$A$39:$A$782,$A88,СВЦЭМ!$B$39:$B$782,W$83)+'СЕТ СН'!$H$9+СВЦЭМ!$D$10+'СЕТ СН'!$H$6-'СЕТ СН'!$H$19</f>
        <v>1348.6936163800001</v>
      </c>
      <c r="X88" s="36">
        <f>SUMIFS(СВЦЭМ!$C$39:$C$782,СВЦЭМ!$A$39:$A$782,$A88,СВЦЭМ!$B$39:$B$782,X$83)+'СЕТ СН'!$H$9+СВЦЭМ!$D$10+'СЕТ СН'!$H$6-'СЕТ СН'!$H$19</f>
        <v>1370.9190034800001</v>
      </c>
      <c r="Y88" s="36">
        <f>SUMIFS(СВЦЭМ!$C$39:$C$782,СВЦЭМ!$A$39:$A$782,$A88,СВЦЭМ!$B$39:$B$782,Y$83)+'СЕТ СН'!$H$9+СВЦЭМ!$D$10+'СЕТ СН'!$H$6-'СЕТ СН'!$H$19</f>
        <v>1401.4934353300002</v>
      </c>
    </row>
    <row r="89" spans="1:25" ht="15.75" x14ac:dyDescent="0.2">
      <c r="A89" s="35">
        <f t="shared" si="2"/>
        <v>44536</v>
      </c>
      <c r="B89" s="36">
        <f>SUMIFS(СВЦЭМ!$C$39:$C$782,СВЦЭМ!$A$39:$A$782,$A89,СВЦЭМ!$B$39:$B$782,B$83)+'СЕТ СН'!$H$9+СВЦЭМ!$D$10+'СЕТ СН'!$H$6-'СЕТ СН'!$H$19</f>
        <v>1427.9041077800002</v>
      </c>
      <c r="C89" s="36">
        <f>SUMIFS(СВЦЭМ!$C$39:$C$782,СВЦЭМ!$A$39:$A$782,$A89,СВЦЭМ!$B$39:$B$782,C$83)+'СЕТ СН'!$H$9+СВЦЭМ!$D$10+'СЕТ СН'!$H$6-'СЕТ СН'!$H$19</f>
        <v>1447.2209256100002</v>
      </c>
      <c r="D89" s="36">
        <f>SUMIFS(СВЦЭМ!$C$39:$C$782,СВЦЭМ!$A$39:$A$782,$A89,СВЦЭМ!$B$39:$B$782,D$83)+'СЕТ СН'!$H$9+СВЦЭМ!$D$10+'СЕТ СН'!$H$6-'СЕТ СН'!$H$19</f>
        <v>1444.3949636000002</v>
      </c>
      <c r="E89" s="36">
        <f>SUMIFS(СВЦЭМ!$C$39:$C$782,СВЦЭМ!$A$39:$A$782,$A89,СВЦЭМ!$B$39:$B$782,E$83)+'СЕТ СН'!$H$9+СВЦЭМ!$D$10+'СЕТ СН'!$H$6-'СЕТ СН'!$H$19</f>
        <v>1453.7092975200003</v>
      </c>
      <c r="F89" s="36">
        <f>SUMIFS(СВЦЭМ!$C$39:$C$782,СВЦЭМ!$A$39:$A$782,$A89,СВЦЭМ!$B$39:$B$782,F$83)+'СЕТ СН'!$H$9+СВЦЭМ!$D$10+'СЕТ СН'!$H$6-'СЕТ СН'!$H$19</f>
        <v>1446.9863565800001</v>
      </c>
      <c r="G89" s="36">
        <f>SUMIFS(СВЦЭМ!$C$39:$C$782,СВЦЭМ!$A$39:$A$782,$A89,СВЦЭМ!$B$39:$B$782,G$83)+'СЕТ СН'!$H$9+СВЦЭМ!$D$10+'СЕТ СН'!$H$6-'СЕТ СН'!$H$19</f>
        <v>1428.1820988700001</v>
      </c>
      <c r="H89" s="36">
        <f>SUMIFS(СВЦЭМ!$C$39:$C$782,СВЦЭМ!$A$39:$A$782,$A89,СВЦЭМ!$B$39:$B$782,H$83)+'СЕТ СН'!$H$9+СВЦЭМ!$D$10+'СЕТ СН'!$H$6-'СЕТ СН'!$H$19</f>
        <v>1396.4346292400003</v>
      </c>
      <c r="I89" s="36">
        <f>SUMIFS(СВЦЭМ!$C$39:$C$782,СВЦЭМ!$A$39:$A$782,$A89,СВЦЭМ!$B$39:$B$782,I$83)+'СЕТ СН'!$H$9+СВЦЭМ!$D$10+'СЕТ СН'!$H$6-'СЕТ СН'!$H$19</f>
        <v>1374.3190407000002</v>
      </c>
      <c r="J89" s="36">
        <f>SUMIFS(СВЦЭМ!$C$39:$C$782,СВЦЭМ!$A$39:$A$782,$A89,СВЦЭМ!$B$39:$B$782,J$83)+'СЕТ СН'!$H$9+СВЦЭМ!$D$10+'СЕТ СН'!$H$6-'СЕТ СН'!$H$19</f>
        <v>1383.9841132200002</v>
      </c>
      <c r="K89" s="36">
        <f>SUMIFS(СВЦЭМ!$C$39:$C$782,СВЦЭМ!$A$39:$A$782,$A89,СВЦЭМ!$B$39:$B$782,K$83)+'СЕТ СН'!$H$9+СВЦЭМ!$D$10+'СЕТ СН'!$H$6-'СЕТ СН'!$H$19</f>
        <v>1402.4178485900002</v>
      </c>
      <c r="L89" s="36">
        <f>SUMIFS(СВЦЭМ!$C$39:$C$782,СВЦЭМ!$A$39:$A$782,$A89,СВЦЭМ!$B$39:$B$782,L$83)+'СЕТ СН'!$H$9+СВЦЭМ!$D$10+'СЕТ СН'!$H$6-'СЕТ СН'!$H$19</f>
        <v>1398.7307185900002</v>
      </c>
      <c r="M89" s="36">
        <f>SUMIFS(СВЦЭМ!$C$39:$C$782,СВЦЭМ!$A$39:$A$782,$A89,СВЦЭМ!$B$39:$B$782,M$83)+'СЕТ СН'!$H$9+СВЦЭМ!$D$10+'СЕТ СН'!$H$6-'СЕТ СН'!$H$19</f>
        <v>1405.5995573400003</v>
      </c>
      <c r="N89" s="36">
        <f>SUMIFS(СВЦЭМ!$C$39:$C$782,СВЦЭМ!$A$39:$A$782,$A89,СВЦЭМ!$B$39:$B$782,N$83)+'СЕТ СН'!$H$9+СВЦЭМ!$D$10+'СЕТ СН'!$H$6-'СЕТ СН'!$H$19</f>
        <v>1432.6254917300002</v>
      </c>
      <c r="O89" s="36">
        <f>SUMIFS(СВЦЭМ!$C$39:$C$782,СВЦЭМ!$A$39:$A$782,$A89,СВЦЭМ!$B$39:$B$782,O$83)+'СЕТ СН'!$H$9+СВЦЭМ!$D$10+'СЕТ СН'!$H$6-'СЕТ СН'!$H$19</f>
        <v>1454.2330605900002</v>
      </c>
      <c r="P89" s="36">
        <f>SUMIFS(СВЦЭМ!$C$39:$C$782,СВЦЭМ!$A$39:$A$782,$A89,СВЦЭМ!$B$39:$B$782,P$83)+'СЕТ СН'!$H$9+СВЦЭМ!$D$10+'СЕТ СН'!$H$6-'СЕТ СН'!$H$19</f>
        <v>1463.2176741200001</v>
      </c>
      <c r="Q89" s="36">
        <f>SUMIFS(СВЦЭМ!$C$39:$C$782,СВЦЭМ!$A$39:$A$782,$A89,СВЦЭМ!$B$39:$B$782,Q$83)+'СЕТ СН'!$H$9+СВЦЭМ!$D$10+'СЕТ СН'!$H$6-'СЕТ СН'!$H$19</f>
        <v>1446.2558404200001</v>
      </c>
      <c r="R89" s="36">
        <f>SUMIFS(СВЦЭМ!$C$39:$C$782,СВЦЭМ!$A$39:$A$782,$A89,СВЦЭМ!$B$39:$B$782,R$83)+'СЕТ СН'!$H$9+СВЦЭМ!$D$10+'СЕТ СН'!$H$6-'СЕТ СН'!$H$19</f>
        <v>1389.0336678200001</v>
      </c>
      <c r="S89" s="36">
        <f>SUMIFS(СВЦЭМ!$C$39:$C$782,СВЦЭМ!$A$39:$A$782,$A89,СВЦЭМ!$B$39:$B$782,S$83)+'СЕТ СН'!$H$9+СВЦЭМ!$D$10+'СЕТ СН'!$H$6-'СЕТ СН'!$H$19</f>
        <v>1393.0703264000001</v>
      </c>
      <c r="T89" s="36">
        <f>SUMIFS(СВЦЭМ!$C$39:$C$782,СВЦЭМ!$A$39:$A$782,$A89,СВЦЭМ!$B$39:$B$782,T$83)+'СЕТ СН'!$H$9+СВЦЭМ!$D$10+'СЕТ СН'!$H$6-'СЕТ СН'!$H$19</f>
        <v>1402.9684512100002</v>
      </c>
      <c r="U89" s="36">
        <f>SUMIFS(СВЦЭМ!$C$39:$C$782,СВЦЭМ!$A$39:$A$782,$A89,СВЦЭМ!$B$39:$B$782,U$83)+'СЕТ СН'!$H$9+СВЦЭМ!$D$10+'СЕТ СН'!$H$6-'СЕТ СН'!$H$19</f>
        <v>1389.7421177800002</v>
      </c>
      <c r="V89" s="36">
        <f>SUMIFS(СВЦЭМ!$C$39:$C$782,СВЦЭМ!$A$39:$A$782,$A89,СВЦЭМ!$B$39:$B$782,V$83)+'СЕТ СН'!$H$9+СВЦЭМ!$D$10+'СЕТ СН'!$H$6-'СЕТ СН'!$H$19</f>
        <v>1397.8660329300003</v>
      </c>
      <c r="W89" s="36">
        <f>SUMIFS(СВЦЭМ!$C$39:$C$782,СВЦЭМ!$A$39:$A$782,$A89,СВЦЭМ!$B$39:$B$782,W$83)+'СЕТ СН'!$H$9+СВЦЭМ!$D$10+'СЕТ СН'!$H$6-'СЕТ СН'!$H$19</f>
        <v>1392.9632990100001</v>
      </c>
      <c r="X89" s="36">
        <f>SUMIFS(СВЦЭМ!$C$39:$C$782,СВЦЭМ!$A$39:$A$782,$A89,СВЦЭМ!$B$39:$B$782,X$83)+'СЕТ СН'!$H$9+СВЦЭМ!$D$10+'СЕТ СН'!$H$6-'СЕТ СН'!$H$19</f>
        <v>1453.4698441800001</v>
      </c>
      <c r="Y89" s="36">
        <f>SUMIFS(СВЦЭМ!$C$39:$C$782,СВЦЭМ!$A$39:$A$782,$A89,СВЦЭМ!$B$39:$B$782,Y$83)+'СЕТ СН'!$H$9+СВЦЭМ!$D$10+'СЕТ СН'!$H$6-'СЕТ СН'!$H$19</f>
        <v>1446.7694484200001</v>
      </c>
    </row>
    <row r="90" spans="1:25" ht="15.75" x14ac:dyDescent="0.2">
      <c r="A90" s="35">
        <f t="shared" si="2"/>
        <v>44537</v>
      </c>
      <c r="B90" s="36">
        <f>SUMIFS(СВЦЭМ!$C$39:$C$782,СВЦЭМ!$A$39:$A$782,$A90,СВЦЭМ!$B$39:$B$782,B$83)+'СЕТ СН'!$H$9+СВЦЭМ!$D$10+'СЕТ СН'!$H$6-'СЕТ СН'!$H$19</f>
        <v>1449.3510577600002</v>
      </c>
      <c r="C90" s="36">
        <f>SUMIFS(СВЦЭМ!$C$39:$C$782,СВЦЭМ!$A$39:$A$782,$A90,СВЦЭМ!$B$39:$B$782,C$83)+'СЕТ СН'!$H$9+СВЦЭМ!$D$10+'СЕТ СН'!$H$6-'СЕТ СН'!$H$19</f>
        <v>1396.3254706200003</v>
      </c>
      <c r="D90" s="36">
        <f>SUMIFS(СВЦЭМ!$C$39:$C$782,СВЦЭМ!$A$39:$A$782,$A90,СВЦЭМ!$B$39:$B$782,D$83)+'СЕТ СН'!$H$9+СВЦЭМ!$D$10+'СЕТ СН'!$H$6-'СЕТ СН'!$H$19</f>
        <v>1435.3425760500002</v>
      </c>
      <c r="E90" s="36">
        <f>SUMIFS(СВЦЭМ!$C$39:$C$782,СВЦЭМ!$A$39:$A$782,$A90,СВЦЭМ!$B$39:$B$782,E$83)+'СЕТ СН'!$H$9+СВЦЭМ!$D$10+'СЕТ СН'!$H$6-'СЕТ СН'!$H$19</f>
        <v>1467.3399021600003</v>
      </c>
      <c r="F90" s="36">
        <f>SUMIFS(СВЦЭМ!$C$39:$C$782,СВЦЭМ!$A$39:$A$782,$A90,СВЦЭМ!$B$39:$B$782,F$83)+'СЕТ СН'!$H$9+СВЦЭМ!$D$10+'СЕТ СН'!$H$6-'СЕТ СН'!$H$19</f>
        <v>1450.4431085200001</v>
      </c>
      <c r="G90" s="36">
        <f>SUMIFS(СВЦЭМ!$C$39:$C$782,СВЦЭМ!$A$39:$A$782,$A90,СВЦЭМ!$B$39:$B$782,G$83)+'СЕТ СН'!$H$9+СВЦЭМ!$D$10+'СЕТ СН'!$H$6-'СЕТ СН'!$H$19</f>
        <v>1418.7314327800002</v>
      </c>
      <c r="H90" s="36">
        <f>SUMIFS(СВЦЭМ!$C$39:$C$782,СВЦЭМ!$A$39:$A$782,$A90,СВЦЭМ!$B$39:$B$782,H$83)+'СЕТ СН'!$H$9+СВЦЭМ!$D$10+'СЕТ СН'!$H$6-'СЕТ СН'!$H$19</f>
        <v>1387.0714782700002</v>
      </c>
      <c r="I90" s="36">
        <f>SUMIFS(СВЦЭМ!$C$39:$C$782,СВЦЭМ!$A$39:$A$782,$A90,СВЦЭМ!$B$39:$B$782,I$83)+'СЕТ СН'!$H$9+СВЦЭМ!$D$10+'СЕТ СН'!$H$6-'СЕТ СН'!$H$19</f>
        <v>1373.1502883200003</v>
      </c>
      <c r="J90" s="36">
        <f>SUMIFS(СВЦЭМ!$C$39:$C$782,СВЦЭМ!$A$39:$A$782,$A90,СВЦЭМ!$B$39:$B$782,J$83)+'СЕТ СН'!$H$9+СВЦЭМ!$D$10+'СЕТ СН'!$H$6-'СЕТ СН'!$H$19</f>
        <v>1373.9013711800003</v>
      </c>
      <c r="K90" s="36">
        <f>SUMIFS(СВЦЭМ!$C$39:$C$782,СВЦЭМ!$A$39:$A$782,$A90,СВЦЭМ!$B$39:$B$782,K$83)+'СЕТ СН'!$H$9+СВЦЭМ!$D$10+'СЕТ СН'!$H$6-'СЕТ СН'!$H$19</f>
        <v>1390.7638977200002</v>
      </c>
      <c r="L90" s="36">
        <f>SUMIFS(СВЦЭМ!$C$39:$C$782,СВЦЭМ!$A$39:$A$782,$A90,СВЦЭМ!$B$39:$B$782,L$83)+'СЕТ СН'!$H$9+СВЦЭМ!$D$10+'СЕТ СН'!$H$6-'СЕТ СН'!$H$19</f>
        <v>1419.7407268800002</v>
      </c>
      <c r="M90" s="36">
        <f>SUMIFS(СВЦЭМ!$C$39:$C$782,СВЦЭМ!$A$39:$A$782,$A90,СВЦЭМ!$B$39:$B$782,M$83)+'СЕТ СН'!$H$9+СВЦЭМ!$D$10+'СЕТ СН'!$H$6-'СЕТ СН'!$H$19</f>
        <v>1437.3161167800001</v>
      </c>
      <c r="N90" s="36">
        <f>SUMIFS(СВЦЭМ!$C$39:$C$782,СВЦЭМ!$A$39:$A$782,$A90,СВЦЭМ!$B$39:$B$782,N$83)+'СЕТ СН'!$H$9+СВЦЭМ!$D$10+'СЕТ СН'!$H$6-'СЕТ СН'!$H$19</f>
        <v>1418.6440019700001</v>
      </c>
      <c r="O90" s="36">
        <f>SUMIFS(СВЦЭМ!$C$39:$C$782,СВЦЭМ!$A$39:$A$782,$A90,СВЦЭМ!$B$39:$B$782,O$83)+'СЕТ СН'!$H$9+СВЦЭМ!$D$10+'СЕТ СН'!$H$6-'СЕТ СН'!$H$19</f>
        <v>1471.9899579900002</v>
      </c>
      <c r="P90" s="36">
        <f>SUMIFS(СВЦЭМ!$C$39:$C$782,СВЦЭМ!$A$39:$A$782,$A90,СВЦЭМ!$B$39:$B$782,P$83)+'СЕТ СН'!$H$9+СВЦЭМ!$D$10+'СЕТ СН'!$H$6-'СЕТ СН'!$H$19</f>
        <v>1512.8557205800003</v>
      </c>
      <c r="Q90" s="36">
        <f>SUMIFS(СВЦЭМ!$C$39:$C$782,СВЦЭМ!$A$39:$A$782,$A90,СВЦЭМ!$B$39:$B$782,Q$83)+'СЕТ СН'!$H$9+СВЦЭМ!$D$10+'СЕТ СН'!$H$6-'СЕТ СН'!$H$19</f>
        <v>1497.8237811800002</v>
      </c>
      <c r="R90" s="36">
        <f>SUMIFS(СВЦЭМ!$C$39:$C$782,СВЦЭМ!$A$39:$A$782,$A90,СВЦЭМ!$B$39:$B$782,R$83)+'СЕТ СН'!$H$9+СВЦЭМ!$D$10+'СЕТ СН'!$H$6-'СЕТ СН'!$H$19</f>
        <v>1428.5735906600003</v>
      </c>
      <c r="S90" s="36">
        <f>SUMIFS(СВЦЭМ!$C$39:$C$782,СВЦЭМ!$A$39:$A$782,$A90,СВЦЭМ!$B$39:$B$782,S$83)+'СЕТ СН'!$H$9+СВЦЭМ!$D$10+'СЕТ СН'!$H$6-'СЕТ СН'!$H$19</f>
        <v>1416.0584646200002</v>
      </c>
      <c r="T90" s="36">
        <f>SUMIFS(СВЦЭМ!$C$39:$C$782,СВЦЭМ!$A$39:$A$782,$A90,СВЦЭМ!$B$39:$B$782,T$83)+'СЕТ СН'!$H$9+СВЦЭМ!$D$10+'СЕТ СН'!$H$6-'СЕТ СН'!$H$19</f>
        <v>1419.8289234500003</v>
      </c>
      <c r="U90" s="36">
        <f>SUMIFS(СВЦЭМ!$C$39:$C$782,СВЦЭМ!$A$39:$A$782,$A90,СВЦЭМ!$B$39:$B$782,U$83)+'СЕТ СН'!$H$9+СВЦЭМ!$D$10+'СЕТ СН'!$H$6-'СЕТ СН'!$H$19</f>
        <v>1412.5774493000001</v>
      </c>
      <c r="V90" s="36">
        <f>SUMIFS(СВЦЭМ!$C$39:$C$782,СВЦЭМ!$A$39:$A$782,$A90,СВЦЭМ!$B$39:$B$782,V$83)+'СЕТ СН'!$H$9+СВЦЭМ!$D$10+'СЕТ СН'!$H$6-'СЕТ СН'!$H$19</f>
        <v>1419.3456368900002</v>
      </c>
      <c r="W90" s="36">
        <f>SUMIFS(СВЦЭМ!$C$39:$C$782,СВЦЭМ!$A$39:$A$782,$A90,СВЦЭМ!$B$39:$B$782,W$83)+'СЕТ СН'!$H$9+СВЦЭМ!$D$10+'СЕТ СН'!$H$6-'СЕТ СН'!$H$19</f>
        <v>1446.2950129000003</v>
      </c>
      <c r="X90" s="36">
        <f>SUMIFS(СВЦЭМ!$C$39:$C$782,СВЦЭМ!$A$39:$A$782,$A90,СВЦЭМ!$B$39:$B$782,X$83)+'СЕТ СН'!$H$9+СВЦЭМ!$D$10+'СЕТ СН'!$H$6-'СЕТ СН'!$H$19</f>
        <v>1429.6730067700003</v>
      </c>
      <c r="Y90" s="36">
        <f>SUMIFS(СВЦЭМ!$C$39:$C$782,СВЦЭМ!$A$39:$A$782,$A90,СВЦЭМ!$B$39:$B$782,Y$83)+'СЕТ СН'!$H$9+СВЦЭМ!$D$10+'СЕТ СН'!$H$6-'СЕТ СН'!$H$19</f>
        <v>1475.0481249700001</v>
      </c>
    </row>
    <row r="91" spans="1:25" ht="15.75" x14ac:dyDescent="0.2">
      <c r="A91" s="35">
        <f t="shared" si="2"/>
        <v>44538</v>
      </c>
      <c r="B91" s="36">
        <f>SUMIFS(СВЦЭМ!$C$39:$C$782,СВЦЭМ!$A$39:$A$782,$A91,СВЦЭМ!$B$39:$B$782,B$83)+'СЕТ СН'!$H$9+СВЦЭМ!$D$10+'СЕТ СН'!$H$6-'СЕТ СН'!$H$19</f>
        <v>1454.5500434000003</v>
      </c>
      <c r="C91" s="36">
        <f>SUMIFS(СВЦЭМ!$C$39:$C$782,СВЦЭМ!$A$39:$A$782,$A91,СВЦЭМ!$B$39:$B$782,C$83)+'СЕТ СН'!$H$9+СВЦЭМ!$D$10+'СЕТ СН'!$H$6-'СЕТ СН'!$H$19</f>
        <v>1478.9806793300002</v>
      </c>
      <c r="D91" s="36">
        <f>SUMIFS(СВЦЭМ!$C$39:$C$782,СВЦЭМ!$A$39:$A$782,$A91,СВЦЭМ!$B$39:$B$782,D$83)+'СЕТ СН'!$H$9+СВЦЭМ!$D$10+'СЕТ СН'!$H$6-'СЕТ СН'!$H$19</f>
        <v>1465.5206330600001</v>
      </c>
      <c r="E91" s="36">
        <f>SUMIFS(СВЦЭМ!$C$39:$C$782,СВЦЭМ!$A$39:$A$782,$A91,СВЦЭМ!$B$39:$B$782,E$83)+'СЕТ СН'!$H$9+СВЦЭМ!$D$10+'СЕТ СН'!$H$6-'СЕТ СН'!$H$19</f>
        <v>1469.9443552300002</v>
      </c>
      <c r="F91" s="36">
        <f>SUMIFS(СВЦЭМ!$C$39:$C$782,СВЦЭМ!$A$39:$A$782,$A91,СВЦЭМ!$B$39:$B$782,F$83)+'СЕТ СН'!$H$9+СВЦЭМ!$D$10+'СЕТ СН'!$H$6-'СЕТ СН'!$H$19</f>
        <v>1463.7495006900001</v>
      </c>
      <c r="G91" s="36">
        <f>SUMIFS(СВЦЭМ!$C$39:$C$782,СВЦЭМ!$A$39:$A$782,$A91,СВЦЭМ!$B$39:$B$782,G$83)+'СЕТ СН'!$H$9+СВЦЭМ!$D$10+'СЕТ СН'!$H$6-'СЕТ СН'!$H$19</f>
        <v>1432.4456871000002</v>
      </c>
      <c r="H91" s="36">
        <f>SUMIFS(СВЦЭМ!$C$39:$C$782,СВЦЭМ!$A$39:$A$782,$A91,СВЦЭМ!$B$39:$B$782,H$83)+'СЕТ СН'!$H$9+СВЦЭМ!$D$10+'СЕТ СН'!$H$6-'СЕТ СН'!$H$19</f>
        <v>1436.8479842900001</v>
      </c>
      <c r="I91" s="36">
        <f>SUMIFS(СВЦЭМ!$C$39:$C$782,СВЦЭМ!$A$39:$A$782,$A91,СВЦЭМ!$B$39:$B$782,I$83)+'СЕТ СН'!$H$9+СВЦЭМ!$D$10+'СЕТ СН'!$H$6-'СЕТ СН'!$H$19</f>
        <v>1395.5667502400001</v>
      </c>
      <c r="J91" s="36">
        <f>SUMIFS(СВЦЭМ!$C$39:$C$782,СВЦЭМ!$A$39:$A$782,$A91,СВЦЭМ!$B$39:$B$782,J$83)+'СЕТ СН'!$H$9+СВЦЭМ!$D$10+'СЕТ СН'!$H$6-'СЕТ СН'!$H$19</f>
        <v>1443.0237651100001</v>
      </c>
      <c r="K91" s="36">
        <f>SUMIFS(СВЦЭМ!$C$39:$C$782,СВЦЭМ!$A$39:$A$782,$A91,СВЦЭМ!$B$39:$B$782,K$83)+'СЕТ СН'!$H$9+СВЦЭМ!$D$10+'СЕТ СН'!$H$6-'СЕТ СН'!$H$19</f>
        <v>1442.9005225000003</v>
      </c>
      <c r="L91" s="36">
        <f>SUMIFS(СВЦЭМ!$C$39:$C$782,СВЦЭМ!$A$39:$A$782,$A91,СВЦЭМ!$B$39:$B$782,L$83)+'СЕТ СН'!$H$9+СВЦЭМ!$D$10+'СЕТ СН'!$H$6-'СЕТ СН'!$H$19</f>
        <v>1437.3749336000003</v>
      </c>
      <c r="M91" s="36">
        <f>SUMIFS(СВЦЭМ!$C$39:$C$782,СВЦЭМ!$A$39:$A$782,$A91,СВЦЭМ!$B$39:$B$782,M$83)+'СЕТ СН'!$H$9+СВЦЭМ!$D$10+'СЕТ СН'!$H$6-'СЕТ СН'!$H$19</f>
        <v>1426.3938654600001</v>
      </c>
      <c r="N91" s="36">
        <f>SUMIFS(СВЦЭМ!$C$39:$C$782,СВЦЭМ!$A$39:$A$782,$A91,СВЦЭМ!$B$39:$B$782,N$83)+'СЕТ СН'!$H$9+СВЦЭМ!$D$10+'СЕТ СН'!$H$6-'СЕТ СН'!$H$19</f>
        <v>1410.2492282500002</v>
      </c>
      <c r="O91" s="36">
        <f>SUMIFS(СВЦЭМ!$C$39:$C$782,СВЦЭМ!$A$39:$A$782,$A91,СВЦЭМ!$B$39:$B$782,O$83)+'СЕТ СН'!$H$9+СВЦЭМ!$D$10+'СЕТ СН'!$H$6-'СЕТ СН'!$H$19</f>
        <v>1417.8843027700002</v>
      </c>
      <c r="P91" s="36">
        <f>SUMIFS(СВЦЭМ!$C$39:$C$782,СВЦЭМ!$A$39:$A$782,$A91,СВЦЭМ!$B$39:$B$782,P$83)+'СЕТ СН'!$H$9+СВЦЭМ!$D$10+'СЕТ СН'!$H$6-'СЕТ СН'!$H$19</f>
        <v>1437.1383957500002</v>
      </c>
      <c r="Q91" s="36">
        <f>SUMIFS(СВЦЭМ!$C$39:$C$782,СВЦЭМ!$A$39:$A$782,$A91,СВЦЭМ!$B$39:$B$782,Q$83)+'СЕТ СН'!$H$9+СВЦЭМ!$D$10+'СЕТ СН'!$H$6-'СЕТ СН'!$H$19</f>
        <v>1423.0439047000002</v>
      </c>
      <c r="R91" s="36">
        <f>SUMIFS(СВЦЭМ!$C$39:$C$782,СВЦЭМ!$A$39:$A$782,$A91,СВЦЭМ!$B$39:$B$782,R$83)+'СЕТ СН'!$H$9+СВЦЭМ!$D$10+'СЕТ СН'!$H$6-'СЕТ СН'!$H$19</f>
        <v>1410.0282685400002</v>
      </c>
      <c r="S91" s="36">
        <f>SUMIFS(СВЦЭМ!$C$39:$C$782,СВЦЭМ!$A$39:$A$782,$A91,СВЦЭМ!$B$39:$B$782,S$83)+'СЕТ СН'!$H$9+СВЦЭМ!$D$10+'СЕТ СН'!$H$6-'СЕТ СН'!$H$19</f>
        <v>1406.4875474600001</v>
      </c>
      <c r="T91" s="36">
        <f>SUMIFS(СВЦЭМ!$C$39:$C$782,СВЦЭМ!$A$39:$A$782,$A91,СВЦЭМ!$B$39:$B$782,T$83)+'СЕТ СН'!$H$9+СВЦЭМ!$D$10+'СЕТ СН'!$H$6-'СЕТ СН'!$H$19</f>
        <v>1430.6533671000002</v>
      </c>
      <c r="U91" s="36">
        <f>SUMIFS(СВЦЭМ!$C$39:$C$782,СВЦЭМ!$A$39:$A$782,$A91,СВЦЭМ!$B$39:$B$782,U$83)+'СЕТ СН'!$H$9+СВЦЭМ!$D$10+'СЕТ СН'!$H$6-'СЕТ СН'!$H$19</f>
        <v>1447.7477835100001</v>
      </c>
      <c r="V91" s="36">
        <f>SUMIFS(СВЦЭМ!$C$39:$C$782,СВЦЭМ!$A$39:$A$782,$A91,СВЦЭМ!$B$39:$B$782,V$83)+'СЕТ СН'!$H$9+СВЦЭМ!$D$10+'СЕТ СН'!$H$6-'СЕТ СН'!$H$19</f>
        <v>1407.4683440500003</v>
      </c>
      <c r="W91" s="36">
        <f>SUMIFS(СВЦЭМ!$C$39:$C$782,СВЦЭМ!$A$39:$A$782,$A91,СВЦЭМ!$B$39:$B$782,W$83)+'СЕТ СН'!$H$9+СВЦЭМ!$D$10+'СЕТ СН'!$H$6-'СЕТ СН'!$H$19</f>
        <v>1467.7678629100003</v>
      </c>
      <c r="X91" s="36">
        <f>SUMIFS(СВЦЭМ!$C$39:$C$782,СВЦЭМ!$A$39:$A$782,$A91,СВЦЭМ!$B$39:$B$782,X$83)+'СЕТ СН'!$H$9+СВЦЭМ!$D$10+'СЕТ СН'!$H$6-'СЕТ СН'!$H$19</f>
        <v>1476.5801040100002</v>
      </c>
      <c r="Y91" s="36">
        <f>SUMIFS(СВЦЭМ!$C$39:$C$782,СВЦЭМ!$A$39:$A$782,$A91,СВЦЭМ!$B$39:$B$782,Y$83)+'СЕТ СН'!$H$9+СВЦЭМ!$D$10+'СЕТ СН'!$H$6-'СЕТ СН'!$H$19</f>
        <v>1482.9494921700002</v>
      </c>
    </row>
    <row r="92" spans="1:25" ht="15.75" x14ac:dyDescent="0.2">
      <c r="A92" s="35">
        <f t="shared" si="2"/>
        <v>44539</v>
      </c>
      <c r="B92" s="36">
        <f>SUMIFS(СВЦЭМ!$C$39:$C$782,СВЦЭМ!$A$39:$A$782,$A92,СВЦЭМ!$B$39:$B$782,B$83)+'СЕТ СН'!$H$9+СВЦЭМ!$D$10+'СЕТ СН'!$H$6-'СЕТ СН'!$H$19</f>
        <v>1454.5204571700001</v>
      </c>
      <c r="C92" s="36">
        <f>SUMIFS(СВЦЭМ!$C$39:$C$782,СВЦЭМ!$A$39:$A$782,$A92,СВЦЭМ!$B$39:$B$782,C$83)+'СЕТ СН'!$H$9+СВЦЭМ!$D$10+'СЕТ СН'!$H$6-'СЕТ СН'!$H$19</f>
        <v>1408.2627654300002</v>
      </c>
      <c r="D92" s="36">
        <f>SUMIFS(СВЦЭМ!$C$39:$C$782,СВЦЭМ!$A$39:$A$782,$A92,СВЦЭМ!$B$39:$B$782,D$83)+'СЕТ СН'!$H$9+СВЦЭМ!$D$10+'СЕТ СН'!$H$6-'СЕТ СН'!$H$19</f>
        <v>1423.9410448400001</v>
      </c>
      <c r="E92" s="36">
        <f>SUMIFS(СВЦЭМ!$C$39:$C$782,СВЦЭМ!$A$39:$A$782,$A92,СВЦЭМ!$B$39:$B$782,E$83)+'СЕТ СН'!$H$9+СВЦЭМ!$D$10+'СЕТ СН'!$H$6-'СЕТ СН'!$H$19</f>
        <v>1435.7441070300001</v>
      </c>
      <c r="F92" s="36">
        <f>SUMIFS(СВЦЭМ!$C$39:$C$782,СВЦЭМ!$A$39:$A$782,$A92,СВЦЭМ!$B$39:$B$782,F$83)+'СЕТ СН'!$H$9+СВЦЭМ!$D$10+'СЕТ СН'!$H$6-'СЕТ СН'!$H$19</f>
        <v>1455.1800142500001</v>
      </c>
      <c r="G92" s="36">
        <f>SUMIFS(СВЦЭМ!$C$39:$C$782,СВЦЭМ!$A$39:$A$782,$A92,СВЦЭМ!$B$39:$B$782,G$83)+'СЕТ СН'!$H$9+СВЦЭМ!$D$10+'СЕТ СН'!$H$6-'СЕТ СН'!$H$19</f>
        <v>1415.2277470100003</v>
      </c>
      <c r="H92" s="36">
        <f>SUMIFS(СВЦЭМ!$C$39:$C$782,СВЦЭМ!$A$39:$A$782,$A92,СВЦЭМ!$B$39:$B$782,H$83)+'СЕТ СН'!$H$9+СВЦЭМ!$D$10+'СЕТ СН'!$H$6-'СЕТ СН'!$H$19</f>
        <v>1418.2170842500002</v>
      </c>
      <c r="I92" s="36">
        <f>SUMIFS(СВЦЭМ!$C$39:$C$782,СВЦЭМ!$A$39:$A$782,$A92,СВЦЭМ!$B$39:$B$782,I$83)+'СЕТ СН'!$H$9+СВЦЭМ!$D$10+'СЕТ СН'!$H$6-'СЕТ СН'!$H$19</f>
        <v>1391.4618325300003</v>
      </c>
      <c r="J92" s="36">
        <f>SUMIFS(СВЦЭМ!$C$39:$C$782,СВЦЭМ!$A$39:$A$782,$A92,СВЦЭМ!$B$39:$B$782,J$83)+'СЕТ СН'!$H$9+СВЦЭМ!$D$10+'СЕТ СН'!$H$6-'СЕТ СН'!$H$19</f>
        <v>1414.9108274200003</v>
      </c>
      <c r="K92" s="36">
        <f>SUMIFS(СВЦЭМ!$C$39:$C$782,СВЦЭМ!$A$39:$A$782,$A92,СВЦЭМ!$B$39:$B$782,K$83)+'СЕТ СН'!$H$9+СВЦЭМ!$D$10+'СЕТ СН'!$H$6-'СЕТ СН'!$H$19</f>
        <v>1418.2094122200001</v>
      </c>
      <c r="L92" s="36">
        <f>SUMIFS(СВЦЭМ!$C$39:$C$782,СВЦЭМ!$A$39:$A$782,$A92,СВЦЭМ!$B$39:$B$782,L$83)+'СЕТ СН'!$H$9+СВЦЭМ!$D$10+'СЕТ СН'!$H$6-'СЕТ СН'!$H$19</f>
        <v>1409.6881761500001</v>
      </c>
      <c r="M92" s="36">
        <f>SUMIFS(СВЦЭМ!$C$39:$C$782,СВЦЭМ!$A$39:$A$782,$A92,СВЦЭМ!$B$39:$B$782,M$83)+'СЕТ СН'!$H$9+СВЦЭМ!$D$10+'СЕТ СН'!$H$6-'СЕТ СН'!$H$19</f>
        <v>1395.1708807100001</v>
      </c>
      <c r="N92" s="36">
        <f>SUMIFS(СВЦЭМ!$C$39:$C$782,СВЦЭМ!$A$39:$A$782,$A92,СВЦЭМ!$B$39:$B$782,N$83)+'СЕТ СН'!$H$9+СВЦЭМ!$D$10+'СЕТ СН'!$H$6-'СЕТ СН'!$H$19</f>
        <v>1431.9385074500001</v>
      </c>
      <c r="O92" s="36">
        <f>SUMIFS(СВЦЭМ!$C$39:$C$782,СВЦЭМ!$A$39:$A$782,$A92,СВЦЭМ!$B$39:$B$782,O$83)+'СЕТ СН'!$H$9+СВЦЭМ!$D$10+'СЕТ СН'!$H$6-'СЕТ СН'!$H$19</f>
        <v>1420.8751221200002</v>
      </c>
      <c r="P92" s="36">
        <f>SUMIFS(СВЦЭМ!$C$39:$C$782,СВЦЭМ!$A$39:$A$782,$A92,СВЦЭМ!$B$39:$B$782,P$83)+'СЕТ СН'!$H$9+СВЦЭМ!$D$10+'СЕТ СН'!$H$6-'СЕТ СН'!$H$19</f>
        <v>1433.3795361600003</v>
      </c>
      <c r="Q92" s="36">
        <f>SUMIFS(СВЦЭМ!$C$39:$C$782,СВЦЭМ!$A$39:$A$782,$A92,СВЦЭМ!$B$39:$B$782,Q$83)+'СЕТ СН'!$H$9+СВЦЭМ!$D$10+'СЕТ СН'!$H$6-'СЕТ СН'!$H$19</f>
        <v>1437.3406401900002</v>
      </c>
      <c r="R92" s="36">
        <f>SUMIFS(СВЦЭМ!$C$39:$C$782,СВЦЭМ!$A$39:$A$782,$A92,СВЦЭМ!$B$39:$B$782,R$83)+'СЕТ СН'!$H$9+СВЦЭМ!$D$10+'СЕТ СН'!$H$6-'СЕТ СН'!$H$19</f>
        <v>1437.1222903000003</v>
      </c>
      <c r="S92" s="36">
        <f>SUMIFS(СВЦЭМ!$C$39:$C$782,СВЦЭМ!$A$39:$A$782,$A92,СВЦЭМ!$B$39:$B$782,S$83)+'СЕТ СН'!$H$9+СВЦЭМ!$D$10+'СЕТ СН'!$H$6-'СЕТ СН'!$H$19</f>
        <v>1459.1315275500001</v>
      </c>
      <c r="T92" s="36">
        <f>SUMIFS(СВЦЭМ!$C$39:$C$782,СВЦЭМ!$A$39:$A$782,$A92,СВЦЭМ!$B$39:$B$782,T$83)+'СЕТ СН'!$H$9+СВЦЭМ!$D$10+'СЕТ СН'!$H$6-'СЕТ СН'!$H$19</f>
        <v>1457.2208844700001</v>
      </c>
      <c r="U92" s="36">
        <f>SUMIFS(СВЦЭМ!$C$39:$C$782,СВЦЭМ!$A$39:$A$782,$A92,СВЦЭМ!$B$39:$B$782,U$83)+'СЕТ СН'!$H$9+СВЦЭМ!$D$10+'СЕТ СН'!$H$6-'СЕТ СН'!$H$19</f>
        <v>1457.3794911000002</v>
      </c>
      <c r="V92" s="36">
        <f>SUMIFS(СВЦЭМ!$C$39:$C$782,СВЦЭМ!$A$39:$A$782,$A92,СВЦЭМ!$B$39:$B$782,V$83)+'СЕТ СН'!$H$9+СВЦЭМ!$D$10+'СЕТ СН'!$H$6-'СЕТ СН'!$H$19</f>
        <v>1462.6091569200003</v>
      </c>
      <c r="W92" s="36">
        <f>SUMIFS(СВЦЭМ!$C$39:$C$782,СВЦЭМ!$A$39:$A$782,$A92,СВЦЭМ!$B$39:$B$782,W$83)+'СЕТ СН'!$H$9+СВЦЭМ!$D$10+'СЕТ СН'!$H$6-'СЕТ СН'!$H$19</f>
        <v>1472.5472815700002</v>
      </c>
      <c r="X92" s="36">
        <f>SUMIFS(СВЦЭМ!$C$39:$C$782,СВЦЭМ!$A$39:$A$782,$A92,СВЦЭМ!$B$39:$B$782,X$83)+'СЕТ СН'!$H$9+СВЦЭМ!$D$10+'СЕТ СН'!$H$6-'СЕТ СН'!$H$19</f>
        <v>1478.7093088100003</v>
      </c>
      <c r="Y92" s="36">
        <f>SUMIFS(СВЦЭМ!$C$39:$C$782,СВЦЭМ!$A$39:$A$782,$A92,СВЦЭМ!$B$39:$B$782,Y$83)+'СЕТ СН'!$H$9+СВЦЭМ!$D$10+'СЕТ СН'!$H$6-'СЕТ СН'!$H$19</f>
        <v>1501.2652924600002</v>
      </c>
    </row>
    <row r="93" spans="1:25" ht="15.75" x14ac:dyDescent="0.2">
      <c r="A93" s="35">
        <f t="shared" si="2"/>
        <v>44540</v>
      </c>
      <c r="B93" s="36">
        <f>SUMIFS(СВЦЭМ!$C$39:$C$782,СВЦЭМ!$A$39:$A$782,$A93,СВЦЭМ!$B$39:$B$782,B$83)+'СЕТ СН'!$H$9+СВЦЭМ!$D$10+'СЕТ СН'!$H$6-'СЕТ СН'!$H$19</f>
        <v>1514.6025626000003</v>
      </c>
      <c r="C93" s="36">
        <f>SUMIFS(СВЦЭМ!$C$39:$C$782,СВЦЭМ!$A$39:$A$782,$A93,СВЦЭМ!$B$39:$B$782,C$83)+'СЕТ СН'!$H$9+СВЦЭМ!$D$10+'СЕТ СН'!$H$6-'СЕТ СН'!$H$19</f>
        <v>1500.9911572500002</v>
      </c>
      <c r="D93" s="36">
        <f>SUMIFS(СВЦЭМ!$C$39:$C$782,СВЦЭМ!$A$39:$A$782,$A93,СВЦЭМ!$B$39:$B$782,D$83)+'СЕТ СН'!$H$9+СВЦЭМ!$D$10+'СЕТ СН'!$H$6-'СЕТ СН'!$H$19</f>
        <v>1485.7886037500002</v>
      </c>
      <c r="E93" s="36">
        <f>SUMIFS(СВЦЭМ!$C$39:$C$782,СВЦЭМ!$A$39:$A$782,$A93,СВЦЭМ!$B$39:$B$782,E$83)+'СЕТ СН'!$H$9+СВЦЭМ!$D$10+'СЕТ СН'!$H$6-'СЕТ СН'!$H$19</f>
        <v>1487.0855410900001</v>
      </c>
      <c r="F93" s="36">
        <f>SUMIFS(СВЦЭМ!$C$39:$C$782,СВЦЭМ!$A$39:$A$782,$A93,СВЦЭМ!$B$39:$B$782,F$83)+'СЕТ СН'!$H$9+СВЦЭМ!$D$10+'СЕТ СН'!$H$6-'СЕТ СН'!$H$19</f>
        <v>1466.7208855900003</v>
      </c>
      <c r="G93" s="36">
        <f>SUMIFS(СВЦЭМ!$C$39:$C$782,СВЦЭМ!$A$39:$A$782,$A93,СВЦЭМ!$B$39:$B$782,G$83)+'СЕТ СН'!$H$9+СВЦЭМ!$D$10+'СЕТ СН'!$H$6-'СЕТ СН'!$H$19</f>
        <v>1433.2202018300002</v>
      </c>
      <c r="H93" s="36">
        <f>SUMIFS(СВЦЭМ!$C$39:$C$782,СВЦЭМ!$A$39:$A$782,$A93,СВЦЭМ!$B$39:$B$782,H$83)+'СЕТ СН'!$H$9+СВЦЭМ!$D$10+'СЕТ СН'!$H$6-'СЕТ СН'!$H$19</f>
        <v>1423.7786661400003</v>
      </c>
      <c r="I93" s="36">
        <f>SUMIFS(СВЦЭМ!$C$39:$C$782,СВЦЭМ!$A$39:$A$782,$A93,СВЦЭМ!$B$39:$B$782,I$83)+'СЕТ СН'!$H$9+СВЦЭМ!$D$10+'СЕТ СН'!$H$6-'СЕТ СН'!$H$19</f>
        <v>1424.4907491500003</v>
      </c>
      <c r="J93" s="36">
        <f>SUMIFS(СВЦЭМ!$C$39:$C$782,СВЦЭМ!$A$39:$A$782,$A93,СВЦЭМ!$B$39:$B$782,J$83)+'СЕТ СН'!$H$9+СВЦЭМ!$D$10+'СЕТ СН'!$H$6-'СЕТ СН'!$H$19</f>
        <v>1406.0633136700003</v>
      </c>
      <c r="K93" s="36">
        <f>SUMIFS(СВЦЭМ!$C$39:$C$782,СВЦЭМ!$A$39:$A$782,$A93,СВЦЭМ!$B$39:$B$782,K$83)+'СЕТ СН'!$H$9+СВЦЭМ!$D$10+'СЕТ СН'!$H$6-'СЕТ СН'!$H$19</f>
        <v>1405.6289826700001</v>
      </c>
      <c r="L93" s="36">
        <f>SUMIFS(СВЦЭМ!$C$39:$C$782,СВЦЭМ!$A$39:$A$782,$A93,СВЦЭМ!$B$39:$B$782,L$83)+'СЕТ СН'!$H$9+СВЦЭМ!$D$10+'СЕТ СН'!$H$6-'СЕТ СН'!$H$19</f>
        <v>1427.0514060100002</v>
      </c>
      <c r="M93" s="36">
        <f>SUMIFS(СВЦЭМ!$C$39:$C$782,СВЦЭМ!$A$39:$A$782,$A93,СВЦЭМ!$B$39:$B$782,M$83)+'СЕТ СН'!$H$9+СВЦЭМ!$D$10+'СЕТ СН'!$H$6-'СЕТ СН'!$H$19</f>
        <v>1432.1761400600003</v>
      </c>
      <c r="N93" s="36">
        <f>SUMIFS(СВЦЭМ!$C$39:$C$782,СВЦЭМ!$A$39:$A$782,$A93,СВЦЭМ!$B$39:$B$782,N$83)+'СЕТ СН'!$H$9+СВЦЭМ!$D$10+'СЕТ СН'!$H$6-'СЕТ СН'!$H$19</f>
        <v>1466.8963179700002</v>
      </c>
      <c r="O93" s="36">
        <f>SUMIFS(СВЦЭМ!$C$39:$C$782,СВЦЭМ!$A$39:$A$782,$A93,СВЦЭМ!$B$39:$B$782,O$83)+'СЕТ СН'!$H$9+СВЦЭМ!$D$10+'СЕТ СН'!$H$6-'СЕТ СН'!$H$19</f>
        <v>1471.1951369000003</v>
      </c>
      <c r="P93" s="36">
        <f>SUMIFS(СВЦЭМ!$C$39:$C$782,СВЦЭМ!$A$39:$A$782,$A93,СВЦЭМ!$B$39:$B$782,P$83)+'СЕТ СН'!$H$9+СВЦЭМ!$D$10+'СЕТ СН'!$H$6-'СЕТ СН'!$H$19</f>
        <v>1461.0826148900003</v>
      </c>
      <c r="Q93" s="36">
        <f>SUMIFS(СВЦЭМ!$C$39:$C$782,СВЦЭМ!$A$39:$A$782,$A93,СВЦЭМ!$B$39:$B$782,Q$83)+'СЕТ СН'!$H$9+СВЦЭМ!$D$10+'СЕТ СН'!$H$6-'СЕТ СН'!$H$19</f>
        <v>1465.5094993500002</v>
      </c>
      <c r="R93" s="36">
        <f>SUMIFS(СВЦЭМ!$C$39:$C$782,СВЦЭМ!$A$39:$A$782,$A93,СВЦЭМ!$B$39:$B$782,R$83)+'СЕТ СН'!$H$9+СВЦЭМ!$D$10+'СЕТ СН'!$H$6-'СЕТ СН'!$H$19</f>
        <v>1420.2186969300003</v>
      </c>
      <c r="S93" s="36">
        <f>SUMIFS(СВЦЭМ!$C$39:$C$782,СВЦЭМ!$A$39:$A$782,$A93,СВЦЭМ!$B$39:$B$782,S$83)+'СЕТ СН'!$H$9+СВЦЭМ!$D$10+'СЕТ СН'!$H$6-'СЕТ СН'!$H$19</f>
        <v>1393.7914509300001</v>
      </c>
      <c r="T93" s="36">
        <f>SUMIFS(СВЦЭМ!$C$39:$C$782,СВЦЭМ!$A$39:$A$782,$A93,СВЦЭМ!$B$39:$B$782,T$83)+'СЕТ СН'!$H$9+СВЦЭМ!$D$10+'СЕТ СН'!$H$6-'СЕТ СН'!$H$19</f>
        <v>1388.6779742800002</v>
      </c>
      <c r="U93" s="36">
        <f>SUMIFS(СВЦЭМ!$C$39:$C$782,СВЦЭМ!$A$39:$A$782,$A93,СВЦЭМ!$B$39:$B$782,U$83)+'СЕТ СН'!$H$9+СВЦЭМ!$D$10+'СЕТ СН'!$H$6-'СЕТ СН'!$H$19</f>
        <v>1404.0381256500002</v>
      </c>
      <c r="V93" s="36">
        <f>SUMIFS(СВЦЭМ!$C$39:$C$782,СВЦЭМ!$A$39:$A$782,$A93,СВЦЭМ!$B$39:$B$782,V$83)+'СЕТ СН'!$H$9+СВЦЭМ!$D$10+'СЕТ СН'!$H$6-'СЕТ СН'!$H$19</f>
        <v>1424.1889328300001</v>
      </c>
      <c r="W93" s="36">
        <f>SUMIFS(СВЦЭМ!$C$39:$C$782,СВЦЭМ!$A$39:$A$782,$A93,СВЦЭМ!$B$39:$B$782,W$83)+'СЕТ СН'!$H$9+СВЦЭМ!$D$10+'СЕТ СН'!$H$6-'СЕТ СН'!$H$19</f>
        <v>1450.1557423700001</v>
      </c>
      <c r="X93" s="36">
        <f>SUMIFS(СВЦЭМ!$C$39:$C$782,СВЦЭМ!$A$39:$A$782,$A93,СВЦЭМ!$B$39:$B$782,X$83)+'СЕТ СН'!$H$9+СВЦЭМ!$D$10+'СЕТ СН'!$H$6-'СЕТ СН'!$H$19</f>
        <v>1436.7099761800002</v>
      </c>
      <c r="Y93" s="36">
        <f>SUMIFS(СВЦЭМ!$C$39:$C$782,СВЦЭМ!$A$39:$A$782,$A93,СВЦЭМ!$B$39:$B$782,Y$83)+'СЕТ СН'!$H$9+СВЦЭМ!$D$10+'СЕТ СН'!$H$6-'СЕТ СН'!$H$19</f>
        <v>1475.6422176500002</v>
      </c>
    </row>
    <row r="94" spans="1:25" ht="15.75" x14ac:dyDescent="0.2">
      <c r="A94" s="35">
        <f t="shared" si="2"/>
        <v>44541</v>
      </c>
      <c r="B94" s="36">
        <f>SUMIFS(СВЦЭМ!$C$39:$C$782,СВЦЭМ!$A$39:$A$782,$A94,СВЦЭМ!$B$39:$B$782,B$83)+'СЕТ СН'!$H$9+СВЦЭМ!$D$10+'СЕТ СН'!$H$6-'СЕТ СН'!$H$19</f>
        <v>1504.1117142700002</v>
      </c>
      <c r="C94" s="36">
        <f>SUMIFS(СВЦЭМ!$C$39:$C$782,СВЦЭМ!$A$39:$A$782,$A94,СВЦЭМ!$B$39:$B$782,C$83)+'СЕТ СН'!$H$9+СВЦЭМ!$D$10+'СЕТ СН'!$H$6-'СЕТ СН'!$H$19</f>
        <v>1489.6514115400003</v>
      </c>
      <c r="D94" s="36">
        <f>SUMIFS(СВЦЭМ!$C$39:$C$782,СВЦЭМ!$A$39:$A$782,$A94,СВЦЭМ!$B$39:$B$782,D$83)+'СЕТ СН'!$H$9+СВЦЭМ!$D$10+'СЕТ СН'!$H$6-'СЕТ СН'!$H$19</f>
        <v>1484.0933487400002</v>
      </c>
      <c r="E94" s="36">
        <f>SUMIFS(СВЦЭМ!$C$39:$C$782,СВЦЭМ!$A$39:$A$782,$A94,СВЦЭМ!$B$39:$B$782,E$83)+'СЕТ СН'!$H$9+СВЦЭМ!$D$10+'СЕТ СН'!$H$6-'СЕТ СН'!$H$19</f>
        <v>1496.4701838100002</v>
      </c>
      <c r="F94" s="36">
        <f>SUMIFS(СВЦЭМ!$C$39:$C$782,СВЦЭМ!$A$39:$A$782,$A94,СВЦЭМ!$B$39:$B$782,F$83)+'СЕТ СН'!$H$9+СВЦЭМ!$D$10+'СЕТ СН'!$H$6-'СЕТ СН'!$H$19</f>
        <v>1485.7618558200002</v>
      </c>
      <c r="G94" s="36">
        <f>SUMIFS(СВЦЭМ!$C$39:$C$782,СВЦЭМ!$A$39:$A$782,$A94,СВЦЭМ!$B$39:$B$782,G$83)+'СЕТ СН'!$H$9+СВЦЭМ!$D$10+'СЕТ СН'!$H$6-'СЕТ СН'!$H$19</f>
        <v>1440.8714489800002</v>
      </c>
      <c r="H94" s="36">
        <f>SUMIFS(СВЦЭМ!$C$39:$C$782,СВЦЭМ!$A$39:$A$782,$A94,СВЦЭМ!$B$39:$B$782,H$83)+'СЕТ СН'!$H$9+СВЦЭМ!$D$10+'СЕТ СН'!$H$6-'СЕТ СН'!$H$19</f>
        <v>1430.0880224500002</v>
      </c>
      <c r="I94" s="36">
        <f>SUMIFS(СВЦЭМ!$C$39:$C$782,СВЦЭМ!$A$39:$A$782,$A94,СВЦЭМ!$B$39:$B$782,I$83)+'СЕТ СН'!$H$9+СВЦЭМ!$D$10+'СЕТ СН'!$H$6-'СЕТ СН'!$H$19</f>
        <v>1415.4935461200002</v>
      </c>
      <c r="J94" s="36">
        <f>SUMIFS(СВЦЭМ!$C$39:$C$782,СВЦЭМ!$A$39:$A$782,$A94,СВЦЭМ!$B$39:$B$782,J$83)+'СЕТ СН'!$H$9+СВЦЭМ!$D$10+'СЕТ СН'!$H$6-'СЕТ СН'!$H$19</f>
        <v>1386.2086039100002</v>
      </c>
      <c r="K94" s="36">
        <f>SUMIFS(СВЦЭМ!$C$39:$C$782,СВЦЭМ!$A$39:$A$782,$A94,СВЦЭМ!$B$39:$B$782,K$83)+'СЕТ СН'!$H$9+СВЦЭМ!$D$10+'СЕТ СН'!$H$6-'СЕТ СН'!$H$19</f>
        <v>1366.9407932400002</v>
      </c>
      <c r="L94" s="36">
        <f>SUMIFS(СВЦЭМ!$C$39:$C$782,СВЦЭМ!$A$39:$A$782,$A94,СВЦЭМ!$B$39:$B$782,L$83)+'СЕТ СН'!$H$9+СВЦЭМ!$D$10+'СЕТ СН'!$H$6-'СЕТ СН'!$H$19</f>
        <v>1380.0243886000003</v>
      </c>
      <c r="M94" s="36">
        <f>SUMIFS(СВЦЭМ!$C$39:$C$782,СВЦЭМ!$A$39:$A$782,$A94,СВЦЭМ!$B$39:$B$782,M$83)+'СЕТ СН'!$H$9+СВЦЭМ!$D$10+'СЕТ СН'!$H$6-'СЕТ СН'!$H$19</f>
        <v>1375.1258318700002</v>
      </c>
      <c r="N94" s="36">
        <f>SUMIFS(СВЦЭМ!$C$39:$C$782,СВЦЭМ!$A$39:$A$782,$A94,СВЦЭМ!$B$39:$B$782,N$83)+'СЕТ СН'!$H$9+СВЦЭМ!$D$10+'СЕТ СН'!$H$6-'СЕТ СН'!$H$19</f>
        <v>1423.0780113600001</v>
      </c>
      <c r="O94" s="36">
        <f>SUMIFS(СВЦЭМ!$C$39:$C$782,СВЦЭМ!$A$39:$A$782,$A94,СВЦЭМ!$B$39:$B$782,O$83)+'СЕТ СН'!$H$9+СВЦЭМ!$D$10+'СЕТ СН'!$H$6-'СЕТ СН'!$H$19</f>
        <v>1446.2579570900002</v>
      </c>
      <c r="P94" s="36">
        <f>SUMIFS(СВЦЭМ!$C$39:$C$782,СВЦЭМ!$A$39:$A$782,$A94,СВЦЭМ!$B$39:$B$782,P$83)+'СЕТ СН'!$H$9+СВЦЭМ!$D$10+'СЕТ СН'!$H$6-'СЕТ СН'!$H$19</f>
        <v>1444.9223937300003</v>
      </c>
      <c r="Q94" s="36">
        <f>SUMIFS(СВЦЭМ!$C$39:$C$782,СВЦЭМ!$A$39:$A$782,$A94,СВЦЭМ!$B$39:$B$782,Q$83)+'СЕТ СН'!$H$9+СВЦЭМ!$D$10+'СЕТ СН'!$H$6-'СЕТ СН'!$H$19</f>
        <v>1437.6323690400002</v>
      </c>
      <c r="R94" s="36">
        <f>SUMIFS(СВЦЭМ!$C$39:$C$782,СВЦЭМ!$A$39:$A$782,$A94,СВЦЭМ!$B$39:$B$782,R$83)+'СЕТ СН'!$H$9+СВЦЭМ!$D$10+'СЕТ СН'!$H$6-'СЕТ СН'!$H$19</f>
        <v>1431.0055675500003</v>
      </c>
      <c r="S94" s="36">
        <f>SUMIFS(СВЦЭМ!$C$39:$C$782,СВЦЭМ!$A$39:$A$782,$A94,СВЦЭМ!$B$39:$B$782,S$83)+'СЕТ СН'!$H$9+СВЦЭМ!$D$10+'СЕТ СН'!$H$6-'СЕТ СН'!$H$19</f>
        <v>1358.8486291600002</v>
      </c>
      <c r="T94" s="36">
        <f>SUMIFS(СВЦЭМ!$C$39:$C$782,СВЦЭМ!$A$39:$A$782,$A94,СВЦЭМ!$B$39:$B$782,T$83)+'СЕТ СН'!$H$9+СВЦЭМ!$D$10+'СЕТ СН'!$H$6-'СЕТ СН'!$H$19</f>
        <v>1384.2778939300001</v>
      </c>
      <c r="U94" s="36">
        <f>SUMIFS(СВЦЭМ!$C$39:$C$782,СВЦЭМ!$A$39:$A$782,$A94,СВЦЭМ!$B$39:$B$782,U$83)+'СЕТ СН'!$H$9+СВЦЭМ!$D$10+'СЕТ СН'!$H$6-'СЕТ СН'!$H$19</f>
        <v>1374.5004339400002</v>
      </c>
      <c r="V94" s="36">
        <f>SUMIFS(СВЦЭМ!$C$39:$C$782,СВЦЭМ!$A$39:$A$782,$A94,СВЦЭМ!$B$39:$B$782,V$83)+'СЕТ СН'!$H$9+СВЦЭМ!$D$10+'СЕТ СН'!$H$6-'СЕТ СН'!$H$19</f>
        <v>1387.1614862900001</v>
      </c>
      <c r="W94" s="36">
        <f>SUMIFS(СВЦЭМ!$C$39:$C$782,СВЦЭМ!$A$39:$A$782,$A94,СВЦЭМ!$B$39:$B$782,W$83)+'СЕТ СН'!$H$9+СВЦЭМ!$D$10+'СЕТ СН'!$H$6-'СЕТ СН'!$H$19</f>
        <v>1455.3848010300003</v>
      </c>
      <c r="X94" s="36">
        <f>SUMIFS(СВЦЭМ!$C$39:$C$782,СВЦЭМ!$A$39:$A$782,$A94,СВЦЭМ!$B$39:$B$782,X$83)+'СЕТ СН'!$H$9+СВЦЭМ!$D$10+'СЕТ СН'!$H$6-'СЕТ СН'!$H$19</f>
        <v>1492.0559781900001</v>
      </c>
      <c r="Y94" s="36">
        <f>SUMIFS(СВЦЭМ!$C$39:$C$782,СВЦЭМ!$A$39:$A$782,$A94,СВЦЭМ!$B$39:$B$782,Y$83)+'СЕТ СН'!$H$9+СВЦЭМ!$D$10+'СЕТ СН'!$H$6-'СЕТ СН'!$H$19</f>
        <v>1504.3070023300002</v>
      </c>
    </row>
    <row r="95" spans="1:25" ht="15.75" x14ac:dyDescent="0.2">
      <c r="A95" s="35">
        <f t="shared" si="2"/>
        <v>44542</v>
      </c>
      <c r="B95" s="36">
        <f>SUMIFS(СВЦЭМ!$C$39:$C$782,СВЦЭМ!$A$39:$A$782,$A95,СВЦЭМ!$B$39:$B$782,B$83)+'СЕТ СН'!$H$9+СВЦЭМ!$D$10+'СЕТ СН'!$H$6-'СЕТ СН'!$H$19</f>
        <v>1457.7906844900001</v>
      </c>
      <c r="C95" s="36">
        <f>SUMIFS(СВЦЭМ!$C$39:$C$782,СВЦЭМ!$A$39:$A$782,$A95,СВЦЭМ!$B$39:$B$782,C$83)+'СЕТ СН'!$H$9+СВЦЭМ!$D$10+'СЕТ СН'!$H$6-'СЕТ СН'!$H$19</f>
        <v>1488.6328694700003</v>
      </c>
      <c r="D95" s="36">
        <f>SUMIFS(СВЦЭМ!$C$39:$C$782,СВЦЭМ!$A$39:$A$782,$A95,СВЦЭМ!$B$39:$B$782,D$83)+'СЕТ СН'!$H$9+СВЦЭМ!$D$10+'СЕТ СН'!$H$6-'СЕТ СН'!$H$19</f>
        <v>1489.9627775600002</v>
      </c>
      <c r="E95" s="36">
        <f>SUMIFS(СВЦЭМ!$C$39:$C$782,СВЦЭМ!$A$39:$A$782,$A95,СВЦЭМ!$B$39:$B$782,E$83)+'СЕТ СН'!$H$9+СВЦЭМ!$D$10+'СЕТ СН'!$H$6-'СЕТ СН'!$H$19</f>
        <v>1478.6850957000001</v>
      </c>
      <c r="F95" s="36">
        <f>SUMIFS(СВЦЭМ!$C$39:$C$782,СВЦЭМ!$A$39:$A$782,$A95,СВЦЭМ!$B$39:$B$782,F$83)+'СЕТ СН'!$H$9+СВЦЭМ!$D$10+'СЕТ СН'!$H$6-'СЕТ СН'!$H$19</f>
        <v>1472.8341618000002</v>
      </c>
      <c r="G95" s="36">
        <f>SUMIFS(СВЦЭМ!$C$39:$C$782,СВЦЭМ!$A$39:$A$782,$A95,СВЦЭМ!$B$39:$B$782,G$83)+'СЕТ СН'!$H$9+СВЦЭМ!$D$10+'СЕТ СН'!$H$6-'СЕТ СН'!$H$19</f>
        <v>1477.6145304400002</v>
      </c>
      <c r="H95" s="36">
        <f>SUMIFS(СВЦЭМ!$C$39:$C$782,СВЦЭМ!$A$39:$A$782,$A95,СВЦЭМ!$B$39:$B$782,H$83)+'СЕТ СН'!$H$9+СВЦЭМ!$D$10+'СЕТ СН'!$H$6-'СЕТ СН'!$H$19</f>
        <v>1451.0303500500002</v>
      </c>
      <c r="I95" s="36">
        <f>SUMIFS(СВЦЭМ!$C$39:$C$782,СВЦЭМ!$A$39:$A$782,$A95,СВЦЭМ!$B$39:$B$782,I$83)+'СЕТ СН'!$H$9+СВЦЭМ!$D$10+'СЕТ СН'!$H$6-'СЕТ СН'!$H$19</f>
        <v>1464.0164591600003</v>
      </c>
      <c r="J95" s="36">
        <f>SUMIFS(СВЦЭМ!$C$39:$C$782,СВЦЭМ!$A$39:$A$782,$A95,СВЦЭМ!$B$39:$B$782,J$83)+'СЕТ СН'!$H$9+СВЦЭМ!$D$10+'СЕТ СН'!$H$6-'СЕТ СН'!$H$19</f>
        <v>1435.7412654600002</v>
      </c>
      <c r="K95" s="36">
        <f>SUMIFS(СВЦЭМ!$C$39:$C$782,СВЦЭМ!$A$39:$A$782,$A95,СВЦЭМ!$B$39:$B$782,K$83)+'СЕТ СН'!$H$9+СВЦЭМ!$D$10+'СЕТ СН'!$H$6-'СЕТ СН'!$H$19</f>
        <v>1417.0003218000002</v>
      </c>
      <c r="L95" s="36">
        <f>SUMIFS(СВЦЭМ!$C$39:$C$782,СВЦЭМ!$A$39:$A$782,$A95,СВЦЭМ!$B$39:$B$782,L$83)+'СЕТ СН'!$H$9+СВЦЭМ!$D$10+'СЕТ СН'!$H$6-'СЕТ СН'!$H$19</f>
        <v>1430.6101338100002</v>
      </c>
      <c r="M95" s="36">
        <f>SUMIFS(СВЦЭМ!$C$39:$C$782,СВЦЭМ!$A$39:$A$782,$A95,СВЦЭМ!$B$39:$B$782,M$83)+'СЕТ СН'!$H$9+СВЦЭМ!$D$10+'СЕТ СН'!$H$6-'СЕТ СН'!$H$19</f>
        <v>1421.7001374500003</v>
      </c>
      <c r="N95" s="36">
        <f>SUMIFS(СВЦЭМ!$C$39:$C$782,СВЦЭМ!$A$39:$A$782,$A95,СВЦЭМ!$B$39:$B$782,N$83)+'СЕТ СН'!$H$9+СВЦЭМ!$D$10+'СЕТ СН'!$H$6-'СЕТ СН'!$H$19</f>
        <v>1443.6669164300001</v>
      </c>
      <c r="O95" s="36">
        <f>SUMIFS(СВЦЭМ!$C$39:$C$782,СВЦЭМ!$A$39:$A$782,$A95,СВЦЭМ!$B$39:$B$782,O$83)+'СЕТ СН'!$H$9+СВЦЭМ!$D$10+'СЕТ СН'!$H$6-'СЕТ СН'!$H$19</f>
        <v>1478.7622712000002</v>
      </c>
      <c r="P95" s="36">
        <f>SUMIFS(СВЦЭМ!$C$39:$C$782,СВЦЭМ!$A$39:$A$782,$A95,СВЦЭМ!$B$39:$B$782,P$83)+'СЕТ СН'!$H$9+СВЦЭМ!$D$10+'СЕТ СН'!$H$6-'СЕТ СН'!$H$19</f>
        <v>1456.5460050900001</v>
      </c>
      <c r="Q95" s="36">
        <f>SUMIFS(СВЦЭМ!$C$39:$C$782,СВЦЭМ!$A$39:$A$782,$A95,СВЦЭМ!$B$39:$B$782,Q$83)+'СЕТ СН'!$H$9+СВЦЭМ!$D$10+'СЕТ СН'!$H$6-'СЕТ СН'!$H$19</f>
        <v>1441.3266260600001</v>
      </c>
      <c r="R95" s="36">
        <f>SUMIFS(СВЦЭМ!$C$39:$C$782,СВЦЭМ!$A$39:$A$782,$A95,СВЦЭМ!$B$39:$B$782,R$83)+'СЕТ СН'!$H$9+СВЦЭМ!$D$10+'СЕТ СН'!$H$6-'СЕТ СН'!$H$19</f>
        <v>1424.0053472000002</v>
      </c>
      <c r="S95" s="36">
        <f>SUMIFS(СВЦЭМ!$C$39:$C$782,СВЦЭМ!$A$39:$A$782,$A95,СВЦЭМ!$B$39:$B$782,S$83)+'СЕТ СН'!$H$9+СВЦЭМ!$D$10+'СЕТ СН'!$H$6-'СЕТ СН'!$H$19</f>
        <v>1379.2983836100002</v>
      </c>
      <c r="T95" s="36">
        <f>SUMIFS(СВЦЭМ!$C$39:$C$782,СВЦЭМ!$A$39:$A$782,$A95,СВЦЭМ!$B$39:$B$782,T$83)+'СЕТ СН'!$H$9+СВЦЭМ!$D$10+'СЕТ СН'!$H$6-'СЕТ СН'!$H$19</f>
        <v>1368.6135734400002</v>
      </c>
      <c r="U95" s="36">
        <f>SUMIFS(СВЦЭМ!$C$39:$C$782,СВЦЭМ!$A$39:$A$782,$A95,СВЦЭМ!$B$39:$B$782,U$83)+'СЕТ СН'!$H$9+СВЦЭМ!$D$10+'СЕТ СН'!$H$6-'СЕТ СН'!$H$19</f>
        <v>1386.8015860600001</v>
      </c>
      <c r="V95" s="36">
        <f>SUMIFS(СВЦЭМ!$C$39:$C$782,СВЦЭМ!$A$39:$A$782,$A95,СВЦЭМ!$B$39:$B$782,V$83)+'СЕТ СН'!$H$9+СВЦЭМ!$D$10+'СЕТ СН'!$H$6-'СЕТ СН'!$H$19</f>
        <v>1391.5890272100003</v>
      </c>
      <c r="W95" s="36">
        <f>SUMIFS(СВЦЭМ!$C$39:$C$782,СВЦЭМ!$A$39:$A$782,$A95,СВЦЭМ!$B$39:$B$782,W$83)+'СЕТ СН'!$H$9+СВЦЭМ!$D$10+'СЕТ СН'!$H$6-'СЕТ СН'!$H$19</f>
        <v>1415.4896978900001</v>
      </c>
      <c r="X95" s="36">
        <f>SUMIFS(СВЦЭМ!$C$39:$C$782,СВЦЭМ!$A$39:$A$782,$A95,СВЦЭМ!$B$39:$B$782,X$83)+'СЕТ СН'!$H$9+СВЦЭМ!$D$10+'СЕТ СН'!$H$6-'СЕТ СН'!$H$19</f>
        <v>1424.1446364100002</v>
      </c>
      <c r="Y95" s="36">
        <f>SUMIFS(СВЦЭМ!$C$39:$C$782,СВЦЭМ!$A$39:$A$782,$A95,СВЦЭМ!$B$39:$B$782,Y$83)+'СЕТ СН'!$H$9+СВЦЭМ!$D$10+'СЕТ СН'!$H$6-'СЕТ СН'!$H$19</f>
        <v>1453.9761762600001</v>
      </c>
    </row>
    <row r="96" spans="1:25" ht="15.75" x14ac:dyDescent="0.2">
      <c r="A96" s="35">
        <f t="shared" si="2"/>
        <v>44543</v>
      </c>
      <c r="B96" s="36">
        <f>SUMIFS(СВЦЭМ!$C$39:$C$782,СВЦЭМ!$A$39:$A$782,$A96,СВЦЭМ!$B$39:$B$782,B$83)+'СЕТ СН'!$H$9+СВЦЭМ!$D$10+'СЕТ СН'!$H$6-'СЕТ СН'!$H$19</f>
        <v>1469.0768695600002</v>
      </c>
      <c r="C96" s="36">
        <f>SUMIFS(СВЦЭМ!$C$39:$C$782,СВЦЭМ!$A$39:$A$782,$A96,СВЦЭМ!$B$39:$B$782,C$83)+'СЕТ СН'!$H$9+СВЦЭМ!$D$10+'СЕТ СН'!$H$6-'СЕТ СН'!$H$19</f>
        <v>1462.1854818000002</v>
      </c>
      <c r="D96" s="36">
        <f>SUMIFS(СВЦЭМ!$C$39:$C$782,СВЦЭМ!$A$39:$A$782,$A96,СВЦЭМ!$B$39:$B$782,D$83)+'СЕТ СН'!$H$9+СВЦЭМ!$D$10+'СЕТ СН'!$H$6-'СЕТ СН'!$H$19</f>
        <v>1453.6888894300002</v>
      </c>
      <c r="E96" s="36">
        <f>SUMIFS(СВЦЭМ!$C$39:$C$782,СВЦЭМ!$A$39:$A$782,$A96,СВЦЭМ!$B$39:$B$782,E$83)+'СЕТ СН'!$H$9+СВЦЭМ!$D$10+'СЕТ СН'!$H$6-'СЕТ СН'!$H$19</f>
        <v>1460.6843401600001</v>
      </c>
      <c r="F96" s="36">
        <f>SUMIFS(СВЦЭМ!$C$39:$C$782,СВЦЭМ!$A$39:$A$782,$A96,СВЦЭМ!$B$39:$B$782,F$83)+'СЕТ СН'!$H$9+СВЦЭМ!$D$10+'СЕТ СН'!$H$6-'СЕТ СН'!$H$19</f>
        <v>1444.1968151800002</v>
      </c>
      <c r="G96" s="36">
        <f>SUMIFS(СВЦЭМ!$C$39:$C$782,СВЦЭМ!$A$39:$A$782,$A96,СВЦЭМ!$B$39:$B$782,G$83)+'СЕТ СН'!$H$9+СВЦЭМ!$D$10+'СЕТ СН'!$H$6-'СЕТ СН'!$H$19</f>
        <v>1425.1182856400003</v>
      </c>
      <c r="H96" s="36">
        <f>SUMIFS(СВЦЭМ!$C$39:$C$782,СВЦЭМ!$A$39:$A$782,$A96,СВЦЭМ!$B$39:$B$782,H$83)+'СЕТ СН'!$H$9+СВЦЭМ!$D$10+'СЕТ СН'!$H$6-'СЕТ СН'!$H$19</f>
        <v>1390.2021036300002</v>
      </c>
      <c r="I96" s="36">
        <f>SUMIFS(СВЦЭМ!$C$39:$C$782,СВЦЭМ!$A$39:$A$782,$A96,СВЦЭМ!$B$39:$B$782,I$83)+'СЕТ СН'!$H$9+СВЦЭМ!$D$10+'СЕТ СН'!$H$6-'СЕТ СН'!$H$19</f>
        <v>1387.7758845000003</v>
      </c>
      <c r="J96" s="36">
        <f>SUMIFS(СВЦЭМ!$C$39:$C$782,СВЦЭМ!$A$39:$A$782,$A96,СВЦЭМ!$B$39:$B$782,J$83)+'СЕТ СН'!$H$9+СВЦЭМ!$D$10+'СЕТ СН'!$H$6-'СЕТ СН'!$H$19</f>
        <v>1390.4087554700002</v>
      </c>
      <c r="K96" s="36">
        <f>SUMIFS(СВЦЭМ!$C$39:$C$782,СВЦЭМ!$A$39:$A$782,$A96,СВЦЭМ!$B$39:$B$782,K$83)+'СЕТ СН'!$H$9+СВЦЭМ!$D$10+'СЕТ СН'!$H$6-'СЕТ СН'!$H$19</f>
        <v>1411.0313550400001</v>
      </c>
      <c r="L96" s="36">
        <f>SUMIFS(СВЦЭМ!$C$39:$C$782,СВЦЭМ!$A$39:$A$782,$A96,СВЦЭМ!$B$39:$B$782,L$83)+'СЕТ СН'!$H$9+СВЦЭМ!$D$10+'СЕТ СН'!$H$6-'СЕТ СН'!$H$19</f>
        <v>1440.5271276100002</v>
      </c>
      <c r="M96" s="36">
        <f>SUMIFS(СВЦЭМ!$C$39:$C$782,СВЦЭМ!$A$39:$A$782,$A96,СВЦЭМ!$B$39:$B$782,M$83)+'СЕТ СН'!$H$9+СВЦЭМ!$D$10+'СЕТ СН'!$H$6-'СЕТ СН'!$H$19</f>
        <v>1436.1301106200001</v>
      </c>
      <c r="N96" s="36">
        <f>SUMIFS(СВЦЭМ!$C$39:$C$782,СВЦЭМ!$A$39:$A$782,$A96,СВЦЭМ!$B$39:$B$782,N$83)+'СЕТ СН'!$H$9+СВЦЭМ!$D$10+'СЕТ СН'!$H$6-'СЕТ СН'!$H$19</f>
        <v>1453.0722137600003</v>
      </c>
      <c r="O96" s="36">
        <f>SUMIFS(СВЦЭМ!$C$39:$C$782,СВЦЭМ!$A$39:$A$782,$A96,СВЦЭМ!$B$39:$B$782,O$83)+'СЕТ СН'!$H$9+СВЦЭМ!$D$10+'СЕТ СН'!$H$6-'СЕТ СН'!$H$19</f>
        <v>1458.2217557800002</v>
      </c>
      <c r="P96" s="36">
        <f>SUMIFS(СВЦЭМ!$C$39:$C$782,СВЦЭМ!$A$39:$A$782,$A96,СВЦЭМ!$B$39:$B$782,P$83)+'СЕТ СН'!$H$9+СВЦЭМ!$D$10+'СЕТ СН'!$H$6-'СЕТ СН'!$H$19</f>
        <v>1454.2137655400002</v>
      </c>
      <c r="Q96" s="36">
        <f>SUMIFS(СВЦЭМ!$C$39:$C$782,СВЦЭМ!$A$39:$A$782,$A96,СВЦЭМ!$B$39:$B$782,Q$83)+'СЕТ СН'!$H$9+СВЦЭМ!$D$10+'СЕТ СН'!$H$6-'СЕТ СН'!$H$19</f>
        <v>1453.2574650700003</v>
      </c>
      <c r="R96" s="36">
        <f>SUMIFS(СВЦЭМ!$C$39:$C$782,СВЦЭМ!$A$39:$A$782,$A96,СВЦЭМ!$B$39:$B$782,R$83)+'СЕТ СН'!$H$9+СВЦЭМ!$D$10+'СЕТ СН'!$H$6-'СЕТ СН'!$H$19</f>
        <v>1454.1040520900001</v>
      </c>
      <c r="S96" s="36">
        <f>SUMIFS(СВЦЭМ!$C$39:$C$782,СВЦЭМ!$A$39:$A$782,$A96,СВЦЭМ!$B$39:$B$782,S$83)+'СЕТ СН'!$H$9+СВЦЭМ!$D$10+'СЕТ СН'!$H$6-'СЕТ СН'!$H$19</f>
        <v>1425.9045169400001</v>
      </c>
      <c r="T96" s="36">
        <f>SUMIFS(СВЦЭМ!$C$39:$C$782,СВЦЭМ!$A$39:$A$782,$A96,СВЦЭМ!$B$39:$B$782,T$83)+'СЕТ СН'!$H$9+СВЦЭМ!$D$10+'СЕТ СН'!$H$6-'СЕТ СН'!$H$19</f>
        <v>1396.1919005600002</v>
      </c>
      <c r="U96" s="36">
        <f>SUMIFS(СВЦЭМ!$C$39:$C$782,СВЦЭМ!$A$39:$A$782,$A96,СВЦЭМ!$B$39:$B$782,U$83)+'СЕТ СН'!$H$9+СВЦЭМ!$D$10+'СЕТ СН'!$H$6-'СЕТ СН'!$H$19</f>
        <v>1389.6900302100003</v>
      </c>
      <c r="V96" s="36">
        <f>SUMIFS(СВЦЭМ!$C$39:$C$782,СВЦЭМ!$A$39:$A$782,$A96,СВЦЭМ!$B$39:$B$782,V$83)+'СЕТ СН'!$H$9+СВЦЭМ!$D$10+'СЕТ СН'!$H$6-'СЕТ СН'!$H$19</f>
        <v>1435.7765830900003</v>
      </c>
      <c r="W96" s="36">
        <f>SUMIFS(СВЦЭМ!$C$39:$C$782,СВЦЭМ!$A$39:$A$782,$A96,СВЦЭМ!$B$39:$B$782,W$83)+'СЕТ СН'!$H$9+СВЦЭМ!$D$10+'СЕТ СН'!$H$6-'СЕТ СН'!$H$19</f>
        <v>1463.0266430700001</v>
      </c>
      <c r="X96" s="36">
        <f>SUMIFS(СВЦЭМ!$C$39:$C$782,СВЦЭМ!$A$39:$A$782,$A96,СВЦЭМ!$B$39:$B$782,X$83)+'СЕТ СН'!$H$9+СВЦЭМ!$D$10+'СЕТ СН'!$H$6-'СЕТ СН'!$H$19</f>
        <v>1472.9080378400001</v>
      </c>
      <c r="Y96" s="36">
        <f>SUMIFS(СВЦЭМ!$C$39:$C$782,СВЦЭМ!$A$39:$A$782,$A96,СВЦЭМ!$B$39:$B$782,Y$83)+'СЕТ СН'!$H$9+СВЦЭМ!$D$10+'СЕТ СН'!$H$6-'СЕТ СН'!$H$19</f>
        <v>1488.1528296200001</v>
      </c>
    </row>
    <row r="97" spans="1:25" ht="15.75" x14ac:dyDescent="0.2">
      <c r="A97" s="35">
        <f t="shared" si="2"/>
        <v>44544</v>
      </c>
      <c r="B97" s="36">
        <f>SUMIFS(СВЦЭМ!$C$39:$C$782,СВЦЭМ!$A$39:$A$782,$A97,СВЦЭМ!$B$39:$B$782,B$83)+'СЕТ СН'!$H$9+СВЦЭМ!$D$10+'СЕТ СН'!$H$6-'СЕТ СН'!$H$19</f>
        <v>1465.9736278000003</v>
      </c>
      <c r="C97" s="36">
        <f>SUMIFS(СВЦЭМ!$C$39:$C$782,СВЦЭМ!$A$39:$A$782,$A97,СВЦЭМ!$B$39:$B$782,C$83)+'СЕТ СН'!$H$9+СВЦЭМ!$D$10+'СЕТ СН'!$H$6-'СЕТ СН'!$H$19</f>
        <v>1488.9253192900003</v>
      </c>
      <c r="D97" s="36">
        <f>SUMIFS(СВЦЭМ!$C$39:$C$782,СВЦЭМ!$A$39:$A$782,$A97,СВЦЭМ!$B$39:$B$782,D$83)+'СЕТ СН'!$H$9+СВЦЭМ!$D$10+'СЕТ СН'!$H$6-'СЕТ СН'!$H$19</f>
        <v>1485.7703674200002</v>
      </c>
      <c r="E97" s="36">
        <f>SUMIFS(СВЦЭМ!$C$39:$C$782,СВЦЭМ!$A$39:$A$782,$A97,СВЦЭМ!$B$39:$B$782,E$83)+'СЕТ СН'!$H$9+СВЦЭМ!$D$10+'СЕТ СН'!$H$6-'СЕТ СН'!$H$19</f>
        <v>1495.2428479000002</v>
      </c>
      <c r="F97" s="36">
        <f>SUMIFS(СВЦЭМ!$C$39:$C$782,СВЦЭМ!$A$39:$A$782,$A97,СВЦЭМ!$B$39:$B$782,F$83)+'СЕТ СН'!$H$9+СВЦЭМ!$D$10+'СЕТ СН'!$H$6-'СЕТ СН'!$H$19</f>
        <v>1467.3144564900001</v>
      </c>
      <c r="G97" s="36">
        <f>SUMIFS(СВЦЭМ!$C$39:$C$782,СВЦЭМ!$A$39:$A$782,$A97,СВЦЭМ!$B$39:$B$782,G$83)+'СЕТ СН'!$H$9+СВЦЭМ!$D$10+'СЕТ СН'!$H$6-'СЕТ СН'!$H$19</f>
        <v>1420.5045805100001</v>
      </c>
      <c r="H97" s="36">
        <f>SUMIFS(СВЦЭМ!$C$39:$C$782,СВЦЭМ!$A$39:$A$782,$A97,СВЦЭМ!$B$39:$B$782,H$83)+'СЕТ СН'!$H$9+СВЦЭМ!$D$10+'СЕТ СН'!$H$6-'СЕТ СН'!$H$19</f>
        <v>1365.1266160600003</v>
      </c>
      <c r="I97" s="36">
        <f>SUMIFS(СВЦЭМ!$C$39:$C$782,СВЦЭМ!$A$39:$A$782,$A97,СВЦЭМ!$B$39:$B$782,I$83)+'СЕТ СН'!$H$9+СВЦЭМ!$D$10+'СЕТ СН'!$H$6-'СЕТ СН'!$H$19</f>
        <v>1376.3767069500002</v>
      </c>
      <c r="J97" s="36">
        <f>SUMIFS(СВЦЭМ!$C$39:$C$782,СВЦЭМ!$A$39:$A$782,$A97,СВЦЭМ!$B$39:$B$782,J$83)+'СЕТ СН'!$H$9+СВЦЭМ!$D$10+'СЕТ СН'!$H$6-'СЕТ СН'!$H$19</f>
        <v>1383.3176680100003</v>
      </c>
      <c r="K97" s="36">
        <f>SUMIFS(СВЦЭМ!$C$39:$C$782,СВЦЭМ!$A$39:$A$782,$A97,СВЦЭМ!$B$39:$B$782,K$83)+'СЕТ СН'!$H$9+СВЦЭМ!$D$10+'СЕТ СН'!$H$6-'СЕТ СН'!$H$19</f>
        <v>1414.8546906700001</v>
      </c>
      <c r="L97" s="36">
        <f>SUMIFS(СВЦЭМ!$C$39:$C$782,СВЦЭМ!$A$39:$A$782,$A97,СВЦЭМ!$B$39:$B$782,L$83)+'СЕТ СН'!$H$9+СВЦЭМ!$D$10+'СЕТ СН'!$H$6-'СЕТ СН'!$H$19</f>
        <v>1406.0394775900002</v>
      </c>
      <c r="M97" s="36">
        <f>SUMIFS(СВЦЭМ!$C$39:$C$782,СВЦЭМ!$A$39:$A$782,$A97,СВЦЭМ!$B$39:$B$782,M$83)+'СЕТ СН'!$H$9+СВЦЭМ!$D$10+'СЕТ СН'!$H$6-'СЕТ СН'!$H$19</f>
        <v>1395.0018779200002</v>
      </c>
      <c r="N97" s="36">
        <f>SUMIFS(СВЦЭМ!$C$39:$C$782,СВЦЭМ!$A$39:$A$782,$A97,СВЦЭМ!$B$39:$B$782,N$83)+'СЕТ СН'!$H$9+СВЦЭМ!$D$10+'СЕТ СН'!$H$6-'СЕТ СН'!$H$19</f>
        <v>1421.7969325500003</v>
      </c>
      <c r="O97" s="36">
        <f>SUMIFS(СВЦЭМ!$C$39:$C$782,СВЦЭМ!$A$39:$A$782,$A97,СВЦЭМ!$B$39:$B$782,O$83)+'СЕТ СН'!$H$9+СВЦЭМ!$D$10+'СЕТ СН'!$H$6-'СЕТ СН'!$H$19</f>
        <v>1422.0346298200002</v>
      </c>
      <c r="P97" s="36">
        <f>SUMIFS(СВЦЭМ!$C$39:$C$782,СВЦЭМ!$A$39:$A$782,$A97,СВЦЭМ!$B$39:$B$782,P$83)+'СЕТ СН'!$H$9+СВЦЭМ!$D$10+'СЕТ СН'!$H$6-'СЕТ СН'!$H$19</f>
        <v>1411.1455685400001</v>
      </c>
      <c r="Q97" s="36">
        <f>SUMIFS(СВЦЭМ!$C$39:$C$782,СВЦЭМ!$A$39:$A$782,$A97,СВЦЭМ!$B$39:$B$782,Q$83)+'СЕТ СН'!$H$9+СВЦЭМ!$D$10+'СЕТ СН'!$H$6-'СЕТ СН'!$H$19</f>
        <v>1417.5846261400002</v>
      </c>
      <c r="R97" s="36">
        <f>SUMIFS(СВЦЭМ!$C$39:$C$782,СВЦЭМ!$A$39:$A$782,$A97,СВЦЭМ!$B$39:$B$782,R$83)+'СЕТ СН'!$H$9+СВЦЭМ!$D$10+'СЕТ СН'!$H$6-'СЕТ СН'!$H$19</f>
        <v>1402.4210542500002</v>
      </c>
      <c r="S97" s="36">
        <f>SUMIFS(СВЦЭМ!$C$39:$C$782,СВЦЭМ!$A$39:$A$782,$A97,СВЦЭМ!$B$39:$B$782,S$83)+'СЕТ СН'!$H$9+СВЦЭМ!$D$10+'СЕТ СН'!$H$6-'СЕТ СН'!$H$19</f>
        <v>1380.2892810800001</v>
      </c>
      <c r="T97" s="36">
        <f>SUMIFS(СВЦЭМ!$C$39:$C$782,СВЦЭМ!$A$39:$A$782,$A97,СВЦЭМ!$B$39:$B$782,T$83)+'СЕТ СН'!$H$9+СВЦЭМ!$D$10+'СЕТ СН'!$H$6-'СЕТ СН'!$H$19</f>
        <v>1376.3043597500002</v>
      </c>
      <c r="U97" s="36">
        <f>SUMIFS(СВЦЭМ!$C$39:$C$782,СВЦЭМ!$A$39:$A$782,$A97,СВЦЭМ!$B$39:$B$782,U$83)+'СЕТ СН'!$H$9+СВЦЭМ!$D$10+'СЕТ СН'!$H$6-'СЕТ СН'!$H$19</f>
        <v>1390.0697026500002</v>
      </c>
      <c r="V97" s="36">
        <f>SUMIFS(СВЦЭМ!$C$39:$C$782,СВЦЭМ!$A$39:$A$782,$A97,СВЦЭМ!$B$39:$B$782,V$83)+'СЕТ СН'!$H$9+СВЦЭМ!$D$10+'СЕТ СН'!$H$6-'СЕТ СН'!$H$19</f>
        <v>1397.5663822300003</v>
      </c>
      <c r="W97" s="36">
        <f>SUMIFS(СВЦЭМ!$C$39:$C$782,СВЦЭМ!$A$39:$A$782,$A97,СВЦЭМ!$B$39:$B$782,W$83)+'СЕТ СН'!$H$9+СВЦЭМ!$D$10+'СЕТ СН'!$H$6-'СЕТ СН'!$H$19</f>
        <v>1436.7809636900001</v>
      </c>
      <c r="X97" s="36">
        <f>SUMIFS(СВЦЭМ!$C$39:$C$782,СВЦЭМ!$A$39:$A$782,$A97,СВЦЭМ!$B$39:$B$782,X$83)+'СЕТ СН'!$H$9+СВЦЭМ!$D$10+'СЕТ СН'!$H$6-'СЕТ СН'!$H$19</f>
        <v>1430.7925646800002</v>
      </c>
      <c r="Y97" s="36">
        <f>SUMIFS(СВЦЭМ!$C$39:$C$782,СВЦЭМ!$A$39:$A$782,$A97,СВЦЭМ!$B$39:$B$782,Y$83)+'СЕТ СН'!$H$9+СВЦЭМ!$D$10+'СЕТ СН'!$H$6-'СЕТ СН'!$H$19</f>
        <v>1429.1942853500002</v>
      </c>
    </row>
    <row r="98" spans="1:25" ht="15.75" x14ac:dyDescent="0.2">
      <c r="A98" s="35">
        <f t="shared" si="2"/>
        <v>44545</v>
      </c>
      <c r="B98" s="36">
        <f>SUMIFS(СВЦЭМ!$C$39:$C$782,СВЦЭМ!$A$39:$A$782,$A98,СВЦЭМ!$B$39:$B$782,B$83)+'СЕТ СН'!$H$9+СВЦЭМ!$D$10+'СЕТ СН'!$H$6-'СЕТ СН'!$H$19</f>
        <v>1348.8090989500001</v>
      </c>
      <c r="C98" s="36">
        <f>SUMIFS(СВЦЭМ!$C$39:$C$782,СВЦЭМ!$A$39:$A$782,$A98,СВЦЭМ!$B$39:$B$782,C$83)+'СЕТ СН'!$H$9+СВЦЭМ!$D$10+'СЕТ СН'!$H$6-'СЕТ СН'!$H$19</f>
        <v>1360.5229838400003</v>
      </c>
      <c r="D98" s="36">
        <f>SUMIFS(СВЦЭМ!$C$39:$C$782,СВЦЭМ!$A$39:$A$782,$A98,СВЦЭМ!$B$39:$B$782,D$83)+'СЕТ СН'!$H$9+СВЦЭМ!$D$10+'СЕТ СН'!$H$6-'СЕТ СН'!$H$19</f>
        <v>1373.4493050200001</v>
      </c>
      <c r="E98" s="36">
        <f>SUMIFS(СВЦЭМ!$C$39:$C$782,СВЦЭМ!$A$39:$A$782,$A98,СВЦЭМ!$B$39:$B$782,E$83)+'СЕТ СН'!$H$9+СВЦЭМ!$D$10+'СЕТ СН'!$H$6-'СЕТ СН'!$H$19</f>
        <v>1363.5946041000002</v>
      </c>
      <c r="F98" s="36">
        <f>SUMIFS(СВЦЭМ!$C$39:$C$782,СВЦЭМ!$A$39:$A$782,$A98,СВЦЭМ!$B$39:$B$782,F$83)+'СЕТ СН'!$H$9+СВЦЭМ!$D$10+'СЕТ СН'!$H$6-'СЕТ СН'!$H$19</f>
        <v>1368.8176412300002</v>
      </c>
      <c r="G98" s="36">
        <f>SUMIFS(СВЦЭМ!$C$39:$C$782,СВЦЭМ!$A$39:$A$782,$A98,СВЦЭМ!$B$39:$B$782,G$83)+'СЕТ СН'!$H$9+СВЦЭМ!$D$10+'СЕТ СН'!$H$6-'СЕТ СН'!$H$19</f>
        <v>1348.9785125800001</v>
      </c>
      <c r="H98" s="36">
        <f>SUMIFS(СВЦЭМ!$C$39:$C$782,СВЦЭМ!$A$39:$A$782,$A98,СВЦЭМ!$B$39:$B$782,H$83)+'СЕТ СН'!$H$9+СВЦЭМ!$D$10+'СЕТ СН'!$H$6-'СЕТ СН'!$H$19</f>
        <v>1390.7321415400002</v>
      </c>
      <c r="I98" s="36">
        <f>SUMIFS(СВЦЭМ!$C$39:$C$782,СВЦЭМ!$A$39:$A$782,$A98,СВЦЭМ!$B$39:$B$782,I$83)+'СЕТ СН'!$H$9+СВЦЭМ!$D$10+'СЕТ СН'!$H$6-'СЕТ СН'!$H$19</f>
        <v>1450.9387846300001</v>
      </c>
      <c r="J98" s="36">
        <f>SUMIFS(СВЦЭМ!$C$39:$C$782,СВЦЭМ!$A$39:$A$782,$A98,СВЦЭМ!$B$39:$B$782,J$83)+'СЕТ СН'!$H$9+СВЦЭМ!$D$10+'СЕТ СН'!$H$6-'СЕТ СН'!$H$19</f>
        <v>1438.5956763800002</v>
      </c>
      <c r="K98" s="36">
        <f>SUMIFS(СВЦЭМ!$C$39:$C$782,СВЦЭМ!$A$39:$A$782,$A98,СВЦЭМ!$B$39:$B$782,K$83)+'СЕТ СН'!$H$9+СВЦЭМ!$D$10+'СЕТ СН'!$H$6-'СЕТ СН'!$H$19</f>
        <v>1420.9260975400002</v>
      </c>
      <c r="L98" s="36">
        <f>SUMIFS(СВЦЭМ!$C$39:$C$782,СВЦЭМ!$A$39:$A$782,$A98,СВЦЭМ!$B$39:$B$782,L$83)+'СЕТ СН'!$H$9+СВЦЭМ!$D$10+'СЕТ СН'!$H$6-'СЕТ СН'!$H$19</f>
        <v>1421.0657203200001</v>
      </c>
      <c r="M98" s="36">
        <f>SUMIFS(СВЦЭМ!$C$39:$C$782,СВЦЭМ!$A$39:$A$782,$A98,СВЦЭМ!$B$39:$B$782,M$83)+'СЕТ СН'!$H$9+СВЦЭМ!$D$10+'СЕТ СН'!$H$6-'СЕТ СН'!$H$19</f>
        <v>1409.4879334100001</v>
      </c>
      <c r="N98" s="36">
        <f>SUMIFS(СВЦЭМ!$C$39:$C$782,СВЦЭМ!$A$39:$A$782,$A98,СВЦЭМ!$B$39:$B$782,N$83)+'СЕТ СН'!$H$9+СВЦЭМ!$D$10+'СЕТ СН'!$H$6-'СЕТ СН'!$H$19</f>
        <v>1452.3517696400002</v>
      </c>
      <c r="O98" s="36">
        <f>SUMIFS(СВЦЭМ!$C$39:$C$782,СВЦЭМ!$A$39:$A$782,$A98,СВЦЭМ!$B$39:$B$782,O$83)+'СЕТ СН'!$H$9+СВЦЭМ!$D$10+'СЕТ СН'!$H$6-'СЕТ СН'!$H$19</f>
        <v>1533.6244534400003</v>
      </c>
      <c r="P98" s="36">
        <f>SUMIFS(СВЦЭМ!$C$39:$C$782,СВЦЭМ!$A$39:$A$782,$A98,СВЦЭМ!$B$39:$B$782,P$83)+'СЕТ СН'!$H$9+СВЦЭМ!$D$10+'СЕТ СН'!$H$6-'СЕТ СН'!$H$19</f>
        <v>1543.9231030300002</v>
      </c>
      <c r="Q98" s="36">
        <f>SUMIFS(СВЦЭМ!$C$39:$C$782,СВЦЭМ!$A$39:$A$782,$A98,СВЦЭМ!$B$39:$B$782,Q$83)+'СЕТ СН'!$H$9+СВЦЭМ!$D$10+'СЕТ СН'!$H$6-'СЕТ СН'!$H$19</f>
        <v>1547.2282635200002</v>
      </c>
      <c r="R98" s="36">
        <f>SUMIFS(СВЦЭМ!$C$39:$C$782,СВЦЭМ!$A$39:$A$782,$A98,СВЦЭМ!$B$39:$B$782,R$83)+'СЕТ СН'!$H$9+СВЦЭМ!$D$10+'СЕТ СН'!$H$6-'СЕТ СН'!$H$19</f>
        <v>1461.7146916500003</v>
      </c>
      <c r="S98" s="36">
        <f>SUMIFS(СВЦЭМ!$C$39:$C$782,СВЦЭМ!$A$39:$A$782,$A98,СВЦЭМ!$B$39:$B$782,S$83)+'СЕТ СН'!$H$9+СВЦЭМ!$D$10+'СЕТ СН'!$H$6-'СЕТ СН'!$H$19</f>
        <v>1403.8895108400002</v>
      </c>
      <c r="T98" s="36">
        <f>SUMIFS(СВЦЭМ!$C$39:$C$782,СВЦЭМ!$A$39:$A$782,$A98,СВЦЭМ!$B$39:$B$782,T$83)+'СЕТ СН'!$H$9+СВЦЭМ!$D$10+'СЕТ СН'!$H$6-'СЕТ СН'!$H$19</f>
        <v>1423.2494831800002</v>
      </c>
      <c r="U98" s="36">
        <f>SUMIFS(СВЦЭМ!$C$39:$C$782,СВЦЭМ!$A$39:$A$782,$A98,СВЦЭМ!$B$39:$B$782,U$83)+'СЕТ СН'!$H$9+СВЦЭМ!$D$10+'СЕТ СН'!$H$6-'СЕТ СН'!$H$19</f>
        <v>1420.0308243400002</v>
      </c>
      <c r="V98" s="36">
        <f>SUMIFS(СВЦЭМ!$C$39:$C$782,СВЦЭМ!$A$39:$A$782,$A98,СВЦЭМ!$B$39:$B$782,V$83)+'СЕТ СН'!$H$9+СВЦЭМ!$D$10+'СЕТ СН'!$H$6-'СЕТ СН'!$H$19</f>
        <v>1421.1906976700002</v>
      </c>
      <c r="W98" s="36">
        <f>SUMIFS(СВЦЭМ!$C$39:$C$782,СВЦЭМ!$A$39:$A$782,$A98,СВЦЭМ!$B$39:$B$782,W$83)+'СЕТ СН'!$H$9+СВЦЭМ!$D$10+'СЕТ СН'!$H$6-'СЕТ СН'!$H$19</f>
        <v>1422.2581763100002</v>
      </c>
      <c r="X98" s="36">
        <f>SUMIFS(СВЦЭМ!$C$39:$C$782,СВЦЭМ!$A$39:$A$782,$A98,СВЦЭМ!$B$39:$B$782,X$83)+'СЕТ СН'!$H$9+СВЦЭМ!$D$10+'СЕТ СН'!$H$6-'СЕТ СН'!$H$19</f>
        <v>1472.3341347100002</v>
      </c>
      <c r="Y98" s="36">
        <f>SUMIFS(СВЦЭМ!$C$39:$C$782,СВЦЭМ!$A$39:$A$782,$A98,СВЦЭМ!$B$39:$B$782,Y$83)+'СЕТ СН'!$H$9+СВЦЭМ!$D$10+'СЕТ СН'!$H$6-'СЕТ СН'!$H$19</f>
        <v>1454.9883885500001</v>
      </c>
    </row>
    <row r="99" spans="1:25" ht="15.75" x14ac:dyDescent="0.2">
      <c r="A99" s="35">
        <f t="shared" si="2"/>
        <v>44546</v>
      </c>
      <c r="B99" s="36">
        <f>SUMIFS(СВЦЭМ!$C$39:$C$782,СВЦЭМ!$A$39:$A$782,$A99,СВЦЭМ!$B$39:$B$782,B$83)+'СЕТ СН'!$H$9+СВЦЭМ!$D$10+'СЕТ СН'!$H$6-'СЕТ СН'!$H$19</f>
        <v>1458.0081867400002</v>
      </c>
      <c r="C99" s="36">
        <f>SUMIFS(СВЦЭМ!$C$39:$C$782,СВЦЭМ!$A$39:$A$782,$A99,СВЦЭМ!$B$39:$B$782,C$83)+'СЕТ СН'!$H$9+СВЦЭМ!$D$10+'СЕТ СН'!$H$6-'СЕТ СН'!$H$19</f>
        <v>1452.2466148700003</v>
      </c>
      <c r="D99" s="36">
        <f>SUMIFS(СВЦЭМ!$C$39:$C$782,СВЦЭМ!$A$39:$A$782,$A99,СВЦЭМ!$B$39:$B$782,D$83)+'СЕТ СН'!$H$9+СВЦЭМ!$D$10+'СЕТ СН'!$H$6-'СЕТ СН'!$H$19</f>
        <v>1435.0270715500003</v>
      </c>
      <c r="E99" s="36">
        <f>SUMIFS(СВЦЭМ!$C$39:$C$782,СВЦЭМ!$A$39:$A$782,$A99,СВЦЭМ!$B$39:$B$782,E$83)+'СЕТ СН'!$H$9+СВЦЭМ!$D$10+'СЕТ СН'!$H$6-'СЕТ СН'!$H$19</f>
        <v>1432.2490989000003</v>
      </c>
      <c r="F99" s="36">
        <f>SUMIFS(СВЦЭМ!$C$39:$C$782,СВЦЭМ!$A$39:$A$782,$A99,СВЦЭМ!$B$39:$B$782,F$83)+'СЕТ СН'!$H$9+СВЦЭМ!$D$10+'СЕТ СН'!$H$6-'СЕТ СН'!$H$19</f>
        <v>1432.4612690700003</v>
      </c>
      <c r="G99" s="36">
        <f>SUMIFS(СВЦЭМ!$C$39:$C$782,СВЦЭМ!$A$39:$A$782,$A99,СВЦЭМ!$B$39:$B$782,G$83)+'СЕТ СН'!$H$9+СВЦЭМ!$D$10+'СЕТ СН'!$H$6-'СЕТ СН'!$H$19</f>
        <v>1398.6790604800001</v>
      </c>
      <c r="H99" s="36">
        <f>SUMIFS(СВЦЭМ!$C$39:$C$782,СВЦЭМ!$A$39:$A$782,$A99,СВЦЭМ!$B$39:$B$782,H$83)+'СЕТ СН'!$H$9+СВЦЭМ!$D$10+'СЕТ СН'!$H$6-'СЕТ СН'!$H$19</f>
        <v>1386.3683051600001</v>
      </c>
      <c r="I99" s="36">
        <f>SUMIFS(СВЦЭМ!$C$39:$C$782,СВЦЭМ!$A$39:$A$782,$A99,СВЦЭМ!$B$39:$B$782,I$83)+'СЕТ СН'!$H$9+СВЦЭМ!$D$10+'СЕТ СН'!$H$6-'СЕТ СН'!$H$19</f>
        <v>1407.8882944200002</v>
      </c>
      <c r="J99" s="36">
        <f>SUMIFS(СВЦЭМ!$C$39:$C$782,СВЦЭМ!$A$39:$A$782,$A99,СВЦЭМ!$B$39:$B$782,J$83)+'СЕТ СН'!$H$9+СВЦЭМ!$D$10+'СЕТ СН'!$H$6-'СЕТ СН'!$H$19</f>
        <v>1413.3133165500001</v>
      </c>
      <c r="K99" s="36">
        <f>SUMIFS(СВЦЭМ!$C$39:$C$782,СВЦЭМ!$A$39:$A$782,$A99,СВЦЭМ!$B$39:$B$782,K$83)+'СЕТ СН'!$H$9+СВЦЭМ!$D$10+'СЕТ СН'!$H$6-'СЕТ СН'!$H$19</f>
        <v>1442.1525129900001</v>
      </c>
      <c r="L99" s="36">
        <f>SUMIFS(СВЦЭМ!$C$39:$C$782,СВЦЭМ!$A$39:$A$782,$A99,СВЦЭМ!$B$39:$B$782,L$83)+'СЕТ СН'!$H$9+СВЦЭМ!$D$10+'СЕТ СН'!$H$6-'СЕТ СН'!$H$19</f>
        <v>1456.8988748200002</v>
      </c>
      <c r="M99" s="36">
        <f>SUMIFS(СВЦЭМ!$C$39:$C$782,СВЦЭМ!$A$39:$A$782,$A99,СВЦЭМ!$B$39:$B$782,M$83)+'СЕТ СН'!$H$9+СВЦЭМ!$D$10+'СЕТ СН'!$H$6-'СЕТ СН'!$H$19</f>
        <v>1459.2717616300001</v>
      </c>
      <c r="N99" s="36">
        <f>SUMIFS(СВЦЭМ!$C$39:$C$782,СВЦЭМ!$A$39:$A$782,$A99,СВЦЭМ!$B$39:$B$782,N$83)+'СЕТ СН'!$H$9+СВЦЭМ!$D$10+'СЕТ СН'!$H$6-'СЕТ СН'!$H$19</f>
        <v>1463.6098952000002</v>
      </c>
      <c r="O99" s="36">
        <f>SUMIFS(СВЦЭМ!$C$39:$C$782,СВЦЭМ!$A$39:$A$782,$A99,СВЦЭМ!$B$39:$B$782,O$83)+'СЕТ СН'!$H$9+СВЦЭМ!$D$10+'СЕТ СН'!$H$6-'СЕТ СН'!$H$19</f>
        <v>1478.3453245100002</v>
      </c>
      <c r="P99" s="36">
        <f>SUMIFS(СВЦЭМ!$C$39:$C$782,СВЦЭМ!$A$39:$A$782,$A99,СВЦЭМ!$B$39:$B$782,P$83)+'СЕТ СН'!$H$9+СВЦЭМ!$D$10+'СЕТ СН'!$H$6-'СЕТ СН'!$H$19</f>
        <v>1507.1783512900001</v>
      </c>
      <c r="Q99" s="36">
        <f>SUMIFS(СВЦЭМ!$C$39:$C$782,СВЦЭМ!$A$39:$A$782,$A99,СВЦЭМ!$B$39:$B$782,Q$83)+'СЕТ СН'!$H$9+СВЦЭМ!$D$10+'СЕТ СН'!$H$6-'СЕТ СН'!$H$19</f>
        <v>1520.1717279400002</v>
      </c>
      <c r="R99" s="36">
        <f>SUMIFS(СВЦЭМ!$C$39:$C$782,СВЦЭМ!$A$39:$A$782,$A99,СВЦЭМ!$B$39:$B$782,R$83)+'СЕТ СН'!$H$9+СВЦЭМ!$D$10+'СЕТ СН'!$H$6-'СЕТ СН'!$H$19</f>
        <v>1505.6516509900002</v>
      </c>
      <c r="S99" s="36">
        <f>SUMIFS(СВЦЭМ!$C$39:$C$782,СВЦЭМ!$A$39:$A$782,$A99,СВЦЭМ!$B$39:$B$782,S$83)+'СЕТ СН'!$H$9+СВЦЭМ!$D$10+'СЕТ СН'!$H$6-'СЕТ СН'!$H$19</f>
        <v>1461.6477815400001</v>
      </c>
      <c r="T99" s="36">
        <f>SUMIFS(СВЦЭМ!$C$39:$C$782,СВЦЭМ!$A$39:$A$782,$A99,СВЦЭМ!$B$39:$B$782,T$83)+'СЕТ СН'!$H$9+СВЦЭМ!$D$10+'СЕТ СН'!$H$6-'СЕТ СН'!$H$19</f>
        <v>1478.6282806800002</v>
      </c>
      <c r="U99" s="36">
        <f>SUMIFS(СВЦЭМ!$C$39:$C$782,СВЦЭМ!$A$39:$A$782,$A99,СВЦЭМ!$B$39:$B$782,U$83)+'СЕТ СН'!$H$9+СВЦЭМ!$D$10+'СЕТ СН'!$H$6-'СЕТ СН'!$H$19</f>
        <v>1462.7241167600002</v>
      </c>
      <c r="V99" s="36">
        <f>SUMIFS(СВЦЭМ!$C$39:$C$782,СВЦЭМ!$A$39:$A$782,$A99,СВЦЭМ!$B$39:$B$782,V$83)+'СЕТ СН'!$H$9+СВЦЭМ!$D$10+'СЕТ СН'!$H$6-'СЕТ СН'!$H$19</f>
        <v>1431.1892696100001</v>
      </c>
      <c r="W99" s="36">
        <f>SUMIFS(СВЦЭМ!$C$39:$C$782,СВЦЭМ!$A$39:$A$782,$A99,СВЦЭМ!$B$39:$B$782,W$83)+'СЕТ СН'!$H$9+СВЦЭМ!$D$10+'СЕТ СН'!$H$6-'СЕТ СН'!$H$19</f>
        <v>1427.9455494000001</v>
      </c>
      <c r="X99" s="36">
        <f>SUMIFS(СВЦЭМ!$C$39:$C$782,СВЦЭМ!$A$39:$A$782,$A99,СВЦЭМ!$B$39:$B$782,X$83)+'СЕТ СН'!$H$9+СВЦЭМ!$D$10+'СЕТ СН'!$H$6-'СЕТ СН'!$H$19</f>
        <v>1472.2145973300003</v>
      </c>
      <c r="Y99" s="36">
        <f>SUMIFS(СВЦЭМ!$C$39:$C$782,СВЦЭМ!$A$39:$A$782,$A99,СВЦЭМ!$B$39:$B$782,Y$83)+'СЕТ СН'!$H$9+СВЦЭМ!$D$10+'СЕТ СН'!$H$6-'СЕТ СН'!$H$19</f>
        <v>1473.7187628400002</v>
      </c>
    </row>
    <row r="100" spans="1:25" ht="15.75" x14ac:dyDescent="0.2">
      <c r="A100" s="35">
        <f t="shared" si="2"/>
        <v>44547</v>
      </c>
      <c r="B100" s="36">
        <f>SUMIFS(СВЦЭМ!$C$39:$C$782,СВЦЭМ!$A$39:$A$782,$A100,СВЦЭМ!$B$39:$B$782,B$83)+'СЕТ СН'!$H$9+СВЦЭМ!$D$10+'СЕТ СН'!$H$6-'СЕТ СН'!$H$19</f>
        <v>1455.7368580500001</v>
      </c>
      <c r="C100" s="36">
        <f>SUMIFS(СВЦЭМ!$C$39:$C$782,СВЦЭМ!$A$39:$A$782,$A100,СВЦЭМ!$B$39:$B$782,C$83)+'СЕТ СН'!$H$9+СВЦЭМ!$D$10+'СЕТ СН'!$H$6-'СЕТ СН'!$H$19</f>
        <v>1452.6811882600002</v>
      </c>
      <c r="D100" s="36">
        <f>SUMIFS(СВЦЭМ!$C$39:$C$782,СВЦЭМ!$A$39:$A$782,$A100,СВЦЭМ!$B$39:$B$782,D$83)+'СЕТ СН'!$H$9+СВЦЭМ!$D$10+'СЕТ СН'!$H$6-'СЕТ СН'!$H$19</f>
        <v>1437.7691268000001</v>
      </c>
      <c r="E100" s="36">
        <f>SUMIFS(СВЦЭМ!$C$39:$C$782,СВЦЭМ!$A$39:$A$782,$A100,СВЦЭМ!$B$39:$B$782,E$83)+'СЕТ СН'!$H$9+СВЦЭМ!$D$10+'СЕТ СН'!$H$6-'СЕТ СН'!$H$19</f>
        <v>1438.5459085400003</v>
      </c>
      <c r="F100" s="36">
        <f>SUMIFS(СВЦЭМ!$C$39:$C$782,СВЦЭМ!$A$39:$A$782,$A100,СВЦЭМ!$B$39:$B$782,F$83)+'СЕТ СН'!$H$9+СВЦЭМ!$D$10+'СЕТ СН'!$H$6-'СЕТ СН'!$H$19</f>
        <v>1435.9602168200001</v>
      </c>
      <c r="G100" s="36">
        <f>SUMIFS(СВЦЭМ!$C$39:$C$782,СВЦЭМ!$A$39:$A$782,$A100,СВЦЭМ!$B$39:$B$782,G$83)+'СЕТ СН'!$H$9+СВЦЭМ!$D$10+'СЕТ СН'!$H$6-'СЕТ СН'!$H$19</f>
        <v>1414.7779286600003</v>
      </c>
      <c r="H100" s="36">
        <f>SUMIFS(СВЦЭМ!$C$39:$C$782,СВЦЭМ!$A$39:$A$782,$A100,СВЦЭМ!$B$39:$B$782,H$83)+'СЕТ СН'!$H$9+СВЦЭМ!$D$10+'СЕТ СН'!$H$6-'СЕТ СН'!$H$19</f>
        <v>1392.8223028300001</v>
      </c>
      <c r="I100" s="36">
        <f>SUMIFS(СВЦЭМ!$C$39:$C$782,СВЦЭМ!$A$39:$A$782,$A100,СВЦЭМ!$B$39:$B$782,I$83)+'СЕТ СН'!$H$9+СВЦЭМ!$D$10+'СЕТ СН'!$H$6-'СЕТ СН'!$H$19</f>
        <v>1394.6410068600003</v>
      </c>
      <c r="J100" s="36">
        <f>SUMIFS(СВЦЭМ!$C$39:$C$782,СВЦЭМ!$A$39:$A$782,$A100,СВЦЭМ!$B$39:$B$782,J$83)+'СЕТ СН'!$H$9+СВЦЭМ!$D$10+'СЕТ СН'!$H$6-'СЕТ СН'!$H$19</f>
        <v>1439.2253610100001</v>
      </c>
      <c r="K100" s="36">
        <f>SUMIFS(СВЦЭМ!$C$39:$C$782,СВЦЭМ!$A$39:$A$782,$A100,СВЦЭМ!$B$39:$B$782,K$83)+'СЕТ СН'!$H$9+СВЦЭМ!$D$10+'СЕТ СН'!$H$6-'СЕТ СН'!$H$19</f>
        <v>1452.2862732000001</v>
      </c>
      <c r="L100" s="36">
        <f>SUMIFS(СВЦЭМ!$C$39:$C$782,СВЦЭМ!$A$39:$A$782,$A100,СВЦЭМ!$B$39:$B$782,L$83)+'СЕТ СН'!$H$9+СВЦЭМ!$D$10+'СЕТ СН'!$H$6-'СЕТ СН'!$H$19</f>
        <v>1451.6409832800002</v>
      </c>
      <c r="M100" s="36">
        <f>SUMIFS(СВЦЭМ!$C$39:$C$782,СВЦЭМ!$A$39:$A$782,$A100,СВЦЭМ!$B$39:$B$782,M$83)+'СЕТ СН'!$H$9+СВЦЭМ!$D$10+'СЕТ СН'!$H$6-'СЕТ СН'!$H$19</f>
        <v>1442.1282459700003</v>
      </c>
      <c r="N100" s="36">
        <f>SUMIFS(СВЦЭМ!$C$39:$C$782,СВЦЭМ!$A$39:$A$782,$A100,СВЦЭМ!$B$39:$B$782,N$83)+'СЕТ СН'!$H$9+СВЦЭМ!$D$10+'СЕТ СН'!$H$6-'СЕТ СН'!$H$19</f>
        <v>1441.1695128800002</v>
      </c>
      <c r="O100" s="36">
        <f>SUMIFS(СВЦЭМ!$C$39:$C$782,СВЦЭМ!$A$39:$A$782,$A100,СВЦЭМ!$B$39:$B$782,O$83)+'СЕТ СН'!$H$9+СВЦЭМ!$D$10+'СЕТ СН'!$H$6-'СЕТ СН'!$H$19</f>
        <v>1450.7794926900001</v>
      </c>
      <c r="P100" s="36">
        <f>SUMIFS(СВЦЭМ!$C$39:$C$782,СВЦЭМ!$A$39:$A$782,$A100,СВЦЭМ!$B$39:$B$782,P$83)+'СЕТ СН'!$H$9+СВЦЭМ!$D$10+'СЕТ СН'!$H$6-'СЕТ СН'!$H$19</f>
        <v>1488.5534399000003</v>
      </c>
      <c r="Q100" s="36">
        <f>SUMIFS(СВЦЭМ!$C$39:$C$782,СВЦЭМ!$A$39:$A$782,$A100,СВЦЭМ!$B$39:$B$782,Q$83)+'СЕТ СН'!$H$9+СВЦЭМ!$D$10+'СЕТ СН'!$H$6-'СЕТ СН'!$H$19</f>
        <v>1487.0984306700002</v>
      </c>
      <c r="R100" s="36">
        <f>SUMIFS(СВЦЭМ!$C$39:$C$782,СВЦЭМ!$A$39:$A$782,$A100,СВЦЭМ!$B$39:$B$782,R$83)+'СЕТ СН'!$H$9+СВЦЭМ!$D$10+'СЕТ СН'!$H$6-'СЕТ СН'!$H$19</f>
        <v>1455.6969060600002</v>
      </c>
      <c r="S100" s="36">
        <f>SUMIFS(СВЦЭМ!$C$39:$C$782,СВЦЭМ!$A$39:$A$782,$A100,СВЦЭМ!$B$39:$B$782,S$83)+'СЕТ СН'!$H$9+СВЦЭМ!$D$10+'СЕТ СН'!$H$6-'СЕТ СН'!$H$19</f>
        <v>1432.0859300400002</v>
      </c>
      <c r="T100" s="36">
        <f>SUMIFS(СВЦЭМ!$C$39:$C$782,СВЦЭМ!$A$39:$A$782,$A100,СВЦЭМ!$B$39:$B$782,T$83)+'СЕТ СН'!$H$9+СВЦЭМ!$D$10+'СЕТ СН'!$H$6-'СЕТ СН'!$H$19</f>
        <v>1456.1623662900001</v>
      </c>
      <c r="U100" s="36">
        <f>SUMIFS(СВЦЭМ!$C$39:$C$782,СВЦЭМ!$A$39:$A$782,$A100,СВЦЭМ!$B$39:$B$782,U$83)+'СЕТ СН'!$H$9+СВЦЭМ!$D$10+'СЕТ СН'!$H$6-'СЕТ СН'!$H$19</f>
        <v>1459.8307182000001</v>
      </c>
      <c r="V100" s="36">
        <f>SUMIFS(СВЦЭМ!$C$39:$C$782,СВЦЭМ!$A$39:$A$782,$A100,СВЦЭМ!$B$39:$B$782,V$83)+'СЕТ СН'!$H$9+СВЦЭМ!$D$10+'СЕТ СН'!$H$6-'СЕТ СН'!$H$19</f>
        <v>1415.8187354700001</v>
      </c>
      <c r="W100" s="36">
        <f>SUMIFS(СВЦЭМ!$C$39:$C$782,СВЦЭМ!$A$39:$A$782,$A100,СВЦЭМ!$B$39:$B$782,W$83)+'СЕТ СН'!$H$9+СВЦЭМ!$D$10+'СЕТ СН'!$H$6-'СЕТ СН'!$H$19</f>
        <v>1431.1095006900002</v>
      </c>
      <c r="X100" s="36">
        <f>SUMIFS(СВЦЭМ!$C$39:$C$782,СВЦЭМ!$A$39:$A$782,$A100,СВЦЭМ!$B$39:$B$782,X$83)+'СЕТ СН'!$H$9+СВЦЭМ!$D$10+'СЕТ СН'!$H$6-'СЕТ СН'!$H$19</f>
        <v>1456.2608068900001</v>
      </c>
      <c r="Y100" s="36">
        <f>SUMIFS(СВЦЭМ!$C$39:$C$782,СВЦЭМ!$A$39:$A$782,$A100,СВЦЭМ!$B$39:$B$782,Y$83)+'СЕТ СН'!$H$9+СВЦЭМ!$D$10+'СЕТ СН'!$H$6-'СЕТ СН'!$H$19</f>
        <v>1443.3563216400003</v>
      </c>
    </row>
    <row r="101" spans="1:25" ht="15.75" x14ac:dyDescent="0.2">
      <c r="A101" s="35">
        <f t="shared" si="2"/>
        <v>44548</v>
      </c>
      <c r="B101" s="36">
        <f>SUMIFS(СВЦЭМ!$C$39:$C$782,СВЦЭМ!$A$39:$A$782,$A101,СВЦЭМ!$B$39:$B$782,B$83)+'СЕТ СН'!$H$9+СВЦЭМ!$D$10+'СЕТ СН'!$H$6-'СЕТ СН'!$H$19</f>
        <v>1451.5337399100001</v>
      </c>
      <c r="C101" s="36">
        <f>SUMIFS(СВЦЭМ!$C$39:$C$782,СВЦЭМ!$A$39:$A$782,$A101,СВЦЭМ!$B$39:$B$782,C$83)+'СЕТ СН'!$H$9+СВЦЭМ!$D$10+'СЕТ СН'!$H$6-'СЕТ СН'!$H$19</f>
        <v>1479.4335892900001</v>
      </c>
      <c r="D101" s="36">
        <f>SUMIFS(СВЦЭМ!$C$39:$C$782,СВЦЭМ!$A$39:$A$782,$A101,СВЦЭМ!$B$39:$B$782,D$83)+'СЕТ СН'!$H$9+СВЦЭМ!$D$10+'СЕТ СН'!$H$6-'СЕТ СН'!$H$19</f>
        <v>1497.5831124900003</v>
      </c>
      <c r="E101" s="36">
        <f>SUMIFS(СВЦЭМ!$C$39:$C$782,СВЦЭМ!$A$39:$A$782,$A101,СВЦЭМ!$B$39:$B$782,E$83)+'СЕТ СН'!$H$9+СВЦЭМ!$D$10+'СЕТ СН'!$H$6-'СЕТ СН'!$H$19</f>
        <v>1497.0209867100002</v>
      </c>
      <c r="F101" s="36">
        <f>SUMIFS(СВЦЭМ!$C$39:$C$782,СВЦЭМ!$A$39:$A$782,$A101,СВЦЭМ!$B$39:$B$782,F$83)+'СЕТ СН'!$H$9+СВЦЭМ!$D$10+'СЕТ СН'!$H$6-'СЕТ СН'!$H$19</f>
        <v>1493.0384370900001</v>
      </c>
      <c r="G101" s="36">
        <f>SUMIFS(СВЦЭМ!$C$39:$C$782,СВЦЭМ!$A$39:$A$782,$A101,СВЦЭМ!$B$39:$B$782,G$83)+'СЕТ СН'!$H$9+СВЦЭМ!$D$10+'СЕТ СН'!$H$6-'СЕТ СН'!$H$19</f>
        <v>1450.5630239800003</v>
      </c>
      <c r="H101" s="36">
        <f>SUMIFS(СВЦЭМ!$C$39:$C$782,СВЦЭМ!$A$39:$A$782,$A101,СВЦЭМ!$B$39:$B$782,H$83)+'СЕТ СН'!$H$9+СВЦЭМ!$D$10+'СЕТ СН'!$H$6-'СЕТ СН'!$H$19</f>
        <v>1411.6576947300002</v>
      </c>
      <c r="I101" s="36">
        <f>SUMIFS(СВЦЭМ!$C$39:$C$782,СВЦЭМ!$A$39:$A$782,$A101,СВЦЭМ!$B$39:$B$782,I$83)+'СЕТ СН'!$H$9+СВЦЭМ!$D$10+'СЕТ СН'!$H$6-'СЕТ СН'!$H$19</f>
        <v>1399.6965205500003</v>
      </c>
      <c r="J101" s="36">
        <f>SUMIFS(СВЦЭМ!$C$39:$C$782,СВЦЭМ!$A$39:$A$782,$A101,СВЦЭМ!$B$39:$B$782,J$83)+'СЕТ СН'!$H$9+СВЦЭМ!$D$10+'СЕТ СН'!$H$6-'СЕТ СН'!$H$19</f>
        <v>1375.9097761200003</v>
      </c>
      <c r="K101" s="36">
        <f>SUMIFS(СВЦЭМ!$C$39:$C$782,СВЦЭМ!$A$39:$A$782,$A101,СВЦЭМ!$B$39:$B$782,K$83)+'СЕТ СН'!$H$9+СВЦЭМ!$D$10+'СЕТ СН'!$H$6-'СЕТ СН'!$H$19</f>
        <v>1411.4141143700001</v>
      </c>
      <c r="L101" s="36">
        <f>SUMIFS(СВЦЭМ!$C$39:$C$782,СВЦЭМ!$A$39:$A$782,$A101,СВЦЭМ!$B$39:$B$782,L$83)+'СЕТ СН'!$H$9+СВЦЭМ!$D$10+'СЕТ СН'!$H$6-'СЕТ СН'!$H$19</f>
        <v>1421.5441482800002</v>
      </c>
      <c r="M101" s="36">
        <f>SUMIFS(СВЦЭМ!$C$39:$C$782,СВЦЭМ!$A$39:$A$782,$A101,СВЦЭМ!$B$39:$B$782,M$83)+'СЕТ СН'!$H$9+СВЦЭМ!$D$10+'СЕТ СН'!$H$6-'СЕТ СН'!$H$19</f>
        <v>1407.8401987800003</v>
      </c>
      <c r="N101" s="36">
        <f>SUMIFS(СВЦЭМ!$C$39:$C$782,СВЦЭМ!$A$39:$A$782,$A101,СВЦЭМ!$B$39:$B$782,N$83)+'СЕТ СН'!$H$9+СВЦЭМ!$D$10+'СЕТ СН'!$H$6-'СЕТ СН'!$H$19</f>
        <v>1390.8759736900001</v>
      </c>
      <c r="O101" s="36">
        <f>SUMIFS(СВЦЭМ!$C$39:$C$782,СВЦЭМ!$A$39:$A$782,$A101,СВЦЭМ!$B$39:$B$782,O$83)+'СЕТ СН'!$H$9+СВЦЭМ!$D$10+'СЕТ СН'!$H$6-'СЕТ СН'!$H$19</f>
        <v>1408.3280137700001</v>
      </c>
      <c r="P101" s="36">
        <f>SUMIFS(СВЦЭМ!$C$39:$C$782,СВЦЭМ!$A$39:$A$782,$A101,СВЦЭМ!$B$39:$B$782,P$83)+'СЕТ СН'!$H$9+СВЦЭМ!$D$10+'СЕТ СН'!$H$6-'СЕТ СН'!$H$19</f>
        <v>1441.3661918200003</v>
      </c>
      <c r="Q101" s="36">
        <f>SUMIFS(СВЦЭМ!$C$39:$C$782,СВЦЭМ!$A$39:$A$782,$A101,СВЦЭМ!$B$39:$B$782,Q$83)+'СЕТ СН'!$H$9+СВЦЭМ!$D$10+'СЕТ СН'!$H$6-'СЕТ СН'!$H$19</f>
        <v>1447.7104043300003</v>
      </c>
      <c r="R101" s="36">
        <f>SUMIFS(СВЦЭМ!$C$39:$C$782,СВЦЭМ!$A$39:$A$782,$A101,СВЦЭМ!$B$39:$B$782,R$83)+'СЕТ СН'!$H$9+СВЦЭМ!$D$10+'СЕТ СН'!$H$6-'СЕТ СН'!$H$19</f>
        <v>1436.0170881300003</v>
      </c>
      <c r="S101" s="36">
        <f>SUMIFS(СВЦЭМ!$C$39:$C$782,СВЦЭМ!$A$39:$A$782,$A101,СВЦЭМ!$B$39:$B$782,S$83)+'СЕТ СН'!$H$9+СВЦЭМ!$D$10+'СЕТ СН'!$H$6-'СЕТ СН'!$H$19</f>
        <v>1416.5504861300001</v>
      </c>
      <c r="T101" s="36">
        <f>SUMIFS(СВЦЭМ!$C$39:$C$782,СВЦЭМ!$A$39:$A$782,$A101,СВЦЭМ!$B$39:$B$782,T$83)+'СЕТ СН'!$H$9+СВЦЭМ!$D$10+'СЕТ СН'!$H$6-'СЕТ СН'!$H$19</f>
        <v>1399.9104928400002</v>
      </c>
      <c r="U101" s="36">
        <f>SUMIFS(СВЦЭМ!$C$39:$C$782,СВЦЭМ!$A$39:$A$782,$A101,СВЦЭМ!$B$39:$B$782,U$83)+'СЕТ СН'!$H$9+СВЦЭМ!$D$10+'СЕТ СН'!$H$6-'СЕТ СН'!$H$19</f>
        <v>1401.1888261900001</v>
      </c>
      <c r="V101" s="36">
        <f>SUMIFS(СВЦЭМ!$C$39:$C$782,СВЦЭМ!$A$39:$A$782,$A101,СВЦЭМ!$B$39:$B$782,V$83)+'СЕТ СН'!$H$9+СВЦЭМ!$D$10+'СЕТ СН'!$H$6-'СЕТ СН'!$H$19</f>
        <v>1408.4712759600002</v>
      </c>
      <c r="W101" s="36">
        <f>SUMIFS(СВЦЭМ!$C$39:$C$782,СВЦЭМ!$A$39:$A$782,$A101,СВЦЭМ!$B$39:$B$782,W$83)+'СЕТ СН'!$H$9+СВЦЭМ!$D$10+'СЕТ СН'!$H$6-'СЕТ СН'!$H$19</f>
        <v>1420.2100286100001</v>
      </c>
      <c r="X101" s="36">
        <f>SUMIFS(СВЦЭМ!$C$39:$C$782,СВЦЭМ!$A$39:$A$782,$A101,СВЦЭМ!$B$39:$B$782,X$83)+'СЕТ СН'!$H$9+СВЦЭМ!$D$10+'СЕТ СН'!$H$6-'СЕТ СН'!$H$19</f>
        <v>1440.1847477400001</v>
      </c>
      <c r="Y101" s="36">
        <f>SUMIFS(СВЦЭМ!$C$39:$C$782,СВЦЭМ!$A$39:$A$782,$A101,СВЦЭМ!$B$39:$B$782,Y$83)+'СЕТ СН'!$H$9+СВЦЭМ!$D$10+'СЕТ СН'!$H$6-'СЕТ СН'!$H$19</f>
        <v>1461.5402419700001</v>
      </c>
    </row>
    <row r="102" spans="1:25" ht="15.75" x14ac:dyDescent="0.2">
      <c r="A102" s="35">
        <f t="shared" si="2"/>
        <v>44549</v>
      </c>
      <c r="B102" s="36">
        <f>SUMIFS(СВЦЭМ!$C$39:$C$782,СВЦЭМ!$A$39:$A$782,$A102,СВЦЭМ!$B$39:$B$782,B$83)+'СЕТ СН'!$H$9+СВЦЭМ!$D$10+'СЕТ СН'!$H$6-'СЕТ СН'!$H$19</f>
        <v>1420.5846845600001</v>
      </c>
      <c r="C102" s="36">
        <f>SUMIFS(СВЦЭМ!$C$39:$C$782,СВЦЭМ!$A$39:$A$782,$A102,СВЦЭМ!$B$39:$B$782,C$83)+'СЕТ СН'!$H$9+СВЦЭМ!$D$10+'СЕТ СН'!$H$6-'СЕТ СН'!$H$19</f>
        <v>1422.8332697400001</v>
      </c>
      <c r="D102" s="36">
        <f>SUMIFS(СВЦЭМ!$C$39:$C$782,СВЦЭМ!$A$39:$A$782,$A102,СВЦЭМ!$B$39:$B$782,D$83)+'СЕТ СН'!$H$9+СВЦЭМ!$D$10+'СЕТ СН'!$H$6-'СЕТ СН'!$H$19</f>
        <v>1469.9054497800003</v>
      </c>
      <c r="E102" s="36">
        <f>SUMIFS(СВЦЭМ!$C$39:$C$782,СВЦЭМ!$A$39:$A$782,$A102,СВЦЭМ!$B$39:$B$782,E$83)+'СЕТ СН'!$H$9+СВЦЭМ!$D$10+'СЕТ СН'!$H$6-'СЕТ СН'!$H$19</f>
        <v>1467.4611845200002</v>
      </c>
      <c r="F102" s="36">
        <f>SUMIFS(СВЦЭМ!$C$39:$C$782,СВЦЭМ!$A$39:$A$782,$A102,СВЦЭМ!$B$39:$B$782,F$83)+'СЕТ СН'!$H$9+СВЦЭМ!$D$10+'СЕТ СН'!$H$6-'СЕТ СН'!$H$19</f>
        <v>1453.1760744400001</v>
      </c>
      <c r="G102" s="36">
        <f>SUMIFS(СВЦЭМ!$C$39:$C$782,СВЦЭМ!$A$39:$A$782,$A102,СВЦЭМ!$B$39:$B$782,G$83)+'СЕТ СН'!$H$9+СВЦЭМ!$D$10+'СЕТ СН'!$H$6-'СЕТ СН'!$H$19</f>
        <v>1444.5373433900002</v>
      </c>
      <c r="H102" s="36">
        <f>SUMIFS(СВЦЭМ!$C$39:$C$782,СВЦЭМ!$A$39:$A$782,$A102,СВЦЭМ!$B$39:$B$782,H$83)+'СЕТ СН'!$H$9+СВЦЭМ!$D$10+'СЕТ СН'!$H$6-'СЕТ СН'!$H$19</f>
        <v>1422.5006993500001</v>
      </c>
      <c r="I102" s="36">
        <f>SUMIFS(СВЦЭМ!$C$39:$C$782,СВЦЭМ!$A$39:$A$782,$A102,СВЦЭМ!$B$39:$B$782,I$83)+'СЕТ СН'!$H$9+СВЦЭМ!$D$10+'СЕТ СН'!$H$6-'СЕТ СН'!$H$19</f>
        <v>1421.8388851800003</v>
      </c>
      <c r="J102" s="36">
        <f>SUMIFS(СВЦЭМ!$C$39:$C$782,СВЦЭМ!$A$39:$A$782,$A102,СВЦЭМ!$B$39:$B$782,J$83)+'СЕТ СН'!$H$9+СВЦЭМ!$D$10+'СЕТ СН'!$H$6-'СЕТ СН'!$H$19</f>
        <v>1408.5527845500003</v>
      </c>
      <c r="K102" s="36">
        <f>SUMIFS(СВЦЭМ!$C$39:$C$782,СВЦЭМ!$A$39:$A$782,$A102,СВЦЭМ!$B$39:$B$782,K$83)+'СЕТ СН'!$H$9+СВЦЭМ!$D$10+'СЕТ СН'!$H$6-'СЕТ СН'!$H$19</f>
        <v>1393.1250119900003</v>
      </c>
      <c r="L102" s="36">
        <f>SUMIFS(СВЦЭМ!$C$39:$C$782,СВЦЭМ!$A$39:$A$782,$A102,СВЦЭМ!$B$39:$B$782,L$83)+'СЕТ СН'!$H$9+СВЦЭМ!$D$10+'СЕТ СН'!$H$6-'СЕТ СН'!$H$19</f>
        <v>1412.0277012300003</v>
      </c>
      <c r="M102" s="36">
        <f>SUMIFS(СВЦЭМ!$C$39:$C$782,СВЦЭМ!$A$39:$A$782,$A102,СВЦЭМ!$B$39:$B$782,M$83)+'СЕТ СН'!$H$9+СВЦЭМ!$D$10+'СЕТ СН'!$H$6-'СЕТ СН'!$H$19</f>
        <v>1404.6877047400003</v>
      </c>
      <c r="N102" s="36">
        <f>SUMIFS(СВЦЭМ!$C$39:$C$782,СВЦЭМ!$A$39:$A$782,$A102,СВЦЭМ!$B$39:$B$782,N$83)+'СЕТ СН'!$H$9+СВЦЭМ!$D$10+'СЕТ СН'!$H$6-'СЕТ СН'!$H$19</f>
        <v>1382.7441788200001</v>
      </c>
      <c r="O102" s="36">
        <f>SUMIFS(СВЦЭМ!$C$39:$C$782,СВЦЭМ!$A$39:$A$782,$A102,СВЦЭМ!$B$39:$B$782,O$83)+'СЕТ СН'!$H$9+СВЦЭМ!$D$10+'СЕТ СН'!$H$6-'СЕТ СН'!$H$19</f>
        <v>1415.7602796400001</v>
      </c>
      <c r="P102" s="36">
        <f>SUMIFS(СВЦЭМ!$C$39:$C$782,СВЦЭМ!$A$39:$A$782,$A102,СВЦЭМ!$B$39:$B$782,P$83)+'СЕТ СН'!$H$9+СВЦЭМ!$D$10+'СЕТ СН'!$H$6-'СЕТ СН'!$H$19</f>
        <v>1431.6397438900001</v>
      </c>
      <c r="Q102" s="36">
        <f>SUMIFS(СВЦЭМ!$C$39:$C$782,СВЦЭМ!$A$39:$A$782,$A102,СВЦЭМ!$B$39:$B$782,Q$83)+'СЕТ СН'!$H$9+СВЦЭМ!$D$10+'СЕТ СН'!$H$6-'СЕТ СН'!$H$19</f>
        <v>1430.7164256000001</v>
      </c>
      <c r="R102" s="36">
        <f>SUMIFS(СВЦЭМ!$C$39:$C$782,СВЦЭМ!$A$39:$A$782,$A102,СВЦЭМ!$B$39:$B$782,R$83)+'СЕТ СН'!$H$9+СВЦЭМ!$D$10+'СЕТ СН'!$H$6-'СЕТ СН'!$H$19</f>
        <v>1413.9848809200003</v>
      </c>
      <c r="S102" s="36">
        <f>SUMIFS(СВЦЭМ!$C$39:$C$782,СВЦЭМ!$A$39:$A$782,$A102,СВЦЭМ!$B$39:$B$782,S$83)+'СЕТ СН'!$H$9+СВЦЭМ!$D$10+'СЕТ СН'!$H$6-'СЕТ СН'!$H$19</f>
        <v>1403.8222510900002</v>
      </c>
      <c r="T102" s="36">
        <f>SUMIFS(СВЦЭМ!$C$39:$C$782,СВЦЭМ!$A$39:$A$782,$A102,СВЦЭМ!$B$39:$B$782,T$83)+'СЕТ СН'!$H$9+СВЦЭМ!$D$10+'СЕТ СН'!$H$6-'СЕТ СН'!$H$19</f>
        <v>1403.3927609000002</v>
      </c>
      <c r="U102" s="36">
        <f>SUMIFS(СВЦЭМ!$C$39:$C$782,СВЦЭМ!$A$39:$A$782,$A102,СВЦЭМ!$B$39:$B$782,U$83)+'СЕТ СН'!$H$9+СВЦЭМ!$D$10+'СЕТ СН'!$H$6-'СЕТ СН'!$H$19</f>
        <v>1387.0810356900001</v>
      </c>
      <c r="V102" s="36">
        <f>SUMIFS(СВЦЭМ!$C$39:$C$782,СВЦЭМ!$A$39:$A$782,$A102,СВЦЭМ!$B$39:$B$782,V$83)+'СЕТ СН'!$H$9+СВЦЭМ!$D$10+'СЕТ СН'!$H$6-'СЕТ СН'!$H$19</f>
        <v>1417.2107204000001</v>
      </c>
      <c r="W102" s="36">
        <f>SUMIFS(СВЦЭМ!$C$39:$C$782,СВЦЭМ!$A$39:$A$782,$A102,СВЦЭМ!$B$39:$B$782,W$83)+'СЕТ СН'!$H$9+СВЦЭМ!$D$10+'СЕТ СН'!$H$6-'СЕТ СН'!$H$19</f>
        <v>1422.1952811400001</v>
      </c>
      <c r="X102" s="36">
        <f>SUMIFS(СВЦЭМ!$C$39:$C$782,СВЦЭМ!$A$39:$A$782,$A102,СВЦЭМ!$B$39:$B$782,X$83)+'СЕТ СН'!$H$9+СВЦЭМ!$D$10+'СЕТ СН'!$H$6-'СЕТ СН'!$H$19</f>
        <v>1437.1404729000003</v>
      </c>
      <c r="Y102" s="36">
        <f>SUMIFS(СВЦЭМ!$C$39:$C$782,СВЦЭМ!$A$39:$A$782,$A102,СВЦЭМ!$B$39:$B$782,Y$83)+'СЕТ СН'!$H$9+СВЦЭМ!$D$10+'СЕТ СН'!$H$6-'СЕТ СН'!$H$19</f>
        <v>1452.1539095100002</v>
      </c>
    </row>
    <row r="103" spans="1:25" ht="15.75" x14ac:dyDescent="0.2">
      <c r="A103" s="35">
        <f t="shared" si="2"/>
        <v>44550</v>
      </c>
      <c r="B103" s="36">
        <f>SUMIFS(СВЦЭМ!$C$39:$C$782,СВЦЭМ!$A$39:$A$782,$A103,СВЦЭМ!$B$39:$B$782,B$83)+'СЕТ СН'!$H$9+СВЦЭМ!$D$10+'СЕТ СН'!$H$6-'СЕТ СН'!$H$19</f>
        <v>1461.4461637000002</v>
      </c>
      <c r="C103" s="36">
        <f>SUMIFS(СВЦЭМ!$C$39:$C$782,СВЦЭМ!$A$39:$A$782,$A103,СВЦЭМ!$B$39:$B$782,C$83)+'СЕТ СН'!$H$9+СВЦЭМ!$D$10+'СЕТ СН'!$H$6-'СЕТ СН'!$H$19</f>
        <v>1459.6121172600001</v>
      </c>
      <c r="D103" s="36">
        <f>SUMIFS(СВЦЭМ!$C$39:$C$782,СВЦЭМ!$A$39:$A$782,$A103,СВЦЭМ!$B$39:$B$782,D$83)+'СЕТ СН'!$H$9+СВЦЭМ!$D$10+'СЕТ СН'!$H$6-'СЕТ СН'!$H$19</f>
        <v>1468.0386875000002</v>
      </c>
      <c r="E103" s="36">
        <f>SUMIFS(СВЦЭМ!$C$39:$C$782,СВЦЭМ!$A$39:$A$782,$A103,СВЦЭМ!$B$39:$B$782,E$83)+'СЕТ СН'!$H$9+СВЦЭМ!$D$10+'СЕТ СН'!$H$6-'СЕТ СН'!$H$19</f>
        <v>1472.8514554200001</v>
      </c>
      <c r="F103" s="36">
        <f>SUMIFS(СВЦЭМ!$C$39:$C$782,СВЦЭМ!$A$39:$A$782,$A103,СВЦЭМ!$B$39:$B$782,F$83)+'СЕТ СН'!$H$9+СВЦЭМ!$D$10+'СЕТ СН'!$H$6-'СЕТ СН'!$H$19</f>
        <v>1463.4358469400001</v>
      </c>
      <c r="G103" s="36">
        <f>SUMIFS(СВЦЭМ!$C$39:$C$782,СВЦЭМ!$A$39:$A$782,$A103,СВЦЭМ!$B$39:$B$782,G$83)+'СЕТ СН'!$H$9+СВЦЭМ!$D$10+'СЕТ СН'!$H$6-'СЕТ СН'!$H$19</f>
        <v>1441.1621482800001</v>
      </c>
      <c r="H103" s="36">
        <f>SUMIFS(СВЦЭМ!$C$39:$C$782,СВЦЭМ!$A$39:$A$782,$A103,СВЦЭМ!$B$39:$B$782,H$83)+'СЕТ СН'!$H$9+СВЦЭМ!$D$10+'СЕТ СН'!$H$6-'СЕТ СН'!$H$19</f>
        <v>1391.6806809100001</v>
      </c>
      <c r="I103" s="36">
        <f>SUMIFS(СВЦЭМ!$C$39:$C$782,СВЦЭМ!$A$39:$A$782,$A103,СВЦЭМ!$B$39:$B$782,I$83)+'СЕТ СН'!$H$9+СВЦЭМ!$D$10+'СЕТ СН'!$H$6-'СЕТ СН'!$H$19</f>
        <v>1401.0138640900002</v>
      </c>
      <c r="J103" s="36">
        <f>SUMIFS(СВЦЭМ!$C$39:$C$782,СВЦЭМ!$A$39:$A$782,$A103,СВЦЭМ!$B$39:$B$782,J$83)+'СЕТ СН'!$H$9+СВЦЭМ!$D$10+'СЕТ СН'!$H$6-'СЕТ СН'!$H$19</f>
        <v>1413.9651091800001</v>
      </c>
      <c r="K103" s="36">
        <f>SUMIFS(СВЦЭМ!$C$39:$C$782,СВЦЭМ!$A$39:$A$782,$A103,СВЦЭМ!$B$39:$B$782,K$83)+'СЕТ СН'!$H$9+СВЦЭМ!$D$10+'СЕТ СН'!$H$6-'СЕТ СН'!$H$19</f>
        <v>1415.3673211900002</v>
      </c>
      <c r="L103" s="36">
        <f>SUMIFS(СВЦЭМ!$C$39:$C$782,СВЦЭМ!$A$39:$A$782,$A103,СВЦЭМ!$B$39:$B$782,L$83)+'СЕТ СН'!$H$9+СВЦЭМ!$D$10+'СЕТ СН'!$H$6-'СЕТ СН'!$H$19</f>
        <v>1431.5016321900002</v>
      </c>
      <c r="M103" s="36">
        <f>SUMIFS(СВЦЭМ!$C$39:$C$782,СВЦЭМ!$A$39:$A$782,$A103,СВЦЭМ!$B$39:$B$782,M$83)+'СЕТ СН'!$H$9+СВЦЭМ!$D$10+'СЕТ СН'!$H$6-'СЕТ СН'!$H$19</f>
        <v>1433.3247157900003</v>
      </c>
      <c r="N103" s="36">
        <f>SUMIFS(СВЦЭМ!$C$39:$C$782,СВЦЭМ!$A$39:$A$782,$A103,СВЦЭМ!$B$39:$B$782,N$83)+'СЕТ СН'!$H$9+СВЦЭМ!$D$10+'СЕТ СН'!$H$6-'СЕТ СН'!$H$19</f>
        <v>1421.8634997100003</v>
      </c>
      <c r="O103" s="36">
        <f>SUMIFS(СВЦЭМ!$C$39:$C$782,СВЦЭМ!$A$39:$A$782,$A103,СВЦЭМ!$B$39:$B$782,O$83)+'СЕТ СН'!$H$9+СВЦЭМ!$D$10+'СЕТ СН'!$H$6-'СЕТ СН'!$H$19</f>
        <v>1427.8302273600002</v>
      </c>
      <c r="P103" s="36">
        <f>SUMIFS(СВЦЭМ!$C$39:$C$782,СВЦЭМ!$A$39:$A$782,$A103,СВЦЭМ!$B$39:$B$782,P$83)+'СЕТ СН'!$H$9+СВЦЭМ!$D$10+'СЕТ СН'!$H$6-'СЕТ СН'!$H$19</f>
        <v>1428.0198489000002</v>
      </c>
      <c r="Q103" s="36">
        <f>SUMIFS(СВЦЭМ!$C$39:$C$782,СВЦЭМ!$A$39:$A$782,$A103,СВЦЭМ!$B$39:$B$782,Q$83)+'СЕТ СН'!$H$9+СВЦЭМ!$D$10+'СЕТ СН'!$H$6-'СЕТ СН'!$H$19</f>
        <v>1415.0809860600002</v>
      </c>
      <c r="R103" s="36">
        <f>SUMIFS(СВЦЭМ!$C$39:$C$782,СВЦЭМ!$A$39:$A$782,$A103,СВЦЭМ!$B$39:$B$782,R$83)+'СЕТ СН'!$H$9+СВЦЭМ!$D$10+'СЕТ СН'!$H$6-'СЕТ СН'!$H$19</f>
        <v>1397.0776626300003</v>
      </c>
      <c r="S103" s="36">
        <f>SUMIFS(СВЦЭМ!$C$39:$C$782,СВЦЭМ!$A$39:$A$782,$A103,СВЦЭМ!$B$39:$B$782,S$83)+'СЕТ СН'!$H$9+СВЦЭМ!$D$10+'СЕТ СН'!$H$6-'СЕТ СН'!$H$19</f>
        <v>1414.3053999800002</v>
      </c>
      <c r="T103" s="36">
        <f>SUMIFS(СВЦЭМ!$C$39:$C$782,СВЦЭМ!$A$39:$A$782,$A103,СВЦЭМ!$B$39:$B$782,T$83)+'СЕТ СН'!$H$9+СВЦЭМ!$D$10+'СЕТ СН'!$H$6-'СЕТ СН'!$H$19</f>
        <v>1416.4008157400001</v>
      </c>
      <c r="U103" s="36">
        <f>SUMIFS(СВЦЭМ!$C$39:$C$782,СВЦЭМ!$A$39:$A$782,$A103,СВЦЭМ!$B$39:$B$782,U$83)+'СЕТ СН'!$H$9+СВЦЭМ!$D$10+'СЕТ СН'!$H$6-'СЕТ СН'!$H$19</f>
        <v>1420.2839388600003</v>
      </c>
      <c r="V103" s="36">
        <f>SUMIFS(СВЦЭМ!$C$39:$C$782,СВЦЭМ!$A$39:$A$782,$A103,СВЦЭМ!$B$39:$B$782,V$83)+'СЕТ СН'!$H$9+СВЦЭМ!$D$10+'СЕТ СН'!$H$6-'СЕТ СН'!$H$19</f>
        <v>1440.7331431600003</v>
      </c>
      <c r="W103" s="36">
        <f>SUMIFS(СВЦЭМ!$C$39:$C$782,СВЦЭМ!$A$39:$A$782,$A103,СВЦЭМ!$B$39:$B$782,W$83)+'СЕТ СН'!$H$9+СВЦЭМ!$D$10+'СЕТ СН'!$H$6-'СЕТ СН'!$H$19</f>
        <v>1437.0723436200001</v>
      </c>
      <c r="X103" s="36">
        <f>SUMIFS(СВЦЭМ!$C$39:$C$782,СВЦЭМ!$A$39:$A$782,$A103,СВЦЭМ!$B$39:$B$782,X$83)+'СЕТ СН'!$H$9+СВЦЭМ!$D$10+'СЕТ СН'!$H$6-'СЕТ СН'!$H$19</f>
        <v>1498.5728737100003</v>
      </c>
      <c r="Y103" s="36">
        <f>SUMIFS(СВЦЭМ!$C$39:$C$782,СВЦЭМ!$A$39:$A$782,$A103,СВЦЭМ!$B$39:$B$782,Y$83)+'СЕТ СН'!$H$9+СВЦЭМ!$D$10+'СЕТ СН'!$H$6-'СЕТ СН'!$H$19</f>
        <v>1496.6658806200003</v>
      </c>
    </row>
    <row r="104" spans="1:25" ht="15.75" x14ac:dyDescent="0.2">
      <c r="A104" s="35">
        <f t="shared" si="2"/>
        <v>44551</v>
      </c>
      <c r="B104" s="36">
        <f>SUMIFS(СВЦЭМ!$C$39:$C$782,СВЦЭМ!$A$39:$A$782,$A104,СВЦЭМ!$B$39:$B$782,B$83)+'СЕТ СН'!$H$9+СВЦЭМ!$D$10+'СЕТ СН'!$H$6-'СЕТ СН'!$H$19</f>
        <v>1478.9776819300002</v>
      </c>
      <c r="C104" s="36">
        <f>SUMIFS(СВЦЭМ!$C$39:$C$782,СВЦЭМ!$A$39:$A$782,$A104,СВЦЭМ!$B$39:$B$782,C$83)+'СЕТ СН'!$H$9+СВЦЭМ!$D$10+'СЕТ СН'!$H$6-'СЕТ СН'!$H$19</f>
        <v>1463.6019568000002</v>
      </c>
      <c r="D104" s="36">
        <f>SUMIFS(СВЦЭМ!$C$39:$C$782,СВЦЭМ!$A$39:$A$782,$A104,СВЦЭМ!$B$39:$B$782,D$83)+'СЕТ СН'!$H$9+СВЦЭМ!$D$10+'СЕТ СН'!$H$6-'СЕТ СН'!$H$19</f>
        <v>1459.3721156600002</v>
      </c>
      <c r="E104" s="36">
        <f>SUMIFS(СВЦЭМ!$C$39:$C$782,СВЦЭМ!$A$39:$A$782,$A104,СВЦЭМ!$B$39:$B$782,E$83)+'СЕТ СН'!$H$9+СВЦЭМ!$D$10+'СЕТ СН'!$H$6-'СЕТ СН'!$H$19</f>
        <v>1411.5428188400001</v>
      </c>
      <c r="F104" s="36">
        <f>SUMIFS(СВЦЭМ!$C$39:$C$782,СВЦЭМ!$A$39:$A$782,$A104,СВЦЭМ!$B$39:$B$782,F$83)+'СЕТ СН'!$H$9+СВЦЭМ!$D$10+'СЕТ СН'!$H$6-'СЕТ СН'!$H$19</f>
        <v>1416.7009989400001</v>
      </c>
      <c r="G104" s="36">
        <f>SUMIFS(СВЦЭМ!$C$39:$C$782,СВЦЭМ!$A$39:$A$782,$A104,СВЦЭМ!$B$39:$B$782,G$83)+'СЕТ СН'!$H$9+СВЦЭМ!$D$10+'СЕТ СН'!$H$6-'СЕТ СН'!$H$19</f>
        <v>1386.9315683700002</v>
      </c>
      <c r="H104" s="36">
        <f>SUMIFS(СВЦЭМ!$C$39:$C$782,СВЦЭМ!$A$39:$A$782,$A104,СВЦЭМ!$B$39:$B$782,H$83)+'СЕТ СН'!$H$9+СВЦЭМ!$D$10+'СЕТ СН'!$H$6-'СЕТ СН'!$H$19</f>
        <v>1353.0048291200003</v>
      </c>
      <c r="I104" s="36">
        <f>SUMIFS(СВЦЭМ!$C$39:$C$782,СВЦЭМ!$A$39:$A$782,$A104,СВЦЭМ!$B$39:$B$782,I$83)+'СЕТ СН'!$H$9+СВЦЭМ!$D$10+'СЕТ СН'!$H$6-'СЕТ СН'!$H$19</f>
        <v>1397.9542303400001</v>
      </c>
      <c r="J104" s="36">
        <f>SUMIFS(СВЦЭМ!$C$39:$C$782,СВЦЭМ!$A$39:$A$782,$A104,СВЦЭМ!$B$39:$B$782,J$83)+'СЕТ СН'!$H$9+СВЦЭМ!$D$10+'СЕТ СН'!$H$6-'СЕТ СН'!$H$19</f>
        <v>1398.2450754100003</v>
      </c>
      <c r="K104" s="36">
        <f>SUMIFS(СВЦЭМ!$C$39:$C$782,СВЦЭМ!$A$39:$A$782,$A104,СВЦЭМ!$B$39:$B$782,K$83)+'СЕТ СН'!$H$9+СВЦЭМ!$D$10+'СЕТ СН'!$H$6-'СЕТ СН'!$H$19</f>
        <v>1355.8913548500002</v>
      </c>
      <c r="L104" s="36">
        <f>SUMIFS(СВЦЭМ!$C$39:$C$782,СВЦЭМ!$A$39:$A$782,$A104,СВЦЭМ!$B$39:$B$782,L$83)+'СЕТ СН'!$H$9+СВЦЭМ!$D$10+'СЕТ СН'!$H$6-'СЕТ СН'!$H$19</f>
        <v>1365.2721040600002</v>
      </c>
      <c r="M104" s="36">
        <f>SUMIFS(СВЦЭМ!$C$39:$C$782,СВЦЭМ!$A$39:$A$782,$A104,СВЦЭМ!$B$39:$B$782,M$83)+'СЕТ СН'!$H$9+СВЦЭМ!$D$10+'СЕТ СН'!$H$6-'СЕТ СН'!$H$19</f>
        <v>1419.4033742300003</v>
      </c>
      <c r="N104" s="36">
        <f>SUMIFS(СВЦЭМ!$C$39:$C$782,СВЦЭМ!$A$39:$A$782,$A104,СВЦЭМ!$B$39:$B$782,N$83)+'СЕТ СН'!$H$9+СВЦЭМ!$D$10+'СЕТ СН'!$H$6-'СЕТ СН'!$H$19</f>
        <v>1429.5515100300001</v>
      </c>
      <c r="O104" s="36">
        <f>SUMIFS(СВЦЭМ!$C$39:$C$782,СВЦЭМ!$A$39:$A$782,$A104,СВЦЭМ!$B$39:$B$782,O$83)+'СЕТ СН'!$H$9+СВЦЭМ!$D$10+'СЕТ СН'!$H$6-'СЕТ СН'!$H$19</f>
        <v>1434.0989494700002</v>
      </c>
      <c r="P104" s="36">
        <f>SUMIFS(СВЦЭМ!$C$39:$C$782,СВЦЭМ!$A$39:$A$782,$A104,СВЦЭМ!$B$39:$B$782,P$83)+'СЕТ СН'!$H$9+СВЦЭМ!$D$10+'СЕТ СН'!$H$6-'СЕТ СН'!$H$19</f>
        <v>1429.9244435400001</v>
      </c>
      <c r="Q104" s="36">
        <f>SUMIFS(СВЦЭМ!$C$39:$C$782,СВЦЭМ!$A$39:$A$782,$A104,СВЦЭМ!$B$39:$B$782,Q$83)+'СЕТ СН'!$H$9+СВЦЭМ!$D$10+'СЕТ СН'!$H$6-'СЕТ СН'!$H$19</f>
        <v>1421.7874042900003</v>
      </c>
      <c r="R104" s="36">
        <f>SUMIFS(СВЦЭМ!$C$39:$C$782,СВЦЭМ!$A$39:$A$782,$A104,СВЦЭМ!$B$39:$B$782,R$83)+'СЕТ СН'!$H$9+СВЦЭМ!$D$10+'СЕТ СН'!$H$6-'СЕТ СН'!$H$19</f>
        <v>1415.6064946900001</v>
      </c>
      <c r="S104" s="36">
        <f>SUMIFS(СВЦЭМ!$C$39:$C$782,СВЦЭМ!$A$39:$A$782,$A104,СВЦЭМ!$B$39:$B$782,S$83)+'СЕТ СН'!$H$9+СВЦЭМ!$D$10+'СЕТ СН'!$H$6-'СЕТ СН'!$H$19</f>
        <v>1370.0376874400001</v>
      </c>
      <c r="T104" s="36">
        <f>SUMIFS(СВЦЭМ!$C$39:$C$782,СВЦЭМ!$A$39:$A$782,$A104,СВЦЭМ!$B$39:$B$782,T$83)+'СЕТ СН'!$H$9+СВЦЭМ!$D$10+'СЕТ СН'!$H$6-'СЕТ СН'!$H$19</f>
        <v>1392.1951161700001</v>
      </c>
      <c r="U104" s="36">
        <f>SUMIFS(СВЦЭМ!$C$39:$C$782,СВЦЭМ!$A$39:$A$782,$A104,СВЦЭМ!$B$39:$B$782,U$83)+'СЕТ СН'!$H$9+СВЦЭМ!$D$10+'СЕТ СН'!$H$6-'СЕТ СН'!$H$19</f>
        <v>1416.3866830100003</v>
      </c>
      <c r="V104" s="36">
        <f>SUMIFS(СВЦЭМ!$C$39:$C$782,СВЦЭМ!$A$39:$A$782,$A104,СВЦЭМ!$B$39:$B$782,V$83)+'СЕТ СН'!$H$9+СВЦЭМ!$D$10+'СЕТ СН'!$H$6-'СЕТ СН'!$H$19</f>
        <v>1414.9973969500002</v>
      </c>
      <c r="W104" s="36">
        <f>SUMIFS(СВЦЭМ!$C$39:$C$782,СВЦЭМ!$A$39:$A$782,$A104,СВЦЭМ!$B$39:$B$782,W$83)+'СЕТ СН'!$H$9+СВЦЭМ!$D$10+'СЕТ СН'!$H$6-'СЕТ СН'!$H$19</f>
        <v>1433.7232626400003</v>
      </c>
      <c r="X104" s="36">
        <f>SUMIFS(СВЦЭМ!$C$39:$C$782,СВЦЭМ!$A$39:$A$782,$A104,СВЦЭМ!$B$39:$B$782,X$83)+'СЕТ СН'!$H$9+СВЦЭМ!$D$10+'СЕТ СН'!$H$6-'СЕТ СН'!$H$19</f>
        <v>1448.8673115700001</v>
      </c>
      <c r="Y104" s="36">
        <f>SUMIFS(СВЦЭМ!$C$39:$C$782,СВЦЭМ!$A$39:$A$782,$A104,СВЦЭМ!$B$39:$B$782,Y$83)+'СЕТ СН'!$H$9+СВЦЭМ!$D$10+'СЕТ СН'!$H$6-'СЕТ СН'!$H$19</f>
        <v>1497.6393651500002</v>
      </c>
    </row>
    <row r="105" spans="1:25" ht="15.75" x14ac:dyDescent="0.2">
      <c r="A105" s="35">
        <f t="shared" si="2"/>
        <v>44552</v>
      </c>
      <c r="B105" s="36">
        <f>SUMIFS(СВЦЭМ!$C$39:$C$782,СВЦЭМ!$A$39:$A$782,$A105,СВЦЭМ!$B$39:$B$782,B$83)+'СЕТ СН'!$H$9+СВЦЭМ!$D$10+'СЕТ СН'!$H$6-'СЕТ СН'!$H$19</f>
        <v>1473.9971583800002</v>
      </c>
      <c r="C105" s="36">
        <f>SUMIFS(СВЦЭМ!$C$39:$C$782,СВЦЭМ!$A$39:$A$782,$A105,СВЦЭМ!$B$39:$B$782,C$83)+'СЕТ СН'!$H$9+СВЦЭМ!$D$10+'СЕТ СН'!$H$6-'СЕТ СН'!$H$19</f>
        <v>1472.0284325100001</v>
      </c>
      <c r="D105" s="36">
        <f>SUMIFS(СВЦЭМ!$C$39:$C$782,СВЦЭМ!$A$39:$A$782,$A105,СВЦЭМ!$B$39:$B$782,D$83)+'СЕТ СН'!$H$9+СВЦЭМ!$D$10+'СЕТ СН'!$H$6-'СЕТ СН'!$H$19</f>
        <v>1435.3355822300002</v>
      </c>
      <c r="E105" s="36">
        <f>SUMIFS(СВЦЭМ!$C$39:$C$782,СВЦЭМ!$A$39:$A$782,$A105,СВЦЭМ!$B$39:$B$782,E$83)+'СЕТ СН'!$H$9+СВЦЭМ!$D$10+'СЕТ СН'!$H$6-'СЕТ СН'!$H$19</f>
        <v>1415.9902786000002</v>
      </c>
      <c r="F105" s="36">
        <f>SUMIFS(СВЦЭМ!$C$39:$C$782,СВЦЭМ!$A$39:$A$782,$A105,СВЦЭМ!$B$39:$B$782,F$83)+'СЕТ СН'!$H$9+СВЦЭМ!$D$10+'СЕТ СН'!$H$6-'СЕТ СН'!$H$19</f>
        <v>1408.6757412400002</v>
      </c>
      <c r="G105" s="36">
        <f>SUMIFS(СВЦЭМ!$C$39:$C$782,СВЦЭМ!$A$39:$A$782,$A105,СВЦЭМ!$B$39:$B$782,G$83)+'СЕТ СН'!$H$9+СВЦЭМ!$D$10+'СЕТ СН'!$H$6-'СЕТ СН'!$H$19</f>
        <v>1348.7888077700002</v>
      </c>
      <c r="H105" s="36">
        <f>SUMIFS(СВЦЭМ!$C$39:$C$782,СВЦЭМ!$A$39:$A$782,$A105,СВЦЭМ!$B$39:$B$782,H$83)+'СЕТ СН'!$H$9+СВЦЭМ!$D$10+'СЕТ СН'!$H$6-'СЕТ СН'!$H$19</f>
        <v>1347.9249592800002</v>
      </c>
      <c r="I105" s="36">
        <f>SUMIFS(СВЦЭМ!$C$39:$C$782,СВЦЭМ!$A$39:$A$782,$A105,СВЦЭМ!$B$39:$B$782,I$83)+'СЕТ СН'!$H$9+СВЦЭМ!$D$10+'СЕТ СН'!$H$6-'СЕТ СН'!$H$19</f>
        <v>1348.9380683300003</v>
      </c>
      <c r="J105" s="36">
        <f>SUMIFS(СВЦЭМ!$C$39:$C$782,СВЦЭМ!$A$39:$A$782,$A105,СВЦЭМ!$B$39:$B$782,J$83)+'СЕТ СН'!$H$9+СВЦЭМ!$D$10+'СЕТ СН'!$H$6-'СЕТ СН'!$H$19</f>
        <v>1382.7649128000003</v>
      </c>
      <c r="K105" s="36">
        <f>SUMIFS(СВЦЭМ!$C$39:$C$782,СВЦЭМ!$A$39:$A$782,$A105,СВЦЭМ!$B$39:$B$782,K$83)+'СЕТ СН'!$H$9+СВЦЭМ!$D$10+'СЕТ СН'!$H$6-'СЕТ СН'!$H$19</f>
        <v>1401.9989258400001</v>
      </c>
      <c r="L105" s="36">
        <f>SUMIFS(СВЦЭМ!$C$39:$C$782,СВЦЭМ!$A$39:$A$782,$A105,СВЦЭМ!$B$39:$B$782,L$83)+'СЕТ СН'!$H$9+СВЦЭМ!$D$10+'СЕТ СН'!$H$6-'СЕТ СН'!$H$19</f>
        <v>1411.0588928600002</v>
      </c>
      <c r="M105" s="36">
        <f>SUMIFS(СВЦЭМ!$C$39:$C$782,СВЦЭМ!$A$39:$A$782,$A105,СВЦЭМ!$B$39:$B$782,M$83)+'СЕТ СН'!$H$9+СВЦЭМ!$D$10+'СЕТ СН'!$H$6-'СЕТ СН'!$H$19</f>
        <v>1463.4104068600002</v>
      </c>
      <c r="N105" s="36">
        <f>SUMIFS(СВЦЭМ!$C$39:$C$782,СВЦЭМ!$A$39:$A$782,$A105,СВЦЭМ!$B$39:$B$782,N$83)+'СЕТ СН'!$H$9+СВЦЭМ!$D$10+'СЕТ СН'!$H$6-'СЕТ СН'!$H$19</f>
        <v>1477.1461733400001</v>
      </c>
      <c r="O105" s="36">
        <f>SUMIFS(СВЦЭМ!$C$39:$C$782,СВЦЭМ!$A$39:$A$782,$A105,СВЦЭМ!$B$39:$B$782,O$83)+'СЕТ СН'!$H$9+СВЦЭМ!$D$10+'СЕТ СН'!$H$6-'СЕТ СН'!$H$19</f>
        <v>1483.9323505200002</v>
      </c>
      <c r="P105" s="36">
        <f>SUMIFS(СВЦЭМ!$C$39:$C$782,СВЦЭМ!$A$39:$A$782,$A105,СВЦЭМ!$B$39:$B$782,P$83)+'СЕТ СН'!$H$9+СВЦЭМ!$D$10+'СЕТ СН'!$H$6-'СЕТ СН'!$H$19</f>
        <v>1476.9559870500002</v>
      </c>
      <c r="Q105" s="36">
        <f>SUMIFS(СВЦЭМ!$C$39:$C$782,СВЦЭМ!$A$39:$A$782,$A105,СВЦЭМ!$B$39:$B$782,Q$83)+'СЕТ СН'!$H$9+СВЦЭМ!$D$10+'СЕТ СН'!$H$6-'СЕТ СН'!$H$19</f>
        <v>1468.7333419100003</v>
      </c>
      <c r="R105" s="36">
        <f>SUMIFS(СВЦЭМ!$C$39:$C$782,СВЦЭМ!$A$39:$A$782,$A105,СВЦЭМ!$B$39:$B$782,R$83)+'СЕТ СН'!$H$9+СВЦЭМ!$D$10+'СЕТ СН'!$H$6-'СЕТ СН'!$H$19</f>
        <v>1478.8361225500003</v>
      </c>
      <c r="S105" s="36">
        <f>SUMIFS(СВЦЭМ!$C$39:$C$782,СВЦЭМ!$A$39:$A$782,$A105,СВЦЭМ!$B$39:$B$782,S$83)+'СЕТ СН'!$H$9+СВЦЭМ!$D$10+'СЕТ СН'!$H$6-'СЕТ СН'!$H$19</f>
        <v>1403.9281517700001</v>
      </c>
      <c r="T105" s="36">
        <f>SUMIFS(СВЦЭМ!$C$39:$C$782,СВЦЭМ!$A$39:$A$782,$A105,СВЦЭМ!$B$39:$B$782,T$83)+'СЕТ СН'!$H$9+СВЦЭМ!$D$10+'СЕТ СН'!$H$6-'СЕТ СН'!$H$19</f>
        <v>1387.3412117600003</v>
      </c>
      <c r="U105" s="36">
        <f>SUMIFS(СВЦЭМ!$C$39:$C$782,СВЦЭМ!$A$39:$A$782,$A105,СВЦЭМ!$B$39:$B$782,U$83)+'СЕТ СН'!$H$9+СВЦЭМ!$D$10+'СЕТ СН'!$H$6-'СЕТ СН'!$H$19</f>
        <v>1383.9967256800003</v>
      </c>
      <c r="V105" s="36">
        <f>SUMIFS(СВЦЭМ!$C$39:$C$782,СВЦЭМ!$A$39:$A$782,$A105,СВЦЭМ!$B$39:$B$782,V$83)+'СЕТ СН'!$H$9+СВЦЭМ!$D$10+'СЕТ СН'!$H$6-'СЕТ СН'!$H$19</f>
        <v>1453.4211244600001</v>
      </c>
      <c r="W105" s="36">
        <f>SUMIFS(СВЦЭМ!$C$39:$C$782,СВЦЭМ!$A$39:$A$782,$A105,СВЦЭМ!$B$39:$B$782,W$83)+'СЕТ СН'!$H$9+СВЦЭМ!$D$10+'СЕТ СН'!$H$6-'СЕТ СН'!$H$19</f>
        <v>1454.1724357300002</v>
      </c>
      <c r="X105" s="36">
        <f>SUMIFS(СВЦЭМ!$C$39:$C$782,СВЦЭМ!$A$39:$A$782,$A105,СВЦЭМ!$B$39:$B$782,X$83)+'СЕТ СН'!$H$9+СВЦЭМ!$D$10+'СЕТ СН'!$H$6-'СЕТ СН'!$H$19</f>
        <v>1450.9965003200002</v>
      </c>
      <c r="Y105" s="36">
        <f>SUMIFS(СВЦЭМ!$C$39:$C$782,СВЦЭМ!$A$39:$A$782,$A105,СВЦЭМ!$B$39:$B$782,Y$83)+'СЕТ СН'!$H$9+СВЦЭМ!$D$10+'СЕТ СН'!$H$6-'СЕТ СН'!$H$19</f>
        <v>1508.3833639800002</v>
      </c>
    </row>
    <row r="106" spans="1:25" ht="15.75" x14ac:dyDescent="0.2">
      <c r="A106" s="35">
        <f t="shared" si="2"/>
        <v>44553</v>
      </c>
      <c r="B106" s="36">
        <f>SUMIFS(СВЦЭМ!$C$39:$C$782,СВЦЭМ!$A$39:$A$782,$A106,СВЦЭМ!$B$39:$B$782,B$83)+'СЕТ СН'!$H$9+СВЦЭМ!$D$10+'СЕТ СН'!$H$6-'СЕТ СН'!$H$19</f>
        <v>1440.6765040100001</v>
      </c>
      <c r="C106" s="36">
        <f>SUMIFS(СВЦЭМ!$C$39:$C$782,СВЦЭМ!$A$39:$A$782,$A106,СВЦЭМ!$B$39:$B$782,C$83)+'СЕТ СН'!$H$9+СВЦЭМ!$D$10+'СЕТ СН'!$H$6-'СЕТ СН'!$H$19</f>
        <v>1447.9957665600002</v>
      </c>
      <c r="D106" s="36">
        <f>SUMIFS(СВЦЭМ!$C$39:$C$782,СВЦЭМ!$A$39:$A$782,$A106,СВЦЭМ!$B$39:$B$782,D$83)+'СЕТ СН'!$H$9+СВЦЭМ!$D$10+'СЕТ СН'!$H$6-'СЕТ СН'!$H$19</f>
        <v>1471.0742446500001</v>
      </c>
      <c r="E106" s="36">
        <f>SUMIFS(СВЦЭМ!$C$39:$C$782,СВЦЭМ!$A$39:$A$782,$A106,СВЦЭМ!$B$39:$B$782,E$83)+'СЕТ СН'!$H$9+СВЦЭМ!$D$10+'СЕТ СН'!$H$6-'СЕТ СН'!$H$19</f>
        <v>1468.5127765200002</v>
      </c>
      <c r="F106" s="36">
        <f>SUMIFS(СВЦЭМ!$C$39:$C$782,СВЦЭМ!$A$39:$A$782,$A106,СВЦЭМ!$B$39:$B$782,F$83)+'СЕТ СН'!$H$9+СВЦЭМ!$D$10+'СЕТ СН'!$H$6-'СЕТ СН'!$H$19</f>
        <v>1443.9057041100002</v>
      </c>
      <c r="G106" s="36">
        <f>SUMIFS(СВЦЭМ!$C$39:$C$782,СВЦЭМ!$A$39:$A$782,$A106,СВЦЭМ!$B$39:$B$782,G$83)+'СЕТ СН'!$H$9+СВЦЭМ!$D$10+'СЕТ СН'!$H$6-'СЕТ СН'!$H$19</f>
        <v>1423.4552043000001</v>
      </c>
      <c r="H106" s="36">
        <f>SUMIFS(СВЦЭМ!$C$39:$C$782,СВЦЭМ!$A$39:$A$782,$A106,СВЦЭМ!$B$39:$B$782,H$83)+'СЕТ СН'!$H$9+СВЦЭМ!$D$10+'СЕТ СН'!$H$6-'СЕТ СН'!$H$19</f>
        <v>1391.1459840600003</v>
      </c>
      <c r="I106" s="36">
        <f>SUMIFS(СВЦЭМ!$C$39:$C$782,СВЦЭМ!$A$39:$A$782,$A106,СВЦЭМ!$B$39:$B$782,I$83)+'СЕТ СН'!$H$9+СВЦЭМ!$D$10+'СЕТ СН'!$H$6-'СЕТ СН'!$H$19</f>
        <v>1421.9640378400002</v>
      </c>
      <c r="J106" s="36">
        <f>SUMIFS(СВЦЭМ!$C$39:$C$782,СВЦЭМ!$A$39:$A$782,$A106,СВЦЭМ!$B$39:$B$782,J$83)+'СЕТ СН'!$H$9+СВЦЭМ!$D$10+'СЕТ СН'!$H$6-'СЕТ СН'!$H$19</f>
        <v>1394.9152215800002</v>
      </c>
      <c r="K106" s="36">
        <f>SUMIFS(СВЦЭМ!$C$39:$C$782,СВЦЭМ!$A$39:$A$782,$A106,СВЦЭМ!$B$39:$B$782,K$83)+'СЕТ СН'!$H$9+СВЦЭМ!$D$10+'СЕТ СН'!$H$6-'СЕТ СН'!$H$19</f>
        <v>1403.0977173000001</v>
      </c>
      <c r="L106" s="36">
        <f>SUMIFS(СВЦЭМ!$C$39:$C$782,СВЦЭМ!$A$39:$A$782,$A106,СВЦЭМ!$B$39:$B$782,L$83)+'СЕТ СН'!$H$9+СВЦЭМ!$D$10+'СЕТ СН'!$H$6-'СЕТ СН'!$H$19</f>
        <v>1413.8381584600002</v>
      </c>
      <c r="M106" s="36">
        <f>SUMIFS(СВЦЭМ!$C$39:$C$782,СВЦЭМ!$A$39:$A$782,$A106,СВЦЭМ!$B$39:$B$782,M$83)+'СЕТ СН'!$H$9+СВЦЭМ!$D$10+'СЕТ СН'!$H$6-'СЕТ СН'!$H$19</f>
        <v>1429.6347861300003</v>
      </c>
      <c r="N106" s="36">
        <f>SUMIFS(СВЦЭМ!$C$39:$C$782,СВЦЭМ!$A$39:$A$782,$A106,СВЦЭМ!$B$39:$B$782,N$83)+'СЕТ СН'!$H$9+СВЦЭМ!$D$10+'СЕТ СН'!$H$6-'СЕТ СН'!$H$19</f>
        <v>1450.5532829200001</v>
      </c>
      <c r="O106" s="36">
        <f>SUMIFS(СВЦЭМ!$C$39:$C$782,СВЦЭМ!$A$39:$A$782,$A106,СВЦЭМ!$B$39:$B$782,O$83)+'СЕТ СН'!$H$9+СВЦЭМ!$D$10+'СЕТ СН'!$H$6-'СЕТ СН'!$H$19</f>
        <v>1454.1856211800002</v>
      </c>
      <c r="P106" s="36">
        <f>SUMIFS(СВЦЭМ!$C$39:$C$782,СВЦЭМ!$A$39:$A$782,$A106,СВЦЭМ!$B$39:$B$782,P$83)+'СЕТ СН'!$H$9+СВЦЭМ!$D$10+'СЕТ СН'!$H$6-'СЕТ СН'!$H$19</f>
        <v>1455.8554929700001</v>
      </c>
      <c r="Q106" s="36">
        <f>SUMIFS(СВЦЭМ!$C$39:$C$782,СВЦЭМ!$A$39:$A$782,$A106,СВЦЭМ!$B$39:$B$782,Q$83)+'СЕТ СН'!$H$9+СВЦЭМ!$D$10+'СЕТ СН'!$H$6-'СЕТ СН'!$H$19</f>
        <v>1444.6732176700002</v>
      </c>
      <c r="R106" s="36">
        <f>SUMIFS(СВЦЭМ!$C$39:$C$782,СВЦЭМ!$A$39:$A$782,$A106,СВЦЭМ!$B$39:$B$782,R$83)+'СЕТ СН'!$H$9+СВЦЭМ!$D$10+'СЕТ СН'!$H$6-'СЕТ СН'!$H$19</f>
        <v>1438.4361289100002</v>
      </c>
      <c r="S106" s="36">
        <f>SUMIFS(СВЦЭМ!$C$39:$C$782,СВЦЭМ!$A$39:$A$782,$A106,СВЦЭМ!$B$39:$B$782,S$83)+'СЕТ СН'!$H$9+СВЦЭМ!$D$10+'СЕТ СН'!$H$6-'СЕТ СН'!$H$19</f>
        <v>1396.7942492600002</v>
      </c>
      <c r="T106" s="36">
        <f>SUMIFS(СВЦЭМ!$C$39:$C$782,СВЦЭМ!$A$39:$A$782,$A106,СВЦЭМ!$B$39:$B$782,T$83)+'СЕТ СН'!$H$9+СВЦЭМ!$D$10+'СЕТ СН'!$H$6-'СЕТ СН'!$H$19</f>
        <v>1383.7641169300002</v>
      </c>
      <c r="U106" s="36">
        <f>SUMIFS(СВЦЭМ!$C$39:$C$782,СВЦЭМ!$A$39:$A$782,$A106,СВЦЭМ!$B$39:$B$782,U$83)+'СЕТ СН'!$H$9+СВЦЭМ!$D$10+'СЕТ СН'!$H$6-'СЕТ СН'!$H$19</f>
        <v>1386.3287987900003</v>
      </c>
      <c r="V106" s="36">
        <f>SUMIFS(СВЦЭМ!$C$39:$C$782,СВЦЭМ!$A$39:$A$782,$A106,СВЦЭМ!$B$39:$B$782,V$83)+'СЕТ СН'!$H$9+СВЦЭМ!$D$10+'СЕТ СН'!$H$6-'СЕТ СН'!$H$19</f>
        <v>1403.2082830200002</v>
      </c>
      <c r="W106" s="36">
        <f>SUMIFS(СВЦЭМ!$C$39:$C$782,СВЦЭМ!$A$39:$A$782,$A106,СВЦЭМ!$B$39:$B$782,W$83)+'СЕТ СН'!$H$9+СВЦЭМ!$D$10+'СЕТ СН'!$H$6-'СЕТ СН'!$H$19</f>
        <v>1439.3260767000002</v>
      </c>
      <c r="X106" s="36">
        <f>SUMIFS(СВЦЭМ!$C$39:$C$782,СВЦЭМ!$A$39:$A$782,$A106,СВЦЭМ!$B$39:$B$782,X$83)+'СЕТ СН'!$H$9+СВЦЭМ!$D$10+'СЕТ СН'!$H$6-'СЕТ СН'!$H$19</f>
        <v>1432.0855405300001</v>
      </c>
      <c r="Y106" s="36">
        <f>SUMIFS(СВЦЭМ!$C$39:$C$782,СВЦЭМ!$A$39:$A$782,$A106,СВЦЭМ!$B$39:$B$782,Y$83)+'СЕТ СН'!$H$9+СВЦЭМ!$D$10+'СЕТ СН'!$H$6-'СЕТ СН'!$H$19</f>
        <v>1473.0950881000001</v>
      </c>
    </row>
    <row r="107" spans="1:25" ht="15.75" x14ac:dyDescent="0.2">
      <c r="A107" s="35">
        <f t="shared" si="2"/>
        <v>44554</v>
      </c>
      <c r="B107" s="36">
        <f>SUMIFS(СВЦЭМ!$C$39:$C$782,СВЦЭМ!$A$39:$A$782,$A107,СВЦЭМ!$B$39:$B$782,B$83)+'СЕТ СН'!$H$9+СВЦЭМ!$D$10+'СЕТ СН'!$H$6-'СЕТ СН'!$H$19</f>
        <v>1497.5696848200002</v>
      </c>
      <c r="C107" s="36">
        <f>SUMIFS(СВЦЭМ!$C$39:$C$782,СВЦЭМ!$A$39:$A$782,$A107,СВЦЭМ!$B$39:$B$782,C$83)+'СЕТ СН'!$H$9+СВЦЭМ!$D$10+'СЕТ СН'!$H$6-'СЕТ СН'!$H$19</f>
        <v>1506.0433046100002</v>
      </c>
      <c r="D107" s="36">
        <f>SUMIFS(СВЦЭМ!$C$39:$C$782,СВЦЭМ!$A$39:$A$782,$A107,СВЦЭМ!$B$39:$B$782,D$83)+'СЕТ СН'!$H$9+СВЦЭМ!$D$10+'СЕТ СН'!$H$6-'СЕТ СН'!$H$19</f>
        <v>1507.9701060800003</v>
      </c>
      <c r="E107" s="36">
        <f>SUMIFS(СВЦЭМ!$C$39:$C$782,СВЦЭМ!$A$39:$A$782,$A107,СВЦЭМ!$B$39:$B$782,E$83)+'СЕТ СН'!$H$9+СВЦЭМ!$D$10+'СЕТ СН'!$H$6-'СЕТ СН'!$H$19</f>
        <v>1509.8787185200001</v>
      </c>
      <c r="F107" s="36">
        <f>SUMIFS(СВЦЭМ!$C$39:$C$782,СВЦЭМ!$A$39:$A$782,$A107,СВЦЭМ!$B$39:$B$782,F$83)+'СЕТ СН'!$H$9+СВЦЭМ!$D$10+'СЕТ СН'!$H$6-'СЕТ СН'!$H$19</f>
        <v>1479.6476869800001</v>
      </c>
      <c r="G107" s="36">
        <f>SUMIFS(СВЦЭМ!$C$39:$C$782,СВЦЭМ!$A$39:$A$782,$A107,СВЦЭМ!$B$39:$B$782,G$83)+'СЕТ СН'!$H$9+СВЦЭМ!$D$10+'СЕТ СН'!$H$6-'СЕТ СН'!$H$19</f>
        <v>1447.8587100300001</v>
      </c>
      <c r="H107" s="36">
        <f>SUMIFS(СВЦЭМ!$C$39:$C$782,СВЦЭМ!$A$39:$A$782,$A107,СВЦЭМ!$B$39:$B$782,H$83)+'СЕТ СН'!$H$9+СВЦЭМ!$D$10+'СЕТ СН'!$H$6-'СЕТ СН'!$H$19</f>
        <v>1444.4053442400002</v>
      </c>
      <c r="I107" s="36">
        <f>SUMIFS(СВЦЭМ!$C$39:$C$782,СВЦЭМ!$A$39:$A$782,$A107,СВЦЭМ!$B$39:$B$782,I$83)+'СЕТ СН'!$H$9+СВЦЭМ!$D$10+'СЕТ СН'!$H$6-'СЕТ СН'!$H$19</f>
        <v>1440.1740202500002</v>
      </c>
      <c r="J107" s="36">
        <f>SUMIFS(СВЦЭМ!$C$39:$C$782,СВЦЭМ!$A$39:$A$782,$A107,СВЦЭМ!$B$39:$B$782,J$83)+'СЕТ СН'!$H$9+СВЦЭМ!$D$10+'СЕТ СН'!$H$6-'СЕТ СН'!$H$19</f>
        <v>1457.4687786800002</v>
      </c>
      <c r="K107" s="36">
        <f>SUMIFS(СВЦЭМ!$C$39:$C$782,СВЦЭМ!$A$39:$A$782,$A107,СВЦЭМ!$B$39:$B$782,K$83)+'СЕТ СН'!$H$9+СВЦЭМ!$D$10+'СЕТ СН'!$H$6-'СЕТ СН'!$H$19</f>
        <v>1441.6510880000003</v>
      </c>
      <c r="L107" s="36">
        <f>SUMIFS(СВЦЭМ!$C$39:$C$782,СВЦЭМ!$A$39:$A$782,$A107,СВЦЭМ!$B$39:$B$782,L$83)+'СЕТ СН'!$H$9+СВЦЭМ!$D$10+'СЕТ СН'!$H$6-'СЕТ СН'!$H$19</f>
        <v>1435.8281695000003</v>
      </c>
      <c r="M107" s="36">
        <f>SUMIFS(СВЦЭМ!$C$39:$C$782,СВЦЭМ!$A$39:$A$782,$A107,СВЦЭМ!$B$39:$B$782,M$83)+'СЕТ СН'!$H$9+СВЦЭМ!$D$10+'СЕТ СН'!$H$6-'СЕТ СН'!$H$19</f>
        <v>1441.4900733900001</v>
      </c>
      <c r="N107" s="36">
        <f>SUMIFS(СВЦЭМ!$C$39:$C$782,СВЦЭМ!$A$39:$A$782,$A107,СВЦЭМ!$B$39:$B$782,N$83)+'СЕТ СН'!$H$9+СВЦЭМ!$D$10+'СЕТ СН'!$H$6-'СЕТ СН'!$H$19</f>
        <v>1459.5150991500002</v>
      </c>
      <c r="O107" s="36">
        <f>SUMIFS(СВЦЭМ!$C$39:$C$782,СВЦЭМ!$A$39:$A$782,$A107,СВЦЭМ!$B$39:$B$782,O$83)+'СЕТ СН'!$H$9+СВЦЭМ!$D$10+'СЕТ СН'!$H$6-'СЕТ СН'!$H$19</f>
        <v>1480.8568960200002</v>
      </c>
      <c r="P107" s="36">
        <f>SUMIFS(СВЦЭМ!$C$39:$C$782,СВЦЭМ!$A$39:$A$782,$A107,СВЦЭМ!$B$39:$B$782,P$83)+'СЕТ СН'!$H$9+СВЦЭМ!$D$10+'СЕТ СН'!$H$6-'СЕТ СН'!$H$19</f>
        <v>1484.8806403000001</v>
      </c>
      <c r="Q107" s="36">
        <f>SUMIFS(СВЦЭМ!$C$39:$C$782,СВЦЭМ!$A$39:$A$782,$A107,СВЦЭМ!$B$39:$B$782,Q$83)+'СЕТ СН'!$H$9+СВЦЭМ!$D$10+'СЕТ СН'!$H$6-'СЕТ СН'!$H$19</f>
        <v>1497.6653000500003</v>
      </c>
      <c r="R107" s="36">
        <f>SUMIFS(СВЦЭМ!$C$39:$C$782,СВЦЭМ!$A$39:$A$782,$A107,СВЦЭМ!$B$39:$B$782,R$83)+'СЕТ СН'!$H$9+СВЦЭМ!$D$10+'СЕТ СН'!$H$6-'СЕТ СН'!$H$19</f>
        <v>1489.1673441700002</v>
      </c>
      <c r="S107" s="36">
        <f>SUMIFS(СВЦЭМ!$C$39:$C$782,СВЦЭМ!$A$39:$A$782,$A107,СВЦЭМ!$B$39:$B$782,S$83)+'СЕТ СН'!$H$9+СВЦЭМ!$D$10+'СЕТ СН'!$H$6-'СЕТ СН'!$H$19</f>
        <v>1448.3506409600002</v>
      </c>
      <c r="T107" s="36">
        <f>SUMIFS(СВЦЭМ!$C$39:$C$782,СВЦЭМ!$A$39:$A$782,$A107,СВЦЭМ!$B$39:$B$782,T$83)+'СЕТ СН'!$H$9+СВЦЭМ!$D$10+'СЕТ СН'!$H$6-'СЕТ СН'!$H$19</f>
        <v>1431.4109248700001</v>
      </c>
      <c r="U107" s="36">
        <f>SUMIFS(СВЦЭМ!$C$39:$C$782,СВЦЭМ!$A$39:$A$782,$A107,СВЦЭМ!$B$39:$B$782,U$83)+'СЕТ СН'!$H$9+СВЦЭМ!$D$10+'СЕТ СН'!$H$6-'СЕТ СН'!$H$19</f>
        <v>1452.9797322400002</v>
      </c>
      <c r="V107" s="36">
        <f>SUMIFS(СВЦЭМ!$C$39:$C$782,СВЦЭМ!$A$39:$A$782,$A107,СВЦЭМ!$B$39:$B$782,V$83)+'СЕТ СН'!$H$9+СВЦЭМ!$D$10+'СЕТ СН'!$H$6-'СЕТ СН'!$H$19</f>
        <v>1452.1649258600003</v>
      </c>
      <c r="W107" s="36">
        <f>SUMIFS(СВЦЭМ!$C$39:$C$782,СВЦЭМ!$A$39:$A$782,$A107,СВЦЭМ!$B$39:$B$782,W$83)+'СЕТ СН'!$H$9+СВЦЭМ!$D$10+'СЕТ СН'!$H$6-'СЕТ СН'!$H$19</f>
        <v>1471.7214893400003</v>
      </c>
      <c r="X107" s="36">
        <f>SUMIFS(СВЦЭМ!$C$39:$C$782,СВЦЭМ!$A$39:$A$782,$A107,СВЦЭМ!$B$39:$B$782,X$83)+'СЕТ СН'!$H$9+СВЦЭМ!$D$10+'СЕТ СН'!$H$6-'СЕТ СН'!$H$19</f>
        <v>1491.4855980900002</v>
      </c>
      <c r="Y107" s="36">
        <f>SUMIFS(СВЦЭМ!$C$39:$C$782,СВЦЭМ!$A$39:$A$782,$A107,СВЦЭМ!$B$39:$B$782,Y$83)+'СЕТ СН'!$H$9+СВЦЭМ!$D$10+'СЕТ СН'!$H$6-'СЕТ СН'!$H$19</f>
        <v>1529.0249883600002</v>
      </c>
    </row>
    <row r="108" spans="1:25" ht="15.75" x14ac:dyDescent="0.2">
      <c r="A108" s="35">
        <f t="shared" si="2"/>
        <v>44555</v>
      </c>
      <c r="B108" s="36">
        <f>SUMIFS(СВЦЭМ!$C$39:$C$782,СВЦЭМ!$A$39:$A$782,$A108,СВЦЭМ!$B$39:$B$782,B$83)+'СЕТ СН'!$H$9+СВЦЭМ!$D$10+'СЕТ СН'!$H$6-'СЕТ СН'!$H$19</f>
        <v>1458.8007394000001</v>
      </c>
      <c r="C108" s="36">
        <f>SUMIFS(СВЦЭМ!$C$39:$C$782,СВЦЭМ!$A$39:$A$782,$A108,СВЦЭМ!$B$39:$B$782,C$83)+'СЕТ СН'!$H$9+СВЦЭМ!$D$10+'СЕТ СН'!$H$6-'СЕТ СН'!$H$19</f>
        <v>1465.2260429900002</v>
      </c>
      <c r="D108" s="36">
        <f>SUMIFS(СВЦЭМ!$C$39:$C$782,СВЦЭМ!$A$39:$A$782,$A108,СВЦЭМ!$B$39:$B$782,D$83)+'СЕТ СН'!$H$9+СВЦЭМ!$D$10+'СЕТ СН'!$H$6-'СЕТ СН'!$H$19</f>
        <v>1493.2766819800001</v>
      </c>
      <c r="E108" s="36">
        <f>SUMIFS(СВЦЭМ!$C$39:$C$782,СВЦЭМ!$A$39:$A$782,$A108,СВЦЭМ!$B$39:$B$782,E$83)+'СЕТ СН'!$H$9+СВЦЭМ!$D$10+'СЕТ СН'!$H$6-'СЕТ СН'!$H$19</f>
        <v>1481.2539992700001</v>
      </c>
      <c r="F108" s="36">
        <f>SUMIFS(СВЦЭМ!$C$39:$C$782,СВЦЭМ!$A$39:$A$782,$A108,СВЦЭМ!$B$39:$B$782,F$83)+'СЕТ СН'!$H$9+СВЦЭМ!$D$10+'СЕТ СН'!$H$6-'СЕТ СН'!$H$19</f>
        <v>1472.7586863000001</v>
      </c>
      <c r="G108" s="36">
        <f>SUMIFS(СВЦЭМ!$C$39:$C$782,СВЦЭМ!$A$39:$A$782,$A108,СВЦЭМ!$B$39:$B$782,G$83)+'СЕТ СН'!$H$9+СВЦЭМ!$D$10+'СЕТ СН'!$H$6-'СЕТ СН'!$H$19</f>
        <v>1447.4554121100002</v>
      </c>
      <c r="H108" s="36">
        <f>SUMIFS(СВЦЭМ!$C$39:$C$782,СВЦЭМ!$A$39:$A$782,$A108,СВЦЭМ!$B$39:$B$782,H$83)+'СЕТ СН'!$H$9+СВЦЭМ!$D$10+'СЕТ СН'!$H$6-'СЕТ СН'!$H$19</f>
        <v>1438.4195962000001</v>
      </c>
      <c r="I108" s="36">
        <f>SUMIFS(СВЦЭМ!$C$39:$C$782,СВЦЭМ!$A$39:$A$782,$A108,СВЦЭМ!$B$39:$B$782,I$83)+'СЕТ СН'!$H$9+СВЦЭМ!$D$10+'СЕТ СН'!$H$6-'СЕТ СН'!$H$19</f>
        <v>1455.1031217900002</v>
      </c>
      <c r="J108" s="36">
        <f>SUMIFS(СВЦЭМ!$C$39:$C$782,СВЦЭМ!$A$39:$A$782,$A108,СВЦЭМ!$B$39:$B$782,J$83)+'СЕТ СН'!$H$9+СВЦЭМ!$D$10+'СЕТ СН'!$H$6-'СЕТ СН'!$H$19</f>
        <v>1421.5336396100001</v>
      </c>
      <c r="K108" s="36">
        <f>SUMIFS(СВЦЭМ!$C$39:$C$782,СВЦЭМ!$A$39:$A$782,$A108,СВЦЭМ!$B$39:$B$782,K$83)+'СЕТ СН'!$H$9+СВЦЭМ!$D$10+'СЕТ СН'!$H$6-'СЕТ СН'!$H$19</f>
        <v>1403.2817421100001</v>
      </c>
      <c r="L108" s="36">
        <f>SUMIFS(СВЦЭМ!$C$39:$C$782,СВЦЭМ!$A$39:$A$782,$A108,СВЦЭМ!$B$39:$B$782,L$83)+'СЕТ СН'!$H$9+СВЦЭМ!$D$10+'СЕТ СН'!$H$6-'СЕТ СН'!$H$19</f>
        <v>1401.3679888400002</v>
      </c>
      <c r="M108" s="36">
        <f>SUMIFS(СВЦЭМ!$C$39:$C$782,СВЦЭМ!$A$39:$A$782,$A108,СВЦЭМ!$B$39:$B$782,M$83)+'СЕТ СН'!$H$9+СВЦЭМ!$D$10+'СЕТ СН'!$H$6-'СЕТ СН'!$H$19</f>
        <v>1402.8840943200003</v>
      </c>
      <c r="N108" s="36">
        <f>SUMIFS(СВЦЭМ!$C$39:$C$782,СВЦЭМ!$A$39:$A$782,$A108,СВЦЭМ!$B$39:$B$782,N$83)+'СЕТ СН'!$H$9+СВЦЭМ!$D$10+'СЕТ СН'!$H$6-'СЕТ СН'!$H$19</f>
        <v>1411.6908036200002</v>
      </c>
      <c r="O108" s="36">
        <f>SUMIFS(СВЦЭМ!$C$39:$C$782,СВЦЭМ!$A$39:$A$782,$A108,СВЦЭМ!$B$39:$B$782,O$83)+'СЕТ СН'!$H$9+СВЦЭМ!$D$10+'СЕТ СН'!$H$6-'СЕТ СН'!$H$19</f>
        <v>1431.3909024100001</v>
      </c>
      <c r="P108" s="36">
        <f>SUMIFS(СВЦЭМ!$C$39:$C$782,СВЦЭМ!$A$39:$A$782,$A108,СВЦЭМ!$B$39:$B$782,P$83)+'СЕТ СН'!$H$9+СВЦЭМ!$D$10+'СЕТ СН'!$H$6-'СЕТ СН'!$H$19</f>
        <v>1438.5921821200002</v>
      </c>
      <c r="Q108" s="36">
        <f>SUMIFS(СВЦЭМ!$C$39:$C$782,СВЦЭМ!$A$39:$A$782,$A108,СВЦЭМ!$B$39:$B$782,Q$83)+'СЕТ СН'!$H$9+СВЦЭМ!$D$10+'СЕТ СН'!$H$6-'СЕТ СН'!$H$19</f>
        <v>1438.5188431000001</v>
      </c>
      <c r="R108" s="36">
        <f>SUMIFS(СВЦЭМ!$C$39:$C$782,СВЦЭМ!$A$39:$A$782,$A108,СВЦЭМ!$B$39:$B$782,R$83)+'СЕТ СН'!$H$9+СВЦЭМ!$D$10+'СЕТ СН'!$H$6-'СЕТ СН'!$H$19</f>
        <v>1427.9481215000003</v>
      </c>
      <c r="S108" s="36">
        <f>SUMIFS(СВЦЭМ!$C$39:$C$782,СВЦЭМ!$A$39:$A$782,$A108,СВЦЭМ!$B$39:$B$782,S$83)+'СЕТ СН'!$H$9+СВЦЭМ!$D$10+'СЕТ СН'!$H$6-'СЕТ СН'!$H$19</f>
        <v>1409.2222301600002</v>
      </c>
      <c r="T108" s="36">
        <f>SUMIFS(СВЦЭМ!$C$39:$C$782,СВЦЭМ!$A$39:$A$782,$A108,СВЦЭМ!$B$39:$B$782,T$83)+'СЕТ СН'!$H$9+СВЦЭМ!$D$10+'СЕТ СН'!$H$6-'СЕТ СН'!$H$19</f>
        <v>1409.4157624100003</v>
      </c>
      <c r="U108" s="36">
        <f>SUMIFS(СВЦЭМ!$C$39:$C$782,СВЦЭМ!$A$39:$A$782,$A108,СВЦЭМ!$B$39:$B$782,U$83)+'СЕТ СН'!$H$9+СВЦЭМ!$D$10+'СЕТ СН'!$H$6-'СЕТ СН'!$H$19</f>
        <v>1424.0128618800002</v>
      </c>
      <c r="V108" s="36">
        <f>SUMIFS(СВЦЭМ!$C$39:$C$782,СВЦЭМ!$A$39:$A$782,$A108,СВЦЭМ!$B$39:$B$782,V$83)+'СЕТ СН'!$H$9+СВЦЭМ!$D$10+'СЕТ СН'!$H$6-'СЕТ СН'!$H$19</f>
        <v>1409.0969975200003</v>
      </c>
      <c r="W108" s="36">
        <f>SUMIFS(СВЦЭМ!$C$39:$C$782,СВЦЭМ!$A$39:$A$782,$A108,СВЦЭМ!$B$39:$B$782,W$83)+'СЕТ СН'!$H$9+СВЦЭМ!$D$10+'СЕТ СН'!$H$6-'СЕТ СН'!$H$19</f>
        <v>1439.5092131400002</v>
      </c>
      <c r="X108" s="36">
        <f>SUMIFS(СВЦЭМ!$C$39:$C$782,СВЦЭМ!$A$39:$A$782,$A108,СВЦЭМ!$B$39:$B$782,X$83)+'СЕТ СН'!$H$9+СВЦЭМ!$D$10+'СЕТ СН'!$H$6-'СЕТ СН'!$H$19</f>
        <v>1437.7481239400001</v>
      </c>
      <c r="Y108" s="36">
        <f>SUMIFS(СВЦЭМ!$C$39:$C$782,СВЦЭМ!$A$39:$A$782,$A108,СВЦЭМ!$B$39:$B$782,Y$83)+'СЕТ СН'!$H$9+СВЦЭМ!$D$10+'СЕТ СН'!$H$6-'СЕТ СН'!$H$19</f>
        <v>1443.8812425300002</v>
      </c>
    </row>
    <row r="109" spans="1:25" ht="15.75" x14ac:dyDescent="0.2">
      <c r="A109" s="35">
        <f t="shared" si="2"/>
        <v>44556</v>
      </c>
      <c r="B109" s="36">
        <f>SUMIFS(СВЦЭМ!$C$39:$C$782,СВЦЭМ!$A$39:$A$782,$A109,СВЦЭМ!$B$39:$B$782,B$83)+'СЕТ СН'!$H$9+СВЦЭМ!$D$10+'СЕТ СН'!$H$6-'СЕТ СН'!$H$19</f>
        <v>1349.8234297200001</v>
      </c>
      <c r="C109" s="36">
        <f>SUMIFS(СВЦЭМ!$C$39:$C$782,СВЦЭМ!$A$39:$A$782,$A109,СВЦЭМ!$B$39:$B$782,C$83)+'СЕТ СН'!$H$9+СВЦЭМ!$D$10+'СЕТ СН'!$H$6-'СЕТ СН'!$H$19</f>
        <v>1334.2578671000001</v>
      </c>
      <c r="D109" s="36">
        <f>SUMIFS(СВЦЭМ!$C$39:$C$782,СВЦЭМ!$A$39:$A$782,$A109,СВЦЭМ!$B$39:$B$782,D$83)+'СЕТ СН'!$H$9+СВЦЭМ!$D$10+'СЕТ СН'!$H$6-'СЕТ СН'!$H$19</f>
        <v>1326.5599422500002</v>
      </c>
      <c r="E109" s="36">
        <f>SUMIFS(СВЦЭМ!$C$39:$C$782,СВЦЭМ!$A$39:$A$782,$A109,СВЦЭМ!$B$39:$B$782,E$83)+'СЕТ СН'!$H$9+СВЦЭМ!$D$10+'СЕТ СН'!$H$6-'СЕТ СН'!$H$19</f>
        <v>1330.9297972200002</v>
      </c>
      <c r="F109" s="36">
        <f>SUMIFS(СВЦЭМ!$C$39:$C$782,СВЦЭМ!$A$39:$A$782,$A109,СВЦЭМ!$B$39:$B$782,F$83)+'СЕТ СН'!$H$9+СВЦЭМ!$D$10+'СЕТ СН'!$H$6-'СЕТ СН'!$H$19</f>
        <v>1328.3163957400002</v>
      </c>
      <c r="G109" s="36">
        <f>SUMIFS(СВЦЭМ!$C$39:$C$782,СВЦЭМ!$A$39:$A$782,$A109,СВЦЭМ!$B$39:$B$782,G$83)+'СЕТ СН'!$H$9+СВЦЭМ!$D$10+'СЕТ СН'!$H$6-'СЕТ СН'!$H$19</f>
        <v>1327.4288103300003</v>
      </c>
      <c r="H109" s="36">
        <f>SUMIFS(СВЦЭМ!$C$39:$C$782,СВЦЭМ!$A$39:$A$782,$A109,СВЦЭМ!$B$39:$B$782,H$83)+'СЕТ СН'!$H$9+СВЦЭМ!$D$10+'СЕТ СН'!$H$6-'СЕТ СН'!$H$19</f>
        <v>1358.4314995200002</v>
      </c>
      <c r="I109" s="36">
        <f>SUMIFS(СВЦЭМ!$C$39:$C$782,СВЦЭМ!$A$39:$A$782,$A109,СВЦЭМ!$B$39:$B$782,I$83)+'СЕТ СН'!$H$9+СВЦЭМ!$D$10+'СЕТ СН'!$H$6-'СЕТ СН'!$H$19</f>
        <v>1422.6603205900001</v>
      </c>
      <c r="J109" s="36">
        <f>SUMIFS(СВЦЭМ!$C$39:$C$782,СВЦЭМ!$A$39:$A$782,$A109,СВЦЭМ!$B$39:$B$782,J$83)+'СЕТ СН'!$H$9+СВЦЭМ!$D$10+'СЕТ СН'!$H$6-'СЕТ СН'!$H$19</f>
        <v>1423.1956395800003</v>
      </c>
      <c r="K109" s="36">
        <f>SUMIFS(СВЦЭМ!$C$39:$C$782,СВЦЭМ!$A$39:$A$782,$A109,СВЦЭМ!$B$39:$B$782,K$83)+'СЕТ СН'!$H$9+СВЦЭМ!$D$10+'СЕТ СН'!$H$6-'СЕТ СН'!$H$19</f>
        <v>1384.6976265000003</v>
      </c>
      <c r="L109" s="36">
        <f>SUMIFS(СВЦЭМ!$C$39:$C$782,СВЦЭМ!$A$39:$A$782,$A109,СВЦЭМ!$B$39:$B$782,L$83)+'СЕТ СН'!$H$9+СВЦЭМ!$D$10+'СЕТ СН'!$H$6-'СЕТ СН'!$H$19</f>
        <v>1367.5393234300002</v>
      </c>
      <c r="M109" s="36">
        <f>SUMIFS(СВЦЭМ!$C$39:$C$782,СВЦЭМ!$A$39:$A$782,$A109,СВЦЭМ!$B$39:$B$782,M$83)+'СЕТ СН'!$H$9+СВЦЭМ!$D$10+'СЕТ СН'!$H$6-'СЕТ СН'!$H$19</f>
        <v>1374.8421290900003</v>
      </c>
      <c r="N109" s="36">
        <f>SUMIFS(СВЦЭМ!$C$39:$C$782,СВЦЭМ!$A$39:$A$782,$A109,СВЦЭМ!$B$39:$B$782,N$83)+'СЕТ СН'!$H$9+СВЦЭМ!$D$10+'СЕТ СН'!$H$6-'СЕТ СН'!$H$19</f>
        <v>1382.8985069900002</v>
      </c>
      <c r="O109" s="36">
        <f>SUMIFS(СВЦЭМ!$C$39:$C$782,СВЦЭМ!$A$39:$A$782,$A109,СВЦЭМ!$B$39:$B$782,O$83)+'СЕТ СН'!$H$9+СВЦЭМ!$D$10+'СЕТ СН'!$H$6-'СЕТ СН'!$H$19</f>
        <v>1417.9001189100002</v>
      </c>
      <c r="P109" s="36">
        <f>SUMIFS(СВЦЭМ!$C$39:$C$782,СВЦЭМ!$A$39:$A$782,$A109,СВЦЭМ!$B$39:$B$782,P$83)+'СЕТ СН'!$H$9+СВЦЭМ!$D$10+'СЕТ СН'!$H$6-'СЕТ СН'!$H$19</f>
        <v>1428.0355014400002</v>
      </c>
      <c r="Q109" s="36">
        <f>SUMIFS(СВЦЭМ!$C$39:$C$782,СВЦЭМ!$A$39:$A$782,$A109,СВЦЭМ!$B$39:$B$782,Q$83)+'СЕТ СН'!$H$9+СВЦЭМ!$D$10+'СЕТ СН'!$H$6-'СЕТ СН'!$H$19</f>
        <v>1426.9381598900002</v>
      </c>
      <c r="R109" s="36">
        <f>SUMIFS(СВЦЭМ!$C$39:$C$782,СВЦЭМ!$A$39:$A$782,$A109,СВЦЭМ!$B$39:$B$782,R$83)+'СЕТ СН'!$H$9+СВЦЭМ!$D$10+'СЕТ СН'!$H$6-'СЕТ СН'!$H$19</f>
        <v>1418.5099971200002</v>
      </c>
      <c r="S109" s="36">
        <f>SUMIFS(СВЦЭМ!$C$39:$C$782,СВЦЭМ!$A$39:$A$782,$A109,СВЦЭМ!$B$39:$B$782,S$83)+'СЕТ СН'!$H$9+СВЦЭМ!$D$10+'СЕТ СН'!$H$6-'СЕТ СН'!$H$19</f>
        <v>1368.2380812700003</v>
      </c>
      <c r="T109" s="36">
        <f>SUMIFS(СВЦЭМ!$C$39:$C$782,СВЦЭМ!$A$39:$A$782,$A109,СВЦЭМ!$B$39:$B$782,T$83)+'СЕТ СН'!$H$9+СВЦЭМ!$D$10+'СЕТ СН'!$H$6-'СЕТ СН'!$H$19</f>
        <v>1365.9743899800003</v>
      </c>
      <c r="U109" s="36">
        <f>SUMIFS(СВЦЭМ!$C$39:$C$782,СВЦЭМ!$A$39:$A$782,$A109,СВЦЭМ!$B$39:$B$782,U$83)+'СЕТ СН'!$H$9+СВЦЭМ!$D$10+'СЕТ СН'!$H$6-'СЕТ СН'!$H$19</f>
        <v>1390.5973377900002</v>
      </c>
      <c r="V109" s="36">
        <f>SUMIFS(СВЦЭМ!$C$39:$C$782,СВЦЭМ!$A$39:$A$782,$A109,СВЦЭМ!$B$39:$B$782,V$83)+'СЕТ СН'!$H$9+СВЦЭМ!$D$10+'СЕТ СН'!$H$6-'СЕТ СН'!$H$19</f>
        <v>1404.4008640000002</v>
      </c>
      <c r="W109" s="36">
        <f>SUMIFS(СВЦЭМ!$C$39:$C$782,СВЦЭМ!$A$39:$A$782,$A109,СВЦЭМ!$B$39:$B$782,W$83)+'СЕТ СН'!$H$9+СВЦЭМ!$D$10+'СЕТ СН'!$H$6-'СЕТ СН'!$H$19</f>
        <v>1395.5331715600003</v>
      </c>
      <c r="X109" s="36">
        <f>SUMIFS(СВЦЭМ!$C$39:$C$782,СВЦЭМ!$A$39:$A$782,$A109,СВЦЭМ!$B$39:$B$782,X$83)+'СЕТ СН'!$H$9+СВЦЭМ!$D$10+'СЕТ СН'!$H$6-'СЕТ СН'!$H$19</f>
        <v>1409.3084804100001</v>
      </c>
      <c r="Y109" s="36">
        <f>SUMIFS(СВЦЭМ!$C$39:$C$782,СВЦЭМ!$A$39:$A$782,$A109,СВЦЭМ!$B$39:$B$782,Y$83)+'СЕТ СН'!$H$9+СВЦЭМ!$D$10+'СЕТ СН'!$H$6-'СЕТ СН'!$H$19</f>
        <v>1421.9255653400003</v>
      </c>
    </row>
    <row r="110" spans="1:25" ht="15.75" x14ac:dyDescent="0.2">
      <c r="A110" s="35">
        <f t="shared" si="2"/>
        <v>44557</v>
      </c>
      <c r="B110" s="36">
        <f>SUMIFS(СВЦЭМ!$C$39:$C$782,СВЦЭМ!$A$39:$A$782,$A110,СВЦЭМ!$B$39:$B$782,B$83)+'СЕТ СН'!$H$9+СВЦЭМ!$D$10+'СЕТ СН'!$H$6-'СЕТ СН'!$H$19</f>
        <v>1437.5976727800003</v>
      </c>
      <c r="C110" s="36">
        <f>SUMIFS(СВЦЭМ!$C$39:$C$782,СВЦЭМ!$A$39:$A$782,$A110,СВЦЭМ!$B$39:$B$782,C$83)+'СЕТ СН'!$H$9+СВЦЭМ!$D$10+'СЕТ СН'!$H$6-'СЕТ СН'!$H$19</f>
        <v>1426.5286675700002</v>
      </c>
      <c r="D110" s="36">
        <f>SUMIFS(СВЦЭМ!$C$39:$C$782,СВЦЭМ!$A$39:$A$782,$A110,СВЦЭМ!$B$39:$B$782,D$83)+'СЕТ СН'!$H$9+СВЦЭМ!$D$10+'СЕТ СН'!$H$6-'СЕТ СН'!$H$19</f>
        <v>1399.4818696400002</v>
      </c>
      <c r="E110" s="36">
        <f>SUMIFS(СВЦЭМ!$C$39:$C$782,СВЦЭМ!$A$39:$A$782,$A110,СВЦЭМ!$B$39:$B$782,E$83)+'СЕТ СН'!$H$9+СВЦЭМ!$D$10+'СЕТ СН'!$H$6-'СЕТ СН'!$H$19</f>
        <v>1385.1897983600002</v>
      </c>
      <c r="F110" s="36">
        <f>SUMIFS(СВЦЭМ!$C$39:$C$782,СВЦЭМ!$A$39:$A$782,$A110,СВЦЭМ!$B$39:$B$782,F$83)+'СЕТ СН'!$H$9+СВЦЭМ!$D$10+'СЕТ СН'!$H$6-'СЕТ СН'!$H$19</f>
        <v>1394.0463287900002</v>
      </c>
      <c r="G110" s="36">
        <f>SUMIFS(СВЦЭМ!$C$39:$C$782,СВЦЭМ!$A$39:$A$782,$A110,СВЦЭМ!$B$39:$B$782,G$83)+'СЕТ СН'!$H$9+СВЦЭМ!$D$10+'СЕТ СН'!$H$6-'СЕТ СН'!$H$19</f>
        <v>1387.2380876800003</v>
      </c>
      <c r="H110" s="36">
        <f>SUMIFS(СВЦЭМ!$C$39:$C$782,СВЦЭМ!$A$39:$A$782,$A110,СВЦЭМ!$B$39:$B$782,H$83)+'СЕТ СН'!$H$9+СВЦЭМ!$D$10+'СЕТ СН'!$H$6-'СЕТ СН'!$H$19</f>
        <v>1400.2172383600002</v>
      </c>
      <c r="I110" s="36">
        <f>SUMIFS(СВЦЭМ!$C$39:$C$782,СВЦЭМ!$A$39:$A$782,$A110,СВЦЭМ!$B$39:$B$782,I$83)+'СЕТ СН'!$H$9+СВЦЭМ!$D$10+'СЕТ СН'!$H$6-'СЕТ СН'!$H$19</f>
        <v>1389.1098557700002</v>
      </c>
      <c r="J110" s="36">
        <f>SUMIFS(СВЦЭМ!$C$39:$C$782,СВЦЭМ!$A$39:$A$782,$A110,СВЦЭМ!$B$39:$B$782,J$83)+'СЕТ СН'!$H$9+СВЦЭМ!$D$10+'СЕТ СН'!$H$6-'СЕТ СН'!$H$19</f>
        <v>1392.7956386700002</v>
      </c>
      <c r="K110" s="36">
        <f>SUMIFS(СВЦЭМ!$C$39:$C$782,СВЦЭМ!$A$39:$A$782,$A110,СВЦЭМ!$B$39:$B$782,K$83)+'СЕТ СН'!$H$9+СВЦЭМ!$D$10+'СЕТ СН'!$H$6-'СЕТ СН'!$H$19</f>
        <v>1317.9035118100003</v>
      </c>
      <c r="L110" s="36">
        <f>SUMIFS(СВЦЭМ!$C$39:$C$782,СВЦЭМ!$A$39:$A$782,$A110,СВЦЭМ!$B$39:$B$782,L$83)+'СЕТ СН'!$H$9+СВЦЭМ!$D$10+'СЕТ СН'!$H$6-'СЕТ СН'!$H$19</f>
        <v>1332.0372107600001</v>
      </c>
      <c r="M110" s="36">
        <f>SUMIFS(СВЦЭМ!$C$39:$C$782,СВЦЭМ!$A$39:$A$782,$A110,СВЦЭМ!$B$39:$B$782,M$83)+'СЕТ СН'!$H$9+СВЦЭМ!$D$10+'СЕТ СН'!$H$6-'СЕТ СН'!$H$19</f>
        <v>1328.8985887200001</v>
      </c>
      <c r="N110" s="36">
        <f>SUMIFS(СВЦЭМ!$C$39:$C$782,СВЦЭМ!$A$39:$A$782,$A110,СВЦЭМ!$B$39:$B$782,N$83)+'СЕТ СН'!$H$9+СВЦЭМ!$D$10+'СЕТ СН'!$H$6-'СЕТ СН'!$H$19</f>
        <v>1946.6773255600001</v>
      </c>
      <c r="O110" s="36">
        <f>SUMIFS(СВЦЭМ!$C$39:$C$782,СВЦЭМ!$A$39:$A$782,$A110,СВЦЭМ!$B$39:$B$782,O$83)+'СЕТ СН'!$H$9+СВЦЭМ!$D$10+'СЕТ СН'!$H$6-'СЕТ СН'!$H$19</f>
        <v>1448.0121985000003</v>
      </c>
      <c r="P110" s="36">
        <f>SUMIFS(СВЦЭМ!$C$39:$C$782,СВЦЭМ!$A$39:$A$782,$A110,СВЦЭМ!$B$39:$B$782,P$83)+'СЕТ СН'!$H$9+СВЦЭМ!$D$10+'СЕТ СН'!$H$6-'СЕТ СН'!$H$19</f>
        <v>1457.4323506600001</v>
      </c>
      <c r="Q110" s="36">
        <f>SUMIFS(СВЦЭМ!$C$39:$C$782,СВЦЭМ!$A$39:$A$782,$A110,СВЦЭМ!$B$39:$B$782,Q$83)+'СЕТ СН'!$H$9+СВЦЭМ!$D$10+'СЕТ СН'!$H$6-'СЕТ СН'!$H$19</f>
        <v>1450.0852548100002</v>
      </c>
      <c r="R110" s="36">
        <f>SUMIFS(СВЦЭМ!$C$39:$C$782,СВЦЭМ!$A$39:$A$782,$A110,СВЦЭМ!$B$39:$B$782,R$83)+'СЕТ СН'!$H$9+СВЦЭМ!$D$10+'СЕТ СН'!$H$6-'СЕТ СН'!$H$19</f>
        <v>1380.7632122800003</v>
      </c>
      <c r="S110" s="36">
        <f>SUMIFS(СВЦЭМ!$C$39:$C$782,СВЦЭМ!$A$39:$A$782,$A110,СВЦЭМ!$B$39:$B$782,S$83)+'СЕТ СН'!$H$9+СВЦЭМ!$D$10+'СЕТ СН'!$H$6-'СЕТ СН'!$H$19</f>
        <v>1400.9176646000003</v>
      </c>
      <c r="T110" s="36">
        <f>SUMIFS(СВЦЭМ!$C$39:$C$782,СВЦЭМ!$A$39:$A$782,$A110,СВЦЭМ!$B$39:$B$782,T$83)+'СЕТ СН'!$H$9+СВЦЭМ!$D$10+'СЕТ СН'!$H$6-'СЕТ СН'!$H$19</f>
        <v>1384.9932718700002</v>
      </c>
      <c r="U110" s="36">
        <f>SUMIFS(СВЦЭМ!$C$39:$C$782,СВЦЭМ!$A$39:$A$782,$A110,СВЦЭМ!$B$39:$B$782,U$83)+'СЕТ СН'!$H$9+СВЦЭМ!$D$10+'СЕТ СН'!$H$6-'СЕТ СН'!$H$19</f>
        <v>1404.6952779500002</v>
      </c>
      <c r="V110" s="36">
        <f>SUMIFS(СВЦЭМ!$C$39:$C$782,СВЦЭМ!$A$39:$A$782,$A110,СВЦЭМ!$B$39:$B$782,V$83)+'СЕТ СН'!$H$9+СВЦЭМ!$D$10+'СЕТ СН'!$H$6-'СЕТ СН'!$H$19</f>
        <v>1394.9966402900002</v>
      </c>
      <c r="W110" s="36">
        <f>SUMIFS(СВЦЭМ!$C$39:$C$782,СВЦЭМ!$A$39:$A$782,$A110,СВЦЭМ!$B$39:$B$782,W$83)+'СЕТ СН'!$H$9+СВЦЭМ!$D$10+'СЕТ СН'!$H$6-'СЕТ СН'!$H$19</f>
        <v>1398.6016161900002</v>
      </c>
      <c r="X110" s="36">
        <f>SUMIFS(СВЦЭМ!$C$39:$C$782,СВЦЭМ!$A$39:$A$782,$A110,СВЦЭМ!$B$39:$B$782,X$83)+'СЕТ СН'!$H$9+СВЦЭМ!$D$10+'СЕТ СН'!$H$6-'СЕТ СН'!$H$19</f>
        <v>1389.1483231500001</v>
      </c>
      <c r="Y110" s="36">
        <f>SUMIFS(СВЦЭМ!$C$39:$C$782,СВЦЭМ!$A$39:$A$782,$A110,СВЦЭМ!$B$39:$B$782,Y$83)+'СЕТ СН'!$H$9+СВЦЭМ!$D$10+'СЕТ СН'!$H$6-'СЕТ СН'!$H$19</f>
        <v>1432.6865009400001</v>
      </c>
    </row>
    <row r="111" spans="1:25" ht="15.75" x14ac:dyDescent="0.2">
      <c r="A111" s="35">
        <f t="shared" si="2"/>
        <v>44558</v>
      </c>
      <c r="B111" s="36">
        <f>SUMIFS(СВЦЭМ!$C$39:$C$782,СВЦЭМ!$A$39:$A$782,$A111,СВЦЭМ!$B$39:$B$782,B$83)+'СЕТ СН'!$H$9+СВЦЭМ!$D$10+'СЕТ СН'!$H$6-'СЕТ СН'!$H$19</f>
        <v>1414.8619338900003</v>
      </c>
      <c r="C111" s="36">
        <f>SUMIFS(СВЦЭМ!$C$39:$C$782,СВЦЭМ!$A$39:$A$782,$A111,СВЦЭМ!$B$39:$B$782,C$83)+'СЕТ СН'!$H$9+СВЦЭМ!$D$10+'СЕТ СН'!$H$6-'СЕТ СН'!$H$19</f>
        <v>1417.6883281800001</v>
      </c>
      <c r="D111" s="36">
        <f>SUMIFS(СВЦЭМ!$C$39:$C$782,СВЦЭМ!$A$39:$A$782,$A111,СВЦЭМ!$B$39:$B$782,D$83)+'СЕТ СН'!$H$9+СВЦЭМ!$D$10+'СЕТ СН'!$H$6-'СЕТ СН'!$H$19</f>
        <v>1444.2385381400002</v>
      </c>
      <c r="E111" s="36">
        <f>SUMIFS(СВЦЭМ!$C$39:$C$782,СВЦЭМ!$A$39:$A$782,$A111,СВЦЭМ!$B$39:$B$782,E$83)+'СЕТ СН'!$H$9+СВЦЭМ!$D$10+'СЕТ СН'!$H$6-'СЕТ СН'!$H$19</f>
        <v>1454.4684079900003</v>
      </c>
      <c r="F111" s="36">
        <f>SUMIFS(СВЦЭМ!$C$39:$C$782,СВЦЭМ!$A$39:$A$782,$A111,СВЦЭМ!$B$39:$B$782,F$83)+'СЕТ СН'!$H$9+СВЦЭМ!$D$10+'СЕТ СН'!$H$6-'СЕТ СН'!$H$19</f>
        <v>1428.6606492100002</v>
      </c>
      <c r="G111" s="36">
        <f>SUMIFS(СВЦЭМ!$C$39:$C$782,СВЦЭМ!$A$39:$A$782,$A111,СВЦЭМ!$B$39:$B$782,G$83)+'СЕТ СН'!$H$9+СВЦЭМ!$D$10+'СЕТ СН'!$H$6-'СЕТ СН'!$H$19</f>
        <v>1336.2427162700003</v>
      </c>
      <c r="H111" s="36">
        <f>SUMIFS(СВЦЭМ!$C$39:$C$782,СВЦЭМ!$A$39:$A$782,$A111,СВЦЭМ!$B$39:$B$782,H$83)+'СЕТ СН'!$H$9+СВЦЭМ!$D$10+'СЕТ СН'!$H$6-'СЕТ СН'!$H$19</f>
        <v>1353.4210398000002</v>
      </c>
      <c r="I111" s="36">
        <f>SUMIFS(СВЦЭМ!$C$39:$C$782,СВЦЭМ!$A$39:$A$782,$A111,СВЦЭМ!$B$39:$B$782,I$83)+'СЕТ СН'!$H$9+СВЦЭМ!$D$10+'СЕТ СН'!$H$6-'СЕТ СН'!$H$19</f>
        <v>1349.3543632800001</v>
      </c>
      <c r="J111" s="36">
        <f>SUMIFS(СВЦЭМ!$C$39:$C$782,СВЦЭМ!$A$39:$A$782,$A111,СВЦЭМ!$B$39:$B$782,J$83)+'СЕТ СН'!$H$9+СВЦЭМ!$D$10+'СЕТ СН'!$H$6-'СЕТ СН'!$H$19</f>
        <v>1365.7973966900001</v>
      </c>
      <c r="K111" s="36">
        <f>SUMIFS(СВЦЭМ!$C$39:$C$782,СВЦЭМ!$A$39:$A$782,$A111,СВЦЭМ!$B$39:$B$782,K$83)+'СЕТ СН'!$H$9+СВЦЭМ!$D$10+'СЕТ СН'!$H$6-'СЕТ СН'!$H$19</f>
        <v>1319.4981270400001</v>
      </c>
      <c r="L111" s="36">
        <f>SUMIFS(СВЦЭМ!$C$39:$C$782,СВЦЭМ!$A$39:$A$782,$A111,СВЦЭМ!$B$39:$B$782,L$83)+'СЕТ СН'!$H$9+СВЦЭМ!$D$10+'СЕТ СН'!$H$6-'СЕТ СН'!$H$19</f>
        <v>1326.7621769500001</v>
      </c>
      <c r="M111" s="36">
        <f>SUMIFS(СВЦЭМ!$C$39:$C$782,СВЦЭМ!$A$39:$A$782,$A111,СВЦЭМ!$B$39:$B$782,M$83)+'СЕТ СН'!$H$9+СВЦЭМ!$D$10+'СЕТ СН'!$H$6-'СЕТ СН'!$H$19</f>
        <v>1335.8805610400002</v>
      </c>
      <c r="N111" s="36">
        <f>SUMIFS(СВЦЭМ!$C$39:$C$782,СВЦЭМ!$A$39:$A$782,$A111,СВЦЭМ!$B$39:$B$782,N$83)+'СЕТ СН'!$H$9+СВЦЭМ!$D$10+'СЕТ СН'!$H$6-'СЕТ СН'!$H$19</f>
        <v>1339.2524477600002</v>
      </c>
      <c r="O111" s="36">
        <f>SUMIFS(СВЦЭМ!$C$39:$C$782,СВЦЭМ!$A$39:$A$782,$A111,СВЦЭМ!$B$39:$B$782,O$83)+'СЕТ СН'!$H$9+СВЦЭМ!$D$10+'СЕТ СН'!$H$6-'СЕТ СН'!$H$19</f>
        <v>1386.3561189400002</v>
      </c>
      <c r="P111" s="36">
        <f>SUMIFS(СВЦЭМ!$C$39:$C$782,СВЦЭМ!$A$39:$A$782,$A111,СВЦЭМ!$B$39:$B$782,P$83)+'СЕТ СН'!$H$9+СВЦЭМ!$D$10+'СЕТ СН'!$H$6-'СЕТ СН'!$H$19</f>
        <v>1383.8762053100002</v>
      </c>
      <c r="Q111" s="36">
        <f>SUMIFS(СВЦЭМ!$C$39:$C$782,СВЦЭМ!$A$39:$A$782,$A111,СВЦЭМ!$B$39:$B$782,Q$83)+'СЕТ СН'!$H$9+СВЦЭМ!$D$10+'СЕТ СН'!$H$6-'СЕТ СН'!$H$19</f>
        <v>1380.6353718100002</v>
      </c>
      <c r="R111" s="36">
        <f>SUMIFS(СВЦЭМ!$C$39:$C$782,СВЦЭМ!$A$39:$A$782,$A111,СВЦЭМ!$B$39:$B$782,R$83)+'СЕТ СН'!$H$9+СВЦЭМ!$D$10+'СЕТ СН'!$H$6-'СЕТ СН'!$H$19</f>
        <v>1390.0662310000002</v>
      </c>
      <c r="S111" s="36">
        <f>SUMIFS(СВЦЭМ!$C$39:$C$782,СВЦЭМ!$A$39:$A$782,$A111,СВЦЭМ!$B$39:$B$782,S$83)+'СЕТ СН'!$H$9+СВЦЭМ!$D$10+'СЕТ СН'!$H$6-'СЕТ СН'!$H$19</f>
        <v>1390.5175131800002</v>
      </c>
      <c r="T111" s="36">
        <f>SUMIFS(СВЦЭМ!$C$39:$C$782,СВЦЭМ!$A$39:$A$782,$A111,СВЦЭМ!$B$39:$B$782,T$83)+'СЕТ СН'!$H$9+СВЦЭМ!$D$10+'СЕТ СН'!$H$6-'СЕТ СН'!$H$19</f>
        <v>1377.3969649300002</v>
      </c>
      <c r="U111" s="36">
        <f>SUMIFS(СВЦЭМ!$C$39:$C$782,СВЦЭМ!$A$39:$A$782,$A111,СВЦЭМ!$B$39:$B$782,U$83)+'СЕТ СН'!$H$9+СВЦЭМ!$D$10+'СЕТ СН'!$H$6-'СЕТ СН'!$H$19</f>
        <v>1391.3012460800003</v>
      </c>
      <c r="V111" s="36">
        <f>SUMIFS(СВЦЭМ!$C$39:$C$782,СВЦЭМ!$A$39:$A$782,$A111,СВЦЭМ!$B$39:$B$782,V$83)+'СЕТ СН'!$H$9+СВЦЭМ!$D$10+'СЕТ СН'!$H$6-'СЕТ СН'!$H$19</f>
        <v>1377.4327873900002</v>
      </c>
      <c r="W111" s="36">
        <f>SUMIFS(СВЦЭМ!$C$39:$C$782,СВЦЭМ!$A$39:$A$782,$A111,СВЦЭМ!$B$39:$B$782,W$83)+'СЕТ СН'!$H$9+СВЦЭМ!$D$10+'СЕТ СН'!$H$6-'СЕТ СН'!$H$19</f>
        <v>1379.6547240300001</v>
      </c>
      <c r="X111" s="36">
        <f>SUMIFS(СВЦЭМ!$C$39:$C$782,СВЦЭМ!$A$39:$A$782,$A111,СВЦЭМ!$B$39:$B$782,X$83)+'СЕТ СН'!$H$9+СВЦЭМ!$D$10+'СЕТ СН'!$H$6-'СЕТ СН'!$H$19</f>
        <v>1416.7782552400001</v>
      </c>
      <c r="Y111" s="36">
        <f>SUMIFS(СВЦЭМ!$C$39:$C$782,СВЦЭМ!$A$39:$A$782,$A111,СВЦЭМ!$B$39:$B$782,Y$83)+'СЕТ СН'!$H$9+СВЦЭМ!$D$10+'СЕТ СН'!$H$6-'СЕТ СН'!$H$19</f>
        <v>1419.7645935400003</v>
      </c>
    </row>
    <row r="112" spans="1:25" ht="15.75" x14ac:dyDescent="0.2">
      <c r="A112" s="35">
        <f t="shared" si="2"/>
        <v>44559</v>
      </c>
      <c r="B112" s="36">
        <f>SUMIFS(СВЦЭМ!$C$39:$C$782,СВЦЭМ!$A$39:$A$782,$A112,СВЦЭМ!$B$39:$B$782,B$83)+'СЕТ СН'!$H$9+СВЦЭМ!$D$10+'СЕТ СН'!$H$6-'СЕТ СН'!$H$19</f>
        <v>1427.8475037400001</v>
      </c>
      <c r="C112" s="36">
        <f>SUMIFS(СВЦЭМ!$C$39:$C$782,СВЦЭМ!$A$39:$A$782,$A112,СВЦЭМ!$B$39:$B$782,C$83)+'СЕТ СН'!$H$9+СВЦЭМ!$D$10+'СЕТ СН'!$H$6-'СЕТ СН'!$H$19</f>
        <v>1422.9851267100003</v>
      </c>
      <c r="D112" s="36">
        <f>SUMIFS(СВЦЭМ!$C$39:$C$782,СВЦЭМ!$A$39:$A$782,$A112,СВЦЭМ!$B$39:$B$782,D$83)+'СЕТ СН'!$H$9+СВЦЭМ!$D$10+'СЕТ СН'!$H$6-'СЕТ СН'!$H$19</f>
        <v>1439.9647827500003</v>
      </c>
      <c r="E112" s="36">
        <f>SUMIFS(СВЦЭМ!$C$39:$C$782,СВЦЭМ!$A$39:$A$782,$A112,СВЦЭМ!$B$39:$B$782,E$83)+'СЕТ СН'!$H$9+СВЦЭМ!$D$10+'СЕТ СН'!$H$6-'СЕТ СН'!$H$19</f>
        <v>1453.9174783100002</v>
      </c>
      <c r="F112" s="36">
        <f>SUMIFS(СВЦЭМ!$C$39:$C$782,СВЦЭМ!$A$39:$A$782,$A112,СВЦЭМ!$B$39:$B$782,F$83)+'СЕТ СН'!$H$9+СВЦЭМ!$D$10+'СЕТ СН'!$H$6-'СЕТ СН'!$H$19</f>
        <v>1427.8935162900002</v>
      </c>
      <c r="G112" s="36">
        <f>SUMIFS(СВЦЭМ!$C$39:$C$782,СВЦЭМ!$A$39:$A$782,$A112,СВЦЭМ!$B$39:$B$782,G$83)+'СЕТ СН'!$H$9+СВЦЭМ!$D$10+'СЕТ СН'!$H$6-'СЕТ СН'!$H$19</f>
        <v>1348.7259401500003</v>
      </c>
      <c r="H112" s="36">
        <f>SUMIFS(СВЦЭМ!$C$39:$C$782,СВЦЭМ!$A$39:$A$782,$A112,СВЦЭМ!$B$39:$B$782,H$83)+'СЕТ СН'!$H$9+СВЦЭМ!$D$10+'СЕТ СН'!$H$6-'СЕТ СН'!$H$19</f>
        <v>1358.3381524300003</v>
      </c>
      <c r="I112" s="36">
        <f>SUMIFS(СВЦЭМ!$C$39:$C$782,СВЦЭМ!$A$39:$A$782,$A112,СВЦЭМ!$B$39:$B$782,I$83)+'СЕТ СН'!$H$9+СВЦЭМ!$D$10+'СЕТ СН'!$H$6-'СЕТ СН'!$H$19</f>
        <v>1358.9914615200003</v>
      </c>
      <c r="J112" s="36">
        <f>SUMIFS(СВЦЭМ!$C$39:$C$782,СВЦЭМ!$A$39:$A$782,$A112,СВЦЭМ!$B$39:$B$782,J$83)+'СЕТ СН'!$H$9+СВЦЭМ!$D$10+'СЕТ СН'!$H$6-'СЕТ СН'!$H$19</f>
        <v>1359.7055498900002</v>
      </c>
      <c r="K112" s="36">
        <f>SUMIFS(СВЦЭМ!$C$39:$C$782,СВЦЭМ!$A$39:$A$782,$A112,СВЦЭМ!$B$39:$B$782,K$83)+'СЕТ СН'!$H$9+СВЦЭМ!$D$10+'СЕТ СН'!$H$6-'СЕТ СН'!$H$19</f>
        <v>1371.7259275300003</v>
      </c>
      <c r="L112" s="36">
        <f>SUMIFS(СВЦЭМ!$C$39:$C$782,СВЦЭМ!$A$39:$A$782,$A112,СВЦЭМ!$B$39:$B$782,L$83)+'СЕТ СН'!$H$9+СВЦЭМ!$D$10+'СЕТ СН'!$H$6-'СЕТ СН'!$H$19</f>
        <v>1379.9005004300002</v>
      </c>
      <c r="M112" s="36">
        <f>SUMIFS(СВЦЭМ!$C$39:$C$782,СВЦЭМ!$A$39:$A$782,$A112,СВЦЭМ!$B$39:$B$782,M$83)+'СЕТ СН'!$H$9+СВЦЭМ!$D$10+'СЕТ СН'!$H$6-'СЕТ СН'!$H$19</f>
        <v>1382.0764830800001</v>
      </c>
      <c r="N112" s="36">
        <f>SUMIFS(СВЦЭМ!$C$39:$C$782,СВЦЭМ!$A$39:$A$782,$A112,СВЦЭМ!$B$39:$B$782,N$83)+'СЕТ СН'!$H$9+СВЦЭМ!$D$10+'СЕТ СН'!$H$6-'СЕТ СН'!$H$19</f>
        <v>1377.5152056300001</v>
      </c>
      <c r="O112" s="36">
        <f>SUMIFS(СВЦЭМ!$C$39:$C$782,СВЦЭМ!$A$39:$A$782,$A112,СВЦЭМ!$B$39:$B$782,O$83)+'СЕТ СН'!$H$9+СВЦЭМ!$D$10+'СЕТ СН'!$H$6-'СЕТ СН'!$H$19</f>
        <v>1367.2122314800001</v>
      </c>
      <c r="P112" s="36">
        <f>SUMIFS(СВЦЭМ!$C$39:$C$782,СВЦЭМ!$A$39:$A$782,$A112,СВЦЭМ!$B$39:$B$782,P$83)+'СЕТ СН'!$H$9+СВЦЭМ!$D$10+'СЕТ СН'!$H$6-'СЕТ СН'!$H$19</f>
        <v>1358.7205746700001</v>
      </c>
      <c r="Q112" s="36">
        <f>SUMIFS(СВЦЭМ!$C$39:$C$782,СВЦЭМ!$A$39:$A$782,$A112,СВЦЭМ!$B$39:$B$782,Q$83)+'СЕТ СН'!$H$9+СВЦЭМ!$D$10+'СЕТ СН'!$H$6-'СЕТ СН'!$H$19</f>
        <v>1361.1907140500002</v>
      </c>
      <c r="R112" s="36">
        <f>SUMIFS(СВЦЭМ!$C$39:$C$782,СВЦЭМ!$A$39:$A$782,$A112,СВЦЭМ!$B$39:$B$782,R$83)+'СЕТ СН'!$H$9+СВЦЭМ!$D$10+'СЕТ СН'!$H$6-'СЕТ СН'!$H$19</f>
        <v>1361.6760524300003</v>
      </c>
      <c r="S112" s="36">
        <f>SUMIFS(СВЦЭМ!$C$39:$C$782,СВЦЭМ!$A$39:$A$782,$A112,СВЦЭМ!$B$39:$B$782,S$83)+'СЕТ СН'!$H$9+СВЦЭМ!$D$10+'СЕТ СН'!$H$6-'СЕТ СН'!$H$19</f>
        <v>1374.1563798700001</v>
      </c>
      <c r="T112" s="36">
        <f>SUMIFS(СВЦЭМ!$C$39:$C$782,СВЦЭМ!$A$39:$A$782,$A112,СВЦЭМ!$B$39:$B$782,T$83)+'СЕТ СН'!$H$9+СВЦЭМ!$D$10+'СЕТ СН'!$H$6-'СЕТ СН'!$H$19</f>
        <v>1374.8949626700003</v>
      </c>
      <c r="U112" s="36">
        <f>SUMIFS(СВЦЭМ!$C$39:$C$782,СВЦЭМ!$A$39:$A$782,$A112,СВЦЭМ!$B$39:$B$782,U$83)+'СЕТ СН'!$H$9+СВЦЭМ!$D$10+'СЕТ СН'!$H$6-'СЕТ СН'!$H$19</f>
        <v>1374.1931151000001</v>
      </c>
      <c r="V112" s="36">
        <f>SUMIFS(СВЦЭМ!$C$39:$C$782,СВЦЭМ!$A$39:$A$782,$A112,СВЦЭМ!$B$39:$B$782,V$83)+'СЕТ СН'!$H$9+СВЦЭМ!$D$10+'СЕТ СН'!$H$6-'СЕТ СН'!$H$19</f>
        <v>1361.4865376900002</v>
      </c>
      <c r="W112" s="36">
        <f>SUMIFS(СВЦЭМ!$C$39:$C$782,СВЦЭМ!$A$39:$A$782,$A112,СВЦЭМ!$B$39:$B$782,W$83)+'СЕТ СН'!$H$9+СВЦЭМ!$D$10+'СЕТ СН'!$H$6-'СЕТ СН'!$H$19</f>
        <v>1359.6200704200003</v>
      </c>
      <c r="X112" s="36">
        <f>SUMIFS(СВЦЭМ!$C$39:$C$782,СВЦЭМ!$A$39:$A$782,$A112,СВЦЭМ!$B$39:$B$782,X$83)+'СЕТ СН'!$H$9+СВЦЭМ!$D$10+'СЕТ СН'!$H$6-'СЕТ СН'!$H$19</f>
        <v>1410.5320018000002</v>
      </c>
      <c r="Y112" s="36">
        <f>SUMIFS(СВЦЭМ!$C$39:$C$782,СВЦЭМ!$A$39:$A$782,$A112,СВЦЭМ!$B$39:$B$782,Y$83)+'СЕТ СН'!$H$9+СВЦЭМ!$D$10+'СЕТ СН'!$H$6-'СЕТ СН'!$H$19</f>
        <v>1417.0079255400001</v>
      </c>
    </row>
    <row r="113" spans="1:27" ht="15.75" x14ac:dyDescent="0.2">
      <c r="A113" s="35">
        <f t="shared" si="2"/>
        <v>44560</v>
      </c>
      <c r="B113" s="36">
        <f>SUMIFS(СВЦЭМ!$C$39:$C$782,СВЦЭМ!$A$39:$A$782,$A113,СВЦЭМ!$B$39:$B$782,B$83)+'СЕТ СН'!$H$9+СВЦЭМ!$D$10+'СЕТ СН'!$H$6-'СЕТ СН'!$H$19</f>
        <v>1435.8072945400002</v>
      </c>
      <c r="C113" s="36">
        <f>SUMIFS(СВЦЭМ!$C$39:$C$782,СВЦЭМ!$A$39:$A$782,$A113,СВЦЭМ!$B$39:$B$782,C$83)+'СЕТ СН'!$H$9+СВЦЭМ!$D$10+'СЕТ СН'!$H$6-'СЕТ СН'!$H$19</f>
        <v>1441.6284846700003</v>
      </c>
      <c r="D113" s="36">
        <f>SUMIFS(СВЦЭМ!$C$39:$C$782,СВЦЭМ!$A$39:$A$782,$A113,СВЦЭМ!$B$39:$B$782,D$83)+'СЕТ СН'!$H$9+СВЦЭМ!$D$10+'СЕТ СН'!$H$6-'СЕТ СН'!$H$19</f>
        <v>1462.6226597500001</v>
      </c>
      <c r="E113" s="36">
        <f>SUMIFS(СВЦЭМ!$C$39:$C$782,СВЦЭМ!$A$39:$A$782,$A113,СВЦЭМ!$B$39:$B$782,E$83)+'СЕТ СН'!$H$9+СВЦЭМ!$D$10+'СЕТ СН'!$H$6-'СЕТ СН'!$H$19</f>
        <v>1480.6207118100001</v>
      </c>
      <c r="F113" s="36">
        <f>SUMIFS(СВЦЭМ!$C$39:$C$782,СВЦЭМ!$A$39:$A$782,$A113,СВЦЭМ!$B$39:$B$782,F$83)+'СЕТ СН'!$H$9+СВЦЭМ!$D$10+'СЕТ СН'!$H$6-'СЕТ СН'!$H$19</f>
        <v>1454.7864389300003</v>
      </c>
      <c r="G113" s="36">
        <f>SUMIFS(СВЦЭМ!$C$39:$C$782,СВЦЭМ!$A$39:$A$782,$A113,СВЦЭМ!$B$39:$B$782,G$83)+'СЕТ СН'!$H$9+СВЦЭМ!$D$10+'СЕТ СН'!$H$6-'СЕТ СН'!$H$19</f>
        <v>1377.1028008000003</v>
      </c>
      <c r="H113" s="36">
        <f>SUMIFS(СВЦЭМ!$C$39:$C$782,СВЦЭМ!$A$39:$A$782,$A113,СВЦЭМ!$B$39:$B$782,H$83)+'СЕТ СН'!$H$9+СВЦЭМ!$D$10+'СЕТ СН'!$H$6-'СЕТ СН'!$H$19</f>
        <v>1368.0671089600003</v>
      </c>
      <c r="I113" s="36">
        <f>SUMIFS(СВЦЭМ!$C$39:$C$782,СВЦЭМ!$A$39:$A$782,$A113,СВЦЭМ!$B$39:$B$782,I$83)+'СЕТ СН'!$H$9+СВЦЭМ!$D$10+'СЕТ СН'!$H$6-'СЕТ СН'!$H$19</f>
        <v>1395.0553983800003</v>
      </c>
      <c r="J113" s="36">
        <f>SUMIFS(СВЦЭМ!$C$39:$C$782,СВЦЭМ!$A$39:$A$782,$A113,СВЦЭМ!$B$39:$B$782,J$83)+'СЕТ СН'!$H$9+СВЦЭМ!$D$10+'СЕТ СН'!$H$6-'СЕТ СН'!$H$19</f>
        <v>1389.3666728700002</v>
      </c>
      <c r="K113" s="36">
        <f>SUMIFS(СВЦЭМ!$C$39:$C$782,СВЦЭМ!$A$39:$A$782,$A113,СВЦЭМ!$B$39:$B$782,K$83)+'СЕТ СН'!$H$9+СВЦЭМ!$D$10+'СЕТ СН'!$H$6-'СЕТ СН'!$H$19</f>
        <v>1403.0178609100001</v>
      </c>
      <c r="L113" s="36">
        <f>SUMIFS(СВЦЭМ!$C$39:$C$782,СВЦЭМ!$A$39:$A$782,$A113,СВЦЭМ!$B$39:$B$782,L$83)+'СЕТ СН'!$H$9+СВЦЭМ!$D$10+'СЕТ СН'!$H$6-'СЕТ СН'!$H$19</f>
        <v>1417.2281685900002</v>
      </c>
      <c r="M113" s="36">
        <f>SUMIFS(СВЦЭМ!$C$39:$C$782,СВЦЭМ!$A$39:$A$782,$A113,СВЦЭМ!$B$39:$B$782,M$83)+'СЕТ СН'!$H$9+СВЦЭМ!$D$10+'СЕТ СН'!$H$6-'СЕТ СН'!$H$19</f>
        <v>4023.40851389</v>
      </c>
      <c r="N113" s="36">
        <f>SUMIFS(СВЦЭМ!$C$39:$C$782,СВЦЭМ!$A$39:$A$782,$A113,СВЦЭМ!$B$39:$B$782,N$83)+'СЕТ СН'!$H$9+СВЦЭМ!$D$10+'СЕТ СН'!$H$6-'СЕТ СН'!$H$19</f>
        <v>7814.0808627099996</v>
      </c>
      <c r="O113" s="36">
        <f>SUMIFS(СВЦЭМ!$C$39:$C$782,СВЦЭМ!$A$39:$A$782,$A113,СВЦЭМ!$B$39:$B$782,O$83)+'СЕТ СН'!$H$9+СВЦЭМ!$D$10+'СЕТ СН'!$H$6-'СЕТ СН'!$H$19</f>
        <v>1401.2955011600002</v>
      </c>
      <c r="P113" s="36">
        <f>SUMIFS(СВЦЭМ!$C$39:$C$782,СВЦЭМ!$A$39:$A$782,$A113,СВЦЭМ!$B$39:$B$782,P$83)+'СЕТ СН'!$H$9+СВЦЭМ!$D$10+'СЕТ СН'!$H$6-'СЕТ СН'!$H$19</f>
        <v>1393.8476909800002</v>
      </c>
      <c r="Q113" s="36">
        <f>SUMIFS(СВЦЭМ!$C$39:$C$782,СВЦЭМ!$A$39:$A$782,$A113,СВЦЭМ!$B$39:$B$782,Q$83)+'СЕТ СН'!$H$9+СВЦЭМ!$D$10+'СЕТ СН'!$H$6-'СЕТ СН'!$H$19</f>
        <v>1392.0740057300002</v>
      </c>
      <c r="R113" s="36">
        <f>SUMIFS(СВЦЭМ!$C$39:$C$782,СВЦЭМ!$A$39:$A$782,$A113,СВЦЭМ!$B$39:$B$782,R$83)+'СЕТ СН'!$H$9+СВЦЭМ!$D$10+'СЕТ СН'!$H$6-'СЕТ СН'!$H$19</f>
        <v>1378.8306657400001</v>
      </c>
      <c r="S113" s="36">
        <f>SUMIFS(СВЦЭМ!$C$39:$C$782,СВЦЭМ!$A$39:$A$782,$A113,СВЦЭМ!$B$39:$B$782,S$83)+'СЕТ СН'!$H$9+СВЦЭМ!$D$10+'СЕТ СН'!$H$6-'СЕТ СН'!$H$19</f>
        <v>1370.9392815200001</v>
      </c>
      <c r="T113" s="36">
        <f>SUMIFS(СВЦЭМ!$C$39:$C$782,СВЦЭМ!$A$39:$A$782,$A113,СВЦЭМ!$B$39:$B$782,T$83)+'СЕТ СН'!$H$9+СВЦЭМ!$D$10+'СЕТ СН'!$H$6-'СЕТ СН'!$H$19</f>
        <v>1388.3082146100003</v>
      </c>
      <c r="U113" s="36">
        <f>SUMIFS(СВЦЭМ!$C$39:$C$782,СВЦЭМ!$A$39:$A$782,$A113,СВЦЭМ!$B$39:$B$782,U$83)+'СЕТ СН'!$H$9+СВЦЭМ!$D$10+'СЕТ СН'!$H$6-'СЕТ СН'!$H$19</f>
        <v>1385.8541482200003</v>
      </c>
      <c r="V113" s="36">
        <f>SUMIFS(СВЦЭМ!$C$39:$C$782,СВЦЭМ!$A$39:$A$782,$A113,СВЦЭМ!$B$39:$B$782,V$83)+'СЕТ СН'!$H$9+СВЦЭМ!$D$10+'СЕТ СН'!$H$6-'СЕТ СН'!$H$19</f>
        <v>1371.7673797900002</v>
      </c>
      <c r="W113" s="36">
        <f>SUMIFS(СВЦЭМ!$C$39:$C$782,СВЦЭМ!$A$39:$A$782,$A113,СВЦЭМ!$B$39:$B$782,W$83)+'СЕТ СН'!$H$9+СВЦЭМ!$D$10+'СЕТ СН'!$H$6-'СЕТ СН'!$H$19</f>
        <v>1371.5677226900002</v>
      </c>
      <c r="X113" s="36">
        <f>SUMIFS(СВЦЭМ!$C$39:$C$782,СВЦЭМ!$A$39:$A$782,$A113,СВЦЭМ!$B$39:$B$782,X$83)+'СЕТ СН'!$H$9+СВЦЭМ!$D$10+'СЕТ СН'!$H$6-'СЕТ СН'!$H$19</f>
        <v>1426.5397097600003</v>
      </c>
      <c r="Y113" s="36">
        <f>SUMIFS(СВЦЭМ!$C$39:$C$782,СВЦЭМ!$A$39:$A$782,$A113,СВЦЭМ!$B$39:$B$782,Y$83)+'СЕТ СН'!$H$9+СВЦЭМ!$D$10+'СЕТ СН'!$H$6-'СЕТ СН'!$H$19</f>
        <v>1437.4119128900002</v>
      </c>
      <c r="AA113" s="37"/>
    </row>
    <row r="114" spans="1:27" ht="15.75" x14ac:dyDescent="0.2">
      <c r="A114" s="35">
        <f t="shared" si="2"/>
        <v>44561</v>
      </c>
      <c r="B114" s="36">
        <f>SUMIFS(СВЦЭМ!$C$39:$C$782,СВЦЭМ!$A$39:$A$782,$A114,СВЦЭМ!$B$39:$B$782,B$83)+'СЕТ СН'!$H$9+СВЦЭМ!$D$10+'СЕТ СН'!$H$6-'СЕТ СН'!$H$19</f>
        <v>1473.7980521700001</v>
      </c>
      <c r="C114" s="36">
        <f>SUMIFS(СВЦЭМ!$C$39:$C$782,СВЦЭМ!$A$39:$A$782,$A114,СВЦЭМ!$B$39:$B$782,C$83)+'СЕТ СН'!$H$9+СВЦЭМ!$D$10+'СЕТ СН'!$H$6-'СЕТ СН'!$H$19</f>
        <v>1460.6156460300001</v>
      </c>
      <c r="D114" s="36">
        <f>SUMIFS(СВЦЭМ!$C$39:$C$782,СВЦЭМ!$A$39:$A$782,$A114,СВЦЭМ!$B$39:$B$782,D$83)+'СЕТ СН'!$H$9+СВЦЭМ!$D$10+'СЕТ СН'!$H$6-'СЕТ СН'!$H$19</f>
        <v>1396.1458116400001</v>
      </c>
      <c r="E114" s="36">
        <f>SUMIFS(СВЦЭМ!$C$39:$C$782,СВЦЭМ!$A$39:$A$782,$A114,СВЦЭМ!$B$39:$B$782,E$83)+'СЕТ СН'!$H$9+СВЦЭМ!$D$10+'СЕТ СН'!$H$6-'СЕТ СН'!$H$19</f>
        <v>1466.4509726700003</v>
      </c>
      <c r="F114" s="36">
        <f>SUMIFS(СВЦЭМ!$C$39:$C$782,СВЦЭМ!$A$39:$A$782,$A114,СВЦЭМ!$B$39:$B$782,F$83)+'СЕТ СН'!$H$9+СВЦЭМ!$D$10+'СЕТ СН'!$H$6-'СЕТ СН'!$H$19</f>
        <v>1464.7041314700002</v>
      </c>
      <c r="G114" s="36">
        <f>SUMIFS(СВЦЭМ!$C$39:$C$782,СВЦЭМ!$A$39:$A$782,$A114,СВЦЭМ!$B$39:$B$782,G$83)+'СЕТ СН'!$H$9+СВЦЭМ!$D$10+'СЕТ СН'!$H$6-'СЕТ СН'!$H$19</f>
        <v>1370.6175920300002</v>
      </c>
      <c r="H114" s="36">
        <f>SUMIFS(СВЦЭМ!$C$39:$C$782,СВЦЭМ!$A$39:$A$782,$A114,СВЦЭМ!$B$39:$B$782,H$83)+'СЕТ СН'!$H$9+СВЦЭМ!$D$10+'СЕТ СН'!$H$6-'СЕТ СН'!$H$19</f>
        <v>1383.9080774400002</v>
      </c>
      <c r="I114" s="36">
        <f>SUMIFS(СВЦЭМ!$C$39:$C$782,СВЦЭМ!$A$39:$A$782,$A114,СВЦЭМ!$B$39:$B$782,I$83)+'СЕТ СН'!$H$9+СВЦЭМ!$D$10+'СЕТ СН'!$H$6-'СЕТ СН'!$H$19</f>
        <v>1404.4884974700001</v>
      </c>
      <c r="J114" s="36">
        <f>SUMIFS(СВЦЭМ!$C$39:$C$782,СВЦЭМ!$A$39:$A$782,$A114,СВЦЭМ!$B$39:$B$782,J$83)+'СЕТ СН'!$H$9+СВЦЭМ!$D$10+'СЕТ СН'!$H$6-'СЕТ СН'!$H$19</f>
        <v>1423.9774752100002</v>
      </c>
      <c r="K114" s="36">
        <f>SUMIFS(СВЦЭМ!$C$39:$C$782,СВЦЭМ!$A$39:$A$782,$A114,СВЦЭМ!$B$39:$B$782,K$83)+'СЕТ СН'!$H$9+СВЦЭМ!$D$10+'СЕТ СН'!$H$6-'СЕТ СН'!$H$19</f>
        <v>1409.3576637400001</v>
      </c>
      <c r="L114" s="36">
        <f>SUMIFS(СВЦЭМ!$C$39:$C$782,СВЦЭМ!$A$39:$A$782,$A114,СВЦЭМ!$B$39:$B$782,L$83)+'СЕТ СН'!$H$9+СВЦЭМ!$D$10+'СЕТ СН'!$H$6-'СЕТ СН'!$H$19</f>
        <v>1420.4195728000002</v>
      </c>
      <c r="M114" s="36">
        <f>SUMIFS(СВЦЭМ!$C$39:$C$782,СВЦЭМ!$A$39:$A$782,$A114,СВЦЭМ!$B$39:$B$782,M$83)+'СЕТ СН'!$H$9+СВЦЭМ!$D$10+'СЕТ СН'!$H$6-'СЕТ СН'!$H$19</f>
        <v>1417.7063189100002</v>
      </c>
      <c r="N114" s="36">
        <f>SUMIFS(СВЦЭМ!$C$39:$C$782,СВЦЭМ!$A$39:$A$782,$A114,СВЦЭМ!$B$39:$B$782,N$83)+'СЕТ СН'!$H$9+СВЦЭМ!$D$10+'СЕТ СН'!$H$6-'СЕТ СН'!$H$19</f>
        <v>1407.4676496800002</v>
      </c>
      <c r="O114" s="36">
        <f>SUMIFS(СВЦЭМ!$C$39:$C$782,СВЦЭМ!$A$39:$A$782,$A114,СВЦЭМ!$B$39:$B$782,O$83)+'СЕТ СН'!$H$9+СВЦЭМ!$D$10+'СЕТ СН'!$H$6-'СЕТ СН'!$H$19</f>
        <v>1412.8342698300003</v>
      </c>
      <c r="P114" s="36">
        <f>SUMIFS(СВЦЭМ!$C$39:$C$782,СВЦЭМ!$A$39:$A$782,$A114,СВЦЭМ!$B$39:$B$782,P$83)+'СЕТ СН'!$H$9+СВЦЭМ!$D$10+'СЕТ СН'!$H$6-'СЕТ СН'!$H$19</f>
        <v>1386.7198555500001</v>
      </c>
      <c r="Q114" s="36">
        <f>SUMIFS(СВЦЭМ!$C$39:$C$782,СВЦЭМ!$A$39:$A$782,$A114,СВЦЭМ!$B$39:$B$782,Q$83)+'СЕТ СН'!$H$9+СВЦЭМ!$D$10+'СЕТ СН'!$H$6-'СЕТ СН'!$H$19</f>
        <v>1384.5888406000001</v>
      </c>
      <c r="R114" s="36">
        <f>SUMIFS(СВЦЭМ!$C$39:$C$782,СВЦЭМ!$A$39:$A$782,$A114,СВЦЭМ!$B$39:$B$782,R$83)+'СЕТ СН'!$H$9+СВЦЭМ!$D$10+'СЕТ СН'!$H$6-'СЕТ СН'!$H$19</f>
        <v>1376.5512083100002</v>
      </c>
      <c r="S114" s="36">
        <f>SUMIFS(СВЦЭМ!$C$39:$C$782,СВЦЭМ!$A$39:$A$782,$A114,СВЦЭМ!$B$39:$B$782,S$83)+'СЕТ СН'!$H$9+СВЦЭМ!$D$10+'СЕТ СН'!$H$6-'СЕТ СН'!$H$19</f>
        <v>1395.4565926000002</v>
      </c>
      <c r="T114" s="36">
        <f>SUMIFS(СВЦЭМ!$C$39:$C$782,СВЦЭМ!$A$39:$A$782,$A114,СВЦЭМ!$B$39:$B$782,T$83)+'СЕТ СН'!$H$9+СВЦЭМ!$D$10+'СЕТ СН'!$H$6-'СЕТ СН'!$H$19</f>
        <v>10086.89486009</v>
      </c>
      <c r="U114" s="36">
        <f>SUMIFS(СВЦЭМ!$C$39:$C$782,СВЦЭМ!$A$39:$A$782,$A114,СВЦЭМ!$B$39:$B$782,U$83)+'СЕТ СН'!$H$9+СВЦЭМ!$D$10+'СЕТ СН'!$H$6-'СЕТ СН'!$H$19</f>
        <v>2807.67183621</v>
      </c>
      <c r="V114" s="36">
        <f>SUMIFS(СВЦЭМ!$C$39:$C$782,СВЦЭМ!$A$39:$A$782,$A114,СВЦЭМ!$B$39:$B$782,V$83)+'СЕТ СН'!$H$9+СВЦЭМ!$D$10+'СЕТ СН'!$H$6-'СЕТ СН'!$H$19</f>
        <v>3626.7886360100001</v>
      </c>
      <c r="W114" s="36">
        <f>SUMIFS(СВЦЭМ!$C$39:$C$782,СВЦЭМ!$A$39:$A$782,$A114,СВЦЭМ!$B$39:$B$782,W$83)+'СЕТ СН'!$H$9+СВЦЭМ!$D$10+'СЕТ СН'!$H$6-'СЕТ СН'!$H$19</f>
        <v>2849.7355669100002</v>
      </c>
      <c r="X114" s="36">
        <f>SUMIFS(СВЦЭМ!$C$39:$C$782,СВЦЭМ!$A$39:$A$782,$A114,СВЦЭМ!$B$39:$B$782,X$83)+'СЕТ СН'!$H$9+СВЦЭМ!$D$10+'СЕТ СН'!$H$6-'СЕТ СН'!$H$19</f>
        <v>3386.7026281400003</v>
      </c>
      <c r="Y114" s="36">
        <f>SUMIFS(СВЦЭМ!$C$39:$C$782,СВЦЭМ!$A$39:$A$782,$A114,СВЦЭМ!$B$39:$B$782,Y$83)+'СЕТ СН'!$H$9+СВЦЭМ!$D$10+'СЕТ СН'!$H$6-'СЕТ СН'!$H$19</f>
        <v>2613.9197332000003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01.12.2021</v>
      </c>
      <c r="B120" s="36">
        <f>SUMIFS(СВЦЭМ!$C$39:$C$782,СВЦЭМ!$A$39:$A$782,$A120,СВЦЭМ!$B$39:$B$782,B$119)+'СЕТ СН'!$I$9+СВЦЭМ!$D$10+'СЕТ СН'!$I$6-'СЕТ СН'!$I$19</f>
        <v>1694.22554986</v>
      </c>
      <c r="C120" s="36">
        <f>SUMIFS(СВЦЭМ!$C$39:$C$782,СВЦЭМ!$A$39:$A$782,$A120,СВЦЭМ!$B$39:$B$782,C$119)+'СЕТ СН'!$I$9+СВЦЭМ!$D$10+'СЕТ СН'!$I$6-'СЕТ СН'!$I$19</f>
        <v>1708.53356263</v>
      </c>
      <c r="D120" s="36">
        <f>SUMIFS(СВЦЭМ!$C$39:$C$782,СВЦЭМ!$A$39:$A$782,$A120,СВЦЭМ!$B$39:$B$782,D$119)+'СЕТ СН'!$I$9+СВЦЭМ!$D$10+'СЕТ СН'!$I$6-'СЕТ СН'!$I$19</f>
        <v>1743.98770842</v>
      </c>
      <c r="E120" s="36">
        <f>SUMIFS(СВЦЭМ!$C$39:$C$782,СВЦЭМ!$A$39:$A$782,$A120,СВЦЭМ!$B$39:$B$782,E$119)+'СЕТ СН'!$I$9+СВЦЭМ!$D$10+'СЕТ СН'!$I$6-'СЕТ СН'!$I$19</f>
        <v>1749.8297939000001</v>
      </c>
      <c r="F120" s="36">
        <f>SUMIFS(СВЦЭМ!$C$39:$C$782,СВЦЭМ!$A$39:$A$782,$A120,СВЦЭМ!$B$39:$B$782,F$119)+'СЕТ СН'!$I$9+СВЦЭМ!$D$10+'СЕТ СН'!$I$6-'СЕТ СН'!$I$19</f>
        <v>1765.3954963800002</v>
      </c>
      <c r="G120" s="36">
        <f>SUMIFS(СВЦЭМ!$C$39:$C$782,СВЦЭМ!$A$39:$A$782,$A120,СВЦЭМ!$B$39:$B$782,G$119)+'СЕТ СН'!$I$9+СВЦЭМ!$D$10+'СЕТ СН'!$I$6-'СЕТ СН'!$I$19</f>
        <v>1741.6003882800001</v>
      </c>
      <c r="H120" s="36">
        <f>SUMIFS(СВЦЭМ!$C$39:$C$782,СВЦЭМ!$A$39:$A$782,$A120,СВЦЭМ!$B$39:$B$782,H$119)+'СЕТ СН'!$I$9+СВЦЭМ!$D$10+'СЕТ СН'!$I$6-'СЕТ СН'!$I$19</f>
        <v>1708.6652665400002</v>
      </c>
      <c r="I120" s="36">
        <f>SUMIFS(СВЦЭМ!$C$39:$C$782,СВЦЭМ!$A$39:$A$782,$A120,СВЦЭМ!$B$39:$B$782,I$119)+'СЕТ СН'!$I$9+СВЦЭМ!$D$10+'СЕТ СН'!$I$6-'СЕТ СН'!$I$19</f>
        <v>1712.6858935400001</v>
      </c>
      <c r="J120" s="36">
        <f>SUMIFS(СВЦЭМ!$C$39:$C$782,СВЦЭМ!$A$39:$A$782,$A120,СВЦЭМ!$B$39:$B$782,J$119)+'СЕТ СН'!$I$9+СВЦЭМ!$D$10+'СЕТ СН'!$I$6-'СЕТ СН'!$I$19</f>
        <v>1682.59710311</v>
      </c>
      <c r="K120" s="36">
        <f>SUMIFS(СВЦЭМ!$C$39:$C$782,СВЦЭМ!$A$39:$A$782,$A120,СВЦЭМ!$B$39:$B$782,K$119)+'СЕТ СН'!$I$9+СВЦЭМ!$D$10+'СЕТ СН'!$I$6-'СЕТ СН'!$I$19</f>
        <v>1689.6992661200002</v>
      </c>
      <c r="L120" s="36">
        <f>SUMIFS(СВЦЭМ!$C$39:$C$782,СВЦЭМ!$A$39:$A$782,$A120,СВЦЭМ!$B$39:$B$782,L$119)+'СЕТ СН'!$I$9+СВЦЭМ!$D$10+'СЕТ СН'!$I$6-'СЕТ СН'!$I$19</f>
        <v>1647.3163551600001</v>
      </c>
      <c r="M120" s="36">
        <f>SUMIFS(СВЦЭМ!$C$39:$C$782,СВЦЭМ!$A$39:$A$782,$A120,СВЦЭМ!$B$39:$B$782,M$119)+'СЕТ СН'!$I$9+СВЦЭМ!$D$10+'СЕТ СН'!$I$6-'СЕТ СН'!$I$19</f>
        <v>1650.3589725500001</v>
      </c>
      <c r="N120" s="36">
        <f>SUMIFS(СВЦЭМ!$C$39:$C$782,СВЦЭМ!$A$39:$A$782,$A120,СВЦЭМ!$B$39:$B$782,N$119)+'СЕТ СН'!$I$9+СВЦЭМ!$D$10+'СЕТ СН'!$I$6-'СЕТ СН'!$I$19</f>
        <v>1666.9283893300001</v>
      </c>
      <c r="O120" s="36">
        <f>SUMIFS(СВЦЭМ!$C$39:$C$782,СВЦЭМ!$A$39:$A$782,$A120,СВЦЭМ!$B$39:$B$782,O$119)+'СЕТ СН'!$I$9+СВЦЭМ!$D$10+'СЕТ СН'!$I$6-'СЕТ СН'!$I$19</f>
        <v>1667.04338282</v>
      </c>
      <c r="P120" s="36">
        <f>SUMIFS(СВЦЭМ!$C$39:$C$782,СВЦЭМ!$A$39:$A$782,$A120,СВЦЭМ!$B$39:$B$782,P$119)+'СЕТ СН'!$I$9+СВЦЭМ!$D$10+'СЕТ СН'!$I$6-'СЕТ СН'!$I$19</f>
        <v>1676.5802193000002</v>
      </c>
      <c r="Q120" s="36">
        <f>SUMIFS(СВЦЭМ!$C$39:$C$782,СВЦЭМ!$A$39:$A$782,$A120,СВЦЭМ!$B$39:$B$782,Q$119)+'СЕТ СН'!$I$9+СВЦЭМ!$D$10+'СЕТ СН'!$I$6-'СЕТ СН'!$I$19</f>
        <v>1685.2094246300001</v>
      </c>
      <c r="R120" s="36">
        <f>SUMIFS(СВЦЭМ!$C$39:$C$782,СВЦЭМ!$A$39:$A$782,$A120,СВЦЭМ!$B$39:$B$782,R$119)+'СЕТ СН'!$I$9+СВЦЭМ!$D$10+'СЕТ СН'!$I$6-'СЕТ СН'!$I$19</f>
        <v>1687.3759610100001</v>
      </c>
      <c r="S120" s="36">
        <f>SUMIFS(СВЦЭМ!$C$39:$C$782,СВЦЭМ!$A$39:$A$782,$A120,СВЦЭМ!$B$39:$B$782,S$119)+'СЕТ СН'!$I$9+СВЦЭМ!$D$10+'СЕТ СН'!$I$6-'СЕТ СН'!$I$19</f>
        <v>1672.6139138600001</v>
      </c>
      <c r="T120" s="36">
        <f>SUMIFS(СВЦЭМ!$C$39:$C$782,СВЦЭМ!$A$39:$A$782,$A120,СВЦЭМ!$B$39:$B$782,T$119)+'СЕТ СН'!$I$9+СВЦЭМ!$D$10+'СЕТ СН'!$I$6-'СЕТ СН'!$I$19</f>
        <v>1642.1393227000001</v>
      </c>
      <c r="U120" s="36">
        <f>SUMIFS(СВЦЭМ!$C$39:$C$782,СВЦЭМ!$A$39:$A$782,$A120,СВЦЭМ!$B$39:$B$782,U$119)+'СЕТ СН'!$I$9+СВЦЭМ!$D$10+'СЕТ СН'!$I$6-'СЕТ СН'!$I$19</f>
        <v>1652.24925998</v>
      </c>
      <c r="V120" s="36">
        <f>SUMIFS(СВЦЭМ!$C$39:$C$782,СВЦЭМ!$A$39:$A$782,$A120,СВЦЭМ!$B$39:$B$782,V$119)+'СЕТ СН'!$I$9+СВЦЭМ!$D$10+'СЕТ СН'!$I$6-'СЕТ СН'!$I$19</f>
        <v>1662.9896946800002</v>
      </c>
      <c r="W120" s="36">
        <f>SUMIFS(СВЦЭМ!$C$39:$C$782,СВЦЭМ!$A$39:$A$782,$A120,СВЦЭМ!$B$39:$B$782,W$119)+'СЕТ СН'!$I$9+СВЦЭМ!$D$10+'СЕТ СН'!$I$6-'СЕТ СН'!$I$19</f>
        <v>1667.62077133</v>
      </c>
      <c r="X120" s="36">
        <f>SUMIFS(СВЦЭМ!$C$39:$C$782,СВЦЭМ!$A$39:$A$782,$A120,СВЦЭМ!$B$39:$B$782,X$119)+'СЕТ СН'!$I$9+СВЦЭМ!$D$10+'СЕТ СН'!$I$6-'СЕТ СН'!$I$19</f>
        <v>1664.4210361200001</v>
      </c>
      <c r="Y120" s="36">
        <f>SUMIFS(СВЦЭМ!$C$39:$C$782,СВЦЭМ!$A$39:$A$782,$A120,СВЦЭМ!$B$39:$B$782,Y$119)+'СЕТ СН'!$I$9+СВЦЭМ!$D$10+'СЕТ СН'!$I$6-'СЕТ СН'!$I$19</f>
        <v>1680.8228027700002</v>
      </c>
    </row>
    <row r="121" spans="1:27" ht="15.75" x14ac:dyDescent="0.2">
      <c r="A121" s="35">
        <f>A120+1</f>
        <v>44532</v>
      </c>
      <c r="B121" s="36">
        <f>SUMIFS(СВЦЭМ!$C$39:$C$782,СВЦЭМ!$A$39:$A$782,$A121,СВЦЭМ!$B$39:$B$782,B$119)+'СЕТ СН'!$I$9+СВЦЭМ!$D$10+'СЕТ СН'!$I$6-'СЕТ СН'!$I$19</f>
        <v>1716.2654901200001</v>
      </c>
      <c r="C121" s="36">
        <f>SUMIFS(СВЦЭМ!$C$39:$C$782,СВЦЭМ!$A$39:$A$782,$A121,СВЦЭМ!$B$39:$B$782,C$119)+'СЕТ СН'!$I$9+СВЦЭМ!$D$10+'СЕТ СН'!$I$6-'СЕТ СН'!$I$19</f>
        <v>1704.3010026200002</v>
      </c>
      <c r="D121" s="36">
        <f>SUMIFS(СВЦЭМ!$C$39:$C$782,СВЦЭМ!$A$39:$A$782,$A121,СВЦЭМ!$B$39:$B$782,D$119)+'СЕТ СН'!$I$9+СВЦЭМ!$D$10+'СЕТ СН'!$I$6-'СЕТ СН'!$I$19</f>
        <v>1677.03322587</v>
      </c>
      <c r="E121" s="36">
        <f>SUMIFS(СВЦЭМ!$C$39:$C$782,СВЦЭМ!$A$39:$A$782,$A121,СВЦЭМ!$B$39:$B$782,E$119)+'СЕТ СН'!$I$9+СВЦЭМ!$D$10+'СЕТ СН'!$I$6-'СЕТ СН'!$I$19</f>
        <v>1691.0790733700001</v>
      </c>
      <c r="F121" s="36">
        <f>SUMIFS(СВЦЭМ!$C$39:$C$782,СВЦЭМ!$A$39:$A$782,$A121,СВЦЭМ!$B$39:$B$782,F$119)+'СЕТ СН'!$I$9+СВЦЭМ!$D$10+'СЕТ СН'!$I$6-'СЕТ СН'!$I$19</f>
        <v>1714.7814578300001</v>
      </c>
      <c r="G121" s="36">
        <f>SUMIFS(СВЦЭМ!$C$39:$C$782,СВЦЭМ!$A$39:$A$782,$A121,СВЦЭМ!$B$39:$B$782,G$119)+'СЕТ СН'!$I$9+СВЦЭМ!$D$10+'СЕТ СН'!$I$6-'СЕТ СН'!$I$19</f>
        <v>1706.3292642800002</v>
      </c>
      <c r="H121" s="36">
        <f>SUMIFS(СВЦЭМ!$C$39:$C$782,СВЦЭМ!$A$39:$A$782,$A121,СВЦЭМ!$B$39:$B$782,H$119)+'СЕТ СН'!$I$9+СВЦЭМ!$D$10+'СЕТ СН'!$I$6-'СЕТ СН'!$I$19</f>
        <v>1730.79917929</v>
      </c>
      <c r="I121" s="36">
        <f>SUMIFS(СВЦЭМ!$C$39:$C$782,СВЦЭМ!$A$39:$A$782,$A121,СВЦЭМ!$B$39:$B$782,I$119)+'СЕТ СН'!$I$9+СВЦЭМ!$D$10+'СЕТ СН'!$I$6-'СЕТ СН'!$I$19</f>
        <v>1792.3104508400002</v>
      </c>
      <c r="J121" s="36">
        <f>SUMIFS(СВЦЭМ!$C$39:$C$782,СВЦЭМ!$A$39:$A$782,$A121,СВЦЭМ!$B$39:$B$782,J$119)+'СЕТ СН'!$I$9+СВЦЭМ!$D$10+'СЕТ СН'!$I$6-'СЕТ СН'!$I$19</f>
        <v>1798.9198504800002</v>
      </c>
      <c r="K121" s="36">
        <f>SUMIFS(СВЦЭМ!$C$39:$C$782,СВЦЭМ!$A$39:$A$782,$A121,СВЦЭМ!$B$39:$B$782,K$119)+'СЕТ СН'!$I$9+СВЦЭМ!$D$10+'СЕТ СН'!$I$6-'СЕТ СН'!$I$19</f>
        <v>1810.0504731600001</v>
      </c>
      <c r="L121" s="36">
        <f>SUMIFS(СВЦЭМ!$C$39:$C$782,СВЦЭМ!$A$39:$A$782,$A121,СВЦЭМ!$B$39:$B$782,L$119)+'СЕТ СН'!$I$9+СВЦЭМ!$D$10+'СЕТ СН'!$I$6-'СЕТ СН'!$I$19</f>
        <v>1803.56970873</v>
      </c>
      <c r="M121" s="36">
        <f>SUMIFS(СВЦЭМ!$C$39:$C$782,СВЦЭМ!$A$39:$A$782,$A121,СВЦЭМ!$B$39:$B$782,M$119)+'СЕТ СН'!$I$9+СВЦЭМ!$D$10+'СЕТ СН'!$I$6-'СЕТ СН'!$I$19</f>
        <v>1802.4555567100001</v>
      </c>
      <c r="N121" s="36">
        <f>SUMIFS(СВЦЭМ!$C$39:$C$782,СВЦЭМ!$A$39:$A$782,$A121,СВЦЭМ!$B$39:$B$782,N$119)+'СЕТ СН'!$I$9+СВЦЭМ!$D$10+'СЕТ СН'!$I$6-'СЕТ СН'!$I$19</f>
        <v>1797.8968166000002</v>
      </c>
      <c r="O121" s="36">
        <f>SUMIFS(СВЦЭМ!$C$39:$C$782,СВЦЭМ!$A$39:$A$782,$A121,СВЦЭМ!$B$39:$B$782,O$119)+'СЕТ СН'!$I$9+СВЦЭМ!$D$10+'СЕТ СН'!$I$6-'СЕТ СН'!$I$19</f>
        <v>1863.9882629400001</v>
      </c>
      <c r="P121" s="36">
        <f>SUMIFS(СВЦЭМ!$C$39:$C$782,СВЦЭМ!$A$39:$A$782,$A121,СВЦЭМ!$B$39:$B$782,P$119)+'СЕТ СН'!$I$9+СВЦЭМ!$D$10+'СЕТ СН'!$I$6-'СЕТ СН'!$I$19</f>
        <v>1854.3349507600001</v>
      </c>
      <c r="Q121" s="36">
        <f>SUMIFS(СВЦЭМ!$C$39:$C$782,СВЦЭМ!$A$39:$A$782,$A121,СВЦЭМ!$B$39:$B$782,Q$119)+'СЕТ СН'!$I$9+СВЦЭМ!$D$10+'СЕТ СН'!$I$6-'СЕТ СН'!$I$19</f>
        <v>1848.43315282</v>
      </c>
      <c r="R121" s="36">
        <f>SUMIFS(СВЦЭМ!$C$39:$C$782,СВЦЭМ!$A$39:$A$782,$A121,СВЦЭМ!$B$39:$B$782,R$119)+'СЕТ СН'!$I$9+СВЦЭМ!$D$10+'СЕТ СН'!$I$6-'СЕТ СН'!$I$19</f>
        <v>1783.2852102900001</v>
      </c>
      <c r="S121" s="36">
        <f>SUMIFS(СВЦЭМ!$C$39:$C$782,СВЦЭМ!$A$39:$A$782,$A121,СВЦЭМ!$B$39:$B$782,S$119)+'СЕТ СН'!$I$9+СВЦЭМ!$D$10+'СЕТ СН'!$I$6-'СЕТ СН'!$I$19</f>
        <v>1776.7336035400001</v>
      </c>
      <c r="T121" s="36">
        <f>SUMIFS(СВЦЭМ!$C$39:$C$782,СВЦЭМ!$A$39:$A$782,$A121,СВЦЭМ!$B$39:$B$782,T$119)+'СЕТ СН'!$I$9+СВЦЭМ!$D$10+'СЕТ СН'!$I$6-'СЕТ СН'!$I$19</f>
        <v>1727.74076831</v>
      </c>
      <c r="U121" s="36">
        <f>SUMIFS(СВЦЭМ!$C$39:$C$782,СВЦЭМ!$A$39:$A$782,$A121,СВЦЭМ!$B$39:$B$782,U$119)+'СЕТ СН'!$I$9+СВЦЭМ!$D$10+'СЕТ СН'!$I$6-'СЕТ СН'!$I$19</f>
        <v>1764.5334359400001</v>
      </c>
      <c r="V121" s="36">
        <f>SUMIFS(СВЦЭМ!$C$39:$C$782,СВЦЭМ!$A$39:$A$782,$A121,СВЦЭМ!$B$39:$B$782,V$119)+'СЕТ СН'!$I$9+СВЦЭМ!$D$10+'СЕТ СН'!$I$6-'СЕТ СН'!$I$19</f>
        <v>1768.6552470300001</v>
      </c>
      <c r="W121" s="36">
        <f>SUMIFS(СВЦЭМ!$C$39:$C$782,СВЦЭМ!$A$39:$A$782,$A121,СВЦЭМ!$B$39:$B$782,W$119)+'СЕТ СН'!$I$9+СВЦЭМ!$D$10+'СЕТ СН'!$I$6-'СЕТ СН'!$I$19</f>
        <v>1774.6315174900001</v>
      </c>
      <c r="X121" s="36">
        <f>SUMIFS(СВЦЭМ!$C$39:$C$782,СВЦЭМ!$A$39:$A$782,$A121,СВЦЭМ!$B$39:$B$782,X$119)+'СЕТ СН'!$I$9+СВЦЭМ!$D$10+'СЕТ СН'!$I$6-'СЕТ СН'!$I$19</f>
        <v>1837.91909091</v>
      </c>
      <c r="Y121" s="36">
        <f>SUMIFS(СВЦЭМ!$C$39:$C$782,СВЦЭМ!$A$39:$A$782,$A121,СВЦЭМ!$B$39:$B$782,Y$119)+'СЕТ СН'!$I$9+СВЦЭМ!$D$10+'СЕТ СН'!$I$6-'СЕТ СН'!$I$19</f>
        <v>1849.8528773300002</v>
      </c>
    </row>
    <row r="122" spans="1:27" ht="15.75" x14ac:dyDescent="0.2">
      <c r="A122" s="35">
        <f t="shared" ref="A122:A150" si="3">A121+1</f>
        <v>44533</v>
      </c>
      <c r="B122" s="36">
        <f>SUMIFS(СВЦЭМ!$C$39:$C$782,СВЦЭМ!$A$39:$A$782,$A122,СВЦЭМ!$B$39:$B$782,B$119)+'СЕТ СН'!$I$9+СВЦЭМ!$D$10+'СЕТ СН'!$I$6-'СЕТ СН'!$I$19</f>
        <v>1875.94819678</v>
      </c>
      <c r="C122" s="36">
        <f>SUMIFS(СВЦЭМ!$C$39:$C$782,СВЦЭМ!$A$39:$A$782,$A122,СВЦЭМ!$B$39:$B$782,C$119)+'СЕТ СН'!$I$9+СВЦЭМ!$D$10+'СЕТ СН'!$I$6-'СЕТ СН'!$I$19</f>
        <v>1861.7686468500001</v>
      </c>
      <c r="D122" s="36">
        <f>SUMIFS(СВЦЭМ!$C$39:$C$782,СВЦЭМ!$A$39:$A$782,$A122,СВЦЭМ!$B$39:$B$782,D$119)+'СЕТ СН'!$I$9+СВЦЭМ!$D$10+'СЕТ СН'!$I$6-'СЕТ СН'!$I$19</f>
        <v>1837.0268608200001</v>
      </c>
      <c r="E122" s="36">
        <f>SUMIFS(СВЦЭМ!$C$39:$C$782,СВЦЭМ!$A$39:$A$782,$A122,СВЦЭМ!$B$39:$B$782,E$119)+'СЕТ СН'!$I$9+СВЦЭМ!$D$10+'СЕТ СН'!$I$6-'СЕТ СН'!$I$19</f>
        <v>1835.6083491400002</v>
      </c>
      <c r="F122" s="36">
        <f>SUMIFS(СВЦЭМ!$C$39:$C$782,СВЦЭМ!$A$39:$A$782,$A122,СВЦЭМ!$B$39:$B$782,F$119)+'СЕТ СН'!$I$9+СВЦЭМ!$D$10+'СЕТ СН'!$I$6-'СЕТ СН'!$I$19</f>
        <v>1851.07560248</v>
      </c>
      <c r="G122" s="36">
        <f>SUMIFS(СВЦЭМ!$C$39:$C$782,СВЦЭМ!$A$39:$A$782,$A122,СВЦЭМ!$B$39:$B$782,G$119)+'СЕТ СН'!$I$9+СВЦЭМ!$D$10+'СЕТ СН'!$I$6-'СЕТ СН'!$I$19</f>
        <v>1793.7929822900001</v>
      </c>
      <c r="H122" s="36">
        <f>SUMIFS(СВЦЭМ!$C$39:$C$782,СВЦЭМ!$A$39:$A$782,$A122,СВЦЭМ!$B$39:$B$782,H$119)+'СЕТ СН'!$I$9+СВЦЭМ!$D$10+'СЕТ СН'!$I$6-'СЕТ СН'!$I$19</f>
        <v>1794.3448354100001</v>
      </c>
      <c r="I122" s="36">
        <f>SUMIFS(СВЦЭМ!$C$39:$C$782,СВЦЭМ!$A$39:$A$782,$A122,СВЦЭМ!$B$39:$B$782,I$119)+'СЕТ СН'!$I$9+СВЦЭМ!$D$10+'СЕТ СН'!$I$6-'СЕТ СН'!$I$19</f>
        <v>1808.7684998900002</v>
      </c>
      <c r="J122" s="36">
        <f>SUMIFS(СВЦЭМ!$C$39:$C$782,СВЦЭМ!$A$39:$A$782,$A122,СВЦЭМ!$B$39:$B$782,J$119)+'СЕТ СН'!$I$9+СВЦЭМ!$D$10+'СЕТ СН'!$I$6-'СЕТ СН'!$I$19</f>
        <v>1798.2012853000001</v>
      </c>
      <c r="K122" s="36">
        <f>SUMIFS(СВЦЭМ!$C$39:$C$782,СВЦЭМ!$A$39:$A$782,$A122,СВЦЭМ!$B$39:$B$782,K$119)+'СЕТ СН'!$I$9+СВЦЭМ!$D$10+'СЕТ СН'!$I$6-'СЕТ СН'!$I$19</f>
        <v>1796.8662742700001</v>
      </c>
      <c r="L122" s="36">
        <f>SUMIFS(СВЦЭМ!$C$39:$C$782,СВЦЭМ!$A$39:$A$782,$A122,СВЦЭМ!$B$39:$B$782,L$119)+'СЕТ СН'!$I$9+СВЦЭМ!$D$10+'СЕТ СН'!$I$6-'СЕТ СН'!$I$19</f>
        <v>1784.0950732800002</v>
      </c>
      <c r="M122" s="36">
        <f>SUMIFS(СВЦЭМ!$C$39:$C$782,СВЦЭМ!$A$39:$A$782,$A122,СВЦЭМ!$B$39:$B$782,M$119)+'СЕТ СН'!$I$9+СВЦЭМ!$D$10+'СЕТ СН'!$I$6-'СЕТ СН'!$I$19</f>
        <v>1795.6660657</v>
      </c>
      <c r="N122" s="36">
        <f>SUMIFS(СВЦЭМ!$C$39:$C$782,СВЦЭМ!$A$39:$A$782,$A122,СВЦЭМ!$B$39:$B$782,N$119)+'СЕТ СН'!$I$9+СВЦЭМ!$D$10+'СЕТ СН'!$I$6-'СЕТ СН'!$I$19</f>
        <v>1811.5717521000001</v>
      </c>
      <c r="O122" s="36">
        <f>SUMIFS(СВЦЭМ!$C$39:$C$782,СВЦЭМ!$A$39:$A$782,$A122,СВЦЭМ!$B$39:$B$782,O$119)+'СЕТ СН'!$I$9+СВЦЭМ!$D$10+'СЕТ СН'!$I$6-'СЕТ СН'!$I$19</f>
        <v>1826.4607504000001</v>
      </c>
      <c r="P122" s="36">
        <f>SUMIFS(СВЦЭМ!$C$39:$C$782,СВЦЭМ!$A$39:$A$782,$A122,СВЦЭМ!$B$39:$B$782,P$119)+'СЕТ СН'!$I$9+СВЦЭМ!$D$10+'СЕТ СН'!$I$6-'СЕТ СН'!$I$19</f>
        <v>1821.44114414</v>
      </c>
      <c r="Q122" s="36">
        <f>SUMIFS(СВЦЭМ!$C$39:$C$782,СВЦЭМ!$A$39:$A$782,$A122,СВЦЭМ!$B$39:$B$782,Q$119)+'СЕТ СН'!$I$9+СВЦЭМ!$D$10+'СЕТ СН'!$I$6-'СЕТ СН'!$I$19</f>
        <v>1819.9450296</v>
      </c>
      <c r="R122" s="36">
        <f>SUMIFS(СВЦЭМ!$C$39:$C$782,СВЦЭМ!$A$39:$A$782,$A122,СВЦЭМ!$B$39:$B$782,R$119)+'СЕТ СН'!$I$9+СВЦЭМ!$D$10+'СЕТ СН'!$I$6-'СЕТ СН'!$I$19</f>
        <v>1807.0672599700001</v>
      </c>
      <c r="S122" s="36">
        <f>SUMIFS(СВЦЭМ!$C$39:$C$782,СВЦЭМ!$A$39:$A$782,$A122,СВЦЭМ!$B$39:$B$782,S$119)+'СЕТ СН'!$I$9+СВЦЭМ!$D$10+'СЕТ СН'!$I$6-'СЕТ СН'!$I$19</f>
        <v>1787.2201493600001</v>
      </c>
      <c r="T122" s="36">
        <f>SUMIFS(СВЦЭМ!$C$39:$C$782,СВЦЭМ!$A$39:$A$782,$A122,СВЦЭМ!$B$39:$B$782,T$119)+'СЕТ СН'!$I$9+СВЦЭМ!$D$10+'СЕТ СН'!$I$6-'СЕТ СН'!$I$19</f>
        <v>1791.86269558</v>
      </c>
      <c r="U122" s="36">
        <f>SUMIFS(СВЦЭМ!$C$39:$C$782,СВЦЭМ!$A$39:$A$782,$A122,СВЦЭМ!$B$39:$B$782,U$119)+'СЕТ СН'!$I$9+СВЦЭМ!$D$10+'СЕТ СН'!$I$6-'СЕТ СН'!$I$19</f>
        <v>1781.57966057</v>
      </c>
      <c r="V122" s="36">
        <f>SUMIFS(СВЦЭМ!$C$39:$C$782,СВЦЭМ!$A$39:$A$782,$A122,СВЦЭМ!$B$39:$B$782,V$119)+'СЕТ СН'!$I$9+СВЦЭМ!$D$10+'СЕТ СН'!$I$6-'СЕТ СН'!$I$19</f>
        <v>1789.78158239</v>
      </c>
      <c r="W122" s="36">
        <f>SUMIFS(СВЦЭМ!$C$39:$C$782,СВЦЭМ!$A$39:$A$782,$A122,СВЦЭМ!$B$39:$B$782,W$119)+'СЕТ СН'!$I$9+СВЦЭМ!$D$10+'СЕТ СН'!$I$6-'СЕТ СН'!$I$19</f>
        <v>1802.8235750900001</v>
      </c>
      <c r="X122" s="36">
        <f>SUMIFS(СВЦЭМ!$C$39:$C$782,СВЦЭМ!$A$39:$A$782,$A122,СВЦЭМ!$B$39:$B$782,X$119)+'СЕТ СН'!$I$9+СВЦЭМ!$D$10+'СЕТ СН'!$I$6-'СЕТ СН'!$I$19</f>
        <v>1786.9509709200001</v>
      </c>
      <c r="Y122" s="36">
        <f>SUMIFS(СВЦЭМ!$C$39:$C$782,СВЦЭМ!$A$39:$A$782,$A122,СВЦЭМ!$B$39:$B$782,Y$119)+'СЕТ СН'!$I$9+СВЦЭМ!$D$10+'СЕТ СН'!$I$6-'СЕТ СН'!$I$19</f>
        <v>1747.7660288200002</v>
      </c>
    </row>
    <row r="123" spans="1:27" ht="15.75" x14ac:dyDescent="0.2">
      <c r="A123" s="35">
        <f t="shared" si="3"/>
        <v>44534</v>
      </c>
      <c r="B123" s="36">
        <f>SUMIFS(СВЦЭМ!$C$39:$C$782,СВЦЭМ!$A$39:$A$782,$A123,СВЦЭМ!$B$39:$B$782,B$119)+'СЕТ СН'!$I$9+СВЦЭМ!$D$10+'СЕТ СН'!$I$6-'СЕТ СН'!$I$19</f>
        <v>1734.77495759</v>
      </c>
      <c r="C123" s="36">
        <f>SUMIFS(СВЦЭМ!$C$39:$C$782,СВЦЭМ!$A$39:$A$782,$A123,СВЦЭМ!$B$39:$B$782,C$119)+'СЕТ СН'!$I$9+СВЦЭМ!$D$10+'СЕТ СН'!$I$6-'СЕТ СН'!$I$19</f>
        <v>1699.6509425700001</v>
      </c>
      <c r="D123" s="36">
        <f>SUMIFS(СВЦЭМ!$C$39:$C$782,СВЦЭМ!$A$39:$A$782,$A123,СВЦЭМ!$B$39:$B$782,D$119)+'СЕТ СН'!$I$9+СВЦЭМ!$D$10+'СЕТ СН'!$I$6-'СЕТ СН'!$I$19</f>
        <v>1696.3390790800001</v>
      </c>
      <c r="E123" s="36">
        <f>SUMIFS(СВЦЭМ!$C$39:$C$782,СВЦЭМ!$A$39:$A$782,$A123,СВЦЭМ!$B$39:$B$782,E$119)+'СЕТ СН'!$I$9+СВЦЭМ!$D$10+'СЕТ СН'!$I$6-'СЕТ СН'!$I$19</f>
        <v>1695.4894795900002</v>
      </c>
      <c r="F123" s="36">
        <f>SUMIFS(СВЦЭМ!$C$39:$C$782,СВЦЭМ!$A$39:$A$782,$A123,СВЦЭМ!$B$39:$B$782,F$119)+'СЕТ СН'!$I$9+СВЦЭМ!$D$10+'СЕТ СН'!$I$6-'СЕТ СН'!$I$19</f>
        <v>1695.3752676200002</v>
      </c>
      <c r="G123" s="36">
        <f>SUMIFS(СВЦЭМ!$C$39:$C$782,СВЦЭМ!$A$39:$A$782,$A123,СВЦЭМ!$B$39:$B$782,G$119)+'СЕТ СН'!$I$9+СВЦЭМ!$D$10+'СЕТ СН'!$I$6-'СЕТ СН'!$I$19</f>
        <v>1690.5094385500001</v>
      </c>
      <c r="H123" s="36">
        <f>SUMIFS(СВЦЭМ!$C$39:$C$782,СВЦЭМ!$A$39:$A$782,$A123,СВЦЭМ!$B$39:$B$782,H$119)+'СЕТ СН'!$I$9+СВЦЭМ!$D$10+'СЕТ СН'!$I$6-'СЕТ СН'!$I$19</f>
        <v>1676.9914015300001</v>
      </c>
      <c r="I123" s="36">
        <f>SUMIFS(СВЦЭМ!$C$39:$C$782,СВЦЭМ!$A$39:$A$782,$A123,СВЦЭМ!$B$39:$B$782,I$119)+'СЕТ СН'!$I$9+СВЦЭМ!$D$10+'СЕТ СН'!$I$6-'СЕТ СН'!$I$19</f>
        <v>1649.8434733600002</v>
      </c>
      <c r="J123" s="36">
        <f>SUMIFS(СВЦЭМ!$C$39:$C$782,СВЦЭМ!$A$39:$A$782,$A123,СВЦЭМ!$B$39:$B$782,J$119)+'СЕТ СН'!$I$9+СВЦЭМ!$D$10+'СЕТ СН'!$I$6-'СЕТ СН'!$I$19</f>
        <v>1661.8376552300001</v>
      </c>
      <c r="K123" s="36">
        <f>SUMIFS(СВЦЭМ!$C$39:$C$782,СВЦЭМ!$A$39:$A$782,$A123,СВЦЭМ!$B$39:$B$782,K$119)+'СЕТ СН'!$I$9+СВЦЭМ!$D$10+'СЕТ СН'!$I$6-'СЕТ СН'!$I$19</f>
        <v>1678.5177157400001</v>
      </c>
      <c r="L123" s="36">
        <f>SUMIFS(СВЦЭМ!$C$39:$C$782,СВЦЭМ!$A$39:$A$782,$A123,СВЦЭМ!$B$39:$B$782,L$119)+'СЕТ СН'!$I$9+СВЦЭМ!$D$10+'СЕТ СН'!$I$6-'СЕТ СН'!$I$19</f>
        <v>1688.56864023</v>
      </c>
      <c r="M123" s="36">
        <f>SUMIFS(СВЦЭМ!$C$39:$C$782,СВЦЭМ!$A$39:$A$782,$A123,СВЦЭМ!$B$39:$B$782,M$119)+'СЕТ СН'!$I$9+СВЦЭМ!$D$10+'СЕТ СН'!$I$6-'СЕТ СН'!$I$19</f>
        <v>1685.07379575</v>
      </c>
      <c r="N123" s="36">
        <f>SUMIFS(СВЦЭМ!$C$39:$C$782,СВЦЭМ!$A$39:$A$782,$A123,СВЦЭМ!$B$39:$B$782,N$119)+'СЕТ СН'!$I$9+СВЦЭМ!$D$10+'СЕТ СН'!$I$6-'СЕТ СН'!$I$19</f>
        <v>1742.87010003</v>
      </c>
      <c r="O123" s="36">
        <f>SUMIFS(СВЦЭМ!$C$39:$C$782,СВЦЭМ!$A$39:$A$782,$A123,СВЦЭМ!$B$39:$B$782,O$119)+'СЕТ СН'!$I$9+СВЦЭМ!$D$10+'СЕТ СН'!$I$6-'СЕТ СН'!$I$19</f>
        <v>1778.1924202600001</v>
      </c>
      <c r="P123" s="36">
        <f>SUMIFS(СВЦЭМ!$C$39:$C$782,СВЦЭМ!$A$39:$A$782,$A123,СВЦЭМ!$B$39:$B$782,P$119)+'СЕТ СН'!$I$9+СВЦЭМ!$D$10+'СЕТ СН'!$I$6-'СЕТ СН'!$I$19</f>
        <v>1762.8950072800001</v>
      </c>
      <c r="Q123" s="36">
        <f>SUMIFS(СВЦЭМ!$C$39:$C$782,СВЦЭМ!$A$39:$A$782,$A123,СВЦЭМ!$B$39:$B$782,Q$119)+'СЕТ СН'!$I$9+СВЦЭМ!$D$10+'СЕТ СН'!$I$6-'СЕТ СН'!$I$19</f>
        <v>1749.42189663</v>
      </c>
      <c r="R123" s="36">
        <f>SUMIFS(СВЦЭМ!$C$39:$C$782,СВЦЭМ!$A$39:$A$782,$A123,СВЦЭМ!$B$39:$B$782,R$119)+'СЕТ СН'!$I$9+СВЦЭМ!$D$10+'СЕТ СН'!$I$6-'СЕТ СН'!$I$19</f>
        <v>1698.8905626300002</v>
      </c>
      <c r="S123" s="36">
        <f>SUMIFS(СВЦЭМ!$C$39:$C$782,СВЦЭМ!$A$39:$A$782,$A123,СВЦЭМ!$B$39:$B$782,S$119)+'СЕТ СН'!$I$9+СВЦЭМ!$D$10+'СЕТ СН'!$I$6-'СЕТ СН'!$I$19</f>
        <v>1670.96139356</v>
      </c>
      <c r="T123" s="36">
        <f>SUMIFS(СВЦЭМ!$C$39:$C$782,СВЦЭМ!$A$39:$A$782,$A123,СВЦЭМ!$B$39:$B$782,T$119)+'СЕТ СН'!$I$9+СВЦЭМ!$D$10+'СЕТ СН'!$I$6-'СЕТ СН'!$I$19</f>
        <v>1690.27172569</v>
      </c>
      <c r="U123" s="36">
        <f>SUMIFS(СВЦЭМ!$C$39:$C$782,СВЦЭМ!$A$39:$A$782,$A123,СВЦЭМ!$B$39:$B$782,U$119)+'СЕТ СН'!$I$9+СВЦЭМ!$D$10+'СЕТ СН'!$I$6-'СЕТ СН'!$I$19</f>
        <v>1696.5420388300001</v>
      </c>
      <c r="V123" s="36">
        <f>SUMIFS(СВЦЭМ!$C$39:$C$782,СВЦЭМ!$A$39:$A$782,$A123,СВЦЭМ!$B$39:$B$782,V$119)+'СЕТ СН'!$I$9+СВЦЭМ!$D$10+'СЕТ СН'!$I$6-'СЕТ СН'!$I$19</f>
        <v>1690.90639119</v>
      </c>
      <c r="W123" s="36">
        <f>SUMIFS(СВЦЭМ!$C$39:$C$782,СВЦЭМ!$A$39:$A$782,$A123,СВЦЭМ!$B$39:$B$782,W$119)+'СЕТ СН'!$I$9+СВЦЭМ!$D$10+'СЕТ СН'!$I$6-'СЕТ СН'!$I$19</f>
        <v>1695.4961588800002</v>
      </c>
      <c r="X123" s="36">
        <f>SUMIFS(СВЦЭМ!$C$39:$C$782,СВЦЭМ!$A$39:$A$782,$A123,СВЦЭМ!$B$39:$B$782,X$119)+'СЕТ СН'!$I$9+СВЦЭМ!$D$10+'СЕТ СН'!$I$6-'СЕТ СН'!$I$19</f>
        <v>1743.4154609000002</v>
      </c>
      <c r="Y123" s="36">
        <f>SUMIFS(СВЦЭМ!$C$39:$C$782,СВЦЭМ!$A$39:$A$782,$A123,СВЦЭМ!$B$39:$B$782,Y$119)+'СЕТ СН'!$I$9+СВЦЭМ!$D$10+'СЕТ СН'!$I$6-'СЕТ СН'!$I$19</f>
        <v>1716.83333582</v>
      </c>
    </row>
    <row r="124" spans="1:27" ht="15.75" x14ac:dyDescent="0.2">
      <c r="A124" s="35">
        <f t="shared" si="3"/>
        <v>44535</v>
      </c>
      <c r="B124" s="36">
        <f>SUMIFS(СВЦЭМ!$C$39:$C$782,СВЦЭМ!$A$39:$A$782,$A124,СВЦЭМ!$B$39:$B$782,B$119)+'СЕТ СН'!$I$9+СВЦЭМ!$D$10+'СЕТ СН'!$I$6-'СЕТ СН'!$I$19</f>
        <v>1725.1633945600001</v>
      </c>
      <c r="C124" s="36">
        <f>SUMIFS(СВЦЭМ!$C$39:$C$782,СВЦЭМ!$A$39:$A$782,$A124,СВЦЭМ!$B$39:$B$782,C$119)+'СЕТ СН'!$I$9+СВЦЭМ!$D$10+'СЕТ СН'!$I$6-'СЕТ СН'!$I$19</f>
        <v>1725.0962927300002</v>
      </c>
      <c r="D124" s="36">
        <f>SUMIFS(СВЦЭМ!$C$39:$C$782,СВЦЭМ!$A$39:$A$782,$A124,СВЦЭМ!$B$39:$B$782,D$119)+'СЕТ СН'!$I$9+СВЦЭМ!$D$10+'СЕТ СН'!$I$6-'СЕТ СН'!$I$19</f>
        <v>1766.3736280800001</v>
      </c>
      <c r="E124" s="36">
        <f>SUMIFS(СВЦЭМ!$C$39:$C$782,СВЦЭМ!$A$39:$A$782,$A124,СВЦЭМ!$B$39:$B$782,E$119)+'СЕТ СН'!$I$9+СВЦЭМ!$D$10+'СЕТ СН'!$I$6-'СЕТ СН'!$I$19</f>
        <v>1793.32561719</v>
      </c>
      <c r="F124" s="36">
        <f>SUMIFS(СВЦЭМ!$C$39:$C$782,СВЦЭМ!$A$39:$A$782,$A124,СВЦЭМ!$B$39:$B$782,F$119)+'СЕТ СН'!$I$9+СВЦЭМ!$D$10+'СЕТ СН'!$I$6-'СЕТ СН'!$I$19</f>
        <v>1787.8066790300002</v>
      </c>
      <c r="G124" s="36">
        <f>SUMIFS(СВЦЭМ!$C$39:$C$782,СВЦЭМ!$A$39:$A$782,$A124,СВЦЭМ!$B$39:$B$782,G$119)+'СЕТ СН'!$I$9+СВЦЭМ!$D$10+'СЕТ СН'!$I$6-'СЕТ СН'!$I$19</f>
        <v>1763.0773181900001</v>
      </c>
      <c r="H124" s="36">
        <f>SUMIFS(СВЦЭМ!$C$39:$C$782,СВЦЭМ!$A$39:$A$782,$A124,СВЦЭМ!$B$39:$B$782,H$119)+'СЕТ СН'!$I$9+СВЦЭМ!$D$10+'СЕТ СН'!$I$6-'СЕТ СН'!$I$19</f>
        <v>1720.36577706</v>
      </c>
      <c r="I124" s="36">
        <f>SUMIFS(СВЦЭМ!$C$39:$C$782,СВЦЭМ!$A$39:$A$782,$A124,СВЦЭМ!$B$39:$B$782,I$119)+'СЕТ СН'!$I$9+СВЦЭМ!$D$10+'СЕТ СН'!$I$6-'СЕТ СН'!$I$19</f>
        <v>1710.0666971000001</v>
      </c>
      <c r="J124" s="36">
        <f>SUMIFS(СВЦЭМ!$C$39:$C$782,СВЦЭМ!$A$39:$A$782,$A124,СВЦЭМ!$B$39:$B$782,J$119)+'СЕТ СН'!$I$9+СВЦЭМ!$D$10+'СЕТ СН'!$I$6-'СЕТ СН'!$I$19</f>
        <v>1671.6318594000002</v>
      </c>
      <c r="K124" s="36">
        <f>SUMIFS(СВЦЭМ!$C$39:$C$782,СВЦЭМ!$A$39:$A$782,$A124,СВЦЭМ!$B$39:$B$782,K$119)+'СЕТ СН'!$I$9+СВЦЭМ!$D$10+'СЕТ СН'!$I$6-'СЕТ СН'!$I$19</f>
        <v>1662.06000423</v>
      </c>
      <c r="L124" s="36">
        <f>SUMIFS(СВЦЭМ!$C$39:$C$782,СВЦЭМ!$A$39:$A$782,$A124,СВЦЭМ!$B$39:$B$782,L$119)+'СЕТ СН'!$I$9+СВЦЭМ!$D$10+'СЕТ СН'!$I$6-'СЕТ СН'!$I$19</f>
        <v>1671.9518095800001</v>
      </c>
      <c r="M124" s="36">
        <f>SUMIFS(СВЦЭМ!$C$39:$C$782,СВЦЭМ!$A$39:$A$782,$A124,СВЦЭМ!$B$39:$B$782,M$119)+'СЕТ СН'!$I$9+СВЦЭМ!$D$10+'СЕТ СН'!$I$6-'СЕТ СН'!$I$19</f>
        <v>1704.4084794800001</v>
      </c>
      <c r="N124" s="36">
        <f>SUMIFS(СВЦЭМ!$C$39:$C$782,СВЦЭМ!$A$39:$A$782,$A124,СВЦЭМ!$B$39:$B$782,N$119)+'СЕТ СН'!$I$9+СВЦЭМ!$D$10+'СЕТ СН'!$I$6-'СЕТ СН'!$I$19</f>
        <v>1747.9692286100001</v>
      </c>
      <c r="O124" s="36">
        <f>SUMIFS(СВЦЭМ!$C$39:$C$782,СВЦЭМ!$A$39:$A$782,$A124,СВЦЭМ!$B$39:$B$782,O$119)+'СЕТ СН'!$I$9+СВЦЭМ!$D$10+'СЕТ СН'!$I$6-'СЕТ СН'!$I$19</f>
        <v>1735.2007325900001</v>
      </c>
      <c r="P124" s="36">
        <f>SUMIFS(СВЦЭМ!$C$39:$C$782,СВЦЭМ!$A$39:$A$782,$A124,СВЦЭМ!$B$39:$B$782,P$119)+'СЕТ СН'!$I$9+СВЦЭМ!$D$10+'СЕТ СН'!$I$6-'СЕТ СН'!$I$19</f>
        <v>1688.3350162600002</v>
      </c>
      <c r="Q124" s="36">
        <f>SUMIFS(СВЦЭМ!$C$39:$C$782,СВЦЭМ!$A$39:$A$782,$A124,СВЦЭМ!$B$39:$B$782,Q$119)+'СЕТ СН'!$I$9+СВЦЭМ!$D$10+'СЕТ СН'!$I$6-'СЕТ СН'!$I$19</f>
        <v>1691.9024055100001</v>
      </c>
      <c r="R124" s="36">
        <f>SUMIFS(СВЦЭМ!$C$39:$C$782,СВЦЭМ!$A$39:$A$782,$A124,СВЦЭМ!$B$39:$B$782,R$119)+'СЕТ СН'!$I$9+СВЦЭМ!$D$10+'СЕТ СН'!$I$6-'СЕТ СН'!$I$19</f>
        <v>1712.4826529900001</v>
      </c>
      <c r="S124" s="36">
        <f>SUMIFS(СВЦЭМ!$C$39:$C$782,СВЦЭМ!$A$39:$A$782,$A124,СВЦЭМ!$B$39:$B$782,S$119)+'СЕТ СН'!$I$9+СВЦЭМ!$D$10+'СЕТ СН'!$I$6-'СЕТ СН'!$I$19</f>
        <v>1641.01160286</v>
      </c>
      <c r="T124" s="36">
        <f>SUMIFS(СВЦЭМ!$C$39:$C$782,СВЦЭМ!$A$39:$A$782,$A124,СВЦЭМ!$B$39:$B$782,T$119)+'СЕТ СН'!$I$9+СВЦЭМ!$D$10+'СЕТ СН'!$I$6-'СЕТ СН'!$I$19</f>
        <v>1651.20207022</v>
      </c>
      <c r="U124" s="36">
        <f>SUMIFS(СВЦЭМ!$C$39:$C$782,СВЦЭМ!$A$39:$A$782,$A124,СВЦЭМ!$B$39:$B$782,U$119)+'СЕТ СН'!$I$9+СВЦЭМ!$D$10+'СЕТ СН'!$I$6-'СЕТ СН'!$I$19</f>
        <v>1656.33428239</v>
      </c>
      <c r="V124" s="36">
        <f>SUMIFS(СВЦЭМ!$C$39:$C$782,СВЦЭМ!$A$39:$A$782,$A124,СВЦЭМ!$B$39:$B$782,V$119)+'СЕТ СН'!$I$9+СВЦЭМ!$D$10+'СЕТ СН'!$I$6-'СЕТ СН'!$I$19</f>
        <v>1671.8906441600002</v>
      </c>
      <c r="W124" s="36">
        <f>SUMIFS(СВЦЭМ!$C$39:$C$782,СВЦЭМ!$A$39:$A$782,$A124,СВЦЭМ!$B$39:$B$782,W$119)+'СЕТ СН'!$I$9+СВЦЭМ!$D$10+'СЕТ СН'!$I$6-'СЕТ СН'!$I$19</f>
        <v>1669.55361638</v>
      </c>
      <c r="X124" s="36">
        <f>SUMIFS(СВЦЭМ!$C$39:$C$782,СВЦЭМ!$A$39:$A$782,$A124,СВЦЭМ!$B$39:$B$782,X$119)+'СЕТ СН'!$I$9+СВЦЭМ!$D$10+'СЕТ СН'!$I$6-'СЕТ СН'!$I$19</f>
        <v>1691.77900348</v>
      </c>
      <c r="Y124" s="36">
        <f>SUMIFS(СВЦЭМ!$C$39:$C$782,СВЦЭМ!$A$39:$A$782,$A124,СВЦЭМ!$B$39:$B$782,Y$119)+'СЕТ СН'!$I$9+СВЦЭМ!$D$10+'СЕТ СН'!$I$6-'СЕТ СН'!$I$19</f>
        <v>1722.3534353300001</v>
      </c>
    </row>
    <row r="125" spans="1:27" ht="15.75" x14ac:dyDescent="0.2">
      <c r="A125" s="35">
        <f t="shared" si="3"/>
        <v>44536</v>
      </c>
      <c r="B125" s="36">
        <f>SUMIFS(СВЦЭМ!$C$39:$C$782,СВЦЭМ!$A$39:$A$782,$A125,СВЦЭМ!$B$39:$B$782,B$119)+'СЕТ СН'!$I$9+СВЦЭМ!$D$10+'СЕТ СН'!$I$6-'СЕТ СН'!$I$19</f>
        <v>1748.7641077800001</v>
      </c>
      <c r="C125" s="36">
        <f>SUMIFS(СВЦЭМ!$C$39:$C$782,СВЦЭМ!$A$39:$A$782,$A125,СВЦЭМ!$B$39:$B$782,C$119)+'СЕТ СН'!$I$9+СВЦЭМ!$D$10+'СЕТ СН'!$I$6-'СЕТ СН'!$I$19</f>
        <v>1768.0809256100001</v>
      </c>
      <c r="D125" s="36">
        <f>SUMIFS(СВЦЭМ!$C$39:$C$782,СВЦЭМ!$A$39:$A$782,$A125,СВЦЭМ!$B$39:$B$782,D$119)+'СЕТ СН'!$I$9+СВЦЭМ!$D$10+'СЕТ СН'!$I$6-'СЕТ СН'!$I$19</f>
        <v>1765.2549636000001</v>
      </c>
      <c r="E125" s="36">
        <f>SUMIFS(СВЦЭМ!$C$39:$C$782,СВЦЭМ!$A$39:$A$782,$A125,СВЦЭМ!$B$39:$B$782,E$119)+'СЕТ СН'!$I$9+СВЦЭМ!$D$10+'СЕТ СН'!$I$6-'СЕТ СН'!$I$19</f>
        <v>1774.5692975200002</v>
      </c>
      <c r="F125" s="36">
        <f>SUMIFS(СВЦЭМ!$C$39:$C$782,СВЦЭМ!$A$39:$A$782,$A125,СВЦЭМ!$B$39:$B$782,F$119)+'СЕТ СН'!$I$9+СВЦЭМ!$D$10+'СЕТ СН'!$I$6-'СЕТ СН'!$I$19</f>
        <v>1767.84635658</v>
      </c>
      <c r="G125" s="36">
        <f>SUMIFS(СВЦЭМ!$C$39:$C$782,СВЦЭМ!$A$39:$A$782,$A125,СВЦЭМ!$B$39:$B$782,G$119)+'СЕТ СН'!$I$9+СВЦЭМ!$D$10+'СЕТ СН'!$I$6-'СЕТ СН'!$I$19</f>
        <v>1749.04209887</v>
      </c>
      <c r="H125" s="36">
        <f>SUMIFS(СВЦЭМ!$C$39:$C$782,СВЦЭМ!$A$39:$A$782,$A125,СВЦЭМ!$B$39:$B$782,H$119)+'СЕТ СН'!$I$9+СВЦЭМ!$D$10+'СЕТ СН'!$I$6-'СЕТ СН'!$I$19</f>
        <v>1717.2946292400002</v>
      </c>
      <c r="I125" s="36">
        <f>SUMIFS(СВЦЭМ!$C$39:$C$782,СВЦЭМ!$A$39:$A$782,$A125,СВЦЭМ!$B$39:$B$782,I$119)+'СЕТ СН'!$I$9+СВЦЭМ!$D$10+'СЕТ СН'!$I$6-'СЕТ СН'!$I$19</f>
        <v>1695.1790407000001</v>
      </c>
      <c r="J125" s="36">
        <f>SUMIFS(СВЦЭМ!$C$39:$C$782,СВЦЭМ!$A$39:$A$782,$A125,СВЦЭМ!$B$39:$B$782,J$119)+'СЕТ СН'!$I$9+СВЦЭМ!$D$10+'СЕТ СН'!$I$6-'СЕТ СН'!$I$19</f>
        <v>1704.8441132200001</v>
      </c>
      <c r="K125" s="36">
        <f>SUMIFS(СВЦЭМ!$C$39:$C$782,СВЦЭМ!$A$39:$A$782,$A125,СВЦЭМ!$B$39:$B$782,K$119)+'СЕТ СН'!$I$9+СВЦЭМ!$D$10+'СЕТ СН'!$I$6-'СЕТ СН'!$I$19</f>
        <v>1723.2778485900001</v>
      </c>
      <c r="L125" s="36">
        <f>SUMIFS(СВЦЭМ!$C$39:$C$782,СВЦЭМ!$A$39:$A$782,$A125,СВЦЭМ!$B$39:$B$782,L$119)+'СЕТ СН'!$I$9+СВЦЭМ!$D$10+'СЕТ СН'!$I$6-'СЕТ СН'!$I$19</f>
        <v>1719.5907185900001</v>
      </c>
      <c r="M125" s="36">
        <f>SUMIFS(СВЦЭМ!$C$39:$C$782,СВЦЭМ!$A$39:$A$782,$A125,СВЦЭМ!$B$39:$B$782,M$119)+'СЕТ СН'!$I$9+СВЦЭМ!$D$10+'СЕТ СН'!$I$6-'СЕТ СН'!$I$19</f>
        <v>1726.4595573400002</v>
      </c>
      <c r="N125" s="36">
        <f>SUMIFS(СВЦЭМ!$C$39:$C$782,СВЦЭМ!$A$39:$A$782,$A125,СВЦЭМ!$B$39:$B$782,N$119)+'СЕТ СН'!$I$9+СВЦЭМ!$D$10+'СЕТ СН'!$I$6-'СЕТ СН'!$I$19</f>
        <v>1753.4854917300001</v>
      </c>
      <c r="O125" s="36">
        <f>SUMIFS(СВЦЭМ!$C$39:$C$782,СВЦЭМ!$A$39:$A$782,$A125,СВЦЭМ!$B$39:$B$782,O$119)+'СЕТ СН'!$I$9+СВЦЭМ!$D$10+'СЕТ СН'!$I$6-'СЕТ СН'!$I$19</f>
        <v>1775.0930605900001</v>
      </c>
      <c r="P125" s="36">
        <f>SUMIFS(СВЦЭМ!$C$39:$C$782,СВЦЭМ!$A$39:$A$782,$A125,СВЦЭМ!$B$39:$B$782,P$119)+'СЕТ СН'!$I$9+СВЦЭМ!$D$10+'СЕТ СН'!$I$6-'СЕТ СН'!$I$19</f>
        <v>1784.07767412</v>
      </c>
      <c r="Q125" s="36">
        <f>SUMIFS(СВЦЭМ!$C$39:$C$782,СВЦЭМ!$A$39:$A$782,$A125,СВЦЭМ!$B$39:$B$782,Q$119)+'СЕТ СН'!$I$9+СВЦЭМ!$D$10+'СЕТ СН'!$I$6-'СЕТ СН'!$I$19</f>
        <v>1767.11584042</v>
      </c>
      <c r="R125" s="36">
        <f>SUMIFS(СВЦЭМ!$C$39:$C$782,СВЦЭМ!$A$39:$A$782,$A125,СВЦЭМ!$B$39:$B$782,R$119)+'СЕТ СН'!$I$9+СВЦЭМ!$D$10+'СЕТ СН'!$I$6-'СЕТ СН'!$I$19</f>
        <v>1709.89366782</v>
      </c>
      <c r="S125" s="36">
        <f>SUMIFS(СВЦЭМ!$C$39:$C$782,СВЦЭМ!$A$39:$A$782,$A125,СВЦЭМ!$B$39:$B$782,S$119)+'СЕТ СН'!$I$9+СВЦЭМ!$D$10+'СЕТ СН'!$I$6-'СЕТ СН'!$I$19</f>
        <v>1713.9303264</v>
      </c>
      <c r="T125" s="36">
        <f>SUMIFS(СВЦЭМ!$C$39:$C$782,СВЦЭМ!$A$39:$A$782,$A125,СВЦЭМ!$B$39:$B$782,T$119)+'СЕТ СН'!$I$9+СВЦЭМ!$D$10+'СЕТ СН'!$I$6-'СЕТ СН'!$I$19</f>
        <v>1723.8284512100001</v>
      </c>
      <c r="U125" s="36">
        <f>SUMIFS(СВЦЭМ!$C$39:$C$782,СВЦЭМ!$A$39:$A$782,$A125,СВЦЭМ!$B$39:$B$782,U$119)+'СЕТ СН'!$I$9+СВЦЭМ!$D$10+'СЕТ СН'!$I$6-'СЕТ СН'!$I$19</f>
        <v>1710.6021177800001</v>
      </c>
      <c r="V125" s="36">
        <f>SUMIFS(СВЦЭМ!$C$39:$C$782,СВЦЭМ!$A$39:$A$782,$A125,СВЦЭМ!$B$39:$B$782,V$119)+'СЕТ СН'!$I$9+СВЦЭМ!$D$10+'СЕТ СН'!$I$6-'СЕТ СН'!$I$19</f>
        <v>1718.7260329300002</v>
      </c>
      <c r="W125" s="36">
        <f>SUMIFS(СВЦЭМ!$C$39:$C$782,СВЦЭМ!$A$39:$A$782,$A125,СВЦЭМ!$B$39:$B$782,W$119)+'СЕТ СН'!$I$9+СВЦЭМ!$D$10+'СЕТ СН'!$I$6-'СЕТ СН'!$I$19</f>
        <v>1713.82329901</v>
      </c>
      <c r="X125" s="36">
        <f>SUMIFS(СВЦЭМ!$C$39:$C$782,СВЦЭМ!$A$39:$A$782,$A125,СВЦЭМ!$B$39:$B$782,X$119)+'СЕТ СН'!$I$9+СВЦЭМ!$D$10+'СЕТ СН'!$I$6-'СЕТ СН'!$I$19</f>
        <v>1774.32984418</v>
      </c>
      <c r="Y125" s="36">
        <f>SUMIFS(СВЦЭМ!$C$39:$C$782,СВЦЭМ!$A$39:$A$782,$A125,СВЦЭМ!$B$39:$B$782,Y$119)+'СЕТ СН'!$I$9+СВЦЭМ!$D$10+'СЕТ СН'!$I$6-'СЕТ СН'!$I$19</f>
        <v>1767.62944842</v>
      </c>
    </row>
    <row r="126" spans="1:27" ht="15.75" x14ac:dyDescent="0.2">
      <c r="A126" s="35">
        <f t="shared" si="3"/>
        <v>44537</v>
      </c>
      <c r="B126" s="36">
        <f>SUMIFS(СВЦЭМ!$C$39:$C$782,СВЦЭМ!$A$39:$A$782,$A126,СВЦЭМ!$B$39:$B$782,B$119)+'СЕТ СН'!$I$9+СВЦЭМ!$D$10+'СЕТ СН'!$I$6-'СЕТ СН'!$I$19</f>
        <v>1770.2110577600001</v>
      </c>
      <c r="C126" s="36">
        <f>SUMIFS(СВЦЭМ!$C$39:$C$782,СВЦЭМ!$A$39:$A$782,$A126,СВЦЭМ!$B$39:$B$782,C$119)+'СЕТ СН'!$I$9+СВЦЭМ!$D$10+'СЕТ СН'!$I$6-'СЕТ СН'!$I$19</f>
        <v>1717.1854706200002</v>
      </c>
      <c r="D126" s="36">
        <f>SUMIFS(СВЦЭМ!$C$39:$C$782,СВЦЭМ!$A$39:$A$782,$A126,СВЦЭМ!$B$39:$B$782,D$119)+'СЕТ СН'!$I$9+СВЦЭМ!$D$10+'СЕТ СН'!$I$6-'СЕТ СН'!$I$19</f>
        <v>1756.2025760500001</v>
      </c>
      <c r="E126" s="36">
        <f>SUMIFS(СВЦЭМ!$C$39:$C$782,СВЦЭМ!$A$39:$A$782,$A126,СВЦЭМ!$B$39:$B$782,E$119)+'СЕТ СН'!$I$9+СВЦЭМ!$D$10+'СЕТ СН'!$I$6-'СЕТ СН'!$I$19</f>
        <v>1788.1999021600002</v>
      </c>
      <c r="F126" s="36">
        <f>SUMIFS(СВЦЭМ!$C$39:$C$782,СВЦЭМ!$A$39:$A$782,$A126,СВЦЭМ!$B$39:$B$782,F$119)+'СЕТ СН'!$I$9+СВЦЭМ!$D$10+'СЕТ СН'!$I$6-'СЕТ СН'!$I$19</f>
        <v>1771.30310852</v>
      </c>
      <c r="G126" s="36">
        <f>SUMIFS(СВЦЭМ!$C$39:$C$782,СВЦЭМ!$A$39:$A$782,$A126,СВЦЭМ!$B$39:$B$782,G$119)+'СЕТ СН'!$I$9+СВЦЭМ!$D$10+'СЕТ СН'!$I$6-'СЕТ СН'!$I$19</f>
        <v>1739.5914327800001</v>
      </c>
      <c r="H126" s="36">
        <f>SUMIFS(СВЦЭМ!$C$39:$C$782,СВЦЭМ!$A$39:$A$782,$A126,СВЦЭМ!$B$39:$B$782,H$119)+'СЕТ СН'!$I$9+СВЦЭМ!$D$10+'СЕТ СН'!$I$6-'СЕТ СН'!$I$19</f>
        <v>1707.9314782700001</v>
      </c>
      <c r="I126" s="36">
        <f>SUMIFS(СВЦЭМ!$C$39:$C$782,СВЦЭМ!$A$39:$A$782,$A126,СВЦЭМ!$B$39:$B$782,I$119)+'СЕТ СН'!$I$9+СВЦЭМ!$D$10+'СЕТ СН'!$I$6-'СЕТ СН'!$I$19</f>
        <v>1694.0102883200002</v>
      </c>
      <c r="J126" s="36">
        <f>SUMIFS(СВЦЭМ!$C$39:$C$782,СВЦЭМ!$A$39:$A$782,$A126,СВЦЭМ!$B$39:$B$782,J$119)+'СЕТ СН'!$I$9+СВЦЭМ!$D$10+'СЕТ СН'!$I$6-'СЕТ СН'!$I$19</f>
        <v>1694.7613711800002</v>
      </c>
      <c r="K126" s="36">
        <f>SUMIFS(СВЦЭМ!$C$39:$C$782,СВЦЭМ!$A$39:$A$782,$A126,СВЦЭМ!$B$39:$B$782,K$119)+'СЕТ СН'!$I$9+СВЦЭМ!$D$10+'СЕТ СН'!$I$6-'СЕТ СН'!$I$19</f>
        <v>1711.6238977200001</v>
      </c>
      <c r="L126" s="36">
        <f>SUMIFS(СВЦЭМ!$C$39:$C$782,СВЦЭМ!$A$39:$A$782,$A126,СВЦЭМ!$B$39:$B$782,L$119)+'СЕТ СН'!$I$9+СВЦЭМ!$D$10+'СЕТ СН'!$I$6-'СЕТ СН'!$I$19</f>
        <v>1740.6007268800001</v>
      </c>
      <c r="M126" s="36">
        <f>SUMIFS(СВЦЭМ!$C$39:$C$782,СВЦЭМ!$A$39:$A$782,$A126,СВЦЭМ!$B$39:$B$782,M$119)+'СЕТ СН'!$I$9+СВЦЭМ!$D$10+'СЕТ СН'!$I$6-'СЕТ СН'!$I$19</f>
        <v>1758.17611678</v>
      </c>
      <c r="N126" s="36">
        <f>SUMIFS(СВЦЭМ!$C$39:$C$782,СВЦЭМ!$A$39:$A$782,$A126,СВЦЭМ!$B$39:$B$782,N$119)+'СЕТ СН'!$I$9+СВЦЭМ!$D$10+'СЕТ СН'!$I$6-'СЕТ СН'!$I$19</f>
        <v>1739.50400197</v>
      </c>
      <c r="O126" s="36">
        <f>SUMIFS(СВЦЭМ!$C$39:$C$782,СВЦЭМ!$A$39:$A$782,$A126,СВЦЭМ!$B$39:$B$782,O$119)+'СЕТ СН'!$I$9+СВЦЭМ!$D$10+'СЕТ СН'!$I$6-'СЕТ СН'!$I$19</f>
        <v>1792.8499579900001</v>
      </c>
      <c r="P126" s="36">
        <f>SUMIFS(СВЦЭМ!$C$39:$C$782,СВЦЭМ!$A$39:$A$782,$A126,СВЦЭМ!$B$39:$B$782,P$119)+'СЕТ СН'!$I$9+СВЦЭМ!$D$10+'СЕТ СН'!$I$6-'СЕТ СН'!$I$19</f>
        <v>1833.7157205800002</v>
      </c>
      <c r="Q126" s="36">
        <f>SUMIFS(СВЦЭМ!$C$39:$C$782,СВЦЭМ!$A$39:$A$782,$A126,СВЦЭМ!$B$39:$B$782,Q$119)+'СЕТ СН'!$I$9+СВЦЭМ!$D$10+'СЕТ СН'!$I$6-'СЕТ СН'!$I$19</f>
        <v>1818.6837811800001</v>
      </c>
      <c r="R126" s="36">
        <f>SUMIFS(СВЦЭМ!$C$39:$C$782,СВЦЭМ!$A$39:$A$782,$A126,СВЦЭМ!$B$39:$B$782,R$119)+'СЕТ СН'!$I$9+СВЦЭМ!$D$10+'СЕТ СН'!$I$6-'СЕТ СН'!$I$19</f>
        <v>1749.4335906600002</v>
      </c>
      <c r="S126" s="36">
        <f>SUMIFS(СВЦЭМ!$C$39:$C$782,СВЦЭМ!$A$39:$A$782,$A126,СВЦЭМ!$B$39:$B$782,S$119)+'СЕТ СН'!$I$9+СВЦЭМ!$D$10+'СЕТ СН'!$I$6-'СЕТ СН'!$I$19</f>
        <v>1736.9184646200001</v>
      </c>
      <c r="T126" s="36">
        <f>SUMIFS(СВЦЭМ!$C$39:$C$782,СВЦЭМ!$A$39:$A$782,$A126,СВЦЭМ!$B$39:$B$782,T$119)+'СЕТ СН'!$I$9+СВЦЭМ!$D$10+'СЕТ СН'!$I$6-'СЕТ СН'!$I$19</f>
        <v>1740.6889234500002</v>
      </c>
      <c r="U126" s="36">
        <f>SUMIFS(СВЦЭМ!$C$39:$C$782,СВЦЭМ!$A$39:$A$782,$A126,СВЦЭМ!$B$39:$B$782,U$119)+'СЕТ СН'!$I$9+СВЦЭМ!$D$10+'СЕТ СН'!$I$6-'СЕТ СН'!$I$19</f>
        <v>1733.4374493</v>
      </c>
      <c r="V126" s="36">
        <f>SUMIFS(СВЦЭМ!$C$39:$C$782,СВЦЭМ!$A$39:$A$782,$A126,СВЦЭМ!$B$39:$B$782,V$119)+'СЕТ СН'!$I$9+СВЦЭМ!$D$10+'СЕТ СН'!$I$6-'СЕТ СН'!$I$19</f>
        <v>1740.2056368900001</v>
      </c>
      <c r="W126" s="36">
        <f>SUMIFS(СВЦЭМ!$C$39:$C$782,СВЦЭМ!$A$39:$A$782,$A126,СВЦЭМ!$B$39:$B$782,W$119)+'СЕТ СН'!$I$9+СВЦЭМ!$D$10+'СЕТ СН'!$I$6-'СЕТ СН'!$I$19</f>
        <v>1767.1550129000002</v>
      </c>
      <c r="X126" s="36">
        <f>SUMIFS(СВЦЭМ!$C$39:$C$782,СВЦЭМ!$A$39:$A$782,$A126,СВЦЭМ!$B$39:$B$782,X$119)+'СЕТ СН'!$I$9+СВЦЭМ!$D$10+'СЕТ СН'!$I$6-'СЕТ СН'!$I$19</f>
        <v>1750.5330067700002</v>
      </c>
      <c r="Y126" s="36">
        <f>SUMIFS(СВЦЭМ!$C$39:$C$782,СВЦЭМ!$A$39:$A$782,$A126,СВЦЭМ!$B$39:$B$782,Y$119)+'СЕТ СН'!$I$9+СВЦЭМ!$D$10+'СЕТ СН'!$I$6-'СЕТ СН'!$I$19</f>
        <v>1795.90812497</v>
      </c>
    </row>
    <row r="127" spans="1:27" ht="15.75" x14ac:dyDescent="0.2">
      <c r="A127" s="35">
        <f t="shared" si="3"/>
        <v>44538</v>
      </c>
      <c r="B127" s="36">
        <f>SUMIFS(СВЦЭМ!$C$39:$C$782,СВЦЭМ!$A$39:$A$782,$A127,СВЦЭМ!$B$39:$B$782,B$119)+'СЕТ СН'!$I$9+СВЦЭМ!$D$10+'СЕТ СН'!$I$6-'СЕТ СН'!$I$19</f>
        <v>1775.4100434000002</v>
      </c>
      <c r="C127" s="36">
        <f>SUMIFS(СВЦЭМ!$C$39:$C$782,СВЦЭМ!$A$39:$A$782,$A127,СВЦЭМ!$B$39:$B$782,C$119)+'СЕТ СН'!$I$9+СВЦЭМ!$D$10+'СЕТ СН'!$I$6-'СЕТ СН'!$I$19</f>
        <v>1799.8406793300001</v>
      </c>
      <c r="D127" s="36">
        <f>SUMIFS(СВЦЭМ!$C$39:$C$782,СВЦЭМ!$A$39:$A$782,$A127,СВЦЭМ!$B$39:$B$782,D$119)+'СЕТ СН'!$I$9+СВЦЭМ!$D$10+'СЕТ СН'!$I$6-'СЕТ СН'!$I$19</f>
        <v>1786.38063306</v>
      </c>
      <c r="E127" s="36">
        <f>SUMIFS(СВЦЭМ!$C$39:$C$782,СВЦЭМ!$A$39:$A$782,$A127,СВЦЭМ!$B$39:$B$782,E$119)+'СЕТ СН'!$I$9+СВЦЭМ!$D$10+'СЕТ СН'!$I$6-'СЕТ СН'!$I$19</f>
        <v>1790.8043552300001</v>
      </c>
      <c r="F127" s="36">
        <f>SUMIFS(СВЦЭМ!$C$39:$C$782,СВЦЭМ!$A$39:$A$782,$A127,СВЦЭМ!$B$39:$B$782,F$119)+'СЕТ СН'!$I$9+СВЦЭМ!$D$10+'СЕТ СН'!$I$6-'СЕТ СН'!$I$19</f>
        <v>1784.60950069</v>
      </c>
      <c r="G127" s="36">
        <f>SUMIFS(СВЦЭМ!$C$39:$C$782,СВЦЭМ!$A$39:$A$782,$A127,СВЦЭМ!$B$39:$B$782,G$119)+'СЕТ СН'!$I$9+СВЦЭМ!$D$10+'СЕТ СН'!$I$6-'СЕТ СН'!$I$19</f>
        <v>1753.3056871000001</v>
      </c>
      <c r="H127" s="36">
        <f>SUMIFS(СВЦЭМ!$C$39:$C$782,СВЦЭМ!$A$39:$A$782,$A127,СВЦЭМ!$B$39:$B$782,H$119)+'СЕТ СН'!$I$9+СВЦЭМ!$D$10+'СЕТ СН'!$I$6-'СЕТ СН'!$I$19</f>
        <v>1757.70798429</v>
      </c>
      <c r="I127" s="36">
        <f>SUMIFS(СВЦЭМ!$C$39:$C$782,СВЦЭМ!$A$39:$A$782,$A127,СВЦЭМ!$B$39:$B$782,I$119)+'СЕТ СН'!$I$9+СВЦЭМ!$D$10+'СЕТ СН'!$I$6-'СЕТ СН'!$I$19</f>
        <v>1716.42675024</v>
      </c>
      <c r="J127" s="36">
        <f>SUMIFS(СВЦЭМ!$C$39:$C$782,СВЦЭМ!$A$39:$A$782,$A127,СВЦЭМ!$B$39:$B$782,J$119)+'СЕТ СН'!$I$9+СВЦЭМ!$D$10+'СЕТ СН'!$I$6-'СЕТ СН'!$I$19</f>
        <v>1763.88376511</v>
      </c>
      <c r="K127" s="36">
        <f>SUMIFS(СВЦЭМ!$C$39:$C$782,СВЦЭМ!$A$39:$A$782,$A127,СВЦЭМ!$B$39:$B$782,K$119)+'СЕТ СН'!$I$9+СВЦЭМ!$D$10+'СЕТ СН'!$I$6-'СЕТ СН'!$I$19</f>
        <v>1763.7605225000002</v>
      </c>
      <c r="L127" s="36">
        <f>SUMIFS(СВЦЭМ!$C$39:$C$782,СВЦЭМ!$A$39:$A$782,$A127,СВЦЭМ!$B$39:$B$782,L$119)+'СЕТ СН'!$I$9+СВЦЭМ!$D$10+'СЕТ СН'!$I$6-'СЕТ СН'!$I$19</f>
        <v>1758.2349336000002</v>
      </c>
      <c r="M127" s="36">
        <f>SUMIFS(СВЦЭМ!$C$39:$C$782,СВЦЭМ!$A$39:$A$782,$A127,СВЦЭМ!$B$39:$B$782,M$119)+'СЕТ СН'!$I$9+СВЦЭМ!$D$10+'СЕТ СН'!$I$6-'СЕТ СН'!$I$19</f>
        <v>1747.25386546</v>
      </c>
      <c r="N127" s="36">
        <f>SUMIFS(СВЦЭМ!$C$39:$C$782,СВЦЭМ!$A$39:$A$782,$A127,СВЦЭМ!$B$39:$B$782,N$119)+'СЕТ СН'!$I$9+СВЦЭМ!$D$10+'СЕТ СН'!$I$6-'СЕТ СН'!$I$19</f>
        <v>1731.1092282500001</v>
      </c>
      <c r="O127" s="36">
        <f>SUMIFS(СВЦЭМ!$C$39:$C$782,СВЦЭМ!$A$39:$A$782,$A127,СВЦЭМ!$B$39:$B$782,O$119)+'СЕТ СН'!$I$9+СВЦЭМ!$D$10+'СЕТ СН'!$I$6-'СЕТ СН'!$I$19</f>
        <v>1738.7443027700001</v>
      </c>
      <c r="P127" s="36">
        <f>SUMIFS(СВЦЭМ!$C$39:$C$782,СВЦЭМ!$A$39:$A$782,$A127,СВЦЭМ!$B$39:$B$782,P$119)+'СЕТ СН'!$I$9+СВЦЭМ!$D$10+'СЕТ СН'!$I$6-'СЕТ СН'!$I$19</f>
        <v>1757.9983957500001</v>
      </c>
      <c r="Q127" s="36">
        <f>SUMIFS(СВЦЭМ!$C$39:$C$782,СВЦЭМ!$A$39:$A$782,$A127,СВЦЭМ!$B$39:$B$782,Q$119)+'СЕТ СН'!$I$9+СВЦЭМ!$D$10+'СЕТ СН'!$I$6-'СЕТ СН'!$I$19</f>
        <v>1743.9039047000001</v>
      </c>
      <c r="R127" s="36">
        <f>SUMIFS(СВЦЭМ!$C$39:$C$782,СВЦЭМ!$A$39:$A$782,$A127,СВЦЭМ!$B$39:$B$782,R$119)+'СЕТ СН'!$I$9+СВЦЭМ!$D$10+'СЕТ СН'!$I$6-'СЕТ СН'!$I$19</f>
        <v>1730.8882685400001</v>
      </c>
      <c r="S127" s="36">
        <f>SUMIFS(СВЦЭМ!$C$39:$C$782,СВЦЭМ!$A$39:$A$782,$A127,СВЦЭМ!$B$39:$B$782,S$119)+'СЕТ СН'!$I$9+СВЦЭМ!$D$10+'СЕТ СН'!$I$6-'СЕТ СН'!$I$19</f>
        <v>1727.34754746</v>
      </c>
      <c r="T127" s="36">
        <f>SUMIFS(СВЦЭМ!$C$39:$C$782,СВЦЭМ!$A$39:$A$782,$A127,СВЦЭМ!$B$39:$B$782,T$119)+'СЕТ СН'!$I$9+СВЦЭМ!$D$10+'СЕТ СН'!$I$6-'СЕТ СН'!$I$19</f>
        <v>1751.5133671000001</v>
      </c>
      <c r="U127" s="36">
        <f>SUMIFS(СВЦЭМ!$C$39:$C$782,СВЦЭМ!$A$39:$A$782,$A127,СВЦЭМ!$B$39:$B$782,U$119)+'СЕТ СН'!$I$9+СВЦЭМ!$D$10+'СЕТ СН'!$I$6-'СЕТ СН'!$I$19</f>
        <v>1768.60778351</v>
      </c>
      <c r="V127" s="36">
        <f>SUMIFS(СВЦЭМ!$C$39:$C$782,СВЦЭМ!$A$39:$A$782,$A127,СВЦЭМ!$B$39:$B$782,V$119)+'СЕТ СН'!$I$9+СВЦЭМ!$D$10+'СЕТ СН'!$I$6-'СЕТ СН'!$I$19</f>
        <v>1728.3283440500002</v>
      </c>
      <c r="W127" s="36">
        <f>SUMIFS(СВЦЭМ!$C$39:$C$782,СВЦЭМ!$A$39:$A$782,$A127,СВЦЭМ!$B$39:$B$782,W$119)+'СЕТ СН'!$I$9+СВЦЭМ!$D$10+'СЕТ СН'!$I$6-'СЕТ СН'!$I$19</f>
        <v>1788.6278629100002</v>
      </c>
      <c r="X127" s="36">
        <f>SUMIFS(СВЦЭМ!$C$39:$C$782,СВЦЭМ!$A$39:$A$782,$A127,СВЦЭМ!$B$39:$B$782,X$119)+'СЕТ СН'!$I$9+СВЦЭМ!$D$10+'СЕТ СН'!$I$6-'СЕТ СН'!$I$19</f>
        <v>1797.4401040100001</v>
      </c>
      <c r="Y127" s="36">
        <f>SUMIFS(СВЦЭМ!$C$39:$C$782,СВЦЭМ!$A$39:$A$782,$A127,СВЦЭМ!$B$39:$B$782,Y$119)+'СЕТ СН'!$I$9+СВЦЭМ!$D$10+'СЕТ СН'!$I$6-'СЕТ СН'!$I$19</f>
        <v>1803.8094921700001</v>
      </c>
    </row>
    <row r="128" spans="1:27" ht="15.75" x14ac:dyDescent="0.2">
      <c r="A128" s="35">
        <f t="shared" si="3"/>
        <v>44539</v>
      </c>
      <c r="B128" s="36">
        <f>SUMIFS(СВЦЭМ!$C$39:$C$782,СВЦЭМ!$A$39:$A$782,$A128,СВЦЭМ!$B$39:$B$782,B$119)+'СЕТ СН'!$I$9+СВЦЭМ!$D$10+'СЕТ СН'!$I$6-'СЕТ СН'!$I$19</f>
        <v>1775.38045717</v>
      </c>
      <c r="C128" s="36">
        <f>SUMIFS(СВЦЭМ!$C$39:$C$782,СВЦЭМ!$A$39:$A$782,$A128,СВЦЭМ!$B$39:$B$782,C$119)+'СЕТ СН'!$I$9+СВЦЭМ!$D$10+'СЕТ СН'!$I$6-'СЕТ СН'!$I$19</f>
        <v>1729.1227654300001</v>
      </c>
      <c r="D128" s="36">
        <f>SUMIFS(СВЦЭМ!$C$39:$C$782,СВЦЭМ!$A$39:$A$782,$A128,СВЦЭМ!$B$39:$B$782,D$119)+'СЕТ СН'!$I$9+СВЦЭМ!$D$10+'СЕТ СН'!$I$6-'СЕТ СН'!$I$19</f>
        <v>1744.80104484</v>
      </c>
      <c r="E128" s="36">
        <f>SUMIFS(СВЦЭМ!$C$39:$C$782,СВЦЭМ!$A$39:$A$782,$A128,СВЦЭМ!$B$39:$B$782,E$119)+'СЕТ СН'!$I$9+СВЦЭМ!$D$10+'СЕТ СН'!$I$6-'СЕТ СН'!$I$19</f>
        <v>1756.60410703</v>
      </c>
      <c r="F128" s="36">
        <f>SUMIFS(СВЦЭМ!$C$39:$C$782,СВЦЭМ!$A$39:$A$782,$A128,СВЦЭМ!$B$39:$B$782,F$119)+'СЕТ СН'!$I$9+СВЦЭМ!$D$10+'СЕТ СН'!$I$6-'СЕТ СН'!$I$19</f>
        <v>1776.04001425</v>
      </c>
      <c r="G128" s="36">
        <f>SUMIFS(СВЦЭМ!$C$39:$C$782,СВЦЭМ!$A$39:$A$782,$A128,СВЦЭМ!$B$39:$B$782,G$119)+'СЕТ СН'!$I$9+СВЦЭМ!$D$10+'СЕТ СН'!$I$6-'СЕТ СН'!$I$19</f>
        <v>1736.0877470100002</v>
      </c>
      <c r="H128" s="36">
        <f>SUMIFS(СВЦЭМ!$C$39:$C$782,СВЦЭМ!$A$39:$A$782,$A128,СВЦЭМ!$B$39:$B$782,H$119)+'СЕТ СН'!$I$9+СВЦЭМ!$D$10+'СЕТ СН'!$I$6-'СЕТ СН'!$I$19</f>
        <v>1739.0770842500001</v>
      </c>
      <c r="I128" s="36">
        <f>SUMIFS(СВЦЭМ!$C$39:$C$782,СВЦЭМ!$A$39:$A$782,$A128,СВЦЭМ!$B$39:$B$782,I$119)+'СЕТ СН'!$I$9+СВЦЭМ!$D$10+'СЕТ СН'!$I$6-'СЕТ СН'!$I$19</f>
        <v>1712.3218325300002</v>
      </c>
      <c r="J128" s="36">
        <f>SUMIFS(СВЦЭМ!$C$39:$C$782,СВЦЭМ!$A$39:$A$782,$A128,СВЦЭМ!$B$39:$B$782,J$119)+'СЕТ СН'!$I$9+СВЦЭМ!$D$10+'СЕТ СН'!$I$6-'СЕТ СН'!$I$19</f>
        <v>1735.7708274200002</v>
      </c>
      <c r="K128" s="36">
        <f>SUMIFS(СВЦЭМ!$C$39:$C$782,СВЦЭМ!$A$39:$A$782,$A128,СВЦЭМ!$B$39:$B$782,K$119)+'СЕТ СН'!$I$9+СВЦЭМ!$D$10+'СЕТ СН'!$I$6-'СЕТ СН'!$I$19</f>
        <v>1739.06941222</v>
      </c>
      <c r="L128" s="36">
        <f>SUMIFS(СВЦЭМ!$C$39:$C$782,СВЦЭМ!$A$39:$A$782,$A128,СВЦЭМ!$B$39:$B$782,L$119)+'СЕТ СН'!$I$9+СВЦЭМ!$D$10+'СЕТ СН'!$I$6-'СЕТ СН'!$I$19</f>
        <v>1730.54817615</v>
      </c>
      <c r="M128" s="36">
        <f>SUMIFS(СВЦЭМ!$C$39:$C$782,СВЦЭМ!$A$39:$A$782,$A128,СВЦЭМ!$B$39:$B$782,M$119)+'СЕТ СН'!$I$9+СВЦЭМ!$D$10+'СЕТ СН'!$I$6-'СЕТ СН'!$I$19</f>
        <v>1716.03088071</v>
      </c>
      <c r="N128" s="36">
        <f>SUMIFS(СВЦЭМ!$C$39:$C$782,СВЦЭМ!$A$39:$A$782,$A128,СВЦЭМ!$B$39:$B$782,N$119)+'СЕТ СН'!$I$9+СВЦЭМ!$D$10+'СЕТ СН'!$I$6-'СЕТ СН'!$I$19</f>
        <v>1752.79850745</v>
      </c>
      <c r="O128" s="36">
        <f>SUMIFS(СВЦЭМ!$C$39:$C$782,СВЦЭМ!$A$39:$A$782,$A128,СВЦЭМ!$B$39:$B$782,O$119)+'СЕТ СН'!$I$9+СВЦЭМ!$D$10+'СЕТ СН'!$I$6-'СЕТ СН'!$I$19</f>
        <v>1741.7351221200001</v>
      </c>
      <c r="P128" s="36">
        <f>SUMIFS(СВЦЭМ!$C$39:$C$782,СВЦЭМ!$A$39:$A$782,$A128,СВЦЭМ!$B$39:$B$782,P$119)+'СЕТ СН'!$I$9+СВЦЭМ!$D$10+'СЕТ СН'!$I$6-'СЕТ СН'!$I$19</f>
        <v>1754.2395361600002</v>
      </c>
      <c r="Q128" s="36">
        <f>SUMIFS(СВЦЭМ!$C$39:$C$782,СВЦЭМ!$A$39:$A$782,$A128,СВЦЭМ!$B$39:$B$782,Q$119)+'СЕТ СН'!$I$9+СВЦЭМ!$D$10+'СЕТ СН'!$I$6-'СЕТ СН'!$I$19</f>
        <v>1758.2006401900001</v>
      </c>
      <c r="R128" s="36">
        <f>SUMIFS(СВЦЭМ!$C$39:$C$782,СВЦЭМ!$A$39:$A$782,$A128,СВЦЭМ!$B$39:$B$782,R$119)+'СЕТ СН'!$I$9+СВЦЭМ!$D$10+'СЕТ СН'!$I$6-'СЕТ СН'!$I$19</f>
        <v>1757.9822903000002</v>
      </c>
      <c r="S128" s="36">
        <f>SUMIFS(СВЦЭМ!$C$39:$C$782,СВЦЭМ!$A$39:$A$782,$A128,СВЦЭМ!$B$39:$B$782,S$119)+'СЕТ СН'!$I$9+СВЦЭМ!$D$10+'СЕТ СН'!$I$6-'СЕТ СН'!$I$19</f>
        <v>1779.99152755</v>
      </c>
      <c r="T128" s="36">
        <f>SUMIFS(СВЦЭМ!$C$39:$C$782,СВЦЭМ!$A$39:$A$782,$A128,СВЦЭМ!$B$39:$B$782,T$119)+'СЕТ СН'!$I$9+СВЦЭМ!$D$10+'СЕТ СН'!$I$6-'СЕТ СН'!$I$19</f>
        <v>1778.08088447</v>
      </c>
      <c r="U128" s="36">
        <f>SUMIFS(СВЦЭМ!$C$39:$C$782,СВЦЭМ!$A$39:$A$782,$A128,СВЦЭМ!$B$39:$B$782,U$119)+'СЕТ СН'!$I$9+СВЦЭМ!$D$10+'СЕТ СН'!$I$6-'СЕТ СН'!$I$19</f>
        <v>1778.2394911000001</v>
      </c>
      <c r="V128" s="36">
        <f>SUMIFS(СВЦЭМ!$C$39:$C$782,СВЦЭМ!$A$39:$A$782,$A128,СВЦЭМ!$B$39:$B$782,V$119)+'СЕТ СН'!$I$9+СВЦЭМ!$D$10+'СЕТ СН'!$I$6-'СЕТ СН'!$I$19</f>
        <v>1783.4691569200002</v>
      </c>
      <c r="W128" s="36">
        <f>SUMIFS(СВЦЭМ!$C$39:$C$782,СВЦЭМ!$A$39:$A$782,$A128,СВЦЭМ!$B$39:$B$782,W$119)+'СЕТ СН'!$I$9+СВЦЭМ!$D$10+'СЕТ СН'!$I$6-'СЕТ СН'!$I$19</f>
        <v>1793.4072815700001</v>
      </c>
      <c r="X128" s="36">
        <f>SUMIFS(СВЦЭМ!$C$39:$C$782,СВЦЭМ!$A$39:$A$782,$A128,СВЦЭМ!$B$39:$B$782,X$119)+'СЕТ СН'!$I$9+СВЦЭМ!$D$10+'СЕТ СН'!$I$6-'СЕТ СН'!$I$19</f>
        <v>1799.5693088100002</v>
      </c>
      <c r="Y128" s="36">
        <f>SUMIFS(СВЦЭМ!$C$39:$C$782,СВЦЭМ!$A$39:$A$782,$A128,СВЦЭМ!$B$39:$B$782,Y$119)+'СЕТ СН'!$I$9+СВЦЭМ!$D$10+'СЕТ СН'!$I$6-'СЕТ СН'!$I$19</f>
        <v>1822.1252924600001</v>
      </c>
    </row>
    <row r="129" spans="1:25" ht="15.75" x14ac:dyDescent="0.2">
      <c r="A129" s="35">
        <f t="shared" si="3"/>
        <v>44540</v>
      </c>
      <c r="B129" s="36">
        <f>SUMIFS(СВЦЭМ!$C$39:$C$782,СВЦЭМ!$A$39:$A$782,$A129,СВЦЭМ!$B$39:$B$782,B$119)+'СЕТ СН'!$I$9+СВЦЭМ!$D$10+'СЕТ СН'!$I$6-'СЕТ СН'!$I$19</f>
        <v>1835.4625626000002</v>
      </c>
      <c r="C129" s="36">
        <f>SUMIFS(СВЦЭМ!$C$39:$C$782,СВЦЭМ!$A$39:$A$782,$A129,СВЦЭМ!$B$39:$B$782,C$119)+'СЕТ СН'!$I$9+СВЦЭМ!$D$10+'СЕТ СН'!$I$6-'СЕТ СН'!$I$19</f>
        <v>1821.8511572500001</v>
      </c>
      <c r="D129" s="36">
        <f>SUMIFS(СВЦЭМ!$C$39:$C$782,СВЦЭМ!$A$39:$A$782,$A129,СВЦЭМ!$B$39:$B$782,D$119)+'СЕТ СН'!$I$9+СВЦЭМ!$D$10+'СЕТ СН'!$I$6-'СЕТ СН'!$I$19</f>
        <v>1806.6486037500001</v>
      </c>
      <c r="E129" s="36">
        <f>SUMIFS(СВЦЭМ!$C$39:$C$782,СВЦЭМ!$A$39:$A$782,$A129,СВЦЭМ!$B$39:$B$782,E$119)+'СЕТ СН'!$I$9+СВЦЭМ!$D$10+'СЕТ СН'!$I$6-'СЕТ СН'!$I$19</f>
        <v>1807.94554109</v>
      </c>
      <c r="F129" s="36">
        <f>SUMIFS(СВЦЭМ!$C$39:$C$782,СВЦЭМ!$A$39:$A$782,$A129,СВЦЭМ!$B$39:$B$782,F$119)+'СЕТ СН'!$I$9+СВЦЭМ!$D$10+'СЕТ СН'!$I$6-'СЕТ СН'!$I$19</f>
        <v>1787.5808855900002</v>
      </c>
      <c r="G129" s="36">
        <f>SUMIFS(СВЦЭМ!$C$39:$C$782,СВЦЭМ!$A$39:$A$782,$A129,СВЦЭМ!$B$39:$B$782,G$119)+'СЕТ СН'!$I$9+СВЦЭМ!$D$10+'СЕТ СН'!$I$6-'СЕТ СН'!$I$19</f>
        <v>1754.0802018300001</v>
      </c>
      <c r="H129" s="36">
        <f>SUMIFS(СВЦЭМ!$C$39:$C$782,СВЦЭМ!$A$39:$A$782,$A129,СВЦЭМ!$B$39:$B$782,H$119)+'СЕТ СН'!$I$9+СВЦЭМ!$D$10+'СЕТ СН'!$I$6-'СЕТ СН'!$I$19</f>
        <v>1744.6386661400002</v>
      </c>
      <c r="I129" s="36">
        <f>SUMIFS(СВЦЭМ!$C$39:$C$782,СВЦЭМ!$A$39:$A$782,$A129,СВЦЭМ!$B$39:$B$782,I$119)+'СЕТ СН'!$I$9+СВЦЭМ!$D$10+'СЕТ СН'!$I$6-'СЕТ СН'!$I$19</f>
        <v>1745.3507491500002</v>
      </c>
      <c r="J129" s="36">
        <f>SUMIFS(СВЦЭМ!$C$39:$C$782,СВЦЭМ!$A$39:$A$782,$A129,СВЦЭМ!$B$39:$B$782,J$119)+'СЕТ СН'!$I$9+СВЦЭМ!$D$10+'СЕТ СН'!$I$6-'СЕТ СН'!$I$19</f>
        <v>1726.9233136700002</v>
      </c>
      <c r="K129" s="36">
        <f>SUMIFS(СВЦЭМ!$C$39:$C$782,СВЦЭМ!$A$39:$A$782,$A129,СВЦЭМ!$B$39:$B$782,K$119)+'СЕТ СН'!$I$9+СВЦЭМ!$D$10+'СЕТ СН'!$I$6-'СЕТ СН'!$I$19</f>
        <v>1726.48898267</v>
      </c>
      <c r="L129" s="36">
        <f>SUMIFS(СВЦЭМ!$C$39:$C$782,СВЦЭМ!$A$39:$A$782,$A129,СВЦЭМ!$B$39:$B$782,L$119)+'СЕТ СН'!$I$9+СВЦЭМ!$D$10+'СЕТ СН'!$I$6-'СЕТ СН'!$I$19</f>
        <v>1747.9114060100001</v>
      </c>
      <c r="M129" s="36">
        <f>SUMIFS(СВЦЭМ!$C$39:$C$782,СВЦЭМ!$A$39:$A$782,$A129,СВЦЭМ!$B$39:$B$782,M$119)+'СЕТ СН'!$I$9+СВЦЭМ!$D$10+'СЕТ СН'!$I$6-'СЕТ СН'!$I$19</f>
        <v>1753.0361400600002</v>
      </c>
      <c r="N129" s="36">
        <f>SUMIFS(СВЦЭМ!$C$39:$C$782,СВЦЭМ!$A$39:$A$782,$A129,СВЦЭМ!$B$39:$B$782,N$119)+'СЕТ СН'!$I$9+СВЦЭМ!$D$10+'СЕТ СН'!$I$6-'СЕТ СН'!$I$19</f>
        <v>1787.7563179700001</v>
      </c>
      <c r="O129" s="36">
        <f>SUMIFS(СВЦЭМ!$C$39:$C$782,СВЦЭМ!$A$39:$A$782,$A129,СВЦЭМ!$B$39:$B$782,O$119)+'СЕТ СН'!$I$9+СВЦЭМ!$D$10+'СЕТ СН'!$I$6-'СЕТ СН'!$I$19</f>
        <v>1792.0551369000002</v>
      </c>
      <c r="P129" s="36">
        <f>SUMIFS(СВЦЭМ!$C$39:$C$782,СВЦЭМ!$A$39:$A$782,$A129,СВЦЭМ!$B$39:$B$782,P$119)+'СЕТ СН'!$I$9+СВЦЭМ!$D$10+'СЕТ СН'!$I$6-'СЕТ СН'!$I$19</f>
        <v>1781.9426148900002</v>
      </c>
      <c r="Q129" s="36">
        <f>SUMIFS(СВЦЭМ!$C$39:$C$782,СВЦЭМ!$A$39:$A$782,$A129,СВЦЭМ!$B$39:$B$782,Q$119)+'СЕТ СН'!$I$9+СВЦЭМ!$D$10+'СЕТ СН'!$I$6-'СЕТ СН'!$I$19</f>
        <v>1786.3694993500001</v>
      </c>
      <c r="R129" s="36">
        <f>SUMIFS(СВЦЭМ!$C$39:$C$782,СВЦЭМ!$A$39:$A$782,$A129,СВЦЭМ!$B$39:$B$782,R$119)+'СЕТ СН'!$I$9+СВЦЭМ!$D$10+'СЕТ СН'!$I$6-'СЕТ СН'!$I$19</f>
        <v>1741.0786969300002</v>
      </c>
      <c r="S129" s="36">
        <f>SUMIFS(СВЦЭМ!$C$39:$C$782,СВЦЭМ!$A$39:$A$782,$A129,СВЦЭМ!$B$39:$B$782,S$119)+'СЕТ СН'!$I$9+СВЦЭМ!$D$10+'СЕТ СН'!$I$6-'СЕТ СН'!$I$19</f>
        <v>1714.65145093</v>
      </c>
      <c r="T129" s="36">
        <f>SUMIFS(СВЦЭМ!$C$39:$C$782,СВЦЭМ!$A$39:$A$782,$A129,СВЦЭМ!$B$39:$B$782,T$119)+'СЕТ СН'!$I$9+СВЦЭМ!$D$10+'СЕТ СН'!$I$6-'СЕТ СН'!$I$19</f>
        <v>1709.5379742800001</v>
      </c>
      <c r="U129" s="36">
        <f>SUMIFS(СВЦЭМ!$C$39:$C$782,СВЦЭМ!$A$39:$A$782,$A129,СВЦЭМ!$B$39:$B$782,U$119)+'СЕТ СН'!$I$9+СВЦЭМ!$D$10+'СЕТ СН'!$I$6-'СЕТ СН'!$I$19</f>
        <v>1724.8981256500001</v>
      </c>
      <c r="V129" s="36">
        <f>SUMIFS(СВЦЭМ!$C$39:$C$782,СВЦЭМ!$A$39:$A$782,$A129,СВЦЭМ!$B$39:$B$782,V$119)+'СЕТ СН'!$I$9+СВЦЭМ!$D$10+'СЕТ СН'!$I$6-'СЕТ СН'!$I$19</f>
        <v>1745.04893283</v>
      </c>
      <c r="W129" s="36">
        <f>SUMIFS(СВЦЭМ!$C$39:$C$782,СВЦЭМ!$A$39:$A$782,$A129,СВЦЭМ!$B$39:$B$782,W$119)+'СЕТ СН'!$I$9+СВЦЭМ!$D$10+'СЕТ СН'!$I$6-'СЕТ СН'!$I$19</f>
        <v>1771.01574237</v>
      </c>
      <c r="X129" s="36">
        <f>SUMIFS(СВЦЭМ!$C$39:$C$782,СВЦЭМ!$A$39:$A$782,$A129,СВЦЭМ!$B$39:$B$782,X$119)+'СЕТ СН'!$I$9+СВЦЭМ!$D$10+'СЕТ СН'!$I$6-'СЕТ СН'!$I$19</f>
        <v>1757.5699761800001</v>
      </c>
      <c r="Y129" s="36">
        <f>SUMIFS(СВЦЭМ!$C$39:$C$782,СВЦЭМ!$A$39:$A$782,$A129,СВЦЭМ!$B$39:$B$782,Y$119)+'СЕТ СН'!$I$9+СВЦЭМ!$D$10+'СЕТ СН'!$I$6-'СЕТ СН'!$I$19</f>
        <v>1796.5022176500001</v>
      </c>
    </row>
    <row r="130" spans="1:25" ht="15.75" x14ac:dyDescent="0.2">
      <c r="A130" s="35">
        <f t="shared" si="3"/>
        <v>44541</v>
      </c>
      <c r="B130" s="36">
        <f>SUMIFS(СВЦЭМ!$C$39:$C$782,СВЦЭМ!$A$39:$A$782,$A130,СВЦЭМ!$B$39:$B$782,B$119)+'СЕТ СН'!$I$9+СВЦЭМ!$D$10+'СЕТ СН'!$I$6-'СЕТ СН'!$I$19</f>
        <v>1824.9717142700001</v>
      </c>
      <c r="C130" s="36">
        <f>SUMIFS(СВЦЭМ!$C$39:$C$782,СВЦЭМ!$A$39:$A$782,$A130,СВЦЭМ!$B$39:$B$782,C$119)+'СЕТ СН'!$I$9+СВЦЭМ!$D$10+'СЕТ СН'!$I$6-'СЕТ СН'!$I$19</f>
        <v>1810.5114115400002</v>
      </c>
      <c r="D130" s="36">
        <f>SUMIFS(СВЦЭМ!$C$39:$C$782,СВЦЭМ!$A$39:$A$782,$A130,СВЦЭМ!$B$39:$B$782,D$119)+'СЕТ СН'!$I$9+СВЦЭМ!$D$10+'СЕТ СН'!$I$6-'СЕТ СН'!$I$19</f>
        <v>1804.9533487400001</v>
      </c>
      <c r="E130" s="36">
        <f>SUMIFS(СВЦЭМ!$C$39:$C$782,СВЦЭМ!$A$39:$A$782,$A130,СВЦЭМ!$B$39:$B$782,E$119)+'СЕТ СН'!$I$9+СВЦЭМ!$D$10+'СЕТ СН'!$I$6-'СЕТ СН'!$I$19</f>
        <v>1817.3301838100001</v>
      </c>
      <c r="F130" s="36">
        <f>SUMIFS(СВЦЭМ!$C$39:$C$782,СВЦЭМ!$A$39:$A$782,$A130,СВЦЭМ!$B$39:$B$782,F$119)+'СЕТ СН'!$I$9+СВЦЭМ!$D$10+'СЕТ СН'!$I$6-'СЕТ СН'!$I$19</f>
        <v>1806.6218558200001</v>
      </c>
      <c r="G130" s="36">
        <f>SUMIFS(СВЦЭМ!$C$39:$C$782,СВЦЭМ!$A$39:$A$782,$A130,СВЦЭМ!$B$39:$B$782,G$119)+'СЕТ СН'!$I$9+СВЦЭМ!$D$10+'СЕТ СН'!$I$6-'СЕТ СН'!$I$19</f>
        <v>1761.7314489800001</v>
      </c>
      <c r="H130" s="36">
        <f>SUMIFS(СВЦЭМ!$C$39:$C$782,СВЦЭМ!$A$39:$A$782,$A130,СВЦЭМ!$B$39:$B$782,H$119)+'СЕТ СН'!$I$9+СВЦЭМ!$D$10+'СЕТ СН'!$I$6-'СЕТ СН'!$I$19</f>
        <v>1750.9480224500001</v>
      </c>
      <c r="I130" s="36">
        <f>SUMIFS(СВЦЭМ!$C$39:$C$782,СВЦЭМ!$A$39:$A$782,$A130,СВЦЭМ!$B$39:$B$782,I$119)+'СЕТ СН'!$I$9+СВЦЭМ!$D$10+'СЕТ СН'!$I$6-'СЕТ СН'!$I$19</f>
        <v>1736.3535461200001</v>
      </c>
      <c r="J130" s="36">
        <f>SUMIFS(СВЦЭМ!$C$39:$C$782,СВЦЭМ!$A$39:$A$782,$A130,СВЦЭМ!$B$39:$B$782,J$119)+'СЕТ СН'!$I$9+СВЦЭМ!$D$10+'СЕТ СН'!$I$6-'СЕТ СН'!$I$19</f>
        <v>1707.0686039100001</v>
      </c>
      <c r="K130" s="36">
        <f>SUMIFS(СВЦЭМ!$C$39:$C$782,СВЦЭМ!$A$39:$A$782,$A130,СВЦЭМ!$B$39:$B$782,K$119)+'СЕТ СН'!$I$9+СВЦЭМ!$D$10+'СЕТ СН'!$I$6-'СЕТ СН'!$I$19</f>
        <v>1687.8007932400001</v>
      </c>
      <c r="L130" s="36">
        <f>SUMIFS(СВЦЭМ!$C$39:$C$782,СВЦЭМ!$A$39:$A$782,$A130,СВЦЭМ!$B$39:$B$782,L$119)+'СЕТ СН'!$I$9+СВЦЭМ!$D$10+'СЕТ СН'!$I$6-'СЕТ СН'!$I$19</f>
        <v>1700.8843886000002</v>
      </c>
      <c r="M130" s="36">
        <f>SUMIFS(СВЦЭМ!$C$39:$C$782,СВЦЭМ!$A$39:$A$782,$A130,СВЦЭМ!$B$39:$B$782,M$119)+'СЕТ СН'!$I$9+СВЦЭМ!$D$10+'СЕТ СН'!$I$6-'СЕТ СН'!$I$19</f>
        <v>1695.9858318700001</v>
      </c>
      <c r="N130" s="36">
        <f>SUMIFS(СВЦЭМ!$C$39:$C$782,СВЦЭМ!$A$39:$A$782,$A130,СВЦЭМ!$B$39:$B$782,N$119)+'СЕТ СН'!$I$9+СВЦЭМ!$D$10+'СЕТ СН'!$I$6-'СЕТ СН'!$I$19</f>
        <v>1743.93801136</v>
      </c>
      <c r="O130" s="36">
        <f>SUMIFS(СВЦЭМ!$C$39:$C$782,СВЦЭМ!$A$39:$A$782,$A130,СВЦЭМ!$B$39:$B$782,O$119)+'СЕТ СН'!$I$9+СВЦЭМ!$D$10+'СЕТ СН'!$I$6-'СЕТ СН'!$I$19</f>
        <v>1767.1179570900001</v>
      </c>
      <c r="P130" s="36">
        <f>SUMIFS(СВЦЭМ!$C$39:$C$782,СВЦЭМ!$A$39:$A$782,$A130,СВЦЭМ!$B$39:$B$782,P$119)+'СЕТ СН'!$I$9+СВЦЭМ!$D$10+'СЕТ СН'!$I$6-'СЕТ СН'!$I$19</f>
        <v>1765.7823937300002</v>
      </c>
      <c r="Q130" s="36">
        <f>SUMIFS(СВЦЭМ!$C$39:$C$782,СВЦЭМ!$A$39:$A$782,$A130,СВЦЭМ!$B$39:$B$782,Q$119)+'СЕТ СН'!$I$9+СВЦЭМ!$D$10+'СЕТ СН'!$I$6-'СЕТ СН'!$I$19</f>
        <v>1758.4923690400001</v>
      </c>
      <c r="R130" s="36">
        <f>SUMIFS(СВЦЭМ!$C$39:$C$782,СВЦЭМ!$A$39:$A$782,$A130,СВЦЭМ!$B$39:$B$782,R$119)+'СЕТ СН'!$I$9+СВЦЭМ!$D$10+'СЕТ СН'!$I$6-'СЕТ СН'!$I$19</f>
        <v>1751.8655675500002</v>
      </c>
      <c r="S130" s="36">
        <f>SUMIFS(СВЦЭМ!$C$39:$C$782,СВЦЭМ!$A$39:$A$782,$A130,СВЦЭМ!$B$39:$B$782,S$119)+'СЕТ СН'!$I$9+СВЦЭМ!$D$10+'СЕТ СН'!$I$6-'СЕТ СН'!$I$19</f>
        <v>1679.7086291600001</v>
      </c>
      <c r="T130" s="36">
        <f>SUMIFS(СВЦЭМ!$C$39:$C$782,СВЦЭМ!$A$39:$A$782,$A130,СВЦЭМ!$B$39:$B$782,T$119)+'СЕТ СН'!$I$9+СВЦЭМ!$D$10+'СЕТ СН'!$I$6-'СЕТ СН'!$I$19</f>
        <v>1705.13789393</v>
      </c>
      <c r="U130" s="36">
        <f>SUMIFS(СВЦЭМ!$C$39:$C$782,СВЦЭМ!$A$39:$A$782,$A130,СВЦЭМ!$B$39:$B$782,U$119)+'СЕТ СН'!$I$9+СВЦЭМ!$D$10+'СЕТ СН'!$I$6-'СЕТ СН'!$I$19</f>
        <v>1695.3604339400001</v>
      </c>
      <c r="V130" s="36">
        <f>SUMIFS(СВЦЭМ!$C$39:$C$782,СВЦЭМ!$A$39:$A$782,$A130,СВЦЭМ!$B$39:$B$782,V$119)+'СЕТ СН'!$I$9+СВЦЭМ!$D$10+'СЕТ СН'!$I$6-'СЕТ СН'!$I$19</f>
        <v>1708.02148629</v>
      </c>
      <c r="W130" s="36">
        <f>SUMIFS(СВЦЭМ!$C$39:$C$782,СВЦЭМ!$A$39:$A$782,$A130,СВЦЭМ!$B$39:$B$782,W$119)+'СЕТ СН'!$I$9+СВЦЭМ!$D$10+'СЕТ СН'!$I$6-'СЕТ СН'!$I$19</f>
        <v>1776.2448010300002</v>
      </c>
      <c r="X130" s="36">
        <f>SUMIFS(СВЦЭМ!$C$39:$C$782,СВЦЭМ!$A$39:$A$782,$A130,СВЦЭМ!$B$39:$B$782,X$119)+'СЕТ СН'!$I$9+СВЦЭМ!$D$10+'СЕТ СН'!$I$6-'СЕТ СН'!$I$19</f>
        <v>1812.91597819</v>
      </c>
      <c r="Y130" s="36">
        <f>SUMIFS(СВЦЭМ!$C$39:$C$782,СВЦЭМ!$A$39:$A$782,$A130,СВЦЭМ!$B$39:$B$782,Y$119)+'СЕТ СН'!$I$9+СВЦЭМ!$D$10+'СЕТ СН'!$I$6-'СЕТ СН'!$I$19</f>
        <v>1825.1670023300001</v>
      </c>
    </row>
    <row r="131" spans="1:25" ht="15.75" x14ac:dyDescent="0.2">
      <c r="A131" s="35">
        <f t="shared" si="3"/>
        <v>44542</v>
      </c>
      <c r="B131" s="36">
        <f>SUMIFS(СВЦЭМ!$C$39:$C$782,СВЦЭМ!$A$39:$A$782,$A131,СВЦЭМ!$B$39:$B$782,B$119)+'СЕТ СН'!$I$9+СВЦЭМ!$D$10+'СЕТ СН'!$I$6-'СЕТ СН'!$I$19</f>
        <v>1778.65068449</v>
      </c>
      <c r="C131" s="36">
        <f>SUMIFS(СВЦЭМ!$C$39:$C$782,СВЦЭМ!$A$39:$A$782,$A131,СВЦЭМ!$B$39:$B$782,C$119)+'СЕТ СН'!$I$9+СВЦЭМ!$D$10+'СЕТ СН'!$I$6-'СЕТ СН'!$I$19</f>
        <v>1809.4928694700002</v>
      </c>
      <c r="D131" s="36">
        <f>SUMIFS(СВЦЭМ!$C$39:$C$782,СВЦЭМ!$A$39:$A$782,$A131,СВЦЭМ!$B$39:$B$782,D$119)+'СЕТ СН'!$I$9+СВЦЭМ!$D$10+'СЕТ СН'!$I$6-'СЕТ СН'!$I$19</f>
        <v>1810.8227775600001</v>
      </c>
      <c r="E131" s="36">
        <f>SUMIFS(СВЦЭМ!$C$39:$C$782,СВЦЭМ!$A$39:$A$782,$A131,СВЦЭМ!$B$39:$B$782,E$119)+'СЕТ СН'!$I$9+СВЦЭМ!$D$10+'СЕТ СН'!$I$6-'СЕТ СН'!$I$19</f>
        <v>1799.5450957</v>
      </c>
      <c r="F131" s="36">
        <f>SUMIFS(СВЦЭМ!$C$39:$C$782,СВЦЭМ!$A$39:$A$782,$A131,СВЦЭМ!$B$39:$B$782,F$119)+'СЕТ СН'!$I$9+СВЦЭМ!$D$10+'СЕТ СН'!$I$6-'СЕТ СН'!$I$19</f>
        <v>1793.6941618000001</v>
      </c>
      <c r="G131" s="36">
        <f>SUMIFS(СВЦЭМ!$C$39:$C$782,СВЦЭМ!$A$39:$A$782,$A131,СВЦЭМ!$B$39:$B$782,G$119)+'СЕТ СН'!$I$9+СВЦЭМ!$D$10+'СЕТ СН'!$I$6-'СЕТ СН'!$I$19</f>
        <v>1798.4745304400001</v>
      </c>
      <c r="H131" s="36">
        <f>SUMIFS(СВЦЭМ!$C$39:$C$782,СВЦЭМ!$A$39:$A$782,$A131,СВЦЭМ!$B$39:$B$782,H$119)+'СЕТ СН'!$I$9+СВЦЭМ!$D$10+'СЕТ СН'!$I$6-'СЕТ СН'!$I$19</f>
        <v>1771.8903500500001</v>
      </c>
      <c r="I131" s="36">
        <f>SUMIFS(СВЦЭМ!$C$39:$C$782,СВЦЭМ!$A$39:$A$782,$A131,СВЦЭМ!$B$39:$B$782,I$119)+'СЕТ СН'!$I$9+СВЦЭМ!$D$10+'СЕТ СН'!$I$6-'СЕТ СН'!$I$19</f>
        <v>1784.8764591600002</v>
      </c>
      <c r="J131" s="36">
        <f>SUMIFS(СВЦЭМ!$C$39:$C$782,СВЦЭМ!$A$39:$A$782,$A131,СВЦЭМ!$B$39:$B$782,J$119)+'СЕТ СН'!$I$9+СВЦЭМ!$D$10+'СЕТ СН'!$I$6-'СЕТ СН'!$I$19</f>
        <v>1756.6012654600001</v>
      </c>
      <c r="K131" s="36">
        <f>SUMIFS(СВЦЭМ!$C$39:$C$782,СВЦЭМ!$A$39:$A$782,$A131,СВЦЭМ!$B$39:$B$782,K$119)+'СЕТ СН'!$I$9+СВЦЭМ!$D$10+'СЕТ СН'!$I$6-'СЕТ СН'!$I$19</f>
        <v>1737.8603218000001</v>
      </c>
      <c r="L131" s="36">
        <f>SUMIFS(СВЦЭМ!$C$39:$C$782,СВЦЭМ!$A$39:$A$782,$A131,СВЦЭМ!$B$39:$B$782,L$119)+'СЕТ СН'!$I$9+СВЦЭМ!$D$10+'СЕТ СН'!$I$6-'СЕТ СН'!$I$19</f>
        <v>1751.4701338100001</v>
      </c>
      <c r="M131" s="36">
        <f>SUMIFS(СВЦЭМ!$C$39:$C$782,СВЦЭМ!$A$39:$A$782,$A131,СВЦЭМ!$B$39:$B$782,M$119)+'СЕТ СН'!$I$9+СВЦЭМ!$D$10+'СЕТ СН'!$I$6-'СЕТ СН'!$I$19</f>
        <v>1742.5601374500002</v>
      </c>
      <c r="N131" s="36">
        <f>SUMIFS(СВЦЭМ!$C$39:$C$782,СВЦЭМ!$A$39:$A$782,$A131,СВЦЭМ!$B$39:$B$782,N$119)+'СЕТ СН'!$I$9+СВЦЭМ!$D$10+'СЕТ СН'!$I$6-'СЕТ СН'!$I$19</f>
        <v>1764.52691643</v>
      </c>
      <c r="O131" s="36">
        <f>SUMIFS(СВЦЭМ!$C$39:$C$782,СВЦЭМ!$A$39:$A$782,$A131,СВЦЭМ!$B$39:$B$782,O$119)+'СЕТ СН'!$I$9+СВЦЭМ!$D$10+'СЕТ СН'!$I$6-'СЕТ СН'!$I$19</f>
        <v>1799.6222712000001</v>
      </c>
      <c r="P131" s="36">
        <f>SUMIFS(СВЦЭМ!$C$39:$C$782,СВЦЭМ!$A$39:$A$782,$A131,СВЦЭМ!$B$39:$B$782,P$119)+'СЕТ СН'!$I$9+СВЦЭМ!$D$10+'СЕТ СН'!$I$6-'СЕТ СН'!$I$19</f>
        <v>1777.40600509</v>
      </c>
      <c r="Q131" s="36">
        <f>SUMIFS(СВЦЭМ!$C$39:$C$782,СВЦЭМ!$A$39:$A$782,$A131,СВЦЭМ!$B$39:$B$782,Q$119)+'СЕТ СН'!$I$9+СВЦЭМ!$D$10+'СЕТ СН'!$I$6-'СЕТ СН'!$I$19</f>
        <v>1762.18662606</v>
      </c>
      <c r="R131" s="36">
        <f>SUMIFS(СВЦЭМ!$C$39:$C$782,СВЦЭМ!$A$39:$A$782,$A131,СВЦЭМ!$B$39:$B$782,R$119)+'СЕТ СН'!$I$9+СВЦЭМ!$D$10+'СЕТ СН'!$I$6-'СЕТ СН'!$I$19</f>
        <v>1744.8653472000001</v>
      </c>
      <c r="S131" s="36">
        <f>SUMIFS(СВЦЭМ!$C$39:$C$782,СВЦЭМ!$A$39:$A$782,$A131,СВЦЭМ!$B$39:$B$782,S$119)+'СЕТ СН'!$I$9+СВЦЭМ!$D$10+'СЕТ СН'!$I$6-'СЕТ СН'!$I$19</f>
        <v>1700.1583836100001</v>
      </c>
      <c r="T131" s="36">
        <f>SUMIFS(СВЦЭМ!$C$39:$C$782,СВЦЭМ!$A$39:$A$782,$A131,СВЦЭМ!$B$39:$B$782,T$119)+'СЕТ СН'!$I$9+СВЦЭМ!$D$10+'СЕТ СН'!$I$6-'СЕТ СН'!$I$19</f>
        <v>1689.4735734400001</v>
      </c>
      <c r="U131" s="36">
        <f>SUMIFS(СВЦЭМ!$C$39:$C$782,СВЦЭМ!$A$39:$A$782,$A131,СВЦЭМ!$B$39:$B$782,U$119)+'СЕТ СН'!$I$9+СВЦЭМ!$D$10+'СЕТ СН'!$I$6-'СЕТ СН'!$I$19</f>
        <v>1707.66158606</v>
      </c>
      <c r="V131" s="36">
        <f>SUMIFS(СВЦЭМ!$C$39:$C$782,СВЦЭМ!$A$39:$A$782,$A131,СВЦЭМ!$B$39:$B$782,V$119)+'СЕТ СН'!$I$9+СВЦЭМ!$D$10+'СЕТ СН'!$I$6-'СЕТ СН'!$I$19</f>
        <v>1712.4490272100002</v>
      </c>
      <c r="W131" s="36">
        <f>SUMIFS(СВЦЭМ!$C$39:$C$782,СВЦЭМ!$A$39:$A$782,$A131,СВЦЭМ!$B$39:$B$782,W$119)+'СЕТ СН'!$I$9+СВЦЭМ!$D$10+'СЕТ СН'!$I$6-'СЕТ СН'!$I$19</f>
        <v>1736.34969789</v>
      </c>
      <c r="X131" s="36">
        <f>SUMIFS(СВЦЭМ!$C$39:$C$782,СВЦЭМ!$A$39:$A$782,$A131,СВЦЭМ!$B$39:$B$782,X$119)+'СЕТ СН'!$I$9+СВЦЭМ!$D$10+'СЕТ СН'!$I$6-'СЕТ СН'!$I$19</f>
        <v>1745.0046364100001</v>
      </c>
      <c r="Y131" s="36">
        <f>SUMIFS(СВЦЭМ!$C$39:$C$782,СВЦЭМ!$A$39:$A$782,$A131,СВЦЭМ!$B$39:$B$782,Y$119)+'СЕТ СН'!$I$9+СВЦЭМ!$D$10+'СЕТ СН'!$I$6-'СЕТ СН'!$I$19</f>
        <v>1774.83617626</v>
      </c>
    </row>
    <row r="132" spans="1:25" ht="15.75" x14ac:dyDescent="0.2">
      <c r="A132" s="35">
        <f t="shared" si="3"/>
        <v>44543</v>
      </c>
      <c r="B132" s="36">
        <f>SUMIFS(СВЦЭМ!$C$39:$C$782,СВЦЭМ!$A$39:$A$782,$A132,СВЦЭМ!$B$39:$B$782,B$119)+'СЕТ СН'!$I$9+СВЦЭМ!$D$10+'СЕТ СН'!$I$6-'СЕТ СН'!$I$19</f>
        <v>1789.9368695600001</v>
      </c>
      <c r="C132" s="36">
        <f>SUMIFS(СВЦЭМ!$C$39:$C$782,СВЦЭМ!$A$39:$A$782,$A132,СВЦЭМ!$B$39:$B$782,C$119)+'СЕТ СН'!$I$9+СВЦЭМ!$D$10+'СЕТ СН'!$I$6-'СЕТ СН'!$I$19</f>
        <v>1783.0454818000001</v>
      </c>
      <c r="D132" s="36">
        <f>SUMIFS(СВЦЭМ!$C$39:$C$782,СВЦЭМ!$A$39:$A$782,$A132,СВЦЭМ!$B$39:$B$782,D$119)+'СЕТ СН'!$I$9+СВЦЭМ!$D$10+'СЕТ СН'!$I$6-'СЕТ СН'!$I$19</f>
        <v>1774.5488894300001</v>
      </c>
      <c r="E132" s="36">
        <f>SUMIFS(СВЦЭМ!$C$39:$C$782,СВЦЭМ!$A$39:$A$782,$A132,СВЦЭМ!$B$39:$B$782,E$119)+'СЕТ СН'!$I$9+СВЦЭМ!$D$10+'СЕТ СН'!$I$6-'СЕТ СН'!$I$19</f>
        <v>1781.54434016</v>
      </c>
      <c r="F132" s="36">
        <f>SUMIFS(СВЦЭМ!$C$39:$C$782,СВЦЭМ!$A$39:$A$782,$A132,СВЦЭМ!$B$39:$B$782,F$119)+'СЕТ СН'!$I$9+СВЦЭМ!$D$10+'СЕТ СН'!$I$6-'СЕТ СН'!$I$19</f>
        <v>1765.0568151800001</v>
      </c>
      <c r="G132" s="36">
        <f>SUMIFS(СВЦЭМ!$C$39:$C$782,СВЦЭМ!$A$39:$A$782,$A132,СВЦЭМ!$B$39:$B$782,G$119)+'СЕТ СН'!$I$9+СВЦЭМ!$D$10+'СЕТ СН'!$I$6-'СЕТ СН'!$I$19</f>
        <v>1745.9782856400002</v>
      </c>
      <c r="H132" s="36">
        <f>SUMIFS(СВЦЭМ!$C$39:$C$782,СВЦЭМ!$A$39:$A$782,$A132,СВЦЭМ!$B$39:$B$782,H$119)+'СЕТ СН'!$I$9+СВЦЭМ!$D$10+'СЕТ СН'!$I$6-'СЕТ СН'!$I$19</f>
        <v>1711.0621036300001</v>
      </c>
      <c r="I132" s="36">
        <f>SUMIFS(СВЦЭМ!$C$39:$C$782,СВЦЭМ!$A$39:$A$782,$A132,СВЦЭМ!$B$39:$B$782,I$119)+'СЕТ СН'!$I$9+СВЦЭМ!$D$10+'СЕТ СН'!$I$6-'СЕТ СН'!$I$19</f>
        <v>1708.6358845000002</v>
      </c>
      <c r="J132" s="36">
        <f>SUMIFS(СВЦЭМ!$C$39:$C$782,СВЦЭМ!$A$39:$A$782,$A132,СВЦЭМ!$B$39:$B$782,J$119)+'СЕТ СН'!$I$9+СВЦЭМ!$D$10+'СЕТ СН'!$I$6-'СЕТ СН'!$I$19</f>
        <v>1711.2687554700001</v>
      </c>
      <c r="K132" s="36">
        <f>SUMIFS(СВЦЭМ!$C$39:$C$782,СВЦЭМ!$A$39:$A$782,$A132,СВЦЭМ!$B$39:$B$782,K$119)+'СЕТ СН'!$I$9+СВЦЭМ!$D$10+'СЕТ СН'!$I$6-'СЕТ СН'!$I$19</f>
        <v>1731.89135504</v>
      </c>
      <c r="L132" s="36">
        <f>SUMIFS(СВЦЭМ!$C$39:$C$782,СВЦЭМ!$A$39:$A$782,$A132,СВЦЭМ!$B$39:$B$782,L$119)+'СЕТ СН'!$I$9+СВЦЭМ!$D$10+'СЕТ СН'!$I$6-'СЕТ СН'!$I$19</f>
        <v>1761.3871276100001</v>
      </c>
      <c r="M132" s="36">
        <f>SUMIFS(СВЦЭМ!$C$39:$C$782,СВЦЭМ!$A$39:$A$782,$A132,СВЦЭМ!$B$39:$B$782,M$119)+'СЕТ СН'!$I$9+СВЦЭМ!$D$10+'СЕТ СН'!$I$6-'СЕТ СН'!$I$19</f>
        <v>1756.99011062</v>
      </c>
      <c r="N132" s="36">
        <f>SUMIFS(СВЦЭМ!$C$39:$C$782,СВЦЭМ!$A$39:$A$782,$A132,СВЦЭМ!$B$39:$B$782,N$119)+'СЕТ СН'!$I$9+СВЦЭМ!$D$10+'СЕТ СН'!$I$6-'СЕТ СН'!$I$19</f>
        <v>1773.9322137600002</v>
      </c>
      <c r="O132" s="36">
        <f>SUMIFS(СВЦЭМ!$C$39:$C$782,СВЦЭМ!$A$39:$A$782,$A132,СВЦЭМ!$B$39:$B$782,O$119)+'СЕТ СН'!$I$9+СВЦЭМ!$D$10+'СЕТ СН'!$I$6-'СЕТ СН'!$I$19</f>
        <v>1779.0817557800001</v>
      </c>
      <c r="P132" s="36">
        <f>SUMIFS(СВЦЭМ!$C$39:$C$782,СВЦЭМ!$A$39:$A$782,$A132,СВЦЭМ!$B$39:$B$782,P$119)+'СЕТ СН'!$I$9+СВЦЭМ!$D$10+'СЕТ СН'!$I$6-'СЕТ СН'!$I$19</f>
        <v>1775.0737655400001</v>
      </c>
      <c r="Q132" s="36">
        <f>SUMIFS(СВЦЭМ!$C$39:$C$782,СВЦЭМ!$A$39:$A$782,$A132,СВЦЭМ!$B$39:$B$782,Q$119)+'СЕТ СН'!$I$9+СВЦЭМ!$D$10+'СЕТ СН'!$I$6-'СЕТ СН'!$I$19</f>
        <v>1774.1174650700002</v>
      </c>
      <c r="R132" s="36">
        <f>SUMIFS(СВЦЭМ!$C$39:$C$782,СВЦЭМ!$A$39:$A$782,$A132,СВЦЭМ!$B$39:$B$782,R$119)+'СЕТ СН'!$I$9+СВЦЭМ!$D$10+'СЕТ СН'!$I$6-'СЕТ СН'!$I$19</f>
        <v>1774.96405209</v>
      </c>
      <c r="S132" s="36">
        <f>SUMIFS(СВЦЭМ!$C$39:$C$782,СВЦЭМ!$A$39:$A$782,$A132,СВЦЭМ!$B$39:$B$782,S$119)+'СЕТ СН'!$I$9+СВЦЭМ!$D$10+'СЕТ СН'!$I$6-'СЕТ СН'!$I$19</f>
        <v>1746.76451694</v>
      </c>
      <c r="T132" s="36">
        <f>SUMIFS(СВЦЭМ!$C$39:$C$782,СВЦЭМ!$A$39:$A$782,$A132,СВЦЭМ!$B$39:$B$782,T$119)+'СЕТ СН'!$I$9+СВЦЭМ!$D$10+'СЕТ СН'!$I$6-'СЕТ СН'!$I$19</f>
        <v>1717.0519005600001</v>
      </c>
      <c r="U132" s="36">
        <f>SUMIFS(СВЦЭМ!$C$39:$C$782,СВЦЭМ!$A$39:$A$782,$A132,СВЦЭМ!$B$39:$B$782,U$119)+'СЕТ СН'!$I$9+СВЦЭМ!$D$10+'СЕТ СН'!$I$6-'СЕТ СН'!$I$19</f>
        <v>1710.5500302100002</v>
      </c>
      <c r="V132" s="36">
        <f>SUMIFS(СВЦЭМ!$C$39:$C$782,СВЦЭМ!$A$39:$A$782,$A132,СВЦЭМ!$B$39:$B$782,V$119)+'СЕТ СН'!$I$9+СВЦЭМ!$D$10+'СЕТ СН'!$I$6-'СЕТ СН'!$I$19</f>
        <v>1756.6365830900002</v>
      </c>
      <c r="W132" s="36">
        <f>SUMIFS(СВЦЭМ!$C$39:$C$782,СВЦЭМ!$A$39:$A$782,$A132,СВЦЭМ!$B$39:$B$782,W$119)+'СЕТ СН'!$I$9+СВЦЭМ!$D$10+'СЕТ СН'!$I$6-'СЕТ СН'!$I$19</f>
        <v>1783.88664307</v>
      </c>
      <c r="X132" s="36">
        <f>SUMIFS(СВЦЭМ!$C$39:$C$782,СВЦЭМ!$A$39:$A$782,$A132,СВЦЭМ!$B$39:$B$782,X$119)+'СЕТ СН'!$I$9+СВЦЭМ!$D$10+'СЕТ СН'!$I$6-'СЕТ СН'!$I$19</f>
        <v>1793.76803784</v>
      </c>
      <c r="Y132" s="36">
        <f>SUMIFS(СВЦЭМ!$C$39:$C$782,СВЦЭМ!$A$39:$A$782,$A132,СВЦЭМ!$B$39:$B$782,Y$119)+'СЕТ СН'!$I$9+СВЦЭМ!$D$10+'СЕТ СН'!$I$6-'СЕТ СН'!$I$19</f>
        <v>1809.01282962</v>
      </c>
    </row>
    <row r="133" spans="1:25" ht="15.75" x14ac:dyDescent="0.2">
      <c r="A133" s="35">
        <f t="shared" si="3"/>
        <v>44544</v>
      </c>
      <c r="B133" s="36">
        <f>SUMIFS(СВЦЭМ!$C$39:$C$782,СВЦЭМ!$A$39:$A$782,$A133,СВЦЭМ!$B$39:$B$782,B$119)+'СЕТ СН'!$I$9+СВЦЭМ!$D$10+'СЕТ СН'!$I$6-'СЕТ СН'!$I$19</f>
        <v>1786.8336278000002</v>
      </c>
      <c r="C133" s="36">
        <f>SUMIFS(СВЦЭМ!$C$39:$C$782,СВЦЭМ!$A$39:$A$782,$A133,СВЦЭМ!$B$39:$B$782,C$119)+'СЕТ СН'!$I$9+СВЦЭМ!$D$10+'СЕТ СН'!$I$6-'СЕТ СН'!$I$19</f>
        <v>1809.7853192900002</v>
      </c>
      <c r="D133" s="36">
        <f>SUMIFS(СВЦЭМ!$C$39:$C$782,СВЦЭМ!$A$39:$A$782,$A133,СВЦЭМ!$B$39:$B$782,D$119)+'СЕТ СН'!$I$9+СВЦЭМ!$D$10+'СЕТ СН'!$I$6-'СЕТ СН'!$I$19</f>
        <v>1806.6303674200001</v>
      </c>
      <c r="E133" s="36">
        <f>SUMIFS(СВЦЭМ!$C$39:$C$782,СВЦЭМ!$A$39:$A$782,$A133,СВЦЭМ!$B$39:$B$782,E$119)+'СЕТ СН'!$I$9+СВЦЭМ!$D$10+'СЕТ СН'!$I$6-'СЕТ СН'!$I$19</f>
        <v>1816.1028479000001</v>
      </c>
      <c r="F133" s="36">
        <f>SUMIFS(СВЦЭМ!$C$39:$C$782,СВЦЭМ!$A$39:$A$782,$A133,СВЦЭМ!$B$39:$B$782,F$119)+'СЕТ СН'!$I$9+СВЦЭМ!$D$10+'СЕТ СН'!$I$6-'СЕТ СН'!$I$19</f>
        <v>1788.17445649</v>
      </c>
      <c r="G133" s="36">
        <f>SUMIFS(СВЦЭМ!$C$39:$C$782,СВЦЭМ!$A$39:$A$782,$A133,СВЦЭМ!$B$39:$B$782,G$119)+'СЕТ СН'!$I$9+СВЦЭМ!$D$10+'СЕТ СН'!$I$6-'СЕТ СН'!$I$19</f>
        <v>1741.36458051</v>
      </c>
      <c r="H133" s="36">
        <f>SUMIFS(СВЦЭМ!$C$39:$C$782,СВЦЭМ!$A$39:$A$782,$A133,СВЦЭМ!$B$39:$B$782,H$119)+'СЕТ СН'!$I$9+СВЦЭМ!$D$10+'СЕТ СН'!$I$6-'СЕТ СН'!$I$19</f>
        <v>1685.9866160600002</v>
      </c>
      <c r="I133" s="36">
        <f>SUMIFS(СВЦЭМ!$C$39:$C$782,СВЦЭМ!$A$39:$A$782,$A133,СВЦЭМ!$B$39:$B$782,I$119)+'СЕТ СН'!$I$9+СВЦЭМ!$D$10+'СЕТ СН'!$I$6-'СЕТ СН'!$I$19</f>
        <v>1697.2367069500001</v>
      </c>
      <c r="J133" s="36">
        <f>SUMIFS(СВЦЭМ!$C$39:$C$782,СВЦЭМ!$A$39:$A$782,$A133,СВЦЭМ!$B$39:$B$782,J$119)+'СЕТ СН'!$I$9+СВЦЭМ!$D$10+'СЕТ СН'!$I$6-'СЕТ СН'!$I$19</f>
        <v>1704.1776680100002</v>
      </c>
      <c r="K133" s="36">
        <f>SUMIFS(СВЦЭМ!$C$39:$C$782,СВЦЭМ!$A$39:$A$782,$A133,СВЦЭМ!$B$39:$B$782,K$119)+'СЕТ СН'!$I$9+СВЦЭМ!$D$10+'СЕТ СН'!$I$6-'СЕТ СН'!$I$19</f>
        <v>1735.71469067</v>
      </c>
      <c r="L133" s="36">
        <f>SUMIFS(СВЦЭМ!$C$39:$C$782,СВЦЭМ!$A$39:$A$782,$A133,СВЦЭМ!$B$39:$B$782,L$119)+'СЕТ СН'!$I$9+СВЦЭМ!$D$10+'СЕТ СН'!$I$6-'СЕТ СН'!$I$19</f>
        <v>1726.8994775900001</v>
      </c>
      <c r="M133" s="36">
        <f>SUMIFS(СВЦЭМ!$C$39:$C$782,СВЦЭМ!$A$39:$A$782,$A133,СВЦЭМ!$B$39:$B$782,M$119)+'СЕТ СН'!$I$9+СВЦЭМ!$D$10+'СЕТ СН'!$I$6-'СЕТ СН'!$I$19</f>
        <v>1715.8618779200001</v>
      </c>
      <c r="N133" s="36">
        <f>SUMIFS(СВЦЭМ!$C$39:$C$782,СВЦЭМ!$A$39:$A$782,$A133,СВЦЭМ!$B$39:$B$782,N$119)+'СЕТ СН'!$I$9+СВЦЭМ!$D$10+'СЕТ СН'!$I$6-'СЕТ СН'!$I$19</f>
        <v>1742.6569325500002</v>
      </c>
      <c r="O133" s="36">
        <f>SUMIFS(СВЦЭМ!$C$39:$C$782,СВЦЭМ!$A$39:$A$782,$A133,СВЦЭМ!$B$39:$B$782,O$119)+'СЕТ СН'!$I$9+СВЦЭМ!$D$10+'СЕТ СН'!$I$6-'СЕТ СН'!$I$19</f>
        <v>1742.8946298200001</v>
      </c>
      <c r="P133" s="36">
        <f>SUMIFS(СВЦЭМ!$C$39:$C$782,СВЦЭМ!$A$39:$A$782,$A133,СВЦЭМ!$B$39:$B$782,P$119)+'СЕТ СН'!$I$9+СВЦЭМ!$D$10+'СЕТ СН'!$I$6-'СЕТ СН'!$I$19</f>
        <v>1732.00556854</v>
      </c>
      <c r="Q133" s="36">
        <f>SUMIFS(СВЦЭМ!$C$39:$C$782,СВЦЭМ!$A$39:$A$782,$A133,СВЦЭМ!$B$39:$B$782,Q$119)+'СЕТ СН'!$I$9+СВЦЭМ!$D$10+'СЕТ СН'!$I$6-'СЕТ СН'!$I$19</f>
        <v>1738.4446261400001</v>
      </c>
      <c r="R133" s="36">
        <f>SUMIFS(СВЦЭМ!$C$39:$C$782,СВЦЭМ!$A$39:$A$782,$A133,СВЦЭМ!$B$39:$B$782,R$119)+'СЕТ СН'!$I$9+СВЦЭМ!$D$10+'СЕТ СН'!$I$6-'СЕТ СН'!$I$19</f>
        <v>1723.2810542500001</v>
      </c>
      <c r="S133" s="36">
        <f>SUMIFS(СВЦЭМ!$C$39:$C$782,СВЦЭМ!$A$39:$A$782,$A133,СВЦЭМ!$B$39:$B$782,S$119)+'СЕТ СН'!$I$9+СВЦЭМ!$D$10+'СЕТ СН'!$I$6-'СЕТ СН'!$I$19</f>
        <v>1701.14928108</v>
      </c>
      <c r="T133" s="36">
        <f>SUMIFS(СВЦЭМ!$C$39:$C$782,СВЦЭМ!$A$39:$A$782,$A133,СВЦЭМ!$B$39:$B$782,T$119)+'СЕТ СН'!$I$9+СВЦЭМ!$D$10+'СЕТ СН'!$I$6-'СЕТ СН'!$I$19</f>
        <v>1697.1643597500001</v>
      </c>
      <c r="U133" s="36">
        <f>SUMIFS(СВЦЭМ!$C$39:$C$782,СВЦЭМ!$A$39:$A$782,$A133,СВЦЭМ!$B$39:$B$782,U$119)+'СЕТ СН'!$I$9+СВЦЭМ!$D$10+'СЕТ СН'!$I$6-'СЕТ СН'!$I$19</f>
        <v>1710.9297026500001</v>
      </c>
      <c r="V133" s="36">
        <f>SUMIFS(СВЦЭМ!$C$39:$C$782,СВЦЭМ!$A$39:$A$782,$A133,СВЦЭМ!$B$39:$B$782,V$119)+'СЕТ СН'!$I$9+СВЦЭМ!$D$10+'СЕТ СН'!$I$6-'СЕТ СН'!$I$19</f>
        <v>1718.4263822300002</v>
      </c>
      <c r="W133" s="36">
        <f>SUMIFS(СВЦЭМ!$C$39:$C$782,СВЦЭМ!$A$39:$A$782,$A133,СВЦЭМ!$B$39:$B$782,W$119)+'СЕТ СН'!$I$9+СВЦЭМ!$D$10+'СЕТ СН'!$I$6-'СЕТ СН'!$I$19</f>
        <v>1757.64096369</v>
      </c>
      <c r="X133" s="36">
        <f>SUMIFS(СВЦЭМ!$C$39:$C$782,СВЦЭМ!$A$39:$A$782,$A133,СВЦЭМ!$B$39:$B$782,X$119)+'СЕТ СН'!$I$9+СВЦЭМ!$D$10+'СЕТ СН'!$I$6-'СЕТ СН'!$I$19</f>
        <v>1751.6525646800001</v>
      </c>
      <c r="Y133" s="36">
        <f>SUMIFS(СВЦЭМ!$C$39:$C$782,СВЦЭМ!$A$39:$A$782,$A133,СВЦЭМ!$B$39:$B$782,Y$119)+'СЕТ СН'!$I$9+СВЦЭМ!$D$10+'СЕТ СН'!$I$6-'СЕТ СН'!$I$19</f>
        <v>1750.0542853500001</v>
      </c>
    </row>
    <row r="134" spans="1:25" ht="15.75" x14ac:dyDescent="0.2">
      <c r="A134" s="35">
        <f t="shared" si="3"/>
        <v>44545</v>
      </c>
      <c r="B134" s="36">
        <f>SUMIFS(СВЦЭМ!$C$39:$C$782,СВЦЭМ!$A$39:$A$782,$A134,СВЦЭМ!$B$39:$B$782,B$119)+'СЕТ СН'!$I$9+СВЦЭМ!$D$10+'СЕТ СН'!$I$6-'СЕТ СН'!$I$19</f>
        <v>1669.66909895</v>
      </c>
      <c r="C134" s="36">
        <f>SUMIFS(СВЦЭМ!$C$39:$C$782,СВЦЭМ!$A$39:$A$782,$A134,СВЦЭМ!$B$39:$B$782,C$119)+'СЕТ СН'!$I$9+СВЦЭМ!$D$10+'СЕТ СН'!$I$6-'СЕТ СН'!$I$19</f>
        <v>1681.3829838400002</v>
      </c>
      <c r="D134" s="36">
        <f>SUMIFS(СВЦЭМ!$C$39:$C$782,СВЦЭМ!$A$39:$A$782,$A134,СВЦЭМ!$B$39:$B$782,D$119)+'СЕТ СН'!$I$9+СВЦЭМ!$D$10+'СЕТ СН'!$I$6-'СЕТ СН'!$I$19</f>
        <v>1694.30930502</v>
      </c>
      <c r="E134" s="36">
        <f>SUMIFS(СВЦЭМ!$C$39:$C$782,СВЦЭМ!$A$39:$A$782,$A134,СВЦЭМ!$B$39:$B$782,E$119)+'СЕТ СН'!$I$9+СВЦЭМ!$D$10+'СЕТ СН'!$I$6-'СЕТ СН'!$I$19</f>
        <v>1684.4546041000001</v>
      </c>
      <c r="F134" s="36">
        <f>SUMIFS(СВЦЭМ!$C$39:$C$782,СВЦЭМ!$A$39:$A$782,$A134,СВЦЭМ!$B$39:$B$782,F$119)+'СЕТ СН'!$I$9+СВЦЭМ!$D$10+'СЕТ СН'!$I$6-'СЕТ СН'!$I$19</f>
        <v>1689.6776412300001</v>
      </c>
      <c r="G134" s="36">
        <f>SUMIFS(СВЦЭМ!$C$39:$C$782,СВЦЭМ!$A$39:$A$782,$A134,СВЦЭМ!$B$39:$B$782,G$119)+'СЕТ СН'!$I$9+СВЦЭМ!$D$10+'СЕТ СН'!$I$6-'СЕТ СН'!$I$19</f>
        <v>1669.83851258</v>
      </c>
      <c r="H134" s="36">
        <f>SUMIFS(СВЦЭМ!$C$39:$C$782,СВЦЭМ!$A$39:$A$782,$A134,СВЦЭМ!$B$39:$B$782,H$119)+'СЕТ СН'!$I$9+СВЦЭМ!$D$10+'СЕТ СН'!$I$6-'СЕТ СН'!$I$19</f>
        <v>1711.5921415400001</v>
      </c>
      <c r="I134" s="36">
        <f>SUMIFS(СВЦЭМ!$C$39:$C$782,СВЦЭМ!$A$39:$A$782,$A134,СВЦЭМ!$B$39:$B$782,I$119)+'СЕТ СН'!$I$9+СВЦЭМ!$D$10+'СЕТ СН'!$I$6-'СЕТ СН'!$I$19</f>
        <v>1771.79878463</v>
      </c>
      <c r="J134" s="36">
        <f>SUMIFS(СВЦЭМ!$C$39:$C$782,СВЦЭМ!$A$39:$A$782,$A134,СВЦЭМ!$B$39:$B$782,J$119)+'СЕТ СН'!$I$9+СВЦЭМ!$D$10+'СЕТ СН'!$I$6-'СЕТ СН'!$I$19</f>
        <v>1759.4556763800001</v>
      </c>
      <c r="K134" s="36">
        <f>SUMIFS(СВЦЭМ!$C$39:$C$782,СВЦЭМ!$A$39:$A$782,$A134,СВЦЭМ!$B$39:$B$782,K$119)+'СЕТ СН'!$I$9+СВЦЭМ!$D$10+'СЕТ СН'!$I$6-'СЕТ СН'!$I$19</f>
        <v>1741.7860975400001</v>
      </c>
      <c r="L134" s="36">
        <f>SUMIFS(СВЦЭМ!$C$39:$C$782,СВЦЭМ!$A$39:$A$782,$A134,СВЦЭМ!$B$39:$B$782,L$119)+'СЕТ СН'!$I$9+СВЦЭМ!$D$10+'СЕТ СН'!$I$6-'СЕТ СН'!$I$19</f>
        <v>1741.92572032</v>
      </c>
      <c r="M134" s="36">
        <f>SUMIFS(СВЦЭМ!$C$39:$C$782,СВЦЭМ!$A$39:$A$782,$A134,СВЦЭМ!$B$39:$B$782,M$119)+'СЕТ СН'!$I$9+СВЦЭМ!$D$10+'СЕТ СН'!$I$6-'СЕТ СН'!$I$19</f>
        <v>1730.34793341</v>
      </c>
      <c r="N134" s="36">
        <f>SUMIFS(СВЦЭМ!$C$39:$C$782,СВЦЭМ!$A$39:$A$782,$A134,СВЦЭМ!$B$39:$B$782,N$119)+'СЕТ СН'!$I$9+СВЦЭМ!$D$10+'СЕТ СН'!$I$6-'СЕТ СН'!$I$19</f>
        <v>1773.2117696400001</v>
      </c>
      <c r="O134" s="36">
        <f>SUMIFS(СВЦЭМ!$C$39:$C$782,СВЦЭМ!$A$39:$A$782,$A134,СВЦЭМ!$B$39:$B$782,O$119)+'СЕТ СН'!$I$9+СВЦЭМ!$D$10+'СЕТ СН'!$I$6-'СЕТ СН'!$I$19</f>
        <v>1854.4844534400002</v>
      </c>
      <c r="P134" s="36">
        <f>SUMIFS(СВЦЭМ!$C$39:$C$782,СВЦЭМ!$A$39:$A$782,$A134,СВЦЭМ!$B$39:$B$782,P$119)+'СЕТ СН'!$I$9+СВЦЭМ!$D$10+'СЕТ СН'!$I$6-'СЕТ СН'!$I$19</f>
        <v>1864.7831030300001</v>
      </c>
      <c r="Q134" s="36">
        <f>SUMIFS(СВЦЭМ!$C$39:$C$782,СВЦЭМ!$A$39:$A$782,$A134,СВЦЭМ!$B$39:$B$782,Q$119)+'СЕТ СН'!$I$9+СВЦЭМ!$D$10+'СЕТ СН'!$I$6-'СЕТ СН'!$I$19</f>
        <v>1868.0882635200001</v>
      </c>
      <c r="R134" s="36">
        <f>SUMIFS(СВЦЭМ!$C$39:$C$782,СВЦЭМ!$A$39:$A$782,$A134,СВЦЭМ!$B$39:$B$782,R$119)+'СЕТ СН'!$I$9+СВЦЭМ!$D$10+'СЕТ СН'!$I$6-'СЕТ СН'!$I$19</f>
        <v>1782.5746916500002</v>
      </c>
      <c r="S134" s="36">
        <f>SUMIFS(СВЦЭМ!$C$39:$C$782,СВЦЭМ!$A$39:$A$782,$A134,СВЦЭМ!$B$39:$B$782,S$119)+'СЕТ СН'!$I$9+СВЦЭМ!$D$10+'СЕТ СН'!$I$6-'СЕТ СН'!$I$19</f>
        <v>1724.7495108400001</v>
      </c>
      <c r="T134" s="36">
        <f>SUMIFS(СВЦЭМ!$C$39:$C$782,СВЦЭМ!$A$39:$A$782,$A134,СВЦЭМ!$B$39:$B$782,T$119)+'СЕТ СН'!$I$9+СВЦЭМ!$D$10+'СЕТ СН'!$I$6-'СЕТ СН'!$I$19</f>
        <v>1744.1094831800001</v>
      </c>
      <c r="U134" s="36">
        <f>SUMIFS(СВЦЭМ!$C$39:$C$782,СВЦЭМ!$A$39:$A$782,$A134,СВЦЭМ!$B$39:$B$782,U$119)+'СЕТ СН'!$I$9+СВЦЭМ!$D$10+'СЕТ СН'!$I$6-'СЕТ СН'!$I$19</f>
        <v>1740.8908243400001</v>
      </c>
      <c r="V134" s="36">
        <f>SUMIFS(СВЦЭМ!$C$39:$C$782,СВЦЭМ!$A$39:$A$782,$A134,СВЦЭМ!$B$39:$B$782,V$119)+'СЕТ СН'!$I$9+СВЦЭМ!$D$10+'СЕТ СН'!$I$6-'СЕТ СН'!$I$19</f>
        <v>1742.0506976700001</v>
      </c>
      <c r="W134" s="36">
        <f>SUMIFS(СВЦЭМ!$C$39:$C$782,СВЦЭМ!$A$39:$A$782,$A134,СВЦЭМ!$B$39:$B$782,W$119)+'СЕТ СН'!$I$9+СВЦЭМ!$D$10+'СЕТ СН'!$I$6-'СЕТ СН'!$I$19</f>
        <v>1743.1181763100001</v>
      </c>
      <c r="X134" s="36">
        <f>SUMIFS(СВЦЭМ!$C$39:$C$782,СВЦЭМ!$A$39:$A$782,$A134,СВЦЭМ!$B$39:$B$782,X$119)+'СЕТ СН'!$I$9+СВЦЭМ!$D$10+'СЕТ СН'!$I$6-'СЕТ СН'!$I$19</f>
        <v>1793.1941347100001</v>
      </c>
      <c r="Y134" s="36">
        <f>SUMIFS(СВЦЭМ!$C$39:$C$782,СВЦЭМ!$A$39:$A$782,$A134,СВЦЭМ!$B$39:$B$782,Y$119)+'СЕТ СН'!$I$9+СВЦЭМ!$D$10+'СЕТ СН'!$I$6-'СЕТ СН'!$I$19</f>
        <v>1775.84838855</v>
      </c>
    </row>
    <row r="135" spans="1:25" ht="15.75" x14ac:dyDescent="0.2">
      <c r="A135" s="35">
        <f t="shared" si="3"/>
        <v>44546</v>
      </c>
      <c r="B135" s="36">
        <f>SUMIFS(СВЦЭМ!$C$39:$C$782,СВЦЭМ!$A$39:$A$782,$A135,СВЦЭМ!$B$39:$B$782,B$119)+'СЕТ СН'!$I$9+СВЦЭМ!$D$10+'СЕТ СН'!$I$6-'СЕТ СН'!$I$19</f>
        <v>1778.8681867400001</v>
      </c>
      <c r="C135" s="36">
        <f>SUMIFS(СВЦЭМ!$C$39:$C$782,СВЦЭМ!$A$39:$A$782,$A135,СВЦЭМ!$B$39:$B$782,C$119)+'СЕТ СН'!$I$9+СВЦЭМ!$D$10+'СЕТ СН'!$I$6-'СЕТ СН'!$I$19</f>
        <v>1773.1066148700002</v>
      </c>
      <c r="D135" s="36">
        <f>SUMIFS(СВЦЭМ!$C$39:$C$782,СВЦЭМ!$A$39:$A$782,$A135,СВЦЭМ!$B$39:$B$782,D$119)+'СЕТ СН'!$I$9+СВЦЭМ!$D$10+'СЕТ СН'!$I$6-'СЕТ СН'!$I$19</f>
        <v>1755.8870715500002</v>
      </c>
      <c r="E135" s="36">
        <f>SUMIFS(СВЦЭМ!$C$39:$C$782,СВЦЭМ!$A$39:$A$782,$A135,СВЦЭМ!$B$39:$B$782,E$119)+'СЕТ СН'!$I$9+СВЦЭМ!$D$10+'СЕТ СН'!$I$6-'СЕТ СН'!$I$19</f>
        <v>1753.1090989000002</v>
      </c>
      <c r="F135" s="36">
        <f>SUMIFS(СВЦЭМ!$C$39:$C$782,СВЦЭМ!$A$39:$A$782,$A135,СВЦЭМ!$B$39:$B$782,F$119)+'СЕТ СН'!$I$9+СВЦЭМ!$D$10+'СЕТ СН'!$I$6-'СЕТ СН'!$I$19</f>
        <v>1753.3212690700002</v>
      </c>
      <c r="G135" s="36">
        <f>SUMIFS(СВЦЭМ!$C$39:$C$782,СВЦЭМ!$A$39:$A$782,$A135,СВЦЭМ!$B$39:$B$782,G$119)+'СЕТ СН'!$I$9+СВЦЭМ!$D$10+'СЕТ СН'!$I$6-'СЕТ СН'!$I$19</f>
        <v>1719.53906048</v>
      </c>
      <c r="H135" s="36">
        <f>SUMIFS(СВЦЭМ!$C$39:$C$782,СВЦЭМ!$A$39:$A$782,$A135,СВЦЭМ!$B$39:$B$782,H$119)+'СЕТ СН'!$I$9+СВЦЭМ!$D$10+'СЕТ СН'!$I$6-'СЕТ СН'!$I$19</f>
        <v>1707.22830516</v>
      </c>
      <c r="I135" s="36">
        <f>SUMIFS(СВЦЭМ!$C$39:$C$782,СВЦЭМ!$A$39:$A$782,$A135,СВЦЭМ!$B$39:$B$782,I$119)+'СЕТ СН'!$I$9+СВЦЭМ!$D$10+'СЕТ СН'!$I$6-'СЕТ СН'!$I$19</f>
        <v>1728.7482944200001</v>
      </c>
      <c r="J135" s="36">
        <f>SUMIFS(СВЦЭМ!$C$39:$C$782,СВЦЭМ!$A$39:$A$782,$A135,СВЦЭМ!$B$39:$B$782,J$119)+'СЕТ СН'!$I$9+СВЦЭМ!$D$10+'СЕТ СН'!$I$6-'СЕТ СН'!$I$19</f>
        <v>1734.17331655</v>
      </c>
      <c r="K135" s="36">
        <f>SUMIFS(СВЦЭМ!$C$39:$C$782,СВЦЭМ!$A$39:$A$782,$A135,СВЦЭМ!$B$39:$B$782,K$119)+'СЕТ СН'!$I$9+СВЦЭМ!$D$10+'СЕТ СН'!$I$6-'СЕТ СН'!$I$19</f>
        <v>1763.01251299</v>
      </c>
      <c r="L135" s="36">
        <f>SUMIFS(СВЦЭМ!$C$39:$C$782,СВЦЭМ!$A$39:$A$782,$A135,СВЦЭМ!$B$39:$B$782,L$119)+'СЕТ СН'!$I$9+СВЦЭМ!$D$10+'СЕТ СН'!$I$6-'СЕТ СН'!$I$19</f>
        <v>1777.7588748200001</v>
      </c>
      <c r="M135" s="36">
        <f>SUMIFS(СВЦЭМ!$C$39:$C$782,СВЦЭМ!$A$39:$A$782,$A135,СВЦЭМ!$B$39:$B$782,M$119)+'СЕТ СН'!$I$9+СВЦЭМ!$D$10+'СЕТ СН'!$I$6-'СЕТ СН'!$I$19</f>
        <v>1780.13176163</v>
      </c>
      <c r="N135" s="36">
        <f>SUMIFS(СВЦЭМ!$C$39:$C$782,СВЦЭМ!$A$39:$A$782,$A135,СВЦЭМ!$B$39:$B$782,N$119)+'СЕТ СН'!$I$9+СВЦЭМ!$D$10+'СЕТ СН'!$I$6-'СЕТ СН'!$I$19</f>
        <v>1784.4698952000001</v>
      </c>
      <c r="O135" s="36">
        <f>SUMIFS(СВЦЭМ!$C$39:$C$782,СВЦЭМ!$A$39:$A$782,$A135,СВЦЭМ!$B$39:$B$782,O$119)+'СЕТ СН'!$I$9+СВЦЭМ!$D$10+'СЕТ СН'!$I$6-'СЕТ СН'!$I$19</f>
        <v>1799.2053245100001</v>
      </c>
      <c r="P135" s="36">
        <f>SUMIFS(СВЦЭМ!$C$39:$C$782,СВЦЭМ!$A$39:$A$782,$A135,СВЦЭМ!$B$39:$B$782,P$119)+'СЕТ СН'!$I$9+СВЦЭМ!$D$10+'СЕТ СН'!$I$6-'СЕТ СН'!$I$19</f>
        <v>1828.03835129</v>
      </c>
      <c r="Q135" s="36">
        <f>SUMIFS(СВЦЭМ!$C$39:$C$782,СВЦЭМ!$A$39:$A$782,$A135,СВЦЭМ!$B$39:$B$782,Q$119)+'СЕТ СН'!$I$9+СВЦЭМ!$D$10+'СЕТ СН'!$I$6-'СЕТ СН'!$I$19</f>
        <v>1841.0317279400001</v>
      </c>
      <c r="R135" s="36">
        <f>SUMIFS(СВЦЭМ!$C$39:$C$782,СВЦЭМ!$A$39:$A$782,$A135,СВЦЭМ!$B$39:$B$782,R$119)+'СЕТ СН'!$I$9+СВЦЭМ!$D$10+'СЕТ СН'!$I$6-'СЕТ СН'!$I$19</f>
        <v>1826.5116509900001</v>
      </c>
      <c r="S135" s="36">
        <f>SUMIFS(СВЦЭМ!$C$39:$C$782,СВЦЭМ!$A$39:$A$782,$A135,СВЦЭМ!$B$39:$B$782,S$119)+'СЕТ СН'!$I$9+СВЦЭМ!$D$10+'СЕТ СН'!$I$6-'СЕТ СН'!$I$19</f>
        <v>1782.50778154</v>
      </c>
      <c r="T135" s="36">
        <f>SUMIFS(СВЦЭМ!$C$39:$C$782,СВЦЭМ!$A$39:$A$782,$A135,СВЦЭМ!$B$39:$B$782,T$119)+'СЕТ СН'!$I$9+СВЦЭМ!$D$10+'СЕТ СН'!$I$6-'СЕТ СН'!$I$19</f>
        <v>1799.4882806800001</v>
      </c>
      <c r="U135" s="36">
        <f>SUMIFS(СВЦЭМ!$C$39:$C$782,СВЦЭМ!$A$39:$A$782,$A135,СВЦЭМ!$B$39:$B$782,U$119)+'СЕТ СН'!$I$9+СВЦЭМ!$D$10+'СЕТ СН'!$I$6-'СЕТ СН'!$I$19</f>
        <v>1783.5841167600001</v>
      </c>
      <c r="V135" s="36">
        <f>SUMIFS(СВЦЭМ!$C$39:$C$782,СВЦЭМ!$A$39:$A$782,$A135,СВЦЭМ!$B$39:$B$782,V$119)+'СЕТ СН'!$I$9+СВЦЭМ!$D$10+'СЕТ СН'!$I$6-'СЕТ СН'!$I$19</f>
        <v>1752.04926961</v>
      </c>
      <c r="W135" s="36">
        <f>SUMIFS(СВЦЭМ!$C$39:$C$782,СВЦЭМ!$A$39:$A$782,$A135,СВЦЭМ!$B$39:$B$782,W$119)+'СЕТ СН'!$I$9+СВЦЭМ!$D$10+'СЕТ СН'!$I$6-'СЕТ СН'!$I$19</f>
        <v>1748.8055494</v>
      </c>
      <c r="X135" s="36">
        <f>SUMIFS(СВЦЭМ!$C$39:$C$782,СВЦЭМ!$A$39:$A$782,$A135,СВЦЭМ!$B$39:$B$782,X$119)+'СЕТ СН'!$I$9+СВЦЭМ!$D$10+'СЕТ СН'!$I$6-'СЕТ СН'!$I$19</f>
        <v>1793.0745973300002</v>
      </c>
      <c r="Y135" s="36">
        <f>SUMIFS(СВЦЭМ!$C$39:$C$782,СВЦЭМ!$A$39:$A$782,$A135,СВЦЭМ!$B$39:$B$782,Y$119)+'СЕТ СН'!$I$9+СВЦЭМ!$D$10+'СЕТ СН'!$I$6-'СЕТ СН'!$I$19</f>
        <v>1794.5787628400001</v>
      </c>
    </row>
    <row r="136" spans="1:25" ht="15.75" x14ac:dyDescent="0.2">
      <c r="A136" s="35">
        <f t="shared" si="3"/>
        <v>44547</v>
      </c>
      <c r="B136" s="36">
        <f>SUMIFS(СВЦЭМ!$C$39:$C$782,СВЦЭМ!$A$39:$A$782,$A136,СВЦЭМ!$B$39:$B$782,B$119)+'СЕТ СН'!$I$9+СВЦЭМ!$D$10+'СЕТ СН'!$I$6-'СЕТ СН'!$I$19</f>
        <v>1776.59685805</v>
      </c>
      <c r="C136" s="36">
        <f>SUMIFS(СВЦЭМ!$C$39:$C$782,СВЦЭМ!$A$39:$A$782,$A136,СВЦЭМ!$B$39:$B$782,C$119)+'СЕТ СН'!$I$9+СВЦЭМ!$D$10+'СЕТ СН'!$I$6-'СЕТ СН'!$I$19</f>
        <v>1773.5411882600001</v>
      </c>
      <c r="D136" s="36">
        <f>SUMIFS(СВЦЭМ!$C$39:$C$782,СВЦЭМ!$A$39:$A$782,$A136,СВЦЭМ!$B$39:$B$782,D$119)+'СЕТ СН'!$I$9+СВЦЭМ!$D$10+'СЕТ СН'!$I$6-'СЕТ СН'!$I$19</f>
        <v>1758.6291268</v>
      </c>
      <c r="E136" s="36">
        <f>SUMIFS(СВЦЭМ!$C$39:$C$782,СВЦЭМ!$A$39:$A$782,$A136,СВЦЭМ!$B$39:$B$782,E$119)+'СЕТ СН'!$I$9+СВЦЭМ!$D$10+'СЕТ СН'!$I$6-'СЕТ СН'!$I$19</f>
        <v>1759.4059085400002</v>
      </c>
      <c r="F136" s="36">
        <f>SUMIFS(СВЦЭМ!$C$39:$C$782,СВЦЭМ!$A$39:$A$782,$A136,СВЦЭМ!$B$39:$B$782,F$119)+'СЕТ СН'!$I$9+СВЦЭМ!$D$10+'СЕТ СН'!$I$6-'СЕТ СН'!$I$19</f>
        <v>1756.82021682</v>
      </c>
      <c r="G136" s="36">
        <f>SUMIFS(СВЦЭМ!$C$39:$C$782,СВЦЭМ!$A$39:$A$782,$A136,СВЦЭМ!$B$39:$B$782,G$119)+'СЕТ СН'!$I$9+СВЦЭМ!$D$10+'СЕТ СН'!$I$6-'СЕТ СН'!$I$19</f>
        <v>1735.6379286600002</v>
      </c>
      <c r="H136" s="36">
        <f>SUMIFS(СВЦЭМ!$C$39:$C$782,СВЦЭМ!$A$39:$A$782,$A136,СВЦЭМ!$B$39:$B$782,H$119)+'СЕТ СН'!$I$9+СВЦЭМ!$D$10+'СЕТ СН'!$I$6-'СЕТ СН'!$I$19</f>
        <v>1713.68230283</v>
      </c>
      <c r="I136" s="36">
        <f>SUMIFS(СВЦЭМ!$C$39:$C$782,СВЦЭМ!$A$39:$A$782,$A136,СВЦЭМ!$B$39:$B$782,I$119)+'СЕТ СН'!$I$9+СВЦЭМ!$D$10+'СЕТ СН'!$I$6-'СЕТ СН'!$I$19</f>
        <v>1715.5010068600002</v>
      </c>
      <c r="J136" s="36">
        <f>SUMIFS(СВЦЭМ!$C$39:$C$782,СВЦЭМ!$A$39:$A$782,$A136,СВЦЭМ!$B$39:$B$782,J$119)+'СЕТ СН'!$I$9+СВЦЭМ!$D$10+'СЕТ СН'!$I$6-'СЕТ СН'!$I$19</f>
        <v>1760.08536101</v>
      </c>
      <c r="K136" s="36">
        <f>SUMIFS(СВЦЭМ!$C$39:$C$782,СВЦЭМ!$A$39:$A$782,$A136,СВЦЭМ!$B$39:$B$782,K$119)+'СЕТ СН'!$I$9+СВЦЭМ!$D$10+'СЕТ СН'!$I$6-'СЕТ СН'!$I$19</f>
        <v>1773.1462732</v>
      </c>
      <c r="L136" s="36">
        <f>SUMIFS(СВЦЭМ!$C$39:$C$782,СВЦЭМ!$A$39:$A$782,$A136,СВЦЭМ!$B$39:$B$782,L$119)+'СЕТ СН'!$I$9+СВЦЭМ!$D$10+'СЕТ СН'!$I$6-'СЕТ СН'!$I$19</f>
        <v>1772.5009832800001</v>
      </c>
      <c r="M136" s="36">
        <f>SUMIFS(СВЦЭМ!$C$39:$C$782,СВЦЭМ!$A$39:$A$782,$A136,СВЦЭМ!$B$39:$B$782,M$119)+'СЕТ СН'!$I$9+СВЦЭМ!$D$10+'СЕТ СН'!$I$6-'СЕТ СН'!$I$19</f>
        <v>1762.9882459700002</v>
      </c>
      <c r="N136" s="36">
        <f>SUMIFS(СВЦЭМ!$C$39:$C$782,СВЦЭМ!$A$39:$A$782,$A136,СВЦЭМ!$B$39:$B$782,N$119)+'СЕТ СН'!$I$9+СВЦЭМ!$D$10+'СЕТ СН'!$I$6-'СЕТ СН'!$I$19</f>
        <v>1762.0295128800001</v>
      </c>
      <c r="O136" s="36">
        <f>SUMIFS(СВЦЭМ!$C$39:$C$782,СВЦЭМ!$A$39:$A$782,$A136,СВЦЭМ!$B$39:$B$782,O$119)+'СЕТ СН'!$I$9+СВЦЭМ!$D$10+'СЕТ СН'!$I$6-'СЕТ СН'!$I$19</f>
        <v>1771.63949269</v>
      </c>
      <c r="P136" s="36">
        <f>SUMIFS(СВЦЭМ!$C$39:$C$782,СВЦЭМ!$A$39:$A$782,$A136,СВЦЭМ!$B$39:$B$782,P$119)+'СЕТ СН'!$I$9+СВЦЭМ!$D$10+'СЕТ СН'!$I$6-'СЕТ СН'!$I$19</f>
        <v>1809.4134399000002</v>
      </c>
      <c r="Q136" s="36">
        <f>SUMIFS(СВЦЭМ!$C$39:$C$782,СВЦЭМ!$A$39:$A$782,$A136,СВЦЭМ!$B$39:$B$782,Q$119)+'СЕТ СН'!$I$9+СВЦЭМ!$D$10+'СЕТ СН'!$I$6-'СЕТ СН'!$I$19</f>
        <v>1807.9584306700001</v>
      </c>
      <c r="R136" s="36">
        <f>SUMIFS(СВЦЭМ!$C$39:$C$782,СВЦЭМ!$A$39:$A$782,$A136,СВЦЭМ!$B$39:$B$782,R$119)+'СЕТ СН'!$I$9+СВЦЭМ!$D$10+'СЕТ СН'!$I$6-'СЕТ СН'!$I$19</f>
        <v>1776.5569060600001</v>
      </c>
      <c r="S136" s="36">
        <f>SUMIFS(СВЦЭМ!$C$39:$C$782,СВЦЭМ!$A$39:$A$782,$A136,СВЦЭМ!$B$39:$B$782,S$119)+'СЕТ СН'!$I$9+СВЦЭМ!$D$10+'СЕТ СН'!$I$6-'СЕТ СН'!$I$19</f>
        <v>1752.9459300400001</v>
      </c>
      <c r="T136" s="36">
        <f>SUMIFS(СВЦЭМ!$C$39:$C$782,СВЦЭМ!$A$39:$A$782,$A136,СВЦЭМ!$B$39:$B$782,T$119)+'СЕТ СН'!$I$9+СВЦЭМ!$D$10+'СЕТ СН'!$I$6-'СЕТ СН'!$I$19</f>
        <v>1777.02236629</v>
      </c>
      <c r="U136" s="36">
        <f>SUMIFS(СВЦЭМ!$C$39:$C$782,СВЦЭМ!$A$39:$A$782,$A136,СВЦЭМ!$B$39:$B$782,U$119)+'СЕТ СН'!$I$9+СВЦЭМ!$D$10+'СЕТ СН'!$I$6-'СЕТ СН'!$I$19</f>
        <v>1780.6907182</v>
      </c>
      <c r="V136" s="36">
        <f>SUMIFS(СВЦЭМ!$C$39:$C$782,СВЦЭМ!$A$39:$A$782,$A136,СВЦЭМ!$B$39:$B$782,V$119)+'СЕТ СН'!$I$9+СВЦЭМ!$D$10+'СЕТ СН'!$I$6-'СЕТ СН'!$I$19</f>
        <v>1736.67873547</v>
      </c>
      <c r="W136" s="36">
        <f>SUMIFS(СВЦЭМ!$C$39:$C$782,СВЦЭМ!$A$39:$A$782,$A136,СВЦЭМ!$B$39:$B$782,W$119)+'СЕТ СН'!$I$9+СВЦЭМ!$D$10+'СЕТ СН'!$I$6-'СЕТ СН'!$I$19</f>
        <v>1751.9695006900001</v>
      </c>
      <c r="X136" s="36">
        <f>SUMIFS(СВЦЭМ!$C$39:$C$782,СВЦЭМ!$A$39:$A$782,$A136,СВЦЭМ!$B$39:$B$782,X$119)+'СЕТ СН'!$I$9+СВЦЭМ!$D$10+'СЕТ СН'!$I$6-'СЕТ СН'!$I$19</f>
        <v>1777.12080689</v>
      </c>
      <c r="Y136" s="36">
        <f>SUMIFS(СВЦЭМ!$C$39:$C$782,СВЦЭМ!$A$39:$A$782,$A136,СВЦЭМ!$B$39:$B$782,Y$119)+'СЕТ СН'!$I$9+СВЦЭМ!$D$10+'СЕТ СН'!$I$6-'СЕТ СН'!$I$19</f>
        <v>1764.2163216400002</v>
      </c>
    </row>
    <row r="137" spans="1:25" ht="15.75" x14ac:dyDescent="0.2">
      <c r="A137" s="35">
        <f t="shared" si="3"/>
        <v>44548</v>
      </c>
      <c r="B137" s="36">
        <f>SUMIFS(СВЦЭМ!$C$39:$C$782,СВЦЭМ!$A$39:$A$782,$A137,СВЦЭМ!$B$39:$B$782,B$119)+'СЕТ СН'!$I$9+СВЦЭМ!$D$10+'СЕТ СН'!$I$6-'СЕТ СН'!$I$19</f>
        <v>1772.39373991</v>
      </c>
      <c r="C137" s="36">
        <f>SUMIFS(СВЦЭМ!$C$39:$C$782,СВЦЭМ!$A$39:$A$782,$A137,СВЦЭМ!$B$39:$B$782,C$119)+'СЕТ СН'!$I$9+СВЦЭМ!$D$10+'СЕТ СН'!$I$6-'СЕТ СН'!$I$19</f>
        <v>1800.29358929</v>
      </c>
      <c r="D137" s="36">
        <f>SUMIFS(СВЦЭМ!$C$39:$C$782,СВЦЭМ!$A$39:$A$782,$A137,СВЦЭМ!$B$39:$B$782,D$119)+'СЕТ СН'!$I$9+СВЦЭМ!$D$10+'СЕТ СН'!$I$6-'СЕТ СН'!$I$19</f>
        <v>1818.4431124900002</v>
      </c>
      <c r="E137" s="36">
        <f>SUMIFS(СВЦЭМ!$C$39:$C$782,СВЦЭМ!$A$39:$A$782,$A137,СВЦЭМ!$B$39:$B$782,E$119)+'СЕТ СН'!$I$9+СВЦЭМ!$D$10+'СЕТ СН'!$I$6-'СЕТ СН'!$I$19</f>
        <v>1817.8809867100001</v>
      </c>
      <c r="F137" s="36">
        <f>SUMIFS(СВЦЭМ!$C$39:$C$782,СВЦЭМ!$A$39:$A$782,$A137,СВЦЭМ!$B$39:$B$782,F$119)+'СЕТ СН'!$I$9+СВЦЭМ!$D$10+'СЕТ СН'!$I$6-'СЕТ СН'!$I$19</f>
        <v>1813.89843709</v>
      </c>
      <c r="G137" s="36">
        <f>SUMIFS(СВЦЭМ!$C$39:$C$782,СВЦЭМ!$A$39:$A$782,$A137,СВЦЭМ!$B$39:$B$782,G$119)+'СЕТ СН'!$I$9+СВЦЭМ!$D$10+'СЕТ СН'!$I$6-'СЕТ СН'!$I$19</f>
        <v>1771.4230239800002</v>
      </c>
      <c r="H137" s="36">
        <f>SUMIFS(СВЦЭМ!$C$39:$C$782,СВЦЭМ!$A$39:$A$782,$A137,СВЦЭМ!$B$39:$B$782,H$119)+'СЕТ СН'!$I$9+СВЦЭМ!$D$10+'СЕТ СН'!$I$6-'СЕТ СН'!$I$19</f>
        <v>1732.5176947300001</v>
      </c>
      <c r="I137" s="36">
        <f>SUMIFS(СВЦЭМ!$C$39:$C$782,СВЦЭМ!$A$39:$A$782,$A137,СВЦЭМ!$B$39:$B$782,I$119)+'СЕТ СН'!$I$9+СВЦЭМ!$D$10+'СЕТ СН'!$I$6-'СЕТ СН'!$I$19</f>
        <v>1720.5565205500002</v>
      </c>
      <c r="J137" s="36">
        <f>SUMIFS(СВЦЭМ!$C$39:$C$782,СВЦЭМ!$A$39:$A$782,$A137,СВЦЭМ!$B$39:$B$782,J$119)+'СЕТ СН'!$I$9+СВЦЭМ!$D$10+'СЕТ СН'!$I$6-'СЕТ СН'!$I$19</f>
        <v>1696.7697761200002</v>
      </c>
      <c r="K137" s="36">
        <f>SUMIFS(СВЦЭМ!$C$39:$C$782,СВЦЭМ!$A$39:$A$782,$A137,СВЦЭМ!$B$39:$B$782,K$119)+'СЕТ СН'!$I$9+СВЦЭМ!$D$10+'СЕТ СН'!$I$6-'СЕТ СН'!$I$19</f>
        <v>1732.27411437</v>
      </c>
      <c r="L137" s="36">
        <f>SUMIFS(СВЦЭМ!$C$39:$C$782,СВЦЭМ!$A$39:$A$782,$A137,СВЦЭМ!$B$39:$B$782,L$119)+'СЕТ СН'!$I$9+СВЦЭМ!$D$10+'СЕТ СН'!$I$6-'СЕТ СН'!$I$19</f>
        <v>1742.4041482800001</v>
      </c>
      <c r="M137" s="36">
        <f>SUMIFS(СВЦЭМ!$C$39:$C$782,СВЦЭМ!$A$39:$A$782,$A137,СВЦЭМ!$B$39:$B$782,M$119)+'СЕТ СН'!$I$9+СВЦЭМ!$D$10+'СЕТ СН'!$I$6-'СЕТ СН'!$I$19</f>
        <v>1728.7001987800002</v>
      </c>
      <c r="N137" s="36">
        <f>SUMIFS(СВЦЭМ!$C$39:$C$782,СВЦЭМ!$A$39:$A$782,$A137,СВЦЭМ!$B$39:$B$782,N$119)+'СЕТ СН'!$I$9+СВЦЭМ!$D$10+'СЕТ СН'!$I$6-'СЕТ СН'!$I$19</f>
        <v>1711.73597369</v>
      </c>
      <c r="O137" s="36">
        <f>SUMIFS(СВЦЭМ!$C$39:$C$782,СВЦЭМ!$A$39:$A$782,$A137,СВЦЭМ!$B$39:$B$782,O$119)+'СЕТ СН'!$I$9+СВЦЭМ!$D$10+'СЕТ СН'!$I$6-'СЕТ СН'!$I$19</f>
        <v>1729.18801377</v>
      </c>
      <c r="P137" s="36">
        <f>SUMIFS(СВЦЭМ!$C$39:$C$782,СВЦЭМ!$A$39:$A$782,$A137,СВЦЭМ!$B$39:$B$782,P$119)+'СЕТ СН'!$I$9+СВЦЭМ!$D$10+'СЕТ СН'!$I$6-'СЕТ СН'!$I$19</f>
        <v>1762.2261918200002</v>
      </c>
      <c r="Q137" s="36">
        <f>SUMIFS(СВЦЭМ!$C$39:$C$782,СВЦЭМ!$A$39:$A$782,$A137,СВЦЭМ!$B$39:$B$782,Q$119)+'СЕТ СН'!$I$9+СВЦЭМ!$D$10+'СЕТ СН'!$I$6-'СЕТ СН'!$I$19</f>
        <v>1768.5704043300002</v>
      </c>
      <c r="R137" s="36">
        <f>SUMIFS(СВЦЭМ!$C$39:$C$782,СВЦЭМ!$A$39:$A$782,$A137,СВЦЭМ!$B$39:$B$782,R$119)+'СЕТ СН'!$I$9+СВЦЭМ!$D$10+'СЕТ СН'!$I$6-'СЕТ СН'!$I$19</f>
        <v>1756.8770881300002</v>
      </c>
      <c r="S137" s="36">
        <f>SUMIFS(СВЦЭМ!$C$39:$C$782,СВЦЭМ!$A$39:$A$782,$A137,СВЦЭМ!$B$39:$B$782,S$119)+'СЕТ СН'!$I$9+СВЦЭМ!$D$10+'СЕТ СН'!$I$6-'СЕТ СН'!$I$19</f>
        <v>1737.41048613</v>
      </c>
      <c r="T137" s="36">
        <f>SUMIFS(СВЦЭМ!$C$39:$C$782,СВЦЭМ!$A$39:$A$782,$A137,СВЦЭМ!$B$39:$B$782,T$119)+'СЕТ СН'!$I$9+СВЦЭМ!$D$10+'СЕТ СН'!$I$6-'СЕТ СН'!$I$19</f>
        <v>1720.7704928400001</v>
      </c>
      <c r="U137" s="36">
        <f>SUMIFS(СВЦЭМ!$C$39:$C$782,СВЦЭМ!$A$39:$A$782,$A137,СВЦЭМ!$B$39:$B$782,U$119)+'СЕТ СН'!$I$9+СВЦЭМ!$D$10+'СЕТ СН'!$I$6-'СЕТ СН'!$I$19</f>
        <v>1722.04882619</v>
      </c>
      <c r="V137" s="36">
        <f>SUMIFS(СВЦЭМ!$C$39:$C$782,СВЦЭМ!$A$39:$A$782,$A137,СВЦЭМ!$B$39:$B$782,V$119)+'СЕТ СН'!$I$9+СВЦЭМ!$D$10+'СЕТ СН'!$I$6-'СЕТ СН'!$I$19</f>
        <v>1729.3312759600001</v>
      </c>
      <c r="W137" s="36">
        <f>SUMIFS(СВЦЭМ!$C$39:$C$782,СВЦЭМ!$A$39:$A$782,$A137,СВЦЭМ!$B$39:$B$782,W$119)+'СЕТ СН'!$I$9+СВЦЭМ!$D$10+'СЕТ СН'!$I$6-'СЕТ СН'!$I$19</f>
        <v>1741.07002861</v>
      </c>
      <c r="X137" s="36">
        <f>SUMIFS(СВЦЭМ!$C$39:$C$782,СВЦЭМ!$A$39:$A$782,$A137,СВЦЭМ!$B$39:$B$782,X$119)+'СЕТ СН'!$I$9+СВЦЭМ!$D$10+'СЕТ СН'!$I$6-'СЕТ СН'!$I$19</f>
        <v>1761.04474774</v>
      </c>
      <c r="Y137" s="36">
        <f>SUMIFS(СВЦЭМ!$C$39:$C$782,СВЦЭМ!$A$39:$A$782,$A137,СВЦЭМ!$B$39:$B$782,Y$119)+'СЕТ СН'!$I$9+СВЦЭМ!$D$10+'СЕТ СН'!$I$6-'СЕТ СН'!$I$19</f>
        <v>1782.40024197</v>
      </c>
    </row>
    <row r="138" spans="1:25" ht="15.75" x14ac:dyDescent="0.2">
      <c r="A138" s="35">
        <f t="shared" si="3"/>
        <v>44549</v>
      </c>
      <c r="B138" s="36">
        <f>SUMIFS(СВЦЭМ!$C$39:$C$782,СВЦЭМ!$A$39:$A$782,$A138,СВЦЭМ!$B$39:$B$782,B$119)+'СЕТ СН'!$I$9+СВЦЭМ!$D$10+'СЕТ СН'!$I$6-'СЕТ СН'!$I$19</f>
        <v>1741.44468456</v>
      </c>
      <c r="C138" s="36">
        <f>SUMIFS(СВЦЭМ!$C$39:$C$782,СВЦЭМ!$A$39:$A$782,$A138,СВЦЭМ!$B$39:$B$782,C$119)+'СЕТ СН'!$I$9+СВЦЭМ!$D$10+'СЕТ СН'!$I$6-'СЕТ СН'!$I$19</f>
        <v>1743.69326974</v>
      </c>
      <c r="D138" s="36">
        <f>SUMIFS(СВЦЭМ!$C$39:$C$782,СВЦЭМ!$A$39:$A$782,$A138,СВЦЭМ!$B$39:$B$782,D$119)+'СЕТ СН'!$I$9+СВЦЭМ!$D$10+'СЕТ СН'!$I$6-'СЕТ СН'!$I$19</f>
        <v>1790.7654497800002</v>
      </c>
      <c r="E138" s="36">
        <f>SUMIFS(СВЦЭМ!$C$39:$C$782,СВЦЭМ!$A$39:$A$782,$A138,СВЦЭМ!$B$39:$B$782,E$119)+'СЕТ СН'!$I$9+СВЦЭМ!$D$10+'СЕТ СН'!$I$6-'СЕТ СН'!$I$19</f>
        <v>1788.3211845200001</v>
      </c>
      <c r="F138" s="36">
        <f>SUMIFS(СВЦЭМ!$C$39:$C$782,СВЦЭМ!$A$39:$A$782,$A138,СВЦЭМ!$B$39:$B$782,F$119)+'СЕТ СН'!$I$9+СВЦЭМ!$D$10+'СЕТ СН'!$I$6-'СЕТ СН'!$I$19</f>
        <v>1774.03607444</v>
      </c>
      <c r="G138" s="36">
        <f>SUMIFS(СВЦЭМ!$C$39:$C$782,СВЦЭМ!$A$39:$A$782,$A138,СВЦЭМ!$B$39:$B$782,G$119)+'СЕТ СН'!$I$9+СВЦЭМ!$D$10+'СЕТ СН'!$I$6-'СЕТ СН'!$I$19</f>
        <v>1765.3973433900001</v>
      </c>
      <c r="H138" s="36">
        <f>SUMIFS(СВЦЭМ!$C$39:$C$782,СВЦЭМ!$A$39:$A$782,$A138,СВЦЭМ!$B$39:$B$782,H$119)+'СЕТ СН'!$I$9+СВЦЭМ!$D$10+'СЕТ СН'!$I$6-'СЕТ СН'!$I$19</f>
        <v>1743.36069935</v>
      </c>
      <c r="I138" s="36">
        <f>SUMIFS(СВЦЭМ!$C$39:$C$782,СВЦЭМ!$A$39:$A$782,$A138,СВЦЭМ!$B$39:$B$782,I$119)+'СЕТ СН'!$I$9+СВЦЭМ!$D$10+'СЕТ СН'!$I$6-'СЕТ СН'!$I$19</f>
        <v>1742.6988851800002</v>
      </c>
      <c r="J138" s="36">
        <f>SUMIFS(СВЦЭМ!$C$39:$C$782,СВЦЭМ!$A$39:$A$782,$A138,СВЦЭМ!$B$39:$B$782,J$119)+'СЕТ СН'!$I$9+СВЦЭМ!$D$10+'СЕТ СН'!$I$6-'СЕТ СН'!$I$19</f>
        <v>1729.4127845500002</v>
      </c>
      <c r="K138" s="36">
        <f>SUMIFS(СВЦЭМ!$C$39:$C$782,СВЦЭМ!$A$39:$A$782,$A138,СВЦЭМ!$B$39:$B$782,K$119)+'СЕТ СН'!$I$9+СВЦЭМ!$D$10+'СЕТ СН'!$I$6-'СЕТ СН'!$I$19</f>
        <v>1713.9850119900002</v>
      </c>
      <c r="L138" s="36">
        <f>SUMIFS(СВЦЭМ!$C$39:$C$782,СВЦЭМ!$A$39:$A$782,$A138,СВЦЭМ!$B$39:$B$782,L$119)+'СЕТ СН'!$I$9+СВЦЭМ!$D$10+'СЕТ СН'!$I$6-'СЕТ СН'!$I$19</f>
        <v>1732.8877012300002</v>
      </c>
      <c r="M138" s="36">
        <f>SUMIFS(СВЦЭМ!$C$39:$C$782,СВЦЭМ!$A$39:$A$782,$A138,СВЦЭМ!$B$39:$B$782,M$119)+'СЕТ СН'!$I$9+СВЦЭМ!$D$10+'СЕТ СН'!$I$6-'СЕТ СН'!$I$19</f>
        <v>1725.5477047400002</v>
      </c>
      <c r="N138" s="36">
        <f>SUMIFS(СВЦЭМ!$C$39:$C$782,СВЦЭМ!$A$39:$A$782,$A138,СВЦЭМ!$B$39:$B$782,N$119)+'СЕТ СН'!$I$9+СВЦЭМ!$D$10+'СЕТ СН'!$I$6-'СЕТ СН'!$I$19</f>
        <v>1703.60417882</v>
      </c>
      <c r="O138" s="36">
        <f>SUMIFS(СВЦЭМ!$C$39:$C$782,СВЦЭМ!$A$39:$A$782,$A138,СВЦЭМ!$B$39:$B$782,O$119)+'СЕТ СН'!$I$9+СВЦЭМ!$D$10+'СЕТ СН'!$I$6-'СЕТ СН'!$I$19</f>
        <v>1736.62027964</v>
      </c>
      <c r="P138" s="36">
        <f>SUMIFS(СВЦЭМ!$C$39:$C$782,СВЦЭМ!$A$39:$A$782,$A138,СВЦЭМ!$B$39:$B$782,P$119)+'СЕТ СН'!$I$9+СВЦЭМ!$D$10+'СЕТ СН'!$I$6-'СЕТ СН'!$I$19</f>
        <v>1752.49974389</v>
      </c>
      <c r="Q138" s="36">
        <f>SUMIFS(СВЦЭМ!$C$39:$C$782,СВЦЭМ!$A$39:$A$782,$A138,СВЦЭМ!$B$39:$B$782,Q$119)+'СЕТ СН'!$I$9+СВЦЭМ!$D$10+'СЕТ СН'!$I$6-'СЕТ СН'!$I$19</f>
        <v>1751.5764256</v>
      </c>
      <c r="R138" s="36">
        <f>SUMIFS(СВЦЭМ!$C$39:$C$782,СВЦЭМ!$A$39:$A$782,$A138,СВЦЭМ!$B$39:$B$782,R$119)+'СЕТ СН'!$I$9+СВЦЭМ!$D$10+'СЕТ СН'!$I$6-'СЕТ СН'!$I$19</f>
        <v>1734.8448809200002</v>
      </c>
      <c r="S138" s="36">
        <f>SUMIFS(СВЦЭМ!$C$39:$C$782,СВЦЭМ!$A$39:$A$782,$A138,СВЦЭМ!$B$39:$B$782,S$119)+'СЕТ СН'!$I$9+СВЦЭМ!$D$10+'СЕТ СН'!$I$6-'СЕТ СН'!$I$19</f>
        <v>1724.6822510900001</v>
      </c>
      <c r="T138" s="36">
        <f>SUMIFS(СВЦЭМ!$C$39:$C$782,СВЦЭМ!$A$39:$A$782,$A138,СВЦЭМ!$B$39:$B$782,T$119)+'СЕТ СН'!$I$9+СВЦЭМ!$D$10+'СЕТ СН'!$I$6-'СЕТ СН'!$I$19</f>
        <v>1724.2527609000001</v>
      </c>
      <c r="U138" s="36">
        <f>SUMIFS(СВЦЭМ!$C$39:$C$782,СВЦЭМ!$A$39:$A$782,$A138,СВЦЭМ!$B$39:$B$782,U$119)+'СЕТ СН'!$I$9+СВЦЭМ!$D$10+'СЕТ СН'!$I$6-'СЕТ СН'!$I$19</f>
        <v>1707.94103569</v>
      </c>
      <c r="V138" s="36">
        <f>SUMIFS(СВЦЭМ!$C$39:$C$782,СВЦЭМ!$A$39:$A$782,$A138,СВЦЭМ!$B$39:$B$782,V$119)+'СЕТ СН'!$I$9+СВЦЭМ!$D$10+'СЕТ СН'!$I$6-'СЕТ СН'!$I$19</f>
        <v>1738.0707204</v>
      </c>
      <c r="W138" s="36">
        <f>SUMIFS(СВЦЭМ!$C$39:$C$782,СВЦЭМ!$A$39:$A$782,$A138,СВЦЭМ!$B$39:$B$782,W$119)+'СЕТ СН'!$I$9+СВЦЭМ!$D$10+'СЕТ СН'!$I$6-'СЕТ СН'!$I$19</f>
        <v>1743.05528114</v>
      </c>
      <c r="X138" s="36">
        <f>SUMIFS(СВЦЭМ!$C$39:$C$782,СВЦЭМ!$A$39:$A$782,$A138,СВЦЭМ!$B$39:$B$782,X$119)+'СЕТ СН'!$I$9+СВЦЭМ!$D$10+'СЕТ СН'!$I$6-'СЕТ СН'!$I$19</f>
        <v>1758.0004729000002</v>
      </c>
      <c r="Y138" s="36">
        <f>SUMIFS(СВЦЭМ!$C$39:$C$782,СВЦЭМ!$A$39:$A$782,$A138,СВЦЭМ!$B$39:$B$782,Y$119)+'СЕТ СН'!$I$9+СВЦЭМ!$D$10+'СЕТ СН'!$I$6-'СЕТ СН'!$I$19</f>
        <v>1773.0139095100001</v>
      </c>
    </row>
    <row r="139" spans="1:25" ht="15.75" x14ac:dyDescent="0.2">
      <c r="A139" s="35">
        <f t="shared" si="3"/>
        <v>44550</v>
      </c>
      <c r="B139" s="36">
        <f>SUMIFS(СВЦЭМ!$C$39:$C$782,СВЦЭМ!$A$39:$A$782,$A139,СВЦЭМ!$B$39:$B$782,B$119)+'СЕТ СН'!$I$9+СВЦЭМ!$D$10+'СЕТ СН'!$I$6-'СЕТ СН'!$I$19</f>
        <v>1782.3061637000001</v>
      </c>
      <c r="C139" s="36">
        <f>SUMIFS(СВЦЭМ!$C$39:$C$782,СВЦЭМ!$A$39:$A$782,$A139,СВЦЭМ!$B$39:$B$782,C$119)+'СЕТ СН'!$I$9+СВЦЭМ!$D$10+'СЕТ СН'!$I$6-'СЕТ СН'!$I$19</f>
        <v>1780.47211726</v>
      </c>
      <c r="D139" s="36">
        <f>SUMIFS(СВЦЭМ!$C$39:$C$782,СВЦЭМ!$A$39:$A$782,$A139,СВЦЭМ!$B$39:$B$782,D$119)+'СЕТ СН'!$I$9+СВЦЭМ!$D$10+'СЕТ СН'!$I$6-'СЕТ СН'!$I$19</f>
        <v>1788.8986875000001</v>
      </c>
      <c r="E139" s="36">
        <f>SUMIFS(СВЦЭМ!$C$39:$C$782,СВЦЭМ!$A$39:$A$782,$A139,СВЦЭМ!$B$39:$B$782,E$119)+'СЕТ СН'!$I$9+СВЦЭМ!$D$10+'СЕТ СН'!$I$6-'СЕТ СН'!$I$19</f>
        <v>1793.71145542</v>
      </c>
      <c r="F139" s="36">
        <f>SUMIFS(СВЦЭМ!$C$39:$C$782,СВЦЭМ!$A$39:$A$782,$A139,СВЦЭМ!$B$39:$B$782,F$119)+'СЕТ СН'!$I$9+СВЦЭМ!$D$10+'СЕТ СН'!$I$6-'СЕТ СН'!$I$19</f>
        <v>1784.29584694</v>
      </c>
      <c r="G139" s="36">
        <f>SUMIFS(СВЦЭМ!$C$39:$C$782,СВЦЭМ!$A$39:$A$782,$A139,СВЦЭМ!$B$39:$B$782,G$119)+'СЕТ СН'!$I$9+СВЦЭМ!$D$10+'СЕТ СН'!$I$6-'СЕТ СН'!$I$19</f>
        <v>1762.02214828</v>
      </c>
      <c r="H139" s="36">
        <f>SUMIFS(СВЦЭМ!$C$39:$C$782,СВЦЭМ!$A$39:$A$782,$A139,СВЦЭМ!$B$39:$B$782,H$119)+'СЕТ СН'!$I$9+СВЦЭМ!$D$10+'СЕТ СН'!$I$6-'СЕТ СН'!$I$19</f>
        <v>1712.54068091</v>
      </c>
      <c r="I139" s="36">
        <f>SUMIFS(СВЦЭМ!$C$39:$C$782,СВЦЭМ!$A$39:$A$782,$A139,СВЦЭМ!$B$39:$B$782,I$119)+'СЕТ СН'!$I$9+СВЦЭМ!$D$10+'СЕТ СН'!$I$6-'СЕТ СН'!$I$19</f>
        <v>1721.8738640900001</v>
      </c>
      <c r="J139" s="36">
        <f>SUMIFS(СВЦЭМ!$C$39:$C$782,СВЦЭМ!$A$39:$A$782,$A139,СВЦЭМ!$B$39:$B$782,J$119)+'СЕТ СН'!$I$9+СВЦЭМ!$D$10+'СЕТ СН'!$I$6-'СЕТ СН'!$I$19</f>
        <v>1734.82510918</v>
      </c>
      <c r="K139" s="36">
        <f>SUMIFS(СВЦЭМ!$C$39:$C$782,СВЦЭМ!$A$39:$A$782,$A139,СВЦЭМ!$B$39:$B$782,K$119)+'СЕТ СН'!$I$9+СВЦЭМ!$D$10+'СЕТ СН'!$I$6-'СЕТ СН'!$I$19</f>
        <v>1736.2273211900001</v>
      </c>
      <c r="L139" s="36">
        <f>SUMIFS(СВЦЭМ!$C$39:$C$782,СВЦЭМ!$A$39:$A$782,$A139,СВЦЭМ!$B$39:$B$782,L$119)+'СЕТ СН'!$I$9+СВЦЭМ!$D$10+'СЕТ СН'!$I$6-'СЕТ СН'!$I$19</f>
        <v>1752.3616321900001</v>
      </c>
      <c r="M139" s="36">
        <f>SUMIFS(СВЦЭМ!$C$39:$C$782,СВЦЭМ!$A$39:$A$782,$A139,СВЦЭМ!$B$39:$B$782,M$119)+'СЕТ СН'!$I$9+СВЦЭМ!$D$10+'СЕТ СН'!$I$6-'СЕТ СН'!$I$19</f>
        <v>1754.1847157900002</v>
      </c>
      <c r="N139" s="36">
        <f>SUMIFS(СВЦЭМ!$C$39:$C$782,СВЦЭМ!$A$39:$A$782,$A139,СВЦЭМ!$B$39:$B$782,N$119)+'СЕТ СН'!$I$9+СВЦЭМ!$D$10+'СЕТ СН'!$I$6-'СЕТ СН'!$I$19</f>
        <v>1742.7234997100002</v>
      </c>
      <c r="O139" s="36">
        <f>SUMIFS(СВЦЭМ!$C$39:$C$782,СВЦЭМ!$A$39:$A$782,$A139,СВЦЭМ!$B$39:$B$782,O$119)+'СЕТ СН'!$I$9+СВЦЭМ!$D$10+'СЕТ СН'!$I$6-'СЕТ СН'!$I$19</f>
        <v>1748.6902273600001</v>
      </c>
      <c r="P139" s="36">
        <f>SUMIFS(СВЦЭМ!$C$39:$C$782,СВЦЭМ!$A$39:$A$782,$A139,СВЦЭМ!$B$39:$B$782,P$119)+'СЕТ СН'!$I$9+СВЦЭМ!$D$10+'СЕТ СН'!$I$6-'СЕТ СН'!$I$19</f>
        <v>1748.8798489000001</v>
      </c>
      <c r="Q139" s="36">
        <f>SUMIFS(СВЦЭМ!$C$39:$C$782,СВЦЭМ!$A$39:$A$782,$A139,СВЦЭМ!$B$39:$B$782,Q$119)+'СЕТ СН'!$I$9+СВЦЭМ!$D$10+'СЕТ СН'!$I$6-'СЕТ СН'!$I$19</f>
        <v>1735.9409860600001</v>
      </c>
      <c r="R139" s="36">
        <f>SUMIFS(СВЦЭМ!$C$39:$C$782,СВЦЭМ!$A$39:$A$782,$A139,СВЦЭМ!$B$39:$B$782,R$119)+'СЕТ СН'!$I$9+СВЦЭМ!$D$10+'СЕТ СН'!$I$6-'СЕТ СН'!$I$19</f>
        <v>1717.9376626300002</v>
      </c>
      <c r="S139" s="36">
        <f>SUMIFS(СВЦЭМ!$C$39:$C$782,СВЦЭМ!$A$39:$A$782,$A139,СВЦЭМ!$B$39:$B$782,S$119)+'СЕТ СН'!$I$9+СВЦЭМ!$D$10+'СЕТ СН'!$I$6-'СЕТ СН'!$I$19</f>
        <v>1735.1653999800001</v>
      </c>
      <c r="T139" s="36">
        <f>SUMIFS(СВЦЭМ!$C$39:$C$782,СВЦЭМ!$A$39:$A$782,$A139,СВЦЭМ!$B$39:$B$782,T$119)+'СЕТ СН'!$I$9+СВЦЭМ!$D$10+'СЕТ СН'!$I$6-'СЕТ СН'!$I$19</f>
        <v>1737.26081574</v>
      </c>
      <c r="U139" s="36">
        <f>SUMIFS(СВЦЭМ!$C$39:$C$782,СВЦЭМ!$A$39:$A$782,$A139,СВЦЭМ!$B$39:$B$782,U$119)+'СЕТ СН'!$I$9+СВЦЭМ!$D$10+'СЕТ СН'!$I$6-'СЕТ СН'!$I$19</f>
        <v>1741.1439388600002</v>
      </c>
      <c r="V139" s="36">
        <f>SUMIFS(СВЦЭМ!$C$39:$C$782,СВЦЭМ!$A$39:$A$782,$A139,СВЦЭМ!$B$39:$B$782,V$119)+'СЕТ СН'!$I$9+СВЦЭМ!$D$10+'СЕТ СН'!$I$6-'СЕТ СН'!$I$19</f>
        <v>1761.5931431600002</v>
      </c>
      <c r="W139" s="36">
        <f>SUMIFS(СВЦЭМ!$C$39:$C$782,СВЦЭМ!$A$39:$A$782,$A139,СВЦЭМ!$B$39:$B$782,W$119)+'СЕТ СН'!$I$9+СВЦЭМ!$D$10+'СЕТ СН'!$I$6-'СЕТ СН'!$I$19</f>
        <v>1757.93234362</v>
      </c>
      <c r="X139" s="36">
        <f>SUMIFS(СВЦЭМ!$C$39:$C$782,СВЦЭМ!$A$39:$A$782,$A139,СВЦЭМ!$B$39:$B$782,X$119)+'СЕТ СН'!$I$9+СВЦЭМ!$D$10+'СЕТ СН'!$I$6-'СЕТ СН'!$I$19</f>
        <v>1819.4328737100002</v>
      </c>
      <c r="Y139" s="36">
        <f>SUMIFS(СВЦЭМ!$C$39:$C$782,СВЦЭМ!$A$39:$A$782,$A139,СВЦЭМ!$B$39:$B$782,Y$119)+'СЕТ СН'!$I$9+СВЦЭМ!$D$10+'СЕТ СН'!$I$6-'СЕТ СН'!$I$19</f>
        <v>1817.5258806200002</v>
      </c>
    </row>
    <row r="140" spans="1:25" ht="15.75" x14ac:dyDescent="0.2">
      <c r="A140" s="35">
        <f t="shared" si="3"/>
        <v>44551</v>
      </c>
      <c r="B140" s="36">
        <f>SUMIFS(СВЦЭМ!$C$39:$C$782,СВЦЭМ!$A$39:$A$782,$A140,СВЦЭМ!$B$39:$B$782,B$119)+'СЕТ СН'!$I$9+СВЦЭМ!$D$10+'СЕТ СН'!$I$6-'СЕТ СН'!$I$19</f>
        <v>1799.8376819300001</v>
      </c>
      <c r="C140" s="36">
        <f>SUMIFS(СВЦЭМ!$C$39:$C$782,СВЦЭМ!$A$39:$A$782,$A140,СВЦЭМ!$B$39:$B$782,C$119)+'СЕТ СН'!$I$9+СВЦЭМ!$D$10+'СЕТ СН'!$I$6-'СЕТ СН'!$I$19</f>
        <v>1784.4619568000001</v>
      </c>
      <c r="D140" s="36">
        <f>SUMIFS(СВЦЭМ!$C$39:$C$782,СВЦЭМ!$A$39:$A$782,$A140,СВЦЭМ!$B$39:$B$782,D$119)+'СЕТ СН'!$I$9+СВЦЭМ!$D$10+'СЕТ СН'!$I$6-'СЕТ СН'!$I$19</f>
        <v>1780.2321156600001</v>
      </c>
      <c r="E140" s="36">
        <f>SUMIFS(СВЦЭМ!$C$39:$C$782,СВЦЭМ!$A$39:$A$782,$A140,СВЦЭМ!$B$39:$B$782,E$119)+'СЕТ СН'!$I$9+СВЦЭМ!$D$10+'СЕТ СН'!$I$6-'СЕТ СН'!$I$19</f>
        <v>1732.40281884</v>
      </c>
      <c r="F140" s="36">
        <f>SUMIFS(СВЦЭМ!$C$39:$C$782,СВЦЭМ!$A$39:$A$782,$A140,СВЦЭМ!$B$39:$B$782,F$119)+'СЕТ СН'!$I$9+СВЦЭМ!$D$10+'СЕТ СН'!$I$6-'СЕТ СН'!$I$19</f>
        <v>1737.56099894</v>
      </c>
      <c r="G140" s="36">
        <f>SUMIFS(СВЦЭМ!$C$39:$C$782,СВЦЭМ!$A$39:$A$782,$A140,СВЦЭМ!$B$39:$B$782,G$119)+'СЕТ СН'!$I$9+СВЦЭМ!$D$10+'СЕТ СН'!$I$6-'СЕТ СН'!$I$19</f>
        <v>1707.79156837</v>
      </c>
      <c r="H140" s="36">
        <f>SUMIFS(СВЦЭМ!$C$39:$C$782,СВЦЭМ!$A$39:$A$782,$A140,СВЦЭМ!$B$39:$B$782,H$119)+'СЕТ СН'!$I$9+СВЦЭМ!$D$10+'СЕТ СН'!$I$6-'СЕТ СН'!$I$19</f>
        <v>1673.8648291200002</v>
      </c>
      <c r="I140" s="36">
        <f>SUMIFS(СВЦЭМ!$C$39:$C$782,СВЦЭМ!$A$39:$A$782,$A140,СВЦЭМ!$B$39:$B$782,I$119)+'СЕТ СН'!$I$9+СВЦЭМ!$D$10+'СЕТ СН'!$I$6-'СЕТ СН'!$I$19</f>
        <v>1718.81423034</v>
      </c>
      <c r="J140" s="36">
        <f>SUMIFS(СВЦЭМ!$C$39:$C$782,СВЦЭМ!$A$39:$A$782,$A140,СВЦЭМ!$B$39:$B$782,J$119)+'СЕТ СН'!$I$9+СВЦЭМ!$D$10+'СЕТ СН'!$I$6-'СЕТ СН'!$I$19</f>
        <v>1719.1050754100002</v>
      </c>
      <c r="K140" s="36">
        <f>SUMIFS(СВЦЭМ!$C$39:$C$782,СВЦЭМ!$A$39:$A$782,$A140,СВЦЭМ!$B$39:$B$782,K$119)+'СЕТ СН'!$I$9+СВЦЭМ!$D$10+'СЕТ СН'!$I$6-'СЕТ СН'!$I$19</f>
        <v>1676.7513548500001</v>
      </c>
      <c r="L140" s="36">
        <f>SUMIFS(СВЦЭМ!$C$39:$C$782,СВЦЭМ!$A$39:$A$782,$A140,СВЦЭМ!$B$39:$B$782,L$119)+'СЕТ СН'!$I$9+СВЦЭМ!$D$10+'СЕТ СН'!$I$6-'СЕТ СН'!$I$19</f>
        <v>1686.1321040600001</v>
      </c>
      <c r="M140" s="36">
        <f>SUMIFS(СВЦЭМ!$C$39:$C$782,СВЦЭМ!$A$39:$A$782,$A140,СВЦЭМ!$B$39:$B$782,M$119)+'СЕТ СН'!$I$9+СВЦЭМ!$D$10+'СЕТ СН'!$I$6-'СЕТ СН'!$I$19</f>
        <v>1740.2633742300002</v>
      </c>
      <c r="N140" s="36">
        <f>SUMIFS(СВЦЭМ!$C$39:$C$782,СВЦЭМ!$A$39:$A$782,$A140,СВЦЭМ!$B$39:$B$782,N$119)+'СЕТ СН'!$I$9+СВЦЭМ!$D$10+'СЕТ СН'!$I$6-'СЕТ СН'!$I$19</f>
        <v>1750.41151003</v>
      </c>
      <c r="O140" s="36">
        <f>SUMIFS(СВЦЭМ!$C$39:$C$782,СВЦЭМ!$A$39:$A$782,$A140,СВЦЭМ!$B$39:$B$782,O$119)+'СЕТ СН'!$I$9+СВЦЭМ!$D$10+'СЕТ СН'!$I$6-'СЕТ СН'!$I$19</f>
        <v>1754.9589494700001</v>
      </c>
      <c r="P140" s="36">
        <f>SUMIFS(СВЦЭМ!$C$39:$C$782,СВЦЭМ!$A$39:$A$782,$A140,СВЦЭМ!$B$39:$B$782,P$119)+'СЕТ СН'!$I$9+СВЦЭМ!$D$10+'СЕТ СН'!$I$6-'СЕТ СН'!$I$19</f>
        <v>1750.78444354</v>
      </c>
      <c r="Q140" s="36">
        <f>SUMIFS(СВЦЭМ!$C$39:$C$782,СВЦЭМ!$A$39:$A$782,$A140,СВЦЭМ!$B$39:$B$782,Q$119)+'СЕТ СН'!$I$9+СВЦЭМ!$D$10+'СЕТ СН'!$I$6-'СЕТ СН'!$I$19</f>
        <v>1742.6474042900002</v>
      </c>
      <c r="R140" s="36">
        <f>SUMIFS(СВЦЭМ!$C$39:$C$782,СВЦЭМ!$A$39:$A$782,$A140,СВЦЭМ!$B$39:$B$782,R$119)+'СЕТ СН'!$I$9+СВЦЭМ!$D$10+'СЕТ СН'!$I$6-'СЕТ СН'!$I$19</f>
        <v>1736.46649469</v>
      </c>
      <c r="S140" s="36">
        <f>SUMIFS(СВЦЭМ!$C$39:$C$782,СВЦЭМ!$A$39:$A$782,$A140,СВЦЭМ!$B$39:$B$782,S$119)+'СЕТ СН'!$I$9+СВЦЭМ!$D$10+'СЕТ СН'!$I$6-'СЕТ СН'!$I$19</f>
        <v>1690.89768744</v>
      </c>
      <c r="T140" s="36">
        <f>SUMIFS(СВЦЭМ!$C$39:$C$782,СВЦЭМ!$A$39:$A$782,$A140,СВЦЭМ!$B$39:$B$782,T$119)+'СЕТ СН'!$I$9+СВЦЭМ!$D$10+'СЕТ СН'!$I$6-'СЕТ СН'!$I$19</f>
        <v>1713.05511617</v>
      </c>
      <c r="U140" s="36">
        <f>SUMIFS(СВЦЭМ!$C$39:$C$782,СВЦЭМ!$A$39:$A$782,$A140,СВЦЭМ!$B$39:$B$782,U$119)+'СЕТ СН'!$I$9+СВЦЭМ!$D$10+'СЕТ СН'!$I$6-'СЕТ СН'!$I$19</f>
        <v>1737.2466830100002</v>
      </c>
      <c r="V140" s="36">
        <f>SUMIFS(СВЦЭМ!$C$39:$C$782,СВЦЭМ!$A$39:$A$782,$A140,СВЦЭМ!$B$39:$B$782,V$119)+'СЕТ СН'!$I$9+СВЦЭМ!$D$10+'СЕТ СН'!$I$6-'СЕТ СН'!$I$19</f>
        <v>1735.8573969500001</v>
      </c>
      <c r="W140" s="36">
        <f>SUMIFS(СВЦЭМ!$C$39:$C$782,СВЦЭМ!$A$39:$A$782,$A140,СВЦЭМ!$B$39:$B$782,W$119)+'СЕТ СН'!$I$9+СВЦЭМ!$D$10+'СЕТ СН'!$I$6-'СЕТ СН'!$I$19</f>
        <v>1754.5832626400002</v>
      </c>
      <c r="X140" s="36">
        <f>SUMIFS(СВЦЭМ!$C$39:$C$782,СВЦЭМ!$A$39:$A$782,$A140,СВЦЭМ!$B$39:$B$782,X$119)+'СЕТ СН'!$I$9+СВЦЭМ!$D$10+'СЕТ СН'!$I$6-'СЕТ СН'!$I$19</f>
        <v>1769.72731157</v>
      </c>
      <c r="Y140" s="36">
        <f>SUMIFS(СВЦЭМ!$C$39:$C$782,СВЦЭМ!$A$39:$A$782,$A140,СВЦЭМ!$B$39:$B$782,Y$119)+'СЕТ СН'!$I$9+СВЦЭМ!$D$10+'СЕТ СН'!$I$6-'СЕТ СН'!$I$19</f>
        <v>1818.4993651500001</v>
      </c>
    </row>
    <row r="141" spans="1:25" ht="15.75" x14ac:dyDescent="0.2">
      <c r="A141" s="35">
        <f t="shared" si="3"/>
        <v>44552</v>
      </c>
      <c r="B141" s="36">
        <f>SUMIFS(СВЦЭМ!$C$39:$C$782,СВЦЭМ!$A$39:$A$782,$A141,СВЦЭМ!$B$39:$B$782,B$119)+'СЕТ СН'!$I$9+СВЦЭМ!$D$10+'СЕТ СН'!$I$6-'СЕТ СН'!$I$19</f>
        <v>1794.8571583800001</v>
      </c>
      <c r="C141" s="36">
        <f>SUMIFS(СВЦЭМ!$C$39:$C$782,СВЦЭМ!$A$39:$A$782,$A141,СВЦЭМ!$B$39:$B$782,C$119)+'СЕТ СН'!$I$9+СВЦЭМ!$D$10+'СЕТ СН'!$I$6-'СЕТ СН'!$I$19</f>
        <v>1792.88843251</v>
      </c>
      <c r="D141" s="36">
        <f>SUMIFS(СВЦЭМ!$C$39:$C$782,СВЦЭМ!$A$39:$A$782,$A141,СВЦЭМ!$B$39:$B$782,D$119)+'СЕТ СН'!$I$9+СВЦЭМ!$D$10+'СЕТ СН'!$I$6-'СЕТ СН'!$I$19</f>
        <v>1756.1955822300001</v>
      </c>
      <c r="E141" s="36">
        <f>SUMIFS(СВЦЭМ!$C$39:$C$782,СВЦЭМ!$A$39:$A$782,$A141,СВЦЭМ!$B$39:$B$782,E$119)+'СЕТ СН'!$I$9+СВЦЭМ!$D$10+'СЕТ СН'!$I$6-'СЕТ СН'!$I$19</f>
        <v>1736.8502786000001</v>
      </c>
      <c r="F141" s="36">
        <f>SUMIFS(СВЦЭМ!$C$39:$C$782,СВЦЭМ!$A$39:$A$782,$A141,СВЦЭМ!$B$39:$B$782,F$119)+'СЕТ СН'!$I$9+СВЦЭМ!$D$10+'СЕТ СН'!$I$6-'СЕТ СН'!$I$19</f>
        <v>1729.5357412400001</v>
      </c>
      <c r="G141" s="36">
        <f>SUMIFS(СВЦЭМ!$C$39:$C$782,СВЦЭМ!$A$39:$A$782,$A141,СВЦЭМ!$B$39:$B$782,G$119)+'СЕТ СН'!$I$9+СВЦЭМ!$D$10+'СЕТ СН'!$I$6-'СЕТ СН'!$I$19</f>
        <v>1669.6488077700001</v>
      </c>
      <c r="H141" s="36">
        <f>SUMIFS(СВЦЭМ!$C$39:$C$782,СВЦЭМ!$A$39:$A$782,$A141,СВЦЭМ!$B$39:$B$782,H$119)+'СЕТ СН'!$I$9+СВЦЭМ!$D$10+'СЕТ СН'!$I$6-'СЕТ СН'!$I$19</f>
        <v>1668.7849592800001</v>
      </c>
      <c r="I141" s="36">
        <f>SUMIFS(СВЦЭМ!$C$39:$C$782,СВЦЭМ!$A$39:$A$782,$A141,СВЦЭМ!$B$39:$B$782,I$119)+'СЕТ СН'!$I$9+СВЦЭМ!$D$10+'СЕТ СН'!$I$6-'СЕТ СН'!$I$19</f>
        <v>1669.7980683300002</v>
      </c>
      <c r="J141" s="36">
        <f>SUMIFS(СВЦЭМ!$C$39:$C$782,СВЦЭМ!$A$39:$A$782,$A141,СВЦЭМ!$B$39:$B$782,J$119)+'СЕТ СН'!$I$9+СВЦЭМ!$D$10+'СЕТ СН'!$I$6-'СЕТ СН'!$I$19</f>
        <v>1703.6249128000002</v>
      </c>
      <c r="K141" s="36">
        <f>SUMIFS(СВЦЭМ!$C$39:$C$782,СВЦЭМ!$A$39:$A$782,$A141,СВЦЭМ!$B$39:$B$782,K$119)+'СЕТ СН'!$I$9+СВЦЭМ!$D$10+'СЕТ СН'!$I$6-'СЕТ СН'!$I$19</f>
        <v>1722.85892584</v>
      </c>
      <c r="L141" s="36">
        <f>SUMIFS(СВЦЭМ!$C$39:$C$782,СВЦЭМ!$A$39:$A$782,$A141,СВЦЭМ!$B$39:$B$782,L$119)+'СЕТ СН'!$I$9+СВЦЭМ!$D$10+'СЕТ СН'!$I$6-'СЕТ СН'!$I$19</f>
        <v>1731.9188928600001</v>
      </c>
      <c r="M141" s="36">
        <f>SUMIFS(СВЦЭМ!$C$39:$C$782,СВЦЭМ!$A$39:$A$782,$A141,СВЦЭМ!$B$39:$B$782,M$119)+'СЕТ СН'!$I$9+СВЦЭМ!$D$10+'СЕТ СН'!$I$6-'СЕТ СН'!$I$19</f>
        <v>1784.2704068600001</v>
      </c>
      <c r="N141" s="36">
        <f>SUMIFS(СВЦЭМ!$C$39:$C$782,СВЦЭМ!$A$39:$A$782,$A141,СВЦЭМ!$B$39:$B$782,N$119)+'СЕТ СН'!$I$9+СВЦЭМ!$D$10+'СЕТ СН'!$I$6-'СЕТ СН'!$I$19</f>
        <v>1798.00617334</v>
      </c>
      <c r="O141" s="36">
        <f>SUMIFS(СВЦЭМ!$C$39:$C$782,СВЦЭМ!$A$39:$A$782,$A141,СВЦЭМ!$B$39:$B$782,O$119)+'СЕТ СН'!$I$9+СВЦЭМ!$D$10+'СЕТ СН'!$I$6-'СЕТ СН'!$I$19</f>
        <v>1804.7923505200001</v>
      </c>
      <c r="P141" s="36">
        <f>SUMIFS(СВЦЭМ!$C$39:$C$782,СВЦЭМ!$A$39:$A$782,$A141,СВЦЭМ!$B$39:$B$782,P$119)+'СЕТ СН'!$I$9+СВЦЭМ!$D$10+'СЕТ СН'!$I$6-'СЕТ СН'!$I$19</f>
        <v>1797.8159870500001</v>
      </c>
      <c r="Q141" s="36">
        <f>SUMIFS(СВЦЭМ!$C$39:$C$782,СВЦЭМ!$A$39:$A$782,$A141,СВЦЭМ!$B$39:$B$782,Q$119)+'СЕТ СН'!$I$9+СВЦЭМ!$D$10+'СЕТ СН'!$I$6-'СЕТ СН'!$I$19</f>
        <v>1789.5933419100002</v>
      </c>
      <c r="R141" s="36">
        <f>SUMIFS(СВЦЭМ!$C$39:$C$782,СВЦЭМ!$A$39:$A$782,$A141,СВЦЭМ!$B$39:$B$782,R$119)+'СЕТ СН'!$I$9+СВЦЭМ!$D$10+'СЕТ СН'!$I$6-'СЕТ СН'!$I$19</f>
        <v>1799.6961225500002</v>
      </c>
      <c r="S141" s="36">
        <f>SUMIFS(СВЦЭМ!$C$39:$C$782,СВЦЭМ!$A$39:$A$782,$A141,СВЦЭМ!$B$39:$B$782,S$119)+'СЕТ СН'!$I$9+СВЦЭМ!$D$10+'СЕТ СН'!$I$6-'СЕТ СН'!$I$19</f>
        <v>1724.78815177</v>
      </c>
      <c r="T141" s="36">
        <f>SUMIFS(СВЦЭМ!$C$39:$C$782,СВЦЭМ!$A$39:$A$782,$A141,СВЦЭМ!$B$39:$B$782,T$119)+'СЕТ СН'!$I$9+СВЦЭМ!$D$10+'СЕТ СН'!$I$6-'СЕТ СН'!$I$19</f>
        <v>1708.2012117600002</v>
      </c>
      <c r="U141" s="36">
        <f>SUMIFS(СВЦЭМ!$C$39:$C$782,СВЦЭМ!$A$39:$A$782,$A141,СВЦЭМ!$B$39:$B$782,U$119)+'СЕТ СН'!$I$9+СВЦЭМ!$D$10+'СЕТ СН'!$I$6-'СЕТ СН'!$I$19</f>
        <v>1704.8567256800002</v>
      </c>
      <c r="V141" s="36">
        <f>SUMIFS(СВЦЭМ!$C$39:$C$782,СВЦЭМ!$A$39:$A$782,$A141,СВЦЭМ!$B$39:$B$782,V$119)+'СЕТ СН'!$I$9+СВЦЭМ!$D$10+'СЕТ СН'!$I$6-'СЕТ СН'!$I$19</f>
        <v>1774.28112446</v>
      </c>
      <c r="W141" s="36">
        <f>SUMIFS(СВЦЭМ!$C$39:$C$782,СВЦЭМ!$A$39:$A$782,$A141,СВЦЭМ!$B$39:$B$782,W$119)+'СЕТ СН'!$I$9+СВЦЭМ!$D$10+'СЕТ СН'!$I$6-'СЕТ СН'!$I$19</f>
        <v>1775.0324357300001</v>
      </c>
      <c r="X141" s="36">
        <f>SUMIFS(СВЦЭМ!$C$39:$C$782,СВЦЭМ!$A$39:$A$782,$A141,СВЦЭМ!$B$39:$B$782,X$119)+'СЕТ СН'!$I$9+СВЦЭМ!$D$10+'СЕТ СН'!$I$6-'СЕТ СН'!$I$19</f>
        <v>1771.8565003200001</v>
      </c>
      <c r="Y141" s="36">
        <f>SUMIFS(СВЦЭМ!$C$39:$C$782,СВЦЭМ!$A$39:$A$782,$A141,СВЦЭМ!$B$39:$B$782,Y$119)+'СЕТ СН'!$I$9+СВЦЭМ!$D$10+'СЕТ СН'!$I$6-'СЕТ СН'!$I$19</f>
        <v>1829.2433639800001</v>
      </c>
    </row>
    <row r="142" spans="1:25" ht="15.75" x14ac:dyDescent="0.2">
      <c r="A142" s="35">
        <f t="shared" si="3"/>
        <v>44553</v>
      </c>
      <c r="B142" s="36">
        <f>SUMIFS(СВЦЭМ!$C$39:$C$782,СВЦЭМ!$A$39:$A$782,$A142,СВЦЭМ!$B$39:$B$782,B$119)+'СЕТ СН'!$I$9+СВЦЭМ!$D$10+'СЕТ СН'!$I$6-'СЕТ СН'!$I$19</f>
        <v>1761.53650401</v>
      </c>
      <c r="C142" s="36">
        <f>SUMIFS(СВЦЭМ!$C$39:$C$782,СВЦЭМ!$A$39:$A$782,$A142,СВЦЭМ!$B$39:$B$782,C$119)+'СЕТ СН'!$I$9+СВЦЭМ!$D$10+'СЕТ СН'!$I$6-'СЕТ СН'!$I$19</f>
        <v>1768.8557665600001</v>
      </c>
      <c r="D142" s="36">
        <f>SUMIFS(СВЦЭМ!$C$39:$C$782,СВЦЭМ!$A$39:$A$782,$A142,СВЦЭМ!$B$39:$B$782,D$119)+'СЕТ СН'!$I$9+СВЦЭМ!$D$10+'СЕТ СН'!$I$6-'СЕТ СН'!$I$19</f>
        <v>1791.93424465</v>
      </c>
      <c r="E142" s="36">
        <f>SUMIFS(СВЦЭМ!$C$39:$C$782,СВЦЭМ!$A$39:$A$782,$A142,СВЦЭМ!$B$39:$B$782,E$119)+'СЕТ СН'!$I$9+СВЦЭМ!$D$10+'СЕТ СН'!$I$6-'СЕТ СН'!$I$19</f>
        <v>1789.3727765200001</v>
      </c>
      <c r="F142" s="36">
        <f>SUMIFS(СВЦЭМ!$C$39:$C$782,СВЦЭМ!$A$39:$A$782,$A142,СВЦЭМ!$B$39:$B$782,F$119)+'СЕТ СН'!$I$9+СВЦЭМ!$D$10+'СЕТ СН'!$I$6-'СЕТ СН'!$I$19</f>
        <v>1764.7657041100001</v>
      </c>
      <c r="G142" s="36">
        <f>SUMIFS(СВЦЭМ!$C$39:$C$782,СВЦЭМ!$A$39:$A$782,$A142,СВЦЭМ!$B$39:$B$782,G$119)+'СЕТ СН'!$I$9+СВЦЭМ!$D$10+'СЕТ СН'!$I$6-'СЕТ СН'!$I$19</f>
        <v>1744.3152043</v>
      </c>
      <c r="H142" s="36">
        <f>SUMIFS(СВЦЭМ!$C$39:$C$782,СВЦЭМ!$A$39:$A$782,$A142,СВЦЭМ!$B$39:$B$782,H$119)+'СЕТ СН'!$I$9+СВЦЭМ!$D$10+'СЕТ СН'!$I$6-'СЕТ СН'!$I$19</f>
        <v>1712.0059840600002</v>
      </c>
      <c r="I142" s="36">
        <f>SUMIFS(СВЦЭМ!$C$39:$C$782,СВЦЭМ!$A$39:$A$782,$A142,СВЦЭМ!$B$39:$B$782,I$119)+'СЕТ СН'!$I$9+СВЦЭМ!$D$10+'СЕТ СН'!$I$6-'СЕТ СН'!$I$19</f>
        <v>1742.8240378400001</v>
      </c>
      <c r="J142" s="36">
        <f>SUMIFS(СВЦЭМ!$C$39:$C$782,СВЦЭМ!$A$39:$A$782,$A142,СВЦЭМ!$B$39:$B$782,J$119)+'СЕТ СН'!$I$9+СВЦЭМ!$D$10+'СЕТ СН'!$I$6-'СЕТ СН'!$I$19</f>
        <v>1715.7752215800001</v>
      </c>
      <c r="K142" s="36">
        <f>SUMIFS(СВЦЭМ!$C$39:$C$782,СВЦЭМ!$A$39:$A$782,$A142,СВЦЭМ!$B$39:$B$782,K$119)+'СЕТ СН'!$I$9+СВЦЭМ!$D$10+'СЕТ СН'!$I$6-'СЕТ СН'!$I$19</f>
        <v>1723.9577173</v>
      </c>
      <c r="L142" s="36">
        <f>SUMIFS(СВЦЭМ!$C$39:$C$782,СВЦЭМ!$A$39:$A$782,$A142,СВЦЭМ!$B$39:$B$782,L$119)+'СЕТ СН'!$I$9+СВЦЭМ!$D$10+'СЕТ СН'!$I$6-'СЕТ СН'!$I$19</f>
        <v>1734.6981584600001</v>
      </c>
      <c r="M142" s="36">
        <f>SUMIFS(СВЦЭМ!$C$39:$C$782,СВЦЭМ!$A$39:$A$782,$A142,СВЦЭМ!$B$39:$B$782,M$119)+'СЕТ СН'!$I$9+СВЦЭМ!$D$10+'СЕТ СН'!$I$6-'СЕТ СН'!$I$19</f>
        <v>1750.4947861300002</v>
      </c>
      <c r="N142" s="36">
        <f>SUMIFS(СВЦЭМ!$C$39:$C$782,СВЦЭМ!$A$39:$A$782,$A142,СВЦЭМ!$B$39:$B$782,N$119)+'СЕТ СН'!$I$9+СВЦЭМ!$D$10+'СЕТ СН'!$I$6-'СЕТ СН'!$I$19</f>
        <v>1771.41328292</v>
      </c>
      <c r="O142" s="36">
        <f>SUMIFS(СВЦЭМ!$C$39:$C$782,СВЦЭМ!$A$39:$A$782,$A142,СВЦЭМ!$B$39:$B$782,O$119)+'СЕТ СН'!$I$9+СВЦЭМ!$D$10+'СЕТ СН'!$I$6-'СЕТ СН'!$I$19</f>
        <v>1775.0456211800001</v>
      </c>
      <c r="P142" s="36">
        <f>SUMIFS(СВЦЭМ!$C$39:$C$782,СВЦЭМ!$A$39:$A$782,$A142,СВЦЭМ!$B$39:$B$782,P$119)+'СЕТ СН'!$I$9+СВЦЭМ!$D$10+'СЕТ СН'!$I$6-'СЕТ СН'!$I$19</f>
        <v>1776.71549297</v>
      </c>
      <c r="Q142" s="36">
        <f>SUMIFS(СВЦЭМ!$C$39:$C$782,СВЦЭМ!$A$39:$A$782,$A142,СВЦЭМ!$B$39:$B$782,Q$119)+'СЕТ СН'!$I$9+СВЦЭМ!$D$10+'СЕТ СН'!$I$6-'СЕТ СН'!$I$19</f>
        <v>1765.5332176700001</v>
      </c>
      <c r="R142" s="36">
        <f>SUMIFS(СВЦЭМ!$C$39:$C$782,СВЦЭМ!$A$39:$A$782,$A142,СВЦЭМ!$B$39:$B$782,R$119)+'СЕТ СН'!$I$9+СВЦЭМ!$D$10+'СЕТ СН'!$I$6-'СЕТ СН'!$I$19</f>
        <v>1759.2961289100001</v>
      </c>
      <c r="S142" s="36">
        <f>SUMIFS(СВЦЭМ!$C$39:$C$782,СВЦЭМ!$A$39:$A$782,$A142,СВЦЭМ!$B$39:$B$782,S$119)+'СЕТ СН'!$I$9+СВЦЭМ!$D$10+'СЕТ СН'!$I$6-'СЕТ СН'!$I$19</f>
        <v>1717.6542492600001</v>
      </c>
      <c r="T142" s="36">
        <f>SUMIFS(СВЦЭМ!$C$39:$C$782,СВЦЭМ!$A$39:$A$782,$A142,СВЦЭМ!$B$39:$B$782,T$119)+'СЕТ СН'!$I$9+СВЦЭМ!$D$10+'СЕТ СН'!$I$6-'СЕТ СН'!$I$19</f>
        <v>1704.6241169300001</v>
      </c>
      <c r="U142" s="36">
        <f>SUMIFS(СВЦЭМ!$C$39:$C$782,СВЦЭМ!$A$39:$A$782,$A142,СВЦЭМ!$B$39:$B$782,U$119)+'СЕТ СН'!$I$9+СВЦЭМ!$D$10+'СЕТ СН'!$I$6-'СЕТ СН'!$I$19</f>
        <v>1707.1887987900002</v>
      </c>
      <c r="V142" s="36">
        <f>SUMIFS(СВЦЭМ!$C$39:$C$782,СВЦЭМ!$A$39:$A$782,$A142,СВЦЭМ!$B$39:$B$782,V$119)+'СЕТ СН'!$I$9+СВЦЭМ!$D$10+'СЕТ СН'!$I$6-'СЕТ СН'!$I$19</f>
        <v>1724.0682830200001</v>
      </c>
      <c r="W142" s="36">
        <f>SUMIFS(СВЦЭМ!$C$39:$C$782,СВЦЭМ!$A$39:$A$782,$A142,СВЦЭМ!$B$39:$B$782,W$119)+'СЕТ СН'!$I$9+СВЦЭМ!$D$10+'СЕТ СН'!$I$6-'СЕТ СН'!$I$19</f>
        <v>1760.1860767000001</v>
      </c>
      <c r="X142" s="36">
        <f>SUMIFS(СВЦЭМ!$C$39:$C$782,СВЦЭМ!$A$39:$A$782,$A142,СВЦЭМ!$B$39:$B$782,X$119)+'СЕТ СН'!$I$9+СВЦЭМ!$D$10+'СЕТ СН'!$I$6-'СЕТ СН'!$I$19</f>
        <v>1752.94554053</v>
      </c>
      <c r="Y142" s="36">
        <f>SUMIFS(СВЦЭМ!$C$39:$C$782,СВЦЭМ!$A$39:$A$782,$A142,СВЦЭМ!$B$39:$B$782,Y$119)+'СЕТ СН'!$I$9+СВЦЭМ!$D$10+'СЕТ СН'!$I$6-'СЕТ СН'!$I$19</f>
        <v>1793.9550881</v>
      </c>
    </row>
    <row r="143" spans="1:25" ht="15.75" x14ac:dyDescent="0.2">
      <c r="A143" s="35">
        <f t="shared" si="3"/>
        <v>44554</v>
      </c>
      <c r="B143" s="36">
        <f>SUMIFS(СВЦЭМ!$C$39:$C$782,СВЦЭМ!$A$39:$A$782,$A143,СВЦЭМ!$B$39:$B$782,B$119)+'СЕТ СН'!$I$9+СВЦЭМ!$D$10+'СЕТ СН'!$I$6-'СЕТ СН'!$I$19</f>
        <v>1818.4296848200001</v>
      </c>
      <c r="C143" s="36">
        <f>SUMIFS(СВЦЭМ!$C$39:$C$782,СВЦЭМ!$A$39:$A$782,$A143,СВЦЭМ!$B$39:$B$782,C$119)+'СЕТ СН'!$I$9+СВЦЭМ!$D$10+'СЕТ СН'!$I$6-'СЕТ СН'!$I$19</f>
        <v>1826.9033046100001</v>
      </c>
      <c r="D143" s="36">
        <f>SUMIFS(СВЦЭМ!$C$39:$C$782,СВЦЭМ!$A$39:$A$782,$A143,СВЦЭМ!$B$39:$B$782,D$119)+'СЕТ СН'!$I$9+СВЦЭМ!$D$10+'СЕТ СН'!$I$6-'СЕТ СН'!$I$19</f>
        <v>1828.8301060800002</v>
      </c>
      <c r="E143" s="36">
        <f>SUMIFS(СВЦЭМ!$C$39:$C$782,СВЦЭМ!$A$39:$A$782,$A143,СВЦЭМ!$B$39:$B$782,E$119)+'СЕТ СН'!$I$9+СВЦЭМ!$D$10+'СЕТ СН'!$I$6-'СЕТ СН'!$I$19</f>
        <v>1830.73871852</v>
      </c>
      <c r="F143" s="36">
        <f>SUMIFS(СВЦЭМ!$C$39:$C$782,СВЦЭМ!$A$39:$A$782,$A143,СВЦЭМ!$B$39:$B$782,F$119)+'СЕТ СН'!$I$9+СВЦЭМ!$D$10+'СЕТ СН'!$I$6-'СЕТ СН'!$I$19</f>
        <v>1800.50768698</v>
      </c>
      <c r="G143" s="36">
        <f>SUMIFS(СВЦЭМ!$C$39:$C$782,СВЦЭМ!$A$39:$A$782,$A143,СВЦЭМ!$B$39:$B$782,G$119)+'СЕТ СН'!$I$9+СВЦЭМ!$D$10+'СЕТ СН'!$I$6-'СЕТ СН'!$I$19</f>
        <v>1768.71871003</v>
      </c>
      <c r="H143" s="36">
        <f>SUMIFS(СВЦЭМ!$C$39:$C$782,СВЦЭМ!$A$39:$A$782,$A143,СВЦЭМ!$B$39:$B$782,H$119)+'СЕТ СН'!$I$9+СВЦЭМ!$D$10+'СЕТ СН'!$I$6-'СЕТ СН'!$I$19</f>
        <v>1765.2653442400001</v>
      </c>
      <c r="I143" s="36">
        <f>SUMIFS(СВЦЭМ!$C$39:$C$782,СВЦЭМ!$A$39:$A$782,$A143,СВЦЭМ!$B$39:$B$782,I$119)+'СЕТ СН'!$I$9+СВЦЭМ!$D$10+'СЕТ СН'!$I$6-'СЕТ СН'!$I$19</f>
        <v>1761.0340202500001</v>
      </c>
      <c r="J143" s="36">
        <f>SUMIFS(СВЦЭМ!$C$39:$C$782,СВЦЭМ!$A$39:$A$782,$A143,СВЦЭМ!$B$39:$B$782,J$119)+'СЕТ СН'!$I$9+СВЦЭМ!$D$10+'СЕТ СН'!$I$6-'СЕТ СН'!$I$19</f>
        <v>1778.3287786800001</v>
      </c>
      <c r="K143" s="36">
        <f>SUMIFS(СВЦЭМ!$C$39:$C$782,СВЦЭМ!$A$39:$A$782,$A143,СВЦЭМ!$B$39:$B$782,K$119)+'СЕТ СН'!$I$9+СВЦЭМ!$D$10+'СЕТ СН'!$I$6-'СЕТ СН'!$I$19</f>
        <v>1762.5110880000002</v>
      </c>
      <c r="L143" s="36">
        <f>SUMIFS(СВЦЭМ!$C$39:$C$782,СВЦЭМ!$A$39:$A$782,$A143,СВЦЭМ!$B$39:$B$782,L$119)+'СЕТ СН'!$I$9+СВЦЭМ!$D$10+'СЕТ СН'!$I$6-'СЕТ СН'!$I$19</f>
        <v>1756.6881695000002</v>
      </c>
      <c r="M143" s="36">
        <f>SUMIFS(СВЦЭМ!$C$39:$C$782,СВЦЭМ!$A$39:$A$782,$A143,СВЦЭМ!$B$39:$B$782,M$119)+'СЕТ СН'!$I$9+СВЦЭМ!$D$10+'СЕТ СН'!$I$6-'СЕТ СН'!$I$19</f>
        <v>1762.35007339</v>
      </c>
      <c r="N143" s="36">
        <f>SUMIFS(СВЦЭМ!$C$39:$C$782,СВЦЭМ!$A$39:$A$782,$A143,СВЦЭМ!$B$39:$B$782,N$119)+'СЕТ СН'!$I$9+СВЦЭМ!$D$10+'СЕТ СН'!$I$6-'СЕТ СН'!$I$19</f>
        <v>1780.3750991500001</v>
      </c>
      <c r="O143" s="36">
        <f>SUMIFS(СВЦЭМ!$C$39:$C$782,СВЦЭМ!$A$39:$A$782,$A143,СВЦЭМ!$B$39:$B$782,O$119)+'СЕТ СН'!$I$9+СВЦЭМ!$D$10+'СЕТ СН'!$I$6-'СЕТ СН'!$I$19</f>
        <v>1801.7168960200001</v>
      </c>
      <c r="P143" s="36">
        <f>SUMIFS(СВЦЭМ!$C$39:$C$782,СВЦЭМ!$A$39:$A$782,$A143,СВЦЭМ!$B$39:$B$782,P$119)+'СЕТ СН'!$I$9+СВЦЭМ!$D$10+'СЕТ СН'!$I$6-'СЕТ СН'!$I$19</f>
        <v>1805.7406403</v>
      </c>
      <c r="Q143" s="36">
        <f>SUMIFS(СВЦЭМ!$C$39:$C$782,СВЦЭМ!$A$39:$A$782,$A143,СВЦЭМ!$B$39:$B$782,Q$119)+'СЕТ СН'!$I$9+СВЦЭМ!$D$10+'СЕТ СН'!$I$6-'СЕТ СН'!$I$19</f>
        <v>1818.5253000500002</v>
      </c>
      <c r="R143" s="36">
        <f>SUMIFS(СВЦЭМ!$C$39:$C$782,СВЦЭМ!$A$39:$A$782,$A143,СВЦЭМ!$B$39:$B$782,R$119)+'СЕТ СН'!$I$9+СВЦЭМ!$D$10+'СЕТ СН'!$I$6-'СЕТ СН'!$I$19</f>
        <v>1810.0273441700001</v>
      </c>
      <c r="S143" s="36">
        <f>SUMIFS(СВЦЭМ!$C$39:$C$782,СВЦЭМ!$A$39:$A$782,$A143,СВЦЭМ!$B$39:$B$782,S$119)+'СЕТ СН'!$I$9+СВЦЭМ!$D$10+'СЕТ СН'!$I$6-'СЕТ СН'!$I$19</f>
        <v>1769.2106409600001</v>
      </c>
      <c r="T143" s="36">
        <f>SUMIFS(СВЦЭМ!$C$39:$C$782,СВЦЭМ!$A$39:$A$782,$A143,СВЦЭМ!$B$39:$B$782,T$119)+'СЕТ СН'!$I$9+СВЦЭМ!$D$10+'СЕТ СН'!$I$6-'СЕТ СН'!$I$19</f>
        <v>1752.27092487</v>
      </c>
      <c r="U143" s="36">
        <f>SUMIFS(СВЦЭМ!$C$39:$C$782,СВЦЭМ!$A$39:$A$782,$A143,СВЦЭМ!$B$39:$B$782,U$119)+'СЕТ СН'!$I$9+СВЦЭМ!$D$10+'СЕТ СН'!$I$6-'СЕТ СН'!$I$19</f>
        <v>1773.8397322400001</v>
      </c>
      <c r="V143" s="36">
        <f>SUMIFS(СВЦЭМ!$C$39:$C$782,СВЦЭМ!$A$39:$A$782,$A143,СВЦЭМ!$B$39:$B$782,V$119)+'СЕТ СН'!$I$9+СВЦЭМ!$D$10+'СЕТ СН'!$I$6-'СЕТ СН'!$I$19</f>
        <v>1773.0249258600002</v>
      </c>
      <c r="W143" s="36">
        <f>SUMIFS(СВЦЭМ!$C$39:$C$782,СВЦЭМ!$A$39:$A$782,$A143,СВЦЭМ!$B$39:$B$782,W$119)+'СЕТ СН'!$I$9+СВЦЭМ!$D$10+'СЕТ СН'!$I$6-'СЕТ СН'!$I$19</f>
        <v>1792.5814893400002</v>
      </c>
      <c r="X143" s="36">
        <f>SUMIFS(СВЦЭМ!$C$39:$C$782,СВЦЭМ!$A$39:$A$782,$A143,СВЦЭМ!$B$39:$B$782,X$119)+'СЕТ СН'!$I$9+СВЦЭМ!$D$10+'СЕТ СН'!$I$6-'СЕТ СН'!$I$19</f>
        <v>1812.3455980900001</v>
      </c>
      <c r="Y143" s="36">
        <f>SUMIFS(СВЦЭМ!$C$39:$C$782,СВЦЭМ!$A$39:$A$782,$A143,СВЦЭМ!$B$39:$B$782,Y$119)+'СЕТ СН'!$I$9+СВЦЭМ!$D$10+'СЕТ СН'!$I$6-'СЕТ СН'!$I$19</f>
        <v>1849.8849883600001</v>
      </c>
    </row>
    <row r="144" spans="1:25" ht="15.75" x14ac:dyDescent="0.2">
      <c r="A144" s="35">
        <f t="shared" si="3"/>
        <v>44555</v>
      </c>
      <c r="B144" s="36">
        <f>SUMIFS(СВЦЭМ!$C$39:$C$782,СВЦЭМ!$A$39:$A$782,$A144,СВЦЭМ!$B$39:$B$782,B$119)+'СЕТ СН'!$I$9+СВЦЭМ!$D$10+'СЕТ СН'!$I$6-'СЕТ СН'!$I$19</f>
        <v>1779.6607394</v>
      </c>
      <c r="C144" s="36">
        <f>SUMIFS(СВЦЭМ!$C$39:$C$782,СВЦЭМ!$A$39:$A$782,$A144,СВЦЭМ!$B$39:$B$782,C$119)+'СЕТ СН'!$I$9+СВЦЭМ!$D$10+'СЕТ СН'!$I$6-'СЕТ СН'!$I$19</f>
        <v>1786.0860429900001</v>
      </c>
      <c r="D144" s="36">
        <f>SUMIFS(СВЦЭМ!$C$39:$C$782,СВЦЭМ!$A$39:$A$782,$A144,СВЦЭМ!$B$39:$B$782,D$119)+'СЕТ СН'!$I$9+СВЦЭМ!$D$10+'СЕТ СН'!$I$6-'СЕТ СН'!$I$19</f>
        <v>1814.13668198</v>
      </c>
      <c r="E144" s="36">
        <f>SUMIFS(СВЦЭМ!$C$39:$C$782,СВЦЭМ!$A$39:$A$782,$A144,СВЦЭМ!$B$39:$B$782,E$119)+'СЕТ СН'!$I$9+СВЦЭМ!$D$10+'СЕТ СН'!$I$6-'СЕТ СН'!$I$19</f>
        <v>1802.11399927</v>
      </c>
      <c r="F144" s="36">
        <f>SUMIFS(СВЦЭМ!$C$39:$C$782,СВЦЭМ!$A$39:$A$782,$A144,СВЦЭМ!$B$39:$B$782,F$119)+'СЕТ СН'!$I$9+СВЦЭМ!$D$10+'СЕТ СН'!$I$6-'СЕТ СН'!$I$19</f>
        <v>1793.6186863</v>
      </c>
      <c r="G144" s="36">
        <f>SUMIFS(СВЦЭМ!$C$39:$C$782,СВЦЭМ!$A$39:$A$782,$A144,СВЦЭМ!$B$39:$B$782,G$119)+'СЕТ СН'!$I$9+СВЦЭМ!$D$10+'СЕТ СН'!$I$6-'СЕТ СН'!$I$19</f>
        <v>1768.3154121100001</v>
      </c>
      <c r="H144" s="36">
        <f>SUMIFS(СВЦЭМ!$C$39:$C$782,СВЦЭМ!$A$39:$A$782,$A144,СВЦЭМ!$B$39:$B$782,H$119)+'СЕТ СН'!$I$9+СВЦЭМ!$D$10+'СЕТ СН'!$I$6-'СЕТ СН'!$I$19</f>
        <v>1759.2795962</v>
      </c>
      <c r="I144" s="36">
        <f>SUMIFS(СВЦЭМ!$C$39:$C$782,СВЦЭМ!$A$39:$A$782,$A144,СВЦЭМ!$B$39:$B$782,I$119)+'СЕТ СН'!$I$9+СВЦЭМ!$D$10+'СЕТ СН'!$I$6-'СЕТ СН'!$I$19</f>
        <v>1775.9631217900001</v>
      </c>
      <c r="J144" s="36">
        <f>SUMIFS(СВЦЭМ!$C$39:$C$782,СВЦЭМ!$A$39:$A$782,$A144,СВЦЭМ!$B$39:$B$782,J$119)+'СЕТ СН'!$I$9+СВЦЭМ!$D$10+'СЕТ СН'!$I$6-'СЕТ СН'!$I$19</f>
        <v>1742.39363961</v>
      </c>
      <c r="K144" s="36">
        <f>SUMIFS(СВЦЭМ!$C$39:$C$782,СВЦЭМ!$A$39:$A$782,$A144,СВЦЭМ!$B$39:$B$782,K$119)+'СЕТ СН'!$I$9+СВЦЭМ!$D$10+'СЕТ СН'!$I$6-'СЕТ СН'!$I$19</f>
        <v>1724.14174211</v>
      </c>
      <c r="L144" s="36">
        <f>SUMIFS(СВЦЭМ!$C$39:$C$782,СВЦЭМ!$A$39:$A$782,$A144,СВЦЭМ!$B$39:$B$782,L$119)+'СЕТ СН'!$I$9+СВЦЭМ!$D$10+'СЕТ СН'!$I$6-'СЕТ СН'!$I$19</f>
        <v>1722.2279888400001</v>
      </c>
      <c r="M144" s="36">
        <f>SUMIFS(СВЦЭМ!$C$39:$C$782,СВЦЭМ!$A$39:$A$782,$A144,СВЦЭМ!$B$39:$B$782,M$119)+'СЕТ СН'!$I$9+СВЦЭМ!$D$10+'СЕТ СН'!$I$6-'СЕТ СН'!$I$19</f>
        <v>1723.7440943200002</v>
      </c>
      <c r="N144" s="36">
        <f>SUMIFS(СВЦЭМ!$C$39:$C$782,СВЦЭМ!$A$39:$A$782,$A144,СВЦЭМ!$B$39:$B$782,N$119)+'СЕТ СН'!$I$9+СВЦЭМ!$D$10+'СЕТ СН'!$I$6-'СЕТ СН'!$I$19</f>
        <v>1732.5508036200001</v>
      </c>
      <c r="O144" s="36">
        <f>SUMIFS(СВЦЭМ!$C$39:$C$782,СВЦЭМ!$A$39:$A$782,$A144,СВЦЭМ!$B$39:$B$782,O$119)+'СЕТ СН'!$I$9+СВЦЭМ!$D$10+'СЕТ СН'!$I$6-'СЕТ СН'!$I$19</f>
        <v>1752.25090241</v>
      </c>
      <c r="P144" s="36">
        <f>SUMIFS(СВЦЭМ!$C$39:$C$782,СВЦЭМ!$A$39:$A$782,$A144,СВЦЭМ!$B$39:$B$782,P$119)+'СЕТ СН'!$I$9+СВЦЭМ!$D$10+'СЕТ СН'!$I$6-'СЕТ СН'!$I$19</f>
        <v>1759.4521821200001</v>
      </c>
      <c r="Q144" s="36">
        <f>SUMIFS(СВЦЭМ!$C$39:$C$782,СВЦЭМ!$A$39:$A$782,$A144,СВЦЭМ!$B$39:$B$782,Q$119)+'СЕТ СН'!$I$9+СВЦЭМ!$D$10+'СЕТ СН'!$I$6-'СЕТ СН'!$I$19</f>
        <v>1759.3788431</v>
      </c>
      <c r="R144" s="36">
        <f>SUMIFS(СВЦЭМ!$C$39:$C$782,СВЦЭМ!$A$39:$A$782,$A144,СВЦЭМ!$B$39:$B$782,R$119)+'СЕТ СН'!$I$9+СВЦЭМ!$D$10+'СЕТ СН'!$I$6-'СЕТ СН'!$I$19</f>
        <v>1748.8081215000002</v>
      </c>
      <c r="S144" s="36">
        <f>SUMIFS(СВЦЭМ!$C$39:$C$782,СВЦЭМ!$A$39:$A$782,$A144,СВЦЭМ!$B$39:$B$782,S$119)+'СЕТ СН'!$I$9+СВЦЭМ!$D$10+'СЕТ СН'!$I$6-'СЕТ СН'!$I$19</f>
        <v>1730.0822301600001</v>
      </c>
      <c r="T144" s="36">
        <f>SUMIFS(СВЦЭМ!$C$39:$C$782,СВЦЭМ!$A$39:$A$782,$A144,СВЦЭМ!$B$39:$B$782,T$119)+'СЕТ СН'!$I$9+СВЦЭМ!$D$10+'СЕТ СН'!$I$6-'СЕТ СН'!$I$19</f>
        <v>1730.2757624100002</v>
      </c>
      <c r="U144" s="36">
        <f>SUMIFS(СВЦЭМ!$C$39:$C$782,СВЦЭМ!$A$39:$A$782,$A144,СВЦЭМ!$B$39:$B$782,U$119)+'СЕТ СН'!$I$9+СВЦЭМ!$D$10+'СЕТ СН'!$I$6-'СЕТ СН'!$I$19</f>
        <v>1744.8728618800001</v>
      </c>
      <c r="V144" s="36">
        <f>SUMIFS(СВЦЭМ!$C$39:$C$782,СВЦЭМ!$A$39:$A$782,$A144,СВЦЭМ!$B$39:$B$782,V$119)+'СЕТ СН'!$I$9+СВЦЭМ!$D$10+'СЕТ СН'!$I$6-'СЕТ СН'!$I$19</f>
        <v>1729.9569975200002</v>
      </c>
      <c r="W144" s="36">
        <f>SUMIFS(СВЦЭМ!$C$39:$C$782,СВЦЭМ!$A$39:$A$782,$A144,СВЦЭМ!$B$39:$B$782,W$119)+'СЕТ СН'!$I$9+СВЦЭМ!$D$10+'СЕТ СН'!$I$6-'СЕТ СН'!$I$19</f>
        <v>1760.3692131400001</v>
      </c>
      <c r="X144" s="36">
        <f>SUMIFS(СВЦЭМ!$C$39:$C$782,СВЦЭМ!$A$39:$A$782,$A144,СВЦЭМ!$B$39:$B$782,X$119)+'СЕТ СН'!$I$9+СВЦЭМ!$D$10+'СЕТ СН'!$I$6-'СЕТ СН'!$I$19</f>
        <v>1758.60812394</v>
      </c>
      <c r="Y144" s="36">
        <f>SUMIFS(СВЦЭМ!$C$39:$C$782,СВЦЭМ!$A$39:$A$782,$A144,СВЦЭМ!$B$39:$B$782,Y$119)+'СЕТ СН'!$I$9+СВЦЭМ!$D$10+'СЕТ СН'!$I$6-'СЕТ СН'!$I$19</f>
        <v>1764.7412425300001</v>
      </c>
    </row>
    <row r="145" spans="1:26" ht="15.75" x14ac:dyDescent="0.2">
      <c r="A145" s="35">
        <f t="shared" si="3"/>
        <v>44556</v>
      </c>
      <c r="B145" s="36">
        <f>SUMIFS(СВЦЭМ!$C$39:$C$782,СВЦЭМ!$A$39:$A$782,$A145,СВЦЭМ!$B$39:$B$782,B$119)+'СЕТ СН'!$I$9+СВЦЭМ!$D$10+'СЕТ СН'!$I$6-'СЕТ СН'!$I$19</f>
        <v>1670.68342972</v>
      </c>
      <c r="C145" s="36">
        <f>SUMIFS(СВЦЭМ!$C$39:$C$782,СВЦЭМ!$A$39:$A$782,$A145,СВЦЭМ!$B$39:$B$782,C$119)+'СЕТ СН'!$I$9+СВЦЭМ!$D$10+'СЕТ СН'!$I$6-'СЕТ СН'!$I$19</f>
        <v>1655.1178671</v>
      </c>
      <c r="D145" s="36">
        <f>SUMIFS(СВЦЭМ!$C$39:$C$782,СВЦЭМ!$A$39:$A$782,$A145,СВЦЭМ!$B$39:$B$782,D$119)+'СЕТ СН'!$I$9+СВЦЭМ!$D$10+'СЕТ СН'!$I$6-'СЕТ СН'!$I$19</f>
        <v>1647.4199422500001</v>
      </c>
      <c r="E145" s="36">
        <f>SUMIFS(СВЦЭМ!$C$39:$C$782,СВЦЭМ!$A$39:$A$782,$A145,СВЦЭМ!$B$39:$B$782,E$119)+'СЕТ СН'!$I$9+СВЦЭМ!$D$10+'СЕТ СН'!$I$6-'СЕТ СН'!$I$19</f>
        <v>1651.7897972200001</v>
      </c>
      <c r="F145" s="36">
        <f>SUMIFS(СВЦЭМ!$C$39:$C$782,СВЦЭМ!$A$39:$A$782,$A145,СВЦЭМ!$B$39:$B$782,F$119)+'СЕТ СН'!$I$9+СВЦЭМ!$D$10+'СЕТ СН'!$I$6-'СЕТ СН'!$I$19</f>
        <v>1649.1763957400001</v>
      </c>
      <c r="G145" s="36">
        <f>SUMIFS(СВЦЭМ!$C$39:$C$782,СВЦЭМ!$A$39:$A$782,$A145,СВЦЭМ!$B$39:$B$782,G$119)+'СЕТ СН'!$I$9+СВЦЭМ!$D$10+'СЕТ СН'!$I$6-'СЕТ СН'!$I$19</f>
        <v>1648.2888103300002</v>
      </c>
      <c r="H145" s="36">
        <f>SUMIFS(СВЦЭМ!$C$39:$C$782,СВЦЭМ!$A$39:$A$782,$A145,СВЦЭМ!$B$39:$B$782,H$119)+'СЕТ СН'!$I$9+СВЦЭМ!$D$10+'СЕТ СН'!$I$6-'СЕТ СН'!$I$19</f>
        <v>1679.2914995200001</v>
      </c>
      <c r="I145" s="36">
        <f>SUMIFS(СВЦЭМ!$C$39:$C$782,СВЦЭМ!$A$39:$A$782,$A145,СВЦЭМ!$B$39:$B$782,I$119)+'СЕТ СН'!$I$9+СВЦЭМ!$D$10+'СЕТ СН'!$I$6-'СЕТ СН'!$I$19</f>
        <v>1743.52032059</v>
      </c>
      <c r="J145" s="36">
        <f>SUMIFS(СВЦЭМ!$C$39:$C$782,СВЦЭМ!$A$39:$A$782,$A145,СВЦЭМ!$B$39:$B$782,J$119)+'СЕТ СН'!$I$9+СВЦЭМ!$D$10+'СЕТ СН'!$I$6-'СЕТ СН'!$I$19</f>
        <v>1744.0556395800002</v>
      </c>
      <c r="K145" s="36">
        <f>SUMIFS(СВЦЭМ!$C$39:$C$782,СВЦЭМ!$A$39:$A$782,$A145,СВЦЭМ!$B$39:$B$782,K$119)+'СЕТ СН'!$I$9+СВЦЭМ!$D$10+'СЕТ СН'!$I$6-'СЕТ СН'!$I$19</f>
        <v>1705.5576265000002</v>
      </c>
      <c r="L145" s="36">
        <f>SUMIFS(СВЦЭМ!$C$39:$C$782,СВЦЭМ!$A$39:$A$782,$A145,СВЦЭМ!$B$39:$B$782,L$119)+'СЕТ СН'!$I$9+СВЦЭМ!$D$10+'СЕТ СН'!$I$6-'СЕТ СН'!$I$19</f>
        <v>1688.3993234300001</v>
      </c>
      <c r="M145" s="36">
        <f>SUMIFS(СВЦЭМ!$C$39:$C$782,СВЦЭМ!$A$39:$A$782,$A145,СВЦЭМ!$B$39:$B$782,M$119)+'СЕТ СН'!$I$9+СВЦЭМ!$D$10+'СЕТ СН'!$I$6-'СЕТ СН'!$I$19</f>
        <v>1695.7021290900002</v>
      </c>
      <c r="N145" s="36">
        <f>SUMIFS(СВЦЭМ!$C$39:$C$782,СВЦЭМ!$A$39:$A$782,$A145,СВЦЭМ!$B$39:$B$782,N$119)+'СЕТ СН'!$I$9+СВЦЭМ!$D$10+'СЕТ СН'!$I$6-'СЕТ СН'!$I$19</f>
        <v>1703.7585069900001</v>
      </c>
      <c r="O145" s="36">
        <f>SUMIFS(СВЦЭМ!$C$39:$C$782,СВЦЭМ!$A$39:$A$782,$A145,СВЦЭМ!$B$39:$B$782,O$119)+'СЕТ СН'!$I$9+СВЦЭМ!$D$10+'СЕТ СН'!$I$6-'СЕТ СН'!$I$19</f>
        <v>1738.7601189100001</v>
      </c>
      <c r="P145" s="36">
        <f>SUMIFS(СВЦЭМ!$C$39:$C$782,СВЦЭМ!$A$39:$A$782,$A145,СВЦЭМ!$B$39:$B$782,P$119)+'СЕТ СН'!$I$9+СВЦЭМ!$D$10+'СЕТ СН'!$I$6-'СЕТ СН'!$I$19</f>
        <v>1748.8955014400001</v>
      </c>
      <c r="Q145" s="36">
        <f>SUMIFS(СВЦЭМ!$C$39:$C$782,СВЦЭМ!$A$39:$A$782,$A145,СВЦЭМ!$B$39:$B$782,Q$119)+'СЕТ СН'!$I$9+СВЦЭМ!$D$10+'СЕТ СН'!$I$6-'СЕТ СН'!$I$19</f>
        <v>1747.7981598900001</v>
      </c>
      <c r="R145" s="36">
        <f>SUMIFS(СВЦЭМ!$C$39:$C$782,СВЦЭМ!$A$39:$A$782,$A145,СВЦЭМ!$B$39:$B$782,R$119)+'СЕТ СН'!$I$9+СВЦЭМ!$D$10+'СЕТ СН'!$I$6-'СЕТ СН'!$I$19</f>
        <v>1739.3699971200001</v>
      </c>
      <c r="S145" s="36">
        <f>SUMIFS(СВЦЭМ!$C$39:$C$782,СВЦЭМ!$A$39:$A$782,$A145,СВЦЭМ!$B$39:$B$782,S$119)+'СЕТ СН'!$I$9+СВЦЭМ!$D$10+'СЕТ СН'!$I$6-'СЕТ СН'!$I$19</f>
        <v>1689.0980812700002</v>
      </c>
      <c r="T145" s="36">
        <f>SUMIFS(СВЦЭМ!$C$39:$C$782,СВЦЭМ!$A$39:$A$782,$A145,СВЦЭМ!$B$39:$B$782,T$119)+'СЕТ СН'!$I$9+СВЦЭМ!$D$10+'СЕТ СН'!$I$6-'СЕТ СН'!$I$19</f>
        <v>1686.8343899800002</v>
      </c>
      <c r="U145" s="36">
        <f>SUMIFS(СВЦЭМ!$C$39:$C$782,СВЦЭМ!$A$39:$A$782,$A145,СВЦЭМ!$B$39:$B$782,U$119)+'СЕТ СН'!$I$9+СВЦЭМ!$D$10+'СЕТ СН'!$I$6-'СЕТ СН'!$I$19</f>
        <v>1711.4573377900001</v>
      </c>
      <c r="V145" s="36">
        <f>SUMIFS(СВЦЭМ!$C$39:$C$782,СВЦЭМ!$A$39:$A$782,$A145,СВЦЭМ!$B$39:$B$782,V$119)+'СЕТ СН'!$I$9+СВЦЭМ!$D$10+'СЕТ СН'!$I$6-'СЕТ СН'!$I$19</f>
        <v>1725.2608640000001</v>
      </c>
      <c r="W145" s="36">
        <f>SUMIFS(СВЦЭМ!$C$39:$C$782,СВЦЭМ!$A$39:$A$782,$A145,СВЦЭМ!$B$39:$B$782,W$119)+'СЕТ СН'!$I$9+СВЦЭМ!$D$10+'СЕТ СН'!$I$6-'СЕТ СН'!$I$19</f>
        <v>1716.3931715600002</v>
      </c>
      <c r="X145" s="36">
        <f>SUMIFS(СВЦЭМ!$C$39:$C$782,СВЦЭМ!$A$39:$A$782,$A145,СВЦЭМ!$B$39:$B$782,X$119)+'СЕТ СН'!$I$9+СВЦЭМ!$D$10+'СЕТ СН'!$I$6-'СЕТ СН'!$I$19</f>
        <v>1730.16848041</v>
      </c>
      <c r="Y145" s="36">
        <f>SUMIFS(СВЦЭМ!$C$39:$C$782,СВЦЭМ!$A$39:$A$782,$A145,СВЦЭМ!$B$39:$B$782,Y$119)+'СЕТ СН'!$I$9+СВЦЭМ!$D$10+'СЕТ СН'!$I$6-'СЕТ СН'!$I$19</f>
        <v>1742.7855653400002</v>
      </c>
    </row>
    <row r="146" spans="1:26" ht="15.75" x14ac:dyDescent="0.2">
      <c r="A146" s="35">
        <f t="shared" si="3"/>
        <v>44557</v>
      </c>
      <c r="B146" s="36">
        <f>SUMIFS(СВЦЭМ!$C$39:$C$782,СВЦЭМ!$A$39:$A$782,$A146,СВЦЭМ!$B$39:$B$782,B$119)+'СЕТ СН'!$I$9+СВЦЭМ!$D$10+'СЕТ СН'!$I$6-'СЕТ СН'!$I$19</f>
        <v>1758.4576727800002</v>
      </c>
      <c r="C146" s="36">
        <f>SUMIFS(СВЦЭМ!$C$39:$C$782,СВЦЭМ!$A$39:$A$782,$A146,СВЦЭМ!$B$39:$B$782,C$119)+'СЕТ СН'!$I$9+СВЦЭМ!$D$10+'СЕТ СН'!$I$6-'СЕТ СН'!$I$19</f>
        <v>1747.3886675700001</v>
      </c>
      <c r="D146" s="36">
        <f>SUMIFS(СВЦЭМ!$C$39:$C$782,СВЦЭМ!$A$39:$A$782,$A146,СВЦЭМ!$B$39:$B$782,D$119)+'СЕТ СН'!$I$9+СВЦЭМ!$D$10+'СЕТ СН'!$I$6-'СЕТ СН'!$I$19</f>
        <v>1720.3418696400001</v>
      </c>
      <c r="E146" s="36">
        <f>SUMIFS(СВЦЭМ!$C$39:$C$782,СВЦЭМ!$A$39:$A$782,$A146,СВЦЭМ!$B$39:$B$782,E$119)+'СЕТ СН'!$I$9+СВЦЭМ!$D$10+'СЕТ СН'!$I$6-'СЕТ СН'!$I$19</f>
        <v>1706.0497983600001</v>
      </c>
      <c r="F146" s="36">
        <f>SUMIFS(СВЦЭМ!$C$39:$C$782,СВЦЭМ!$A$39:$A$782,$A146,СВЦЭМ!$B$39:$B$782,F$119)+'СЕТ СН'!$I$9+СВЦЭМ!$D$10+'СЕТ СН'!$I$6-'СЕТ СН'!$I$19</f>
        <v>1714.9063287900001</v>
      </c>
      <c r="G146" s="36">
        <f>SUMIFS(СВЦЭМ!$C$39:$C$782,СВЦЭМ!$A$39:$A$782,$A146,СВЦЭМ!$B$39:$B$782,G$119)+'СЕТ СН'!$I$9+СВЦЭМ!$D$10+'СЕТ СН'!$I$6-'СЕТ СН'!$I$19</f>
        <v>1708.0980876800002</v>
      </c>
      <c r="H146" s="36">
        <f>SUMIFS(СВЦЭМ!$C$39:$C$782,СВЦЭМ!$A$39:$A$782,$A146,СВЦЭМ!$B$39:$B$782,H$119)+'СЕТ СН'!$I$9+СВЦЭМ!$D$10+'СЕТ СН'!$I$6-'СЕТ СН'!$I$19</f>
        <v>1721.0772383600001</v>
      </c>
      <c r="I146" s="36">
        <f>SUMIFS(СВЦЭМ!$C$39:$C$782,СВЦЭМ!$A$39:$A$782,$A146,СВЦЭМ!$B$39:$B$782,I$119)+'СЕТ СН'!$I$9+СВЦЭМ!$D$10+'СЕТ СН'!$I$6-'СЕТ СН'!$I$19</f>
        <v>1709.9698557700001</v>
      </c>
      <c r="J146" s="36">
        <f>SUMIFS(СВЦЭМ!$C$39:$C$782,СВЦЭМ!$A$39:$A$782,$A146,СВЦЭМ!$B$39:$B$782,J$119)+'СЕТ СН'!$I$9+СВЦЭМ!$D$10+'СЕТ СН'!$I$6-'СЕТ СН'!$I$19</f>
        <v>1713.6556386700001</v>
      </c>
      <c r="K146" s="36">
        <f>SUMIFS(СВЦЭМ!$C$39:$C$782,СВЦЭМ!$A$39:$A$782,$A146,СВЦЭМ!$B$39:$B$782,K$119)+'СЕТ СН'!$I$9+СВЦЭМ!$D$10+'СЕТ СН'!$I$6-'СЕТ СН'!$I$19</f>
        <v>1638.7635118100002</v>
      </c>
      <c r="L146" s="36">
        <f>SUMIFS(СВЦЭМ!$C$39:$C$782,СВЦЭМ!$A$39:$A$782,$A146,СВЦЭМ!$B$39:$B$782,L$119)+'СЕТ СН'!$I$9+СВЦЭМ!$D$10+'СЕТ СН'!$I$6-'СЕТ СН'!$I$19</f>
        <v>1652.89721076</v>
      </c>
      <c r="M146" s="36">
        <f>SUMIFS(СВЦЭМ!$C$39:$C$782,СВЦЭМ!$A$39:$A$782,$A146,СВЦЭМ!$B$39:$B$782,M$119)+'СЕТ СН'!$I$9+СВЦЭМ!$D$10+'СЕТ СН'!$I$6-'СЕТ СН'!$I$19</f>
        <v>1649.75858872</v>
      </c>
      <c r="N146" s="36">
        <f>SUMIFS(СВЦЭМ!$C$39:$C$782,СВЦЭМ!$A$39:$A$782,$A146,СВЦЭМ!$B$39:$B$782,N$119)+'СЕТ СН'!$I$9+СВЦЭМ!$D$10+'СЕТ СН'!$I$6-'СЕТ СН'!$I$19</f>
        <v>2267.5373255599998</v>
      </c>
      <c r="O146" s="36">
        <f>SUMIFS(СВЦЭМ!$C$39:$C$782,СВЦЭМ!$A$39:$A$782,$A146,СВЦЭМ!$B$39:$B$782,O$119)+'СЕТ СН'!$I$9+СВЦЭМ!$D$10+'СЕТ СН'!$I$6-'СЕТ СН'!$I$19</f>
        <v>1768.8721985000002</v>
      </c>
      <c r="P146" s="36">
        <f>SUMIFS(СВЦЭМ!$C$39:$C$782,СВЦЭМ!$A$39:$A$782,$A146,СВЦЭМ!$B$39:$B$782,P$119)+'СЕТ СН'!$I$9+СВЦЭМ!$D$10+'СЕТ СН'!$I$6-'СЕТ СН'!$I$19</f>
        <v>1778.29235066</v>
      </c>
      <c r="Q146" s="36">
        <f>SUMIFS(СВЦЭМ!$C$39:$C$782,СВЦЭМ!$A$39:$A$782,$A146,СВЦЭМ!$B$39:$B$782,Q$119)+'СЕТ СН'!$I$9+СВЦЭМ!$D$10+'СЕТ СН'!$I$6-'СЕТ СН'!$I$19</f>
        <v>1770.9452548100001</v>
      </c>
      <c r="R146" s="36">
        <f>SUMIFS(СВЦЭМ!$C$39:$C$782,СВЦЭМ!$A$39:$A$782,$A146,СВЦЭМ!$B$39:$B$782,R$119)+'СЕТ СН'!$I$9+СВЦЭМ!$D$10+'СЕТ СН'!$I$6-'СЕТ СН'!$I$19</f>
        <v>1701.6232122800002</v>
      </c>
      <c r="S146" s="36">
        <f>SUMIFS(СВЦЭМ!$C$39:$C$782,СВЦЭМ!$A$39:$A$782,$A146,СВЦЭМ!$B$39:$B$782,S$119)+'СЕТ СН'!$I$9+СВЦЭМ!$D$10+'СЕТ СН'!$I$6-'СЕТ СН'!$I$19</f>
        <v>1721.7776646000002</v>
      </c>
      <c r="T146" s="36">
        <f>SUMIFS(СВЦЭМ!$C$39:$C$782,СВЦЭМ!$A$39:$A$782,$A146,СВЦЭМ!$B$39:$B$782,T$119)+'СЕТ СН'!$I$9+СВЦЭМ!$D$10+'СЕТ СН'!$I$6-'СЕТ СН'!$I$19</f>
        <v>1705.8532718700001</v>
      </c>
      <c r="U146" s="36">
        <f>SUMIFS(СВЦЭМ!$C$39:$C$782,СВЦЭМ!$A$39:$A$782,$A146,СВЦЭМ!$B$39:$B$782,U$119)+'СЕТ СН'!$I$9+СВЦЭМ!$D$10+'СЕТ СН'!$I$6-'СЕТ СН'!$I$19</f>
        <v>1725.5552779500001</v>
      </c>
      <c r="V146" s="36">
        <f>SUMIFS(СВЦЭМ!$C$39:$C$782,СВЦЭМ!$A$39:$A$782,$A146,СВЦЭМ!$B$39:$B$782,V$119)+'СЕТ СН'!$I$9+СВЦЭМ!$D$10+'СЕТ СН'!$I$6-'СЕТ СН'!$I$19</f>
        <v>1715.8566402900001</v>
      </c>
      <c r="W146" s="36">
        <f>SUMIFS(СВЦЭМ!$C$39:$C$782,СВЦЭМ!$A$39:$A$782,$A146,СВЦЭМ!$B$39:$B$782,W$119)+'СЕТ СН'!$I$9+СВЦЭМ!$D$10+'СЕТ СН'!$I$6-'СЕТ СН'!$I$19</f>
        <v>1719.4616161900001</v>
      </c>
      <c r="X146" s="36">
        <f>SUMIFS(СВЦЭМ!$C$39:$C$782,СВЦЭМ!$A$39:$A$782,$A146,СВЦЭМ!$B$39:$B$782,X$119)+'СЕТ СН'!$I$9+СВЦЭМ!$D$10+'СЕТ СН'!$I$6-'СЕТ СН'!$I$19</f>
        <v>1710.00832315</v>
      </c>
      <c r="Y146" s="36">
        <f>SUMIFS(СВЦЭМ!$C$39:$C$782,СВЦЭМ!$A$39:$A$782,$A146,СВЦЭМ!$B$39:$B$782,Y$119)+'СЕТ СН'!$I$9+СВЦЭМ!$D$10+'СЕТ СН'!$I$6-'СЕТ СН'!$I$19</f>
        <v>1753.54650094</v>
      </c>
    </row>
    <row r="147" spans="1:26" ht="15.75" x14ac:dyDescent="0.2">
      <c r="A147" s="35">
        <f t="shared" si="3"/>
        <v>44558</v>
      </c>
      <c r="B147" s="36">
        <f>SUMIFS(СВЦЭМ!$C$39:$C$782,СВЦЭМ!$A$39:$A$782,$A147,СВЦЭМ!$B$39:$B$782,B$119)+'СЕТ СН'!$I$9+СВЦЭМ!$D$10+'СЕТ СН'!$I$6-'СЕТ СН'!$I$19</f>
        <v>1735.7219338900002</v>
      </c>
      <c r="C147" s="36">
        <f>SUMIFS(СВЦЭМ!$C$39:$C$782,СВЦЭМ!$A$39:$A$782,$A147,СВЦЭМ!$B$39:$B$782,C$119)+'СЕТ СН'!$I$9+СВЦЭМ!$D$10+'СЕТ СН'!$I$6-'СЕТ СН'!$I$19</f>
        <v>1738.54832818</v>
      </c>
      <c r="D147" s="36">
        <f>SUMIFS(СВЦЭМ!$C$39:$C$782,СВЦЭМ!$A$39:$A$782,$A147,СВЦЭМ!$B$39:$B$782,D$119)+'СЕТ СН'!$I$9+СВЦЭМ!$D$10+'СЕТ СН'!$I$6-'СЕТ СН'!$I$19</f>
        <v>1765.0985381400001</v>
      </c>
      <c r="E147" s="36">
        <f>SUMIFS(СВЦЭМ!$C$39:$C$782,СВЦЭМ!$A$39:$A$782,$A147,СВЦЭМ!$B$39:$B$782,E$119)+'СЕТ СН'!$I$9+СВЦЭМ!$D$10+'СЕТ СН'!$I$6-'СЕТ СН'!$I$19</f>
        <v>1775.3284079900002</v>
      </c>
      <c r="F147" s="36">
        <f>SUMIFS(СВЦЭМ!$C$39:$C$782,СВЦЭМ!$A$39:$A$782,$A147,СВЦЭМ!$B$39:$B$782,F$119)+'СЕТ СН'!$I$9+СВЦЭМ!$D$10+'СЕТ СН'!$I$6-'СЕТ СН'!$I$19</f>
        <v>1749.5206492100001</v>
      </c>
      <c r="G147" s="36">
        <f>SUMIFS(СВЦЭМ!$C$39:$C$782,СВЦЭМ!$A$39:$A$782,$A147,СВЦЭМ!$B$39:$B$782,G$119)+'СЕТ СН'!$I$9+СВЦЭМ!$D$10+'СЕТ СН'!$I$6-'СЕТ СН'!$I$19</f>
        <v>1657.1027162700002</v>
      </c>
      <c r="H147" s="36">
        <f>SUMIFS(СВЦЭМ!$C$39:$C$782,СВЦЭМ!$A$39:$A$782,$A147,СВЦЭМ!$B$39:$B$782,H$119)+'СЕТ СН'!$I$9+СВЦЭМ!$D$10+'СЕТ СН'!$I$6-'СЕТ СН'!$I$19</f>
        <v>1674.2810398000001</v>
      </c>
      <c r="I147" s="36">
        <f>SUMIFS(СВЦЭМ!$C$39:$C$782,СВЦЭМ!$A$39:$A$782,$A147,СВЦЭМ!$B$39:$B$782,I$119)+'СЕТ СН'!$I$9+СВЦЭМ!$D$10+'СЕТ СН'!$I$6-'СЕТ СН'!$I$19</f>
        <v>1670.21436328</v>
      </c>
      <c r="J147" s="36">
        <f>SUMIFS(СВЦЭМ!$C$39:$C$782,СВЦЭМ!$A$39:$A$782,$A147,СВЦЭМ!$B$39:$B$782,J$119)+'СЕТ СН'!$I$9+СВЦЭМ!$D$10+'СЕТ СН'!$I$6-'СЕТ СН'!$I$19</f>
        <v>1686.65739669</v>
      </c>
      <c r="K147" s="36">
        <f>SUMIFS(СВЦЭМ!$C$39:$C$782,СВЦЭМ!$A$39:$A$782,$A147,СВЦЭМ!$B$39:$B$782,K$119)+'СЕТ СН'!$I$9+СВЦЭМ!$D$10+'СЕТ СН'!$I$6-'СЕТ СН'!$I$19</f>
        <v>1640.35812704</v>
      </c>
      <c r="L147" s="36">
        <f>SUMIFS(СВЦЭМ!$C$39:$C$782,СВЦЭМ!$A$39:$A$782,$A147,СВЦЭМ!$B$39:$B$782,L$119)+'СЕТ СН'!$I$9+СВЦЭМ!$D$10+'СЕТ СН'!$I$6-'СЕТ СН'!$I$19</f>
        <v>1647.62217695</v>
      </c>
      <c r="M147" s="36">
        <f>SUMIFS(СВЦЭМ!$C$39:$C$782,СВЦЭМ!$A$39:$A$782,$A147,СВЦЭМ!$B$39:$B$782,M$119)+'СЕТ СН'!$I$9+СВЦЭМ!$D$10+'СЕТ СН'!$I$6-'СЕТ СН'!$I$19</f>
        <v>1656.7405610400001</v>
      </c>
      <c r="N147" s="36">
        <f>SUMIFS(СВЦЭМ!$C$39:$C$782,СВЦЭМ!$A$39:$A$782,$A147,СВЦЭМ!$B$39:$B$782,N$119)+'СЕТ СН'!$I$9+СВЦЭМ!$D$10+'СЕТ СН'!$I$6-'СЕТ СН'!$I$19</f>
        <v>1660.1124477600001</v>
      </c>
      <c r="O147" s="36">
        <f>SUMIFS(СВЦЭМ!$C$39:$C$782,СВЦЭМ!$A$39:$A$782,$A147,СВЦЭМ!$B$39:$B$782,O$119)+'СЕТ СН'!$I$9+СВЦЭМ!$D$10+'СЕТ СН'!$I$6-'СЕТ СН'!$I$19</f>
        <v>1707.2161189400001</v>
      </c>
      <c r="P147" s="36">
        <f>SUMIFS(СВЦЭМ!$C$39:$C$782,СВЦЭМ!$A$39:$A$782,$A147,СВЦЭМ!$B$39:$B$782,P$119)+'СЕТ СН'!$I$9+СВЦЭМ!$D$10+'СЕТ СН'!$I$6-'СЕТ СН'!$I$19</f>
        <v>1704.7362053100001</v>
      </c>
      <c r="Q147" s="36">
        <f>SUMIFS(СВЦЭМ!$C$39:$C$782,СВЦЭМ!$A$39:$A$782,$A147,СВЦЭМ!$B$39:$B$782,Q$119)+'СЕТ СН'!$I$9+СВЦЭМ!$D$10+'СЕТ СН'!$I$6-'СЕТ СН'!$I$19</f>
        <v>1701.4953718100001</v>
      </c>
      <c r="R147" s="36">
        <f>SUMIFS(СВЦЭМ!$C$39:$C$782,СВЦЭМ!$A$39:$A$782,$A147,СВЦЭМ!$B$39:$B$782,R$119)+'СЕТ СН'!$I$9+СВЦЭМ!$D$10+'СЕТ СН'!$I$6-'СЕТ СН'!$I$19</f>
        <v>1710.9262310000001</v>
      </c>
      <c r="S147" s="36">
        <f>SUMIFS(СВЦЭМ!$C$39:$C$782,СВЦЭМ!$A$39:$A$782,$A147,СВЦЭМ!$B$39:$B$782,S$119)+'СЕТ СН'!$I$9+СВЦЭМ!$D$10+'СЕТ СН'!$I$6-'СЕТ СН'!$I$19</f>
        <v>1711.3775131800001</v>
      </c>
      <c r="T147" s="36">
        <f>SUMIFS(СВЦЭМ!$C$39:$C$782,СВЦЭМ!$A$39:$A$782,$A147,СВЦЭМ!$B$39:$B$782,T$119)+'СЕТ СН'!$I$9+СВЦЭМ!$D$10+'СЕТ СН'!$I$6-'СЕТ СН'!$I$19</f>
        <v>1698.2569649300001</v>
      </c>
      <c r="U147" s="36">
        <f>SUMIFS(СВЦЭМ!$C$39:$C$782,СВЦЭМ!$A$39:$A$782,$A147,СВЦЭМ!$B$39:$B$782,U$119)+'СЕТ СН'!$I$9+СВЦЭМ!$D$10+'СЕТ СН'!$I$6-'СЕТ СН'!$I$19</f>
        <v>1712.1612460800002</v>
      </c>
      <c r="V147" s="36">
        <f>SUMIFS(СВЦЭМ!$C$39:$C$782,СВЦЭМ!$A$39:$A$782,$A147,СВЦЭМ!$B$39:$B$782,V$119)+'СЕТ СН'!$I$9+СВЦЭМ!$D$10+'СЕТ СН'!$I$6-'СЕТ СН'!$I$19</f>
        <v>1698.2927873900001</v>
      </c>
      <c r="W147" s="36">
        <f>SUMIFS(СВЦЭМ!$C$39:$C$782,СВЦЭМ!$A$39:$A$782,$A147,СВЦЭМ!$B$39:$B$782,W$119)+'СЕТ СН'!$I$9+СВЦЭМ!$D$10+'СЕТ СН'!$I$6-'СЕТ СН'!$I$19</f>
        <v>1700.51472403</v>
      </c>
      <c r="X147" s="36">
        <f>SUMIFS(СВЦЭМ!$C$39:$C$782,СВЦЭМ!$A$39:$A$782,$A147,СВЦЭМ!$B$39:$B$782,X$119)+'СЕТ СН'!$I$9+СВЦЭМ!$D$10+'СЕТ СН'!$I$6-'СЕТ СН'!$I$19</f>
        <v>1737.63825524</v>
      </c>
      <c r="Y147" s="36">
        <f>SUMIFS(СВЦЭМ!$C$39:$C$782,СВЦЭМ!$A$39:$A$782,$A147,СВЦЭМ!$B$39:$B$782,Y$119)+'СЕТ СН'!$I$9+СВЦЭМ!$D$10+'СЕТ СН'!$I$6-'СЕТ СН'!$I$19</f>
        <v>1740.6245935400002</v>
      </c>
    </row>
    <row r="148" spans="1:26" ht="15.75" x14ac:dyDescent="0.2">
      <c r="A148" s="35">
        <f t="shared" si="3"/>
        <v>44559</v>
      </c>
      <c r="B148" s="36">
        <f>SUMIFS(СВЦЭМ!$C$39:$C$782,СВЦЭМ!$A$39:$A$782,$A148,СВЦЭМ!$B$39:$B$782,B$119)+'СЕТ СН'!$I$9+СВЦЭМ!$D$10+'СЕТ СН'!$I$6-'СЕТ СН'!$I$19</f>
        <v>1748.70750374</v>
      </c>
      <c r="C148" s="36">
        <f>SUMIFS(СВЦЭМ!$C$39:$C$782,СВЦЭМ!$A$39:$A$782,$A148,СВЦЭМ!$B$39:$B$782,C$119)+'СЕТ СН'!$I$9+СВЦЭМ!$D$10+'СЕТ СН'!$I$6-'СЕТ СН'!$I$19</f>
        <v>1743.8451267100002</v>
      </c>
      <c r="D148" s="36">
        <f>SUMIFS(СВЦЭМ!$C$39:$C$782,СВЦЭМ!$A$39:$A$782,$A148,СВЦЭМ!$B$39:$B$782,D$119)+'СЕТ СН'!$I$9+СВЦЭМ!$D$10+'СЕТ СН'!$I$6-'СЕТ СН'!$I$19</f>
        <v>1760.8247827500002</v>
      </c>
      <c r="E148" s="36">
        <f>SUMIFS(СВЦЭМ!$C$39:$C$782,СВЦЭМ!$A$39:$A$782,$A148,СВЦЭМ!$B$39:$B$782,E$119)+'СЕТ СН'!$I$9+СВЦЭМ!$D$10+'СЕТ СН'!$I$6-'СЕТ СН'!$I$19</f>
        <v>1774.7774783100001</v>
      </c>
      <c r="F148" s="36">
        <f>SUMIFS(СВЦЭМ!$C$39:$C$782,СВЦЭМ!$A$39:$A$782,$A148,СВЦЭМ!$B$39:$B$782,F$119)+'СЕТ СН'!$I$9+СВЦЭМ!$D$10+'СЕТ СН'!$I$6-'СЕТ СН'!$I$19</f>
        <v>1748.7535162900001</v>
      </c>
      <c r="G148" s="36">
        <f>SUMIFS(СВЦЭМ!$C$39:$C$782,СВЦЭМ!$A$39:$A$782,$A148,СВЦЭМ!$B$39:$B$782,G$119)+'СЕТ СН'!$I$9+СВЦЭМ!$D$10+'СЕТ СН'!$I$6-'СЕТ СН'!$I$19</f>
        <v>1669.5859401500002</v>
      </c>
      <c r="H148" s="36">
        <f>SUMIFS(СВЦЭМ!$C$39:$C$782,СВЦЭМ!$A$39:$A$782,$A148,СВЦЭМ!$B$39:$B$782,H$119)+'СЕТ СН'!$I$9+СВЦЭМ!$D$10+'СЕТ СН'!$I$6-'СЕТ СН'!$I$19</f>
        <v>1679.1981524300002</v>
      </c>
      <c r="I148" s="36">
        <f>SUMIFS(СВЦЭМ!$C$39:$C$782,СВЦЭМ!$A$39:$A$782,$A148,СВЦЭМ!$B$39:$B$782,I$119)+'СЕТ СН'!$I$9+СВЦЭМ!$D$10+'СЕТ СН'!$I$6-'СЕТ СН'!$I$19</f>
        <v>1679.8514615200002</v>
      </c>
      <c r="J148" s="36">
        <f>SUMIFS(СВЦЭМ!$C$39:$C$782,СВЦЭМ!$A$39:$A$782,$A148,СВЦЭМ!$B$39:$B$782,J$119)+'СЕТ СН'!$I$9+СВЦЭМ!$D$10+'СЕТ СН'!$I$6-'СЕТ СН'!$I$19</f>
        <v>1680.5655498900001</v>
      </c>
      <c r="K148" s="36">
        <f>SUMIFS(СВЦЭМ!$C$39:$C$782,СВЦЭМ!$A$39:$A$782,$A148,СВЦЭМ!$B$39:$B$782,K$119)+'СЕТ СН'!$I$9+СВЦЭМ!$D$10+'СЕТ СН'!$I$6-'СЕТ СН'!$I$19</f>
        <v>1692.5859275300002</v>
      </c>
      <c r="L148" s="36">
        <f>SUMIFS(СВЦЭМ!$C$39:$C$782,СВЦЭМ!$A$39:$A$782,$A148,СВЦЭМ!$B$39:$B$782,L$119)+'СЕТ СН'!$I$9+СВЦЭМ!$D$10+'СЕТ СН'!$I$6-'СЕТ СН'!$I$19</f>
        <v>1700.7605004300001</v>
      </c>
      <c r="M148" s="36">
        <f>SUMIFS(СВЦЭМ!$C$39:$C$782,СВЦЭМ!$A$39:$A$782,$A148,СВЦЭМ!$B$39:$B$782,M$119)+'СЕТ СН'!$I$9+СВЦЭМ!$D$10+'СЕТ СН'!$I$6-'СЕТ СН'!$I$19</f>
        <v>1702.93648308</v>
      </c>
      <c r="N148" s="36">
        <f>SUMIFS(СВЦЭМ!$C$39:$C$782,СВЦЭМ!$A$39:$A$782,$A148,СВЦЭМ!$B$39:$B$782,N$119)+'СЕТ СН'!$I$9+СВЦЭМ!$D$10+'СЕТ СН'!$I$6-'СЕТ СН'!$I$19</f>
        <v>1698.37520563</v>
      </c>
      <c r="O148" s="36">
        <f>SUMIFS(СВЦЭМ!$C$39:$C$782,СВЦЭМ!$A$39:$A$782,$A148,СВЦЭМ!$B$39:$B$782,O$119)+'СЕТ СН'!$I$9+СВЦЭМ!$D$10+'СЕТ СН'!$I$6-'СЕТ СН'!$I$19</f>
        <v>1688.07223148</v>
      </c>
      <c r="P148" s="36">
        <f>SUMIFS(СВЦЭМ!$C$39:$C$782,СВЦЭМ!$A$39:$A$782,$A148,СВЦЭМ!$B$39:$B$782,P$119)+'СЕТ СН'!$I$9+СВЦЭМ!$D$10+'СЕТ СН'!$I$6-'СЕТ СН'!$I$19</f>
        <v>1679.58057467</v>
      </c>
      <c r="Q148" s="36">
        <f>SUMIFS(СВЦЭМ!$C$39:$C$782,СВЦЭМ!$A$39:$A$782,$A148,СВЦЭМ!$B$39:$B$782,Q$119)+'СЕТ СН'!$I$9+СВЦЭМ!$D$10+'СЕТ СН'!$I$6-'СЕТ СН'!$I$19</f>
        <v>1682.0507140500001</v>
      </c>
      <c r="R148" s="36">
        <f>SUMIFS(СВЦЭМ!$C$39:$C$782,СВЦЭМ!$A$39:$A$782,$A148,СВЦЭМ!$B$39:$B$782,R$119)+'СЕТ СН'!$I$9+СВЦЭМ!$D$10+'СЕТ СН'!$I$6-'СЕТ СН'!$I$19</f>
        <v>1682.5360524300002</v>
      </c>
      <c r="S148" s="36">
        <f>SUMIFS(СВЦЭМ!$C$39:$C$782,СВЦЭМ!$A$39:$A$782,$A148,СВЦЭМ!$B$39:$B$782,S$119)+'СЕТ СН'!$I$9+СВЦЭМ!$D$10+'СЕТ СН'!$I$6-'СЕТ СН'!$I$19</f>
        <v>1695.01637987</v>
      </c>
      <c r="T148" s="36">
        <f>SUMIFS(СВЦЭМ!$C$39:$C$782,СВЦЭМ!$A$39:$A$782,$A148,СВЦЭМ!$B$39:$B$782,T$119)+'СЕТ СН'!$I$9+СВЦЭМ!$D$10+'СЕТ СН'!$I$6-'СЕТ СН'!$I$19</f>
        <v>1695.7549626700002</v>
      </c>
      <c r="U148" s="36">
        <f>SUMIFS(СВЦЭМ!$C$39:$C$782,СВЦЭМ!$A$39:$A$782,$A148,СВЦЭМ!$B$39:$B$782,U$119)+'СЕТ СН'!$I$9+СВЦЭМ!$D$10+'СЕТ СН'!$I$6-'СЕТ СН'!$I$19</f>
        <v>1695.0531151</v>
      </c>
      <c r="V148" s="36">
        <f>SUMIFS(СВЦЭМ!$C$39:$C$782,СВЦЭМ!$A$39:$A$782,$A148,СВЦЭМ!$B$39:$B$782,V$119)+'СЕТ СН'!$I$9+СВЦЭМ!$D$10+'СЕТ СН'!$I$6-'СЕТ СН'!$I$19</f>
        <v>1682.3465376900001</v>
      </c>
      <c r="W148" s="36">
        <f>SUMIFS(СВЦЭМ!$C$39:$C$782,СВЦЭМ!$A$39:$A$782,$A148,СВЦЭМ!$B$39:$B$782,W$119)+'СЕТ СН'!$I$9+СВЦЭМ!$D$10+'СЕТ СН'!$I$6-'СЕТ СН'!$I$19</f>
        <v>1680.4800704200002</v>
      </c>
      <c r="X148" s="36">
        <f>SUMIFS(СВЦЭМ!$C$39:$C$782,СВЦЭМ!$A$39:$A$782,$A148,СВЦЭМ!$B$39:$B$782,X$119)+'СЕТ СН'!$I$9+СВЦЭМ!$D$10+'СЕТ СН'!$I$6-'СЕТ СН'!$I$19</f>
        <v>1731.3920018000001</v>
      </c>
      <c r="Y148" s="36">
        <f>SUMIFS(СВЦЭМ!$C$39:$C$782,СВЦЭМ!$A$39:$A$782,$A148,СВЦЭМ!$B$39:$B$782,Y$119)+'СЕТ СН'!$I$9+СВЦЭМ!$D$10+'СЕТ СН'!$I$6-'СЕТ СН'!$I$19</f>
        <v>1737.86792554</v>
      </c>
    </row>
    <row r="149" spans="1:26" ht="15.75" x14ac:dyDescent="0.2">
      <c r="A149" s="35">
        <f t="shared" si="3"/>
        <v>44560</v>
      </c>
      <c r="B149" s="36">
        <f>SUMIFS(СВЦЭМ!$C$39:$C$782,СВЦЭМ!$A$39:$A$782,$A149,СВЦЭМ!$B$39:$B$782,B$119)+'СЕТ СН'!$I$9+СВЦЭМ!$D$10+'СЕТ СН'!$I$6-'СЕТ СН'!$I$19</f>
        <v>1756.6672945400001</v>
      </c>
      <c r="C149" s="36">
        <f>SUMIFS(СВЦЭМ!$C$39:$C$782,СВЦЭМ!$A$39:$A$782,$A149,СВЦЭМ!$B$39:$B$782,C$119)+'СЕТ СН'!$I$9+СВЦЭМ!$D$10+'СЕТ СН'!$I$6-'СЕТ СН'!$I$19</f>
        <v>1762.4884846700002</v>
      </c>
      <c r="D149" s="36">
        <f>SUMIFS(СВЦЭМ!$C$39:$C$782,СВЦЭМ!$A$39:$A$782,$A149,СВЦЭМ!$B$39:$B$782,D$119)+'СЕТ СН'!$I$9+СВЦЭМ!$D$10+'СЕТ СН'!$I$6-'СЕТ СН'!$I$19</f>
        <v>1783.48265975</v>
      </c>
      <c r="E149" s="36">
        <f>SUMIFS(СВЦЭМ!$C$39:$C$782,СВЦЭМ!$A$39:$A$782,$A149,СВЦЭМ!$B$39:$B$782,E$119)+'СЕТ СН'!$I$9+СВЦЭМ!$D$10+'СЕТ СН'!$I$6-'СЕТ СН'!$I$19</f>
        <v>1801.48071181</v>
      </c>
      <c r="F149" s="36">
        <f>SUMIFS(СВЦЭМ!$C$39:$C$782,СВЦЭМ!$A$39:$A$782,$A149,СВЦЭМ!$B$39:$B$782,F$119)+'СЕТ СН'!$I$9+СВЦЭМ!$D$10+'СЕТ СН'!$I$6-'СЕТ СН'!$I$19</f>
        <v>1775.6464389300002</v>
      </c>
      <c r="G149" s="36">
        <f>SUMIFS(СВЦЭМ!$C$39:$C$782,СВЦЭМ!$A$39:$A$782,$A149,СВЦЭМ!$B$39:$B$782,G$119)+'СЕТ СН'!$I$9+СВЦЭМ!$D$10+'СЕТ СН'!$I$6-'СЕТ СН'!$I$19</f>
        <v>1697.9628008000002</v>
      </c>
      <c r="H149" s="36">
        <f>SUMIFS(СВЦЭМ!$C$39:$C$782,СВЦЭМ!$A$39:$A$782,$A149,СВЦЭМ!$B$39:$B$782,H$119)+'СЕТ СН'!$I$9+СВЦЭМ!$D$10+'СЕТ СН'!$I$6-'СЕТ СН'!$I$19</f>
        <v>1688.9271089600002</v>
      </c>
      <c r="I149" s="36">
        <f>SUMIFS(СВЦЭМ!$C$39:$C$782,СВЦЭМ!$A$39:$A$782,$A149,СВЦЭМ!$B$39:$B$782,I$119)+'СЕТ СН'!$I$9+СВЦЭМ!$D$10+'СЕТ СН'!$I$6-'СЕТ СН'!$I$19</f>
        <v>1715.9153983800002</v>
      </c>
      <c r="J149" s="36">
        <f>SUMIFS(СВЦЭМ!$C$39:$C$782,СВЦЭМ!$A$39:$A$782,$A149,СВЦЭМ!$B$39:$B$782,J$119)+'СЕТ СН'!$I$9+СВЦЭМ!$D$10+'СЕТ СН'!$I$6-'СЕТ СН'!$I$19</f>
        <v>1710.2266728700001</v>
      </c>
      <c r="K149" s="36">
        <f>SUMIFS(СВЦЭМ!$C$39:$C$782,СВЦЭМ!$A$39:$A$782,$A149,СВЦЭМ!$B$39:$B$782,K$119)+'СЕТ СН'!$I$9+СВЦЭМ!$D$10+'СЕТ СН'!$I$6-'СЕТ СН'!$I$19</f>
        <v>1723.87786091</v>
      </c>
      <c r="L149" s="36">
        <f>SUMIFS(СВЦЭМ!$C$39:$C$782,СВЦЭМ!$A$39:$A$782,$A149,СВЦЭМ!$B$39:$B$782,L$119)+'СЕТ СН'!$I$9+СВЦЭМ!$D$10+'СЕТ СН'!$I$6-'СЕТ СН'!$I$19</f>
        <v>1738.0881685900001</v>
      </c>
      <c r="M149" s="36">
        <f>SUMIFS(СВЦЭМ!$C$39:$C$782,СВЦЭМ!$A$39:$A$782,$A149,СВЦЭМ!$B$39:$B$782,M$119)+'СЕТ СН'!$I$9+СВЦЭМ!$D$10+'СЕТ СН'!$I$6-'СЕТ СН'!$I$19</f>
        <v>4344.2685138899997</v>
      </c>
      <c r="N149" s="36">
        <f>SUMIFS(СВЦЭМ!$C$39:$C$782,СВЦЭМ!$A$39:$A$782,$A149,СВЦЭМ!$B$39:$B$782,N$119)+'СЕТ СН'!$I$9+СВЦЭМ!$D$10+'СЕТ СН'!$I$6-'СЕТ СН'!$I$19</f>
        <v>8134.9408627100001</v>
      </c>
      <c r="O149" s="36">
        <f>SUMIFS(СВЦЭМ!$C$39:$C$782,СВЦЭМ!$A$39:$A$782,$A149,СВЦЭМ!$B$39:$B$782,O$119)+'СЕТ СН'!$I$9+СВЦЭМ!$D$10+'СЕТ СН'!$I$6-'СЕТ СН'!$I$19</f>
        <v>1722.1555011600001</v>
      </c>
      <c r="P149" s="36">
        <f>SUMIFS(СВЦЭМ!$C$39:$C$782,СВЦЭМ!$A$39:$A$782,$A149,СВЦЭМ!$B$39:$B$782,P$119)+'СЕТ СН'!$I$9+СВЦЭМ!$D$10+'СЕТ СН'!$I$6-'СЕТ СН'!$I$19</f>
        <v>1714.7076909800001</v>
      </c>
      <c r="Q149" s="36">
        <f>SUMIFS(СВЦЭМ!$C$39:$C$782,СВЦЭМ!$A$39:$A$782,$A149,СВЦЭМ!$B$39:$B$782,Q$119)+'СЕТ СН'!$I$9+СВЦЭМ!$D$10+'СЕТ СН'!$I$6-'СЕТ СН'!$I$19</f>
        <v>1712.9340057300001</v>
      </c>
      <c r="R149" s="36">
        <f>SUMIFS(СВЦЭМ!$C$39:$C$782,СВЦЭМ!$A$39:$A$782,$A149,СВЦЭМ!$B$39:$B$782,R$119)+'СЕТ СН'!$I$9+СВЦЭМ!$D$10+'СЕТ СН'!$I$6-'СЕТ СН'!$I$19</f>
        <v>1699.69066574</v>
      </c>
      <c r="S149" s="36">
        <f>SUMIFS(СВЦЭМ!$C$39:$C$782,СВЦЭМ!$A$39:$A$782,$A149,СВЦЭМ!$B$39:$B$782,S$119)+'СЕТ СН'!$I$9+СВЦЭМ!$D$10+'СЕТ СН'!$I$6-'СЕТ СН'!$I$19</f>
        <v>1691.79928152</v>
      </c>
      <c r="T149" s="36">
        <f>SUMIFS(СВЦЭМ!$C$39:$C$782,СВЦЭМ!$A$39:$A$782,$A149,СВЦЭМ!$B$39:$B$782,T$119)+'СЕТ СН'!$I$9+СВЦЭМ!$D$10+'СЕТ СН'!$I$6-'СЕТ СН'!$I$19</f>
        <v>1709.1682146100002</v>
      </c>
      <c r="U149" s="36">
        <f>SUMIFS(СВЦЭМ!$C$39:$C$782,СВЦЭМ!$A$39:$A$782,$A149,СВЦЭМ!$B$39:$B$782,U$119)+'СЕТ СН'!$I$9+СВЦЭМ!$D$10+'СЕТ СН'!$I$6-'СЕТ СН'!$I$19</f>
        <v>1706.7141482200002</v>
      </c>
      <c r="V149" s="36">
        <f>SUMIFS(СВЦЭМ!$C$39:$C$782,СВЦЭМ!$A$39:$A$782,$A149,СВЦЭМ!$B$39:$B$782,V$119)+'СЕТ СН'!$I$9+СВЦЭМ!$D$10+'СЕТ СН'!$I$6-'СЕТ СН'!$I$19</f>
        <v>1692.6273797900001</v>
      </c>
      <c r="W149" s="36">
        <f>SUMIFS(СВЦЭМ!$C$39:$C$782,СВЦЭМ!$A$39:$A$782,$A149,СВЦЭМ!$B$39:$B$782,W$119)+'СЕТ СН'!$I$9+СВЦЭМ!$D$10+'СЕТ СН'!$I$6-'СЕТ СН'!$I$19</f>
        <v>1692.4277226900001</v>
      </c>
      <c r="X149" s="36">
        <f>SUMIFS(СВЦЭМ!$C$39:$C$782,СВЦЭМ!$A$39:$A$782,$A149,СВЦЭМ!$B$39:$B$782,X$119)+'СЕТ СН'!$I$9+СВЦЭМ!$D$10+'СЕТ СН'!$I$6-'СЕТ СН'!$I$19</f>
        <v>1747.3997097600002</v>
      </c>
      <c r="Y149" s="36">
        <f>SUMIFS(СВЦЭМ!$C$39:$C$782,СВЦЭМ!$A$39:$A$782,$A149,СВЦЭМ!$B$39:$B$782,Y$119)+'СЕТ СН'!$I$9+СВЦЭМ!$D$10+'СЕТ СН'!$I$6-'СЕТ СН'!$I$19</f>
        <v>1758.2719128900001</v>
      </c>
    </row>
    <row r="150" spans="1:26" ht="15.75" x14ac:dyDescent="0.2">
      <c r="A150" s="35">
        <f t="shared" si="3"/>
        <v>44561</v>
      </c>
      <c r="B150" s="36">
        <f>SUMIFS(СВЦЭМ!$C$39:$C$782,СВЦЭМ!$A$39:$A$782,$A150,СВЦЭМ!$B$39:$B$782,B$119)+'СЕТ СН'!$I$9+СВЦЭМ!$D$10+'СЕТ СН'!$I$6-'СЕТ СН'!$I$19</f>
        <v>1794.65805217</v>
      </c>
      <c r="C150" s="36">
        <f>SUMIFS(СВЦЭМ!$C$39:$C$782,СВЦЭМ!$A$39:$A$782,$A150,СВЦЭМ!$B$39:$B$782,C$119)+'СЕТ СН'!$I$9+СВЦЭМ!$D$10+'СЕТ СН'!$I$6-'СЕТ СН'!$I$19</f>
        <v>1781.47564603</v>
      </c>
      <c r="D150" s="36">
        <f>SUMIFS(СВЦЭМ!$C$39:$C$782,СВЦЭМ!$A$39:$A$782,$A150,СВЦЭМ!$B$39:$B$782,D$119)+'СЕТ СН'!$I$9+СВЦЭМ!$D$10+'СЕТ СН'!$I$6-'СЕТ СН'!$I$19</f>
        <v>1717.00581164</v>
      </c>
      <c r="E150" s="36">
        <f>SUMIFS(СВЦЭМ!$C$39:$C$782,СВЦЭМ!$A$39:$A$782,$A150,СВЦЭМ!$B$39:$B$782,E$119)+'СЕТ СН'!$I$9+СВЦЭМ!$D$10+'СЕТ СН'!$I$6-'СЕТ СН'!$I$19</f>
        <v>1787.3109726700002</v>
      </c>
      <c r="F150" s="36">
        <f>SUMIFS(СВЦЭМ!$C$39:$C$782,СВЦЭМ!$A$39:$A$782,$A150,СВЦЭМ!$B$39:$B$782,F$119)+'СЕТ СН'!$I$9+СВЦЭМ!$D$10+'СЕТ СН'!$I$6-'СЕТ СН'!$I$19</f>
        <v>1785.5641314700001</v>
      </c>
      <c r="G150" s="36">
        <f>SUMIFS(СВЦЭМ!$C$39:$C$782,СВЦЭМ!$A$39:$A$782,$A150,СВЦЭМ!$B$39:$B$782,G$119)+'СЕТ СН'!$I$9+СВЦЭМ!$D$10+'СЕТ СН'!$I$6-'СЕТ СН'!$I$19</f>
        <v>1691.4775920300001</v>
      </c>
      <c r="H150" s="36">
        <f>SUMIFS(СВЦЭМ!$C$39:$C$782,СВЦЭМ!$A$39:$A$782,$A150,СВЦЭМ!$B$39:$B$782,H$119)+'СЕТ СН'!$I$9+СВЦЭМ!$D$10+'СЕТ СН'!$I$6-'СЕТ СН'!$I$19</f>
        <v>1704.7680774400001</v>
      </c>
      <c r="I150" s="36">
        <f>SUMIFS(СВЦЭМ!$C$39:$C$782,СВЦЭМ!$A$39:$A$782,$A150,СВЦЭМ!$B$39:$B$782,I$119)+'СЕТ СН'!$I$9+СВЦЭМ!$D$10+'СЕТ СН'!$I$6-'СЕТ СН'!$I$19</f>
        <v>1725.34849747</v>
      </c>
      <c r="J150" s="36">
        <f>SUMIFS(СВЦЭМ!$C$39:$C$782,СВЦЭМ!$A$39:$A$782,$A150,СВЦЭМ!$B$39:$B$782,J$119)+'СЕТ СН'!$I$9+СВЦЭМ!$D$10+'СЕТ СН'!$I$6-'СЕТ СН'!$I$19</f>
        <v>1744.8374752100001</v>
      </c>
      <c r="K150" s="36">
        <f>SUMIFS(СВЦЭМ!$C$39:$C$782,СВЦЭМ!$A$39:$A$782,$A150,СВЦЭМ!$B$39:$B$782,K$119)+'СЕТ СН'!$I$9+СВЦЭМ!$D$10+'СЕТ СН'!$I$6-'СЕТ СН'!$I$19</f>
        <v>1730.21766374</v>
      </c>
      <c r="L150" s="36">
        <f>SUMIFS(СВЦЭМ!$C$39:$C$782,СВЦЭМ!$A$39:$A$782,$A150,СВЦЭМ!$B$39:$B$782,L$119)+'СЕТ СН'!$I$9+СВЦЭМ!$D$10+'СЕТ СН'!$I$6-'СЕТ СН'!$I$19</f>
        <v>1741.2795728000001</v>
      </c>
      <c r="M150" s="36">
        <f>SUMIFS(СВЦЭМ!$C$39:$C$782,СВЦЭМ!$A$39:$A$782,$A150,СВЦЭМ!$B$39:$B$782,M$119)+'СЕТ СН'!$I$9+СВЦЭМ!$D$10+'СЕТ СН'!$I$6-'СЕТ СН'!$I$19</f>
        <v>1738.5663189100001</v>
      </c>
      <c r="N150" s="36">
        <f>SUMIFS(СВЦЭМ!$C$39:$C$782,СВЦЭМ!$A$39:$A$782,$A150,СВЦЭМ!$B$39:$B$782,N$119)+'СЕТ СН'!$I$9+СВЦЭМ!$D$10+'СЕТ СН'!$I$6-'СЕТ СН'!$I$19</f>
        <v>1728.3276496800001</v>
      </c>
      <c r="O150" s="36">
        <f>SUMIFS(СВЦЭМ!$C$39:$C$782,СВЦЭМ!$A$39:$A$782,$A150,СВЦЭМ!$B$39:$B$782,O$119)+'СЕТ СН'!$I$9+СВЦЭМ!$D$10+'СЕТ СН'!$I$6-'СЕТ СН'!$I$19</f>
        <v>1733.6942698300002</v>
      </c>
      <c r="P150" s="36">
        <f>SUMIFS(СВЦЭМ!$C$39:$C$782,СВЦЭМ!$A$39:$A$782,$A150,СВЦЭМ!$B$39:$B$782,P$119)+'СЕТ СН'!$I$9+СВЦЭМ!$D$10+'СЕТ СН'!$I$6-'СЕТ СН'!$I$19</f>
        <v>1707.57985555</v>
      </c>
      <c r="Q150" s="36">
        <f>SUMIFS(СВЦЭМ!$C$39:$C$782,СВЦЭМ!$A$39:$A$782,$A150,СВЦЭМ!$B$39:$B$782,Q$119)+'СЕТ СН'!$I$9+СВЦЭМ!$D$10+'СЕТ СН'!$I$6-'СЕТ СН'!$I$19</f>
        <v>1705.4488406</v>
      </c>
      <c r="R150" s="36">
        <f>SUMIFS(СВЦЭМ!$C$39:$C$782,СВЦЭМ!$A$39:$A$782,$A150,СВЦЭМ!$B$39:$B$782,R$119)+'СЕТ СН'!$I$9+СВЦЭМ!$D$10+'СЕТ СН'!$I$6-'СЕТ СН'!$I$19</f>
        <v>1697.4112083100001</v>
      </c>
      <c r="S150" s="36">
        <f>SUMIFS(СВЦЭМ!$C$39:$C$782,СВЦЭМ!$A$39:$A$782,$A150,СВЦЭМ!$B$39:$B$782,S$119)+'СЕТ СН'!$I$9+СВЦЭМ!$D$10+'СЕТ СН'!$I$6-'СЕТ СН'!$I$19</f>
        <v>1716.3165926000001</v>
      </c>
      <c r="T150" s="36">
        <f>SUMIFS(СВЦЭМ!$C$39:$C$782,СВЦЭМ!$A$39:$A$782,$A150,СВЦЭМ!$B$39:$B$782,T$119)+'СЕТ СН'!$I$9+СВЦЭМ!$D$10+'СЕТ СН'!$I$6-'СЕТ СН'!$I$19</f>
        <v>10407.754860090001</v>
      </c>
      <c r="U150" s="36">
        <f>SUMIFS(СВЦЭМ!$C$39:$C$782,СВЦЭМ!$A$39:$A$782,$A150,СВЦЭМ!$B$39:$B$782,U$119)+'СЕТ СН'!$I$9+СВЦЭМ!$D$10+'СЕТ СН'!$I$6-'СЕТ СН'!$I$19</f>
        <v>3128.5318362099997</v>
      </c>
      <c r="V150" s="36">
        <f>SUMIFS(СВЦЭМ!$C$39:$C$782,СВЦЭМ!$A$39:$A$782,$A150,СВЦЭМ!$B$39:$B$782,V$119)+'СЕТ СН'!$I$9+СВЦЭМ!$D$10+'СЕТ СН'!$I$6-'СЕТ СН'!$I$19</f>
        <v>3947.6486360099998</v>
      </c>
      <c r="W150" s="36">
        <f>SUMIFS(СВЦЭМ!$C$39:$C$782,СВЦЭМ!$A$39:$A$782,$A150,СВЦЭМ!$B$39:$B$782,W$119)+'СЕТ СН'!$I$9+СВЦЭМ!$D$10+'СЕТ СН'!$I$6-'СЕТ СН'!$I$19</f>
        <v>3170.5955669100003</v>
      </c>
      <c r="X150" s="36">
        <f>SUMIFS(СВЦЭМ!$C$39:$C$782,СВЦЭМ!$A$39:$A$782,$A150,СВЦЭМ!$B$39:$B$782,X$119)+'СЕТ СН'!$I$9+СВЦЭМ!$D$10+'СЕТ СН'!$I$6-'СЕТ СН'!$I$19</f>
        <v>3707.56262814</v>
      </c>
      <c r="Y150" s="36">
        <f>SUMIFS(СВЦЭМ!$C$39:$C$782,СВЦЭМ!$A$39:$A$782,$A150,СВЦЭМ!$B$39:$B$782,Y$119)+'СЕТ СН'!$I$9+СВЦЭМ!$D$10+'СЕТ СН'!$I$6-'СЕТ СН'!$I$19</f>
        <v>2934.7797332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429876.63492063491</v>
      </c>
      <c r="O155" s="139"/>
      <c r="P155" s="138">
        <f>СВЦЭМ!$D$12+'СЕТ СН'!$F$10-'СЕТ СН'!$G$20</f>
        <v>429876.63492063491</v>
      </c>
      <c r="Q155" s="139"/>
      <c r="R155" s="138">
        <f>СВЦЭМ!$D$12+'СЕТ СН'!$F$10-'СЕТ СН'!$H$20</f>
        <v>429876.63492063491</v>
      </c>
      <c r="S155" s="139"/>
      <c r="T155" s="138">
        <f>СВЦЭМ!$D$12+'СЕТ СН'!$F$10-'СЕТ СН'!$I$20</f>
        <v>429876.63492063491</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75</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921252.81</v>
      </c>
      <c r="O159" s="143"/>
      <c r="P159" s="143">
        <f>'СЕТ СН'!$G$7</f>
        <v>1390504.25</v>
      </c>
      <c r="Q159" s="143"/>
      <c r="R159" s="143">
        <f>'СЕТ СН'!$H$7</f>
        <v>1121579.57</v>
      </c>
      <c r="S159" s="143"/>
      <c r="T159" s="143">
        <f>'СЕТ СН'!$I$7</f>
        <v>908172.80000000005</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декабре 2021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01.12.2021</v>
      </c>
      <c r="B12" s="36">
        <f>SUMIFS(СВЦЭМ!$D$39:$D$782,СВЦЭМ!$A$39:$A$782,$A12,СВЦЭМ!$B$39:$B$782,B$11)+'СЕТ СН'!$F$11+СВЦЭМ!$D$10+'СЕТ СН'!$F$5-'СЕТ СН'!$F$21</f>
        <v>2730.2800655299998</v>
      </c>
      <c r="C12" s="36">
        <f>SUMIFS(СВЦЭМ!$D$39:$D$782,СВЦЭМ!$A$39:$A$782,$A12,СВЦЭМ!$B$39:$B$782,C$11)+'СЕТ СН'!$F$11+СВЦЭМ!$D$10+'СЕТ СН'!$F$5-'СЕТ СН'!$F$21</f>
        <v>2743.43421962</v>
      </c>
      <c r="D12" s="36">
        <f>SUMIFS(СВЦЭМ!$D$39:$D$782,СВЦЭМ!$A$39:$A$782,$A12,СВЦЭМ!$B$39:$B$782,D$11)+'СЕТ СН'!$F$11+СВЦЭМ!$D$10+'СЕТ СН'!$F$5-'СЕТ СН'!$F$21</f>
        <v>2777.4482975199999</v>
      </c>
      <c r="E12" s="36">
        <f>SUMIFS(СВЦЭМ!$D$39:$D$782,СВЦЭМ!$A$39:$A$782,$A12,СВЦЭМ!$B$39:$B$782,E$11)+'СЕТ СН'!$F$11+СВЦЭМ!$D$10+'СЕТ СН'!$F$5-'СЕТ СН'!$F$21</f>
        <v>2783.2983926300003</v>
      </c>
      <c r="F12" s="36">
        <f>SUMIFS(СВЦЭМ!$D$39:$D$782,СВЦЭМ!$A$39:$A$782,$A12,СВЦЭМ!$B$39:$B$782,F$11)+'СЕТ СН'!$F$11+СВЦЭМ!$D$10+'СЕТ СН'!$F$5-'СЕТ СН'!$F$21</f>
        <v>2796.7570874900002</v>
      </c>
      <c r="G12" s="36">
        <f>SUMIFS(СВЦЭМ!$D$39:$D$782,СВЦЭМ!$A$39:$A$782,$A12,СВЦЭМ!$B$39:$B$782,G$11)+'СЕТ СН'!$F$11+СВЦЭМ!$D$10+'СЕТ СН'!$F$5-'СЕТ СН'!$F$21</f>
        <v>2776.9543488500003</v>
      </c>
      <c r="H12" s="36">
        <f>SUMIFS(СВЦЭМ!$D$39:$D$782,СВЦЭМ!$A$39:$A$782,$A12,СВЦЭМ!$B$39:$B$782,H$11)+'СЕТ СН'!$F$11+СВЦЭМ!$D$10+'СЕТ СН'!$F$5-'СЕТ СН'!$F$21</f>
        <v>2744.4598922499999</v>
      </c>
      <c r="I12" s="36">
        <f>SUMIFS(СВЦЭМ!$D$39:$D$782,СВЦЭМ!$A$39:$A$782,$A12,СВЦЭМ!$B$39:$B$782,I$11)+'СЕТ СН'!$F$11+СВЦЭМ!$D$10+'СЕТ СН'!$F$5-'СЕТ СН'!$F$21</f>
        <v>2730.4972376800001</v>
      </c>
      <c r="J12" s="36">
        <f>SUMIFS(СВЦЭМ!$D$39:$D$782,СВЦЭМ!$A$39:$A$782,$A12,СВЦЭМ!$B$39:$B$782,J$11)+'СЕТ СН'!$F$11+СВЦЭМ!$D$10+'СЕТ СН'!$F$5-'СЕТ СН'!$F$21</f>
        <v>2718.1098745500003</v>
      </c>
      <c r="K12" s="36">
        <f>SUMIFS(СВЦЭМ!$D$39:$D$782,СВЦЭМ!$A$39:$A$782,$A12,СВЦЭМ!$B$39:$B$782,K$11)+'СЕТ СН'!$F$11+СВЦЭМ!$D$10+'СЕТ СН'!$F$5-'СЕТ СН'!$F$21</f>
        <v>2724.2372341999999</v>
      </c>
      <c r="L12" s="36">
        <f>SUMIFS(СВЦЭМ!$D$39:$D$782,СВЦЭМ!$A$39:$A$782,$A12,СВЦЭМ!$B$39:$B$782,L$11)+'СЕТ СН'!$F$11+СВЦЭМ!$D$10+'СЕТ СН'!$F$5-'СЕТ СН'!$F$21</f>
        <v>2682.8279366799998</v>
      </c>
      <c r="M12" s="36">
        <f>SUMIFS(СВЦЭМ!$D$39:$D$782,СВЦЭМ!$A$39:$A$782,$A12,СВЦЭМ!$B$39:$B$782,M$11)+'СЕТ СН'!$F$11+СВЦЭМ!$D$10+'СЕТ СН'!$F$5-'СЕТ СН'!$F$21</f>
        <v>2685.5734018000003</v>
      </c>
      <c r="N12" s="36">
        <f>SUMIFS(СВЦЭМ!$D$39:$D$782,СВЦЭМ!$A$39:$A$782,$A12,СВЦЭМ!$B$39:$B$782,N$11)+'СЕТ СН'!$F$11+СВЦЭМ!$D$10+'СЕТ СН'!$F$5-'СЕТ СН'!$F$21</f>
        <v>2703.1621783800001</v>
      </c>
      <c r="O12" s="36">
        <f>SUMIFS(СВЦЭМ!$D$39:$D$782,СВЦЭМ!$A$39:$A$782,$A12,СВЦЭМ!$B$39:$B$782,O$11)+'СЕТ СН'!$F$11+СВЦЭМ!$D$10+'СЕТ СН'!$F$5-'СЕТ СН'!$F$21</f>
        <v>2702.0399297900003</v>
      </c>
      <c r="P12" s="36">
        <f>SUMIFS(СВЦЭМ!$D$39:$D$782,СВЦЭМ!$A$39:$A$782,$A12,СВЦЭМ!$B$39:$B$782,P$11)+'СЕТ СН'!$F$11+СВЦЭМ!$D$10+'СЕТ СН'!$F$5-'СЕТ СН'!$F$21</f>
        <v>2708.93596063</v>
      </c>
      <c r="Q12" s="36">
        <f>SUMIFS(СВЦЭМ!$D$39:$D$782,СВЦЭМ!$A$39:$A$782,$A12,СВЦЭМ!$B$39:$B$782,Q$11)+'СЕТ СН'!$F$11+СВЦЭМ!$D$10+'СЕТ СН'!$F$5-'СЕТ СН'!$F$21</f>
        <v>2716.8041994800001</v>
      </c>
      <c r="R12" s="36">
        <f>SUMIFS(СВЦЭМ!$D$39:$D$782,СВЦЭМ!$A$39:$A$782,$A12,СВЦЭМ!$B$39:$B$782,R$11)+'СЕТ СН'!$F$11+СВЦЭМ!$D$10+'СЕТ СН'!$F$5-'СЕТ СН'!$F$21</f>
        <v>2714.2736243899999</v>
      </c>
      <c r="S12" s="36">
        <f>SUMIFS(СВЦЭМ!$D$39:$D$782,СВЦЭМ!$A$39:$A$782,$A12,СВЦЭМ!$B$39:$B$782,S$11)+'СЕТ СН'!$F$11+СВЦЭМ!$D$10+'СЕТ СН'!$F$5-'СЕТ СН'!$F$21</f>
        <v>2696.55185596</v>
      </c>
      <c r="T12" s="36">
        <f>SUMIFS(СВЦЭМ!$D$39:$D$782,СВЦЭМ!$A$39:$A$782,$A12,СВЦЭМ!$B$39:$B$782,T$11)+'СЕТ СН'!$F$11+СВЦЭМ!$D$10+'СЕТ СН'!$F$5-'СЕТ СН'!$F$21</f>
        <v>2674.1967267199998</v>
      </c>
      <c r="U12" s="36">
        <f>SUMIFS(СВЦЭМ!$D$39:$D$782,СВЦЭМ!$A$39:$A$782,$A12,СВЦЭМ!$B$39:$B$782,U$11)+'СЕТ СН'!$F$11+СВЦЭМ!$D$10+'СЕТ СН'!$F$5-'СЕТ СН'!$F$21</f>
        <v>2685.9098726000002</v>
      </c>
      <c r="V12" s="36">
        <f>SUMIFS(СВЦЭМ!$D$39:$D$782,СВЦЭМ!$A$39:$A$782,$A12,СВЦЭМ!$B$39:$B$782,V$11)+'СЕТ СН'!$F$11+СВЦЭМ!$D$10+'СЕТ СН'!$F$5-'СЕТ СН'!$F$21</f>
        <v>2696.7742041000001</v>
      </c>
      <c r="W12" s="36">
        <f>SUMIFS(СВЦЭМ!$D$39:$D$782,СВЦЭМ!$A$39:$A$782,$A12,СВЦЭМ!$B$39:$B$782,W$11)+'СЕТ СН'!$F$11+СВЦЭМ!$D$10+'СЕТ СН'!$F$5-'СЕТ СН'!$F$21</f>
        <v>2701.7259393300001</v>
      </c>
      <c r="X12" s="36">
        <f>SUMIFS(СВЦЭМ!$D$39:$D$782,СВЦЭМ!$A$39:$A$782,$A12,СВЦЭМ!$B$39:$B$782,X$11)+'СЕТ СН'!$F$11+СВЦЭМ!$D$10+'СЕТ СН'!$F$5-'СЕТ СН'!$F$21</f>
        <v>2701.8483762300002</v>
      </c>
      <c r="Y12" s="36">
        <f>SUMIFS(СВЦЭМ!$D$39:$D$782,СВЦЭМ!$A$39:$A$782,$A12,СВЦЭМ!$B$39:$B$782,Y$11)+'СЕТ СН'!$F$11+СВЦЭМ!$D$10+'СЕТ СН'!$F$5-'СЕТ СН'!$F$21</f>
        <v>2716.3297634800001</v>
      </c>
      <c r="AA12" s="45"/>
    </row>
    <row r="13" spans="1:27" ht="15.75" x14ac:dyDescent="0.2">
      <c r="A13" s="35">
        <f>A12+1</f>
        <v>44532</v>
      </c>
      <c r="B13" s="36">
        <f>SUMIFS(СВЦЭМ!$D$39:$D$782,СВЦЭМ!$A$39:$A$782,$A13,СВЦЭМ!$B$39:$B$782,B$11)+'СЕТ СН'!$F$11+СВЦЭМ!$D$10+'СЕТ СН'!$F$5-'СЕТ СН'!$F$21</f>
        <v>2745.2839333900001</v>
      </c>
      <c r="C13" s="36">
        <f>SUMIFS(СВЦЭМ!$D$39:$D$782,СВЦЭМ!$A$39:$A$782,$A13,СВЦЭМ!$B$39:$B$782,C$11)+'СЕТ СН'!$F$11+СВЦЭМ!$D$10+'СЕТ СН'!$F$5-'СЕТ СН'!$F$21</f>
        <v>2735.9084764999998</v>
      </c>
      <c r="D13" s="36">
        <f>SUMIFS(СВЦЭМ!$D$39:$D$782,СВЦЭМ!$A$39:$A$782,$A13,СВЦЭМ!$B$39:$B$782,D$11)+'СЕТ СН'!$F$11+СВЦЭМ!$D$10+'СЕТ СН'!$F$5-'СЕТ СН'!$F$21</f>
        <v>2710.0674762600001</v>
      </c>
      <c r="E13" s="36">
        <f>SUMIFS(СВЦЭМ!$D$39:$D$782,СВЦЭМ!$A$39:$A$782,$A13,СВЦЭМ!$B$39:$B$782,E$11)+'СЕТ СН'!$F$11+СВЦЭМ!$D$10+'СЕТ СН'!$F$5-'СЕТ СН'!$F$21</f>
        <v>2726.3928301400001</v>
      </c>
      <c r="F13" s="36">
        <f>SUMIFS(СВЦЭМ!$D$39:$D$782,СВЦЭМ!$A$39:$A$782,$A13,СВЦЭМ!$B$39:$B$782,F$11)+'СЕТ СН'!$F$11+СВЦЭМ!$D$10+'СЕТ СН'!$F$5-'СЕТ СН'!$F$21</f>
        <v>2737.30365648</v>
      </c>
      <c r="G13" s="36">
        <f>SUMIFS(СВЦЭМ!$D$39:$D$782,СВЦЭМ!$A$39:$A$782,$A13,СВЦЭМ!$B$39:$B$782,G$11)+'СЕТ СН'!$F$11+СВЦЭМ!$D$10+'СЕТ СН'!$F$5-'СЕТ СН'!$F$21</f>
        <v>2732.8827978500003</v>
      </c>
      <c r="H13" s="36">
        <f>SUMIFS(СВЦЭМ!$D$39:$D$782,СВЦЭМ!$A$39:$A$782,$A13,СВЦЭМ!$B$39:$B$782,H$11)+'СЕТ СН'!$F$11+СВЦЭМ!$D$10+'СЕТ СН'!$F$5-'СЕТ СН'!$F$21</f>
        <v>2751.9511215900002</v>
      </c>
      <c r="I13" s="36">
        <f>SUMIFS(СВЦЭМ!$D$39:$D$782,СВЦЭМ!$A$39:$A$782,$A13,СВЦЭМ!$B$39:$B$782,I$11)+'СЕТ СН'!$F$11+СВЦЭМ!$D$10+'СЕТ СН'!$F$5-'СЕТ СН'!$F$21</f>
        <v>2808.2302590999998</v>
      </c>
      <c r="J13" s="36">
        <f>SUMIFS(СВЦЭМ!$D$39:$D$782,СВЦЭМ!$A$39:$A$782,$A13,СВЦЭМ!$B$39:$B$782,J$11)+'СЕТ СН'!$F$11+СВЦЭМ!$D$10+'СЕТ СН'!$F$5-'СЕТ СН'!$F$21</f>
        <v>2810.9789625200001</v>
      </c>
      <c r="K13" s="36">
        <f>SUMIFS(СВЦЭМ!$D$39:$D$782,СВЦЭМ!$A$39:$A$782,$A13,СВЦЭМ!$B$39:$B$782,K$11)+'СЕТ СН'!$F$11+СВЦЭМ!$D$10+'СЕТ СН'!$F$5-'СЕТ СН'!$F$21</f>
        <v>2831.4745674000001</v>
      </c>
      <c r="L13" s="36">
        <f>SUMIFS(СВЦЭМ!$D$39:$D$782,СВЦЭМ!$A$39:$A$782,$A13,СВЦЭМ!$B$39:$B$782,L$11)+'СЕТ СН'!$F$11+СВЦЭМ!$D$10+'СЕТ СН'!$F$5-'СЕТ СН'!$F$21</f>
        <v>2839.6308014900001</v>
      </c>
      <c r="M13" s="36">
        <f>SUMIFS(СВЦЭМ!$D$39:$D$782,СВЦЭМ!$A$39:$A$782,$A13,СВЦЭМ!$B$39:$B$782,M$11)+'СЕТ СН'!$F$11+СВЦЭМ!$D$10+'СЕТ СН'!$F$5-'СЕТ СН'!$F$21</f>
        <v>2839.1044706500002</v>
      </c>
      <c r="N13" s="36">
        <f>SUMIFS(СВЦЭМ!$D$39:$D$782,СВЦЭМ!$A$39:$A$782,$A13,СВЦЭМ!$B$39:$B$782,N$11)+'СЕТ СН'!$F$11+СВЦЭМ!$D$10+'СЕТ СН'!$F$5-'СЕТ СН'!$F$21</f>
        <v>2829.9063901999998</v>
      </c>
      <c r="O13" s="36">
        <f>SUMIFS(СВЦЭМ!$D$39:$D$782,СВЦЭМ!$A$39:$A$782,$A13,СВЦЭМ!$B$39:$B$782,O$11)+'СЕТ СН'!$F$11+СВЦЭМ!$D$10+'СЕТ СН'!$F$5-'СЕТ СН'!$F$21</f>
        <v>2894.8079113700001</v>
      </c>
      <c r="P13" s="36">
        <f>SUMIFS(СВЦЭМ!$D$39:$D$782,СВЦЭМ!$A$39:$A$782,$A13,СВЦЭМ!$B$39:$B$782,P$11)+'СЕТ СН'!$F$11+СВЦЭМ!$D$10+'СЕТ СН'!$F$5-'СЕТ СН'!$F$21</f>
        <v>2886.4410845500001</v>
      </c>
      <c r="Q13" s="36">
        <f>SUMIFS(СВЦЭМ!$D$39:$D$782,СВЦЭМ!$A$39:$A$782,$A13,СВЦЭМ!$B$39:$B$782,Q$11)+'СЕТ СН'!$F$11+СВЦЭМ!$D$10+'СЕТ СН'!$F$5-'СЕТ СН'!$F$21</f>
        <v>2881.9388379900001</v>
      </c>
      <c r="R13" s="36">
        <f>SUMIFS(СВЦЭМ!$D$39:$D$782,СВЦЭМ!$A$39:$A$782,$A13,СВЦЭМ!$B$39:$B$782,R$11)+'СЕТ СН'!$F$11+СВЦЭМ!$D$10+'СЕТ СН'!$F$5-'СЕТ СН'!$F$21</f>
        <v>2815.9225157700002</v>
      </c>
      <c r="S13" s="36">
        <f>SUMIFS(СВЦЭМ!$D$39:$D$782,СВЦЭМ!$A$39:$A$782,$A13,СВЦЭМ!$B$39:$B$782,S$11)+'СЕТ СН'!$F$11+СВЦЭМ!$D$10+'СЕТ СН'!$F$5-'СЕТ СН'!$F$21</f>
        <v>2808.7356110299997</v>
      </c>
      <c r="T13" s="36">
        <f>SUMIFS(СВЦЭМ!$D$39:$D$782,СВЦЭМ!$A$39:$A$782,$A13,СВЦЭМ!$B$39:$B$782,T$11)+'СЕТ СН'!$F$11+СВЦЭМ!$D$10+'СЕТ СН'!$F$5-'СЕТ СН'!$F$21</f>
        <v>2761.0512264600002</v>
      </c>
      <c r="U13" s="36">
        <f>SUMIFS(СВЦЭМ!$D$39:$D$782,СВЦЭМ!$A$39:$A$782,$A13,СВЦЭМ!$B$39:$B$782,U$11)+'СЕТ СН'!$F$11+СВЦЭМ!$D$10+'СЕТ СН'!$F$5-'СЕТ СН'!$F$21</f>
        <v>2797.5994524600001</v>
      </c>
      <c r="V13" s="36">
        <f>SUMIFS(СВЦЭМ!$D$39:$D$782,СВЦЭМ!$A$39:$A$782,$A13,СВЦЭМ!$B$39:$B$782,V$11)+'СЕТ СН'!$F$11+СВЦЭМ!$D$10+'СЕТ СН'!$F$5-'СЕТ СН'!$F$21</f>
        <v>2803.3183943599997</v>
      </c>
      <c r="W13" s="36">
        <f>SUMIFS(СВЦЭМ!$D$39:$D$782,СВЦЭМ!$A$39:$A$782,$A13,СВЦЭМ!$B$39:$B$782,W$11)+'СЕТ СН'!$F$11+СВЦЭМ!$D$10+'СЕТ СН'!$F$5-'СЕТ СН'!$F$21</f>
        <v>2810.3094253099998</v>
      </c>
      <c r="X13" s="36">
        <f>SUMIFS(СВЦЭМ!$D$39:$D$782,СВЦЭМ!$A$39:$A$782,$A13,СВЦЭМ!$B$39:$B$782,X$11)+'СЕТ СН'!$F$11+СВЦЭМ!$D$10+'СЕТ СН'!$F$5-'СЕТ СН'!$F$21</f>
        <v>2875.0115415700002</v>
      </c>
      <c r="Y13" s="36">
        <f>SUMIFS(СВЦЭМ!$D$39:$D$782,СВЦЭМ!$A$39:$A$782,$A13,СВЦЭМ!$B$39:$B$782,Y$11)+'СЕТ СН'!$F$11+СВЦЭМ!$D$10+'СЕТ СН'!$F$5-'СЕТ СН'!$F$21</f>
        <v>2882.22395547</v>
      </c>
    </row>
    <row r="14" spans="1:27" ht="15.75" x14ac:dyDescent="0.2">
      <c r="A14" s="35">
        <f t="shared" ref="A14:A42" si="0">A13+1</f>
        <v>44533</v>
      </c>
      <c r="B14" s="36">
        <f>SUMIFS(СВЦЭМ!$D$39:$D$782,СВЦЭМ!$A$39:$A$782,$A14,СВЦЭМ!$B$39:$B$782,B$11)+'СЕТ СН'!$F$11+СВЦЭМ!$D$10+'СЕТ СН'!$F$5-'СЕТ СН'!$F$21</f>
        <v>2901.84485683</v>
      </c>
      <c r="C14" s="36">
        <f>SUMIFS(СВЦЭМ!$D$39:$D$782,СВЦЭМ!$A$39:$A$782,$A14,СВЦЭМ!$B$39:$B$782,C$11)+'СЕТ СН'!$F$11+СВЦЭМ!$D$10+'СЕТ СН'!$F$5-'СЕТ СН'!$F$21</f>
        <v>2893.8947606399997</v>
      </c>
      <c r="D14" s="36">
        <f>SUMIFS(СВЦЭМ!$D$39:$D$782,СВЦЭМ!$A$39:$A$782,$A14,СВЦЭМ!$B$39:$B$782,D$11)+'СЕТ СН'!$F$11+СВЦЭМ!$D$10+'СЕТ СН'!$F$5-'СЕТ СН'!$F$21</f>
        <v>2868.84088944</v>
      </c>
      <c r="E14" s="36">
        <f>SUMIFS(СВЦЭМ!$D$39:$D$782,СВЦЭМ!$A$39:$A$782,$A14,СВЦЭМ!$B$39:$B$782,E$11)+'СЕТ СН'!$F$11+СВЦЭМ!$D$10+'СЕТ СН'!$F$5-'СЕТ СН'!$F$21</f>
        <v>2866.4452110100001</v>
      </c>
      <c r="F14" s="36">
        <f>SUMIFS(СВЦЭМ!$D$39:$D$782,СВЦЭМ!$A$39:$A$782,$A14,СВЦЭМ!$B$39:$B$782,F$11)+'СЕТ СН'!$F$11+СВЦЭМ!$D$10+'СЕТ СН'!$F$5-'СЕТ СН'!$F$21</f>
        <v>2869.2754713200002</v>
      </c>
      <c r="G14" s="36">
        <f>SUMIFS(СВЦЭМ!$D$39:$D$782,СВЦЭМ!$A$39:$A$782,$A14,СВЦЭМ!$B$39:$B$782,G$11)+'СЕТ СН'!$F$11+СВЦЭМ!$D$10+'СЕТ СН'!$F$5-'СЕТ СН'!$F$21</f>
        <v>2802.2851219499998</v>
      </c>
      <c r="H14" s="36">
        <f>SUMIFS(СВЦЭМ!$D$39:$D$782,СВЦЭМ!$A$39:$A$782,$A14,СВЦЭМ!$B$39:$B$782,H$11)+'СЕТ СН'!$F$11+СВЦЭМ!$D$10+'СЕТ СН'!$F$5-'СЕТ СН'!$F$21</f>
        <v>2813.2272138899998</v>
      </c>
      <c r="I14" s="36">
        <f>SUMIFS(СВЦЭМ!$D$39:$D$782,СВЦЭМ!$A$39:$A$782,$A14,СВЦЭМ!$B$39:$B$782,I$11)+'СЕТ СН'!$F$11+СВЦЭМ!$D$10+'СЕТ СН'!$F$5-'СЕТ СН'!$F$21</f>
        <v>2834.0184416500001</v>
      </c>
      <c r="J14" s="36">
        <f>SUMIFS(СВЦЭМ!$D$39:$D$782,СВЦЭМ!$A$39:$A$782,$A14,СВЦЭМ!$B$39:$B$782,J$11)+'СЕТ СН'!$F$11+СВЦЭМ!$D$10+'СЕТ СН'!$F$5-'СЕТ СН'!$F$21</f>
        <v>2817.7127789699998</v>
      </c>
      <c r="K14" s="36">
        <f>SUMIFS(СВЦЭМ!$D$39:$D$782,СВЦЭМ!$A$39:$A$782,$A14,СВЦЭМ!$B$39:$B$782,K$11)+'СЕТ СН'!$F$11+СВЦЭМ!$D$10+'СЕТ СН'!$F$5-'СЕТ СН'!$F$21</f>
        <v>2818.5221658099999</v>
      </c>
      <c r="L14" s="36">
        <f>SUMIFS(СВЦЭМ!$D$39:$D$782,СВЦЭМ!$A$39:$A$782,$A14,СВЦЭМ!$B$39:$B$782,L$11)+'СЕТ СН'!$F$11+СВЦЭМ!$D$10+'СЕТ СН'!$F$5-'СЕТ СН'!$F$21</f>
        <v>2811.6300745500002</v>
      </c>
      <c r="M14" s="36">
        <f>SUMIFS(СВЦЭМ!$D$39:$D$782,СВЦЭМ!$A$39:$A$782,$A14,СВЦЭМ!$B$39:$B$782,M$11)+'СЕТ СН'!$F$11+СВЦЭМ!$D$10+'СЕТ СН'!$F$5-'СЕТ СН'!$F$21</f>
        <v>2821.54274162</v>
      </c>
      <c r="N14" s="36">
        <f>SUMIFS(СВЦЭМ!$D$39:$D$782,СВЦЭМ!$A$39:$A$782,$A14,СВЦЭМ!$B$39:$B$782,N$11)+'СЕТ СН'!$F$11+СВЦЭМ!$D$10+'СЕТ СН'!$F$5-'СЕТ СН'!$F$21</f>
        <v>2815.32975657</v>
      </c>
      <c r="O14" s="36">
        <f>SUMIFS(СВЦЭМ!$D$39:$D$782,СВЦЭМ!$A$39:$A$782,$A14,СВЦЭМ!$B$39:$B$782,O$11)+'СЕТ СН'!$F$11+СВЦЭМ!$D$10+'СЕТ СН'!$F$5-'СЕТ СН'!$F$21</f>
        <v>2820.1993640199998</v>
      </c>
      <c r="P14" s="36">
        <f>SUMIFS(СВЦЭМ!$D$39:$D$782,СВЦЭМ!$A$39:$A$782,$A14,СВЦЭМ!$B$39:$B$782,P$11)+'СЕТ СН'!$F$11+СВЦЭМ!$D$10+'СЕТ СН'!$F$5-'СЕТ СН'!$F$21</f>
        <v>2823.0854980700001</v>
      </c>
      <c r="Q14" s="36">
        <f>SUMIFS(СВЦЭМ!$D$39:$D$782,СВЦЭМ!$A$39:$A$782,$A14,СВЦЭМ!$B$39:$B$782,Q$11)+'СЕТ СН'!$F$11+СВЦЭМ!$D$10+'СЕТ СН'!$F$5-'СЕТ СН'!$F$21</f>
        <v>2820.7814933099999</v>
      </c>
      <c r="R14" s="36">
        <f>SUMIFS(СВЦЭМ!$D$39:$D$782,СВЦЭМ!$A$39:$A$782,$A14,СВЦЭМ!$B$39:$B$782,R$11)+'СЕТ СН'!$F$11+СВЦЭМ!$D$10+'СЕТ СН'!$F$5-'СЕТ СН'!$F$21</f>
        <v>2826.3123729899999</v>
      </c>
      <c r="S14" s="36">
        <f>SUMIFS(СВЦЭМ!$D$39:$D$782,СВЦЭМ!$A$39:$A$782,$A14,СВЦЭМ!$B$39:$B$782,S$11)+'СЕТ СН'!$F$11+СВЦЭМ!$D$10+'СЕТ СН'!$F$5-'СЕТ СН'!$F$21</f>
        <v>2818.7624275500002</v>
      </c>
      <c r="T14" s="36">
        <f>SUMIFS(СВЦЭМ!$D$39:$D$782,СВЦЭМ!$A$39:$A$782,$A14,СВЦЭМ!$B$39:$B$782,T$11)+'СЕТ СН'!$F$11+СВЦЭМ!$D$10+'СЕТ СН'!$F$5-'СЕТ СН'!$F$21</f>
        <v>2824.1670897100003</v>
      </c>
      <c r="U14" s="36">
        <f>SUMIFS(СВЦЭМ!$D$39:$D$782,СВЦЭМ!$A$39:$A$782,$A14,СВЦЭМ!$B$39:$B$782,U$11)+'СЕТ СН'!$F$11+СВЦЭМ!$D$10+'СЕТ СН'!$F$5-'СЕТ СН'!$F$21</f>
        <v>2813.6552840300001</v>
      </c>
      <c r="V14" s="36">
        <f>SUMIFS(СВЦЭМ!$D$39:$D$782,СВЦЭМ!$A$39:$A$782,$A14,СВЦЭМ!$B$39:$B$782,V$11)+'СЕТ СН'!$F$11+СВЦЭМ!$D$10+'СЕТ СН'!$F$5-'СЕТ СН'!$F$21</f>
        <v>2824.71612577</v>
      </c>
      <c r="W14" s="36">
        <f>SUMIFS(СВЦЭМ!$D$39:$D$782,СВЦЭМ!$A$39:$A$782,$A14,СВЦЭМ!$B$39:$B$782,W$11)+'СЕТ СН'!$F$11+СВЦЭМ!$D$10+'СЕТ СН'!$F$5-'СЕТ СН'!$F$21</f>
        <v>2837.2716530300004</v>
      </c>
      <c r="X14" s="36">
        <f>SUMIFS(СВЦЭМ!$D$39:$D$782,СВЦЭМ!$A$39:$A$782,$A14,СВЦЭМ!$B$39:$B$782,X$11)+'СЕТ СН'!$F$11+СВЦЭМ!$D$10+'СЕТ СН'!$F$5-'СЕТ СН'!$F$21</f>
        <v>2824.0360222999998</v>
      </c>
      <c r="Y14" s="36">
        <f>SUMIFS(СВЦЭМ!$D$39:$D$782,СВЦЭМ!$A$39:$A$782,$A14,СВЦЭМ!$B$39:$B$782,Y$11)+'СЕТ СН'!$F$11+СВЦЭМ!$D$10+'СЕТ СН'!$F$5-'СЕТ СН'!$F$21</f>
        <v>2779.8038806599998</v>
      </c>
    </row>
    <row r="15" spans="1:27" ht="15.75" x14ac:dyDescent="0.2">
      <c r="A15" s="35">
        <f t="shared" si="0"/>
        <v>44534</v>
      </c>
      <c r="B15" s="36">
        <f>SUMIFS(СВЦЭМ!$D$39:$D$782,СВЦЭМ!$A$39:$A$782,$A15,СВЦЭМ!$B$39:$B$782,B$11)+'СЕТ СН'!$F$11+СВЦЭМ!$D$10+'СЕТ СН'!$F$5-'СЕТ СН'!$F$21</f>
        <v>2762.5409466999999</v>
      </c>
      <c r="C15" s="36">
        <f>SUMIFS(СВЦЭМ!$D$39:$D$782,СВЦЭМ!$A$39:$A$782,$A15,СВЦЭМ!$B$39:$B$782,C$11)+'СЕТ СН'!$F$11+СВЦЭМ!$D$10+'СЕТ СН'!$F$5-'СЕТ СН'!$F$21</f>
        <v>2731.0903654700001</v>
      </c>
      <c r="D15" s="36">
        <f>SUMIFS(СВЦЭМ!$D$39:$D$782,СВЦЭМ!$A$39:$A$782,$A15,СВЦЭМ!$B$39:$B$782,D$11)+'СЕТ СН'!$F$11+СВЦЭМ!$D$10+'СЕТ СН'!$F$5-'СЕТ СН'!$F$21</f>
        <v>2731.16458005</v>
      </c>
      <c r="E15" s="36">
        <f>SUMIFS(СВЦЭМ!$D$39:$D$782,СВЦЭМ!$A$39:$A$782,$A15,СВЦЭМ!$B$39:$B$782,E$11)+'СЕТ СН'!$F$11+СВЦЭМ!$D$10+'СЕТ СН'!$F$5-'СЕТ СН'!$F$21</f>
        <v>2731.2585053800003</v>
      </c>
      <c r="F15" s="36">
        <f>SUMIFS(СВЦЭМ!$D$39:$D$782,СВЦЭМ!$A$39:$A$782,$A15,СВЦЭМ!$B$39:$B$782,F$11)+'СЕТ СН'!$F$11+СВЦЭМ!$D$10+'СЕТ СН'!$F$5-'СЕТ СН'!$F$21</f>
        <v>2729.7880197200002</v>
      </c>
      <c r="G15" s="36">
        <f>SUMIFS(СВЦЭМ!$D$39:$D$782,СВЦЭМ!$A$39:$A$782,$A15,СВЦЭМ!$B$39:$B$782,G$11)+'СЕТ СН'!$F$11+СВЦЭМ!$D$10+'СЕТ СН'!$F$5-'СЕТ СН'!$F$21</f>
        <v>2714.5729807799999</v>
      </c>
      <c r="H15" s="36">
        <f>SUMIFS(СВЦЭМ!$D$39:$D$782,СВЦЭМ!$A$39:$A$782,$A15,СВЦЭМ!$B$39:$B$782,H$11)+'СЕТ СН'!$F$11+СВЦЭМ!$D$10+'СЕТ СН'!$F$5-'СЕТ СН'!$F$21</f>
        <v>2709.83435405</v>
      </c>
      <c r="I15" s="36">
        <f>SUMIFS(СВЦЭМ!$D$39:$D$782,СВЦЭМ!$A$39:$A$782,$A15,СВЦЭМ!$B$39:$B$782,I$11)+'СЕТ СН'!$F$11+СВЦЭМ!$D$10+'СЕТ СН'!$F$5-'СЕТ СН'!$F$21</f>
        <v>2684.0620489000003</v>
      </c>
      <c r="J15" s="36">
        <f>SUMIFS(СВЦЭМ!$D$39:$D$782,СВЦЭМ!$A$39:$A$782,$A15,СВЦЭМ!$B$39:$B$782,J$11)+'СЕТ СН'!$F$11+СВЦЭМ!$D$10+'СЕТ СН'!$F$5-'СЕТ СН'!$F$21</f>
        <v>2686.73105136</v>
      </c>
      <c r="K15" s="36">
        <f>SUMIFS(СВЦЭМ!$D$39:$D$782,СВЦЭМ!$A$39:$A$782,$A15,СВЦЭМ!$B$39:$B$782,K$11)+'СЕТ СН'!$F$11+СВЦЭМ!$D$10+'СЕТ СН'!$F$5-'СЕТ СН'!$F$21</f>
        <v>2713.5951165200004</v>
      </c>
      <c r="L15" s="36">
        <f>SUMIFS(СВЦЭМ!$D$39:$D$782,СВЦЭМ!$A$39:$A$782,$A15,СВЦЭМ!$B$39:$B$782,L$11)+'СЕТ СН'!$F$11+СВЦЭМ!$D$10+'СЕТ СН'!$F$5-'СЕТ СН'!$F$21</f>
        <v>2724.0312243600001</v>
      </c>
      <c r="M15" s="36">
        <f>SUMIFS(СВЦЭМ!$D$39:$D$782,СВЦЭМ!$A$39:$A$782,$A15,СВЦЭМ!$B$39:$B$782,M$11)+'СЕТ СН'!$F$11+СВЦЭМ!$D$10+'СЕТ СН'!$F$5-'СЕТ СН'!$F$21</f>
        <v>2717.1459027199999</v>
      </c>
      <c r="N15" s="36">
        <f>SUMIFS(СВЦЭМ!$D$39:$D$782,СВЦЭМ!$A$39:$A$782,$A15,СВЦЭМ!$B$39:$B$782,N$11)+'СЕТ СН'!$F$11+СВЦЭМ!$D$10+'СЕТ СН'!$F$5-'СЕТ СН'!$F$21</f>
        <v>2749.9342457100001</v>
      </c>
      <c r="O15" s="36">
        <f>SUMIFS(СВЦЭМ!$D$39:$D$782,СВЦЭМ!$A$39:$A$782,$A15,СВЦЭМ!$B$39:$B$782,O$11)+'СЕТ СН'!$F$11+СВЦЭМ!$D$10+'СЕТ СН'!$F$5-'СЕТ СН'!$F$21</f>
        <v>2772.10912607</v>
      </c>
      <c r="P15" s="36">
        <f>SUMIFS(СВЦЭМ!$D$39:$D$782,СВЦЭМ!$A$39:$A$782,$A15,СВЦЭМ!$B$39:$B$782,P$11)+'СЕТ СН'!$F$11+СВЦЭМ!$D$10+'СЕТ СН'!$F$5-'СЕТ СН'!$F$21</f>
        <v>2767.6166773100003</v>
      </c>
      <c r="Q15" s="36">
        <f>SUMIFS(СВЦЭМ!$D$39:$D$782,СВЦЭМ!$A$39:$A$782,$A15,СВЦЭМ!$B$39:$B$782,Q$11)+'СЕТ СН'!$F$11+СВЦЭМ!$D$10+'СЕТ СН'!$F$5-'СЕТ СН'!$F$21</f>
        <v>2761.41209867</v>
      </c>
      <c r="R15" s="36">
        <f>SUMIFS(СВЦЭМ!$D$39:$D$782,СВЦЭМ!$A$39:$A$782,$A15,СВЦЭМ!$B$39:$B$782,R$11)+'СЕТ СН'!$F$11+СВЦЭМ!$D$10+'СЕТ СН'!$F$5-'СЕТ СН'!$F$21</f>
        <v>2732.5109051999998</v>
      </c>
      <c r="S15" s="36">
        <f>SUMIFS(СВЦЭМ!$D$39:$D$782,СВЦЭМ!$A$39:$A$782,$A15,СВЦЭМ!$B$39:$B$782,S$11)+'СЕТ СН'!$F$11+СВЦЭМ!$D$10+'СЕТ СН'!$F$5-'СЕТ СН'!$F$21</f>
        <v>2705.6720992600003</v>
      </c>
      <c r="T15" s="36">
        <f>SUMIFS(СВЦЭМ!$D$39:$D$782,СВЦЭМ!$A$39:$A$782,$A15,СВЦЭМ!$B$39:$B$782,T$11)+'СЕТ СН'!$F$11+СВЦЭМ!$D$10+'СЕТ СН'!$F$5-'СЕТ СН'!$F$21</f>
        <v>2724.0692017400002</v>
      </c>
      <c r="U15" s="36">
        <f>SUMIFS(СВЦЭМ!$D$39:$D$782,СВЦЭМ!$A$39:$A$782,$A15,СВЦЭМ!$B$39:$B$782,U$11)+'СЕТ СН'!$F$11+СВЦЭМ!$D$10+'СЕТ СН'!$F$5-'СЕТ СН'!$F$21</f>
        <v>2730.6758803900002</v>
      </c>
      <c r="V15" s="36">
        <f>SUMIFS(СВЦЭМ!$D$39:$D$782,СВЦЭМ!$A$39:$A$782,$A15,СВЦЭМ!$B$39:$B$782,V$11)+'СЕТ СН'!$F$11+СВЦЭМ!$D$10+'СЕТ СН'!$F$5-'СЕТ СН'!$F$21</f>
        <v>2722.8064802099998</v>
      </c>
      <c r="W15" s="36">
        <f>SUMIFS(СВЦЭМ!$D$39:$D$782,СВЦЭМ!$A$39:$A$782,$A15,СВЦЭМ!$B$39:$B$782,W$11)+'СЕТ СН'!$F$11+СВЦЭМ!$D$10+'СЕТ СН'!$F$5-'СЕТ СН'!$F$21</f>
        <v>2721.3676030300003</v>
      </c>
      <c r="X15" s="36">
        <f>SUMIFS(СВЦЭМ!$D$39:$D$782,СВЦЭМ!$A$39:$A$782,$A15,СВЦЭМ!$B$39:$B$782,X$11)+'СЕТ СН'!$F$11+СВЦЭМ!$D$10+'СЕТ СН'!$F$5-'СЕТ СН'!$F$21</f>
        <v>2773.0556079400003</v>
      </c>
      <c r="Y15" s="36">
        <f>SUMIFS(СВЦЭМ!$D$39:$D$782,СВЦЭМ!$A$39:$A$782,$A15,СВЦЭМ!$B$39:$B$782,Y$11)+'СЕТ СН'!$F$11+СВЦЭМ!$D$10+'СЕТ СН'!$F$5-'СЕТ СН'!$F$21</f>
        <v>2751.6539128000004</v>
      </c>
    </row>
    <row r="16" spans="1:27" ht="15.75" x14ac:dyDescent="0.2">
      <c r="A16" s="35">
        <f t="shared" si="0"/>
        <v>44535</v>
      </c>
      <c r="B16" s="36">
        <f>SUMIFS(СВЦЭМ!$D$39:$D$782,СВЦЭМ!$A$39:$A$782,$A16,СВЦЭМ!$B$39:$B$782,B$11)+'СЕТ СН'!$F$11+СВЦЭМ!$D$10+'СЕТ СН'!$F$5-'СЕТ СН'!$F$21</f>
        <v>2743.8066875700001</v>
      </c>
      <c r="C16" s="36">
        <f>SUMIFS(СВЦЭМ!$D$39:$D$782,СВЦЭМ!$A$39:$A$782,$A16,СВЦЭМ!$B$39:$B$782,C$11)+'СЕТ СН'!$F$11+СВЦЭМ!$D$10+'СЕТ СН'!$F$5-'СЕТ СН'!$F$21</f>
        <v>2762.3175571199999</v>
      </c>
      <c r="D16" s="36">
        <f>SUMIFS(СВЦЭМ!$D$39:$D$782,СВЦЭМ!$A$39:$A$782,$A16,СВЦЭМ!$B$39:$B$782,D$11)+'СЕТ СН'!$F$11+СВЦЭМ!$D$10+'СЕТ СН'!$F$5-'СЕТ СН'!$F$21</f>
        <v>2791.6536417400002</v>
      </c>
      <c r="E16" s="36">
        <f>SUMIFS(СВЦЭМ!$D$39:$D$782,СВЦЭМ!$A$39:$A$782,$A16,СВЦЭМ!$B$39:$B$782,E$11)+'СЕТ СН'!$F$11+СВЦЭМ!$D$10+'СЕТ СН'!$F$5-'СЕТ СН'!$F$21</f>
        <v>2800.2421316999998</v>
      </c>
      <c r="F16" s="36">
        <f>SUMIFS(СВЦЭМ!$D$39:$D$782,СВЦЭМ!$A$39:$A$782,$A16,СВЦЭМ!$B$39:$B$782,F$11)+'СЕТ СН'!$F$11+СВЦЭМ!$D$10+'СЕТ СН'!$F$5-'СЕТ СН'!$F$21</f>
        <v>2793.3300343800001</v>
      </c>
      <c r="G16" s="36">
        <f>SUMIFS(СВЦЭМ!$D$39:$D$782,СВЦЭМ!$A$39:$A$782,$A16,СВЦЭМ!$B$39:$B$782,G$11)+'СЕТ СН'!$F$11+СВЦЭМ!$D$10+'СЕТ СН'!$F$5-'СЕТ СН'!$F$21</f>
        <v>2786.1214561100001</v>
      </c>
      <c r="H16" s="36">
        <f>SUMIFS(СВЦЭМ!$D$39:$D$782,СВЦЭМ!$A$39:$A$782,$A16,СВЦЭМ!$B$39:$B$782,H$11)+'СЕТ СН'!$F$11+СВЦЭМ!$D$10+'СЕТ СН'!$F$5-'СЕТ СН'!$F$21</f>
        <v>2753.7502662100001</v>
      </c>
      <c r="I16" s="36">
        <f>SUMIFS(СВЦЭМ!$D$39:$D$782,СВЦЭМ!$A$39:$A$782,$A16,СВЦЭМ!$B$39:$B$782,I$11)+'СЕТ СН'!$F$11+СВЦЭМ!$D$10+'СЕТ СН'!$F$5-'СЕТ СН'!$F$21</f>
        <v>2745.6247414199997</v>
      </c>
      <c r="J16" s="36">
        <f>SUMIFS(СВЦЭМ!$D$39:$D$782,СВЦЭМ!$A$39:$A$782,$A16,СВЦЭМ!$B$39:$B$782,J$11)+'СЕТ СН'!$F$11+СВЦЭМ!$D$10+'СЕТ СН'!$F$5-'СЕТ СН'!$F$21</f>
        <v>2707.6517905400001</v>
      </c>
      <c r="K16" s="36">
        <f>SUMIFS(СВЦЭМ!$D$39:$D$782,СВЦЭМ!$A$39:$A$782,$A16,СВЦЭМ!$B$39:$B$782,K$11)+'СЕТ СН'!$F$11+СВЦЭМ!$D$10+'СЕТ СН'!$F$5-'СЕТ СН'!$F$21</f>
        <v>2691.8019616199999</v>
      </c>
      <c r="L16" s="36">
        <f>SUMIFS(СВЦЭМ!$D$39:$D$782,СВЦЭМ!$A$39:$A$782,$A16,СВЦЭМ!$B$39:$B$782,L$11)+'СЕТ СН'!$F$11+СВЦЭМ!$D$10+'СЕТ СН'!$F$5-'СЕТ СН'!$F$21</f>
        <v>2689.53585243</v>
      </c>
      <c r="M16" s="36">
        <f>SUMIFS(СВЦЭМ!$D$39:$D$782,СВЦЭМ!$A$39:$A$782,$A16,СВЦЭМ!$B$39:$B$782,M$11)+'СЕТ СН'!$F$11+СВЦЭМ!$D$10+'СЕТ СН'!$F$5-'СЕТ СН'!$F$21</f>
        <v>2718.0595842000002</v>
      </c>
      <c r="N16" s="36">
        <f>SUMIFS(СВЦЭМ!$D$39:$D$782,СВЦЭМ!$A$39:$A$782,$A16,СВЦЭМ!$B$39:$B$782,N$11)+'СЕТ СН'!$F$11+СВЦЭМ!$D$10+'СЕТ СН'!$F$5-'СЕТ СН'!$F$21</f>
        <v>2743.4535060500002</v>
      </c>
      <c r="O16" s="36">
        <f>SUMIFS(СВЦЭМ!$D$39:$D$782,СВЦЭМ!$A$39:$A$782,$A16,СВЦЭМ!$B$39:$B$782,O$11)+'СЕТ СН'!$F$11+СВЦЭМ!$D$10+'СЕТ СН'!$F$5-'СЕТ СН'!$F$21</f>
        <v>2732.4285127499998</v>
      </c>
      <c r="P16" s="36">
        <f>SUMIFS(СВЦЭМ!$D$39:$D$782,СВЦЭМ!$A$39:$A$782,$A16,СВЦЭМ!$B$39:$B$782,P$11)+'СЕТ СН'!$F$11+СВЦЭМ!$D$10+'СЕТ СН'!$F$5-'СЕТ СН'!$F$21</f>
        <v>2721.0685166499998</v>
      </c>
      <c r="Q16" s="36">
        <f>SUMIFS(СВЦЭМ!$D$39:$D$782,СВЦЭМ!$A$39:$A$782,$A16,СВЦЭМ!$B$39:$B$782,Q$11)+'СЕТ СН'!$F$11+СВЦЭМ!$D$10+'СЕТ СН'!$F$5-'СЕТ СН'!$F$21</f>
        <v>2721.5758982500001</v>
      </c>
      <c r="R16" s="36">
        <f>SUMIFS(СВЦЭМ!$D$39:$D$782,СВЦЭМ!$A$39:$A$782,$A16,СВЦЭМ!$B$39:$B$782,R$11)+'СЕТ СН'!$F$11+СВЦЭМ!$D$10+'СЕТ СН'!$F$5-'СЕТ СН'!$F$21</f>
        <v>2712.3760927800004</v>
      </c>
      <c r="S16" s="36">
        <f>SUMIFS(СВЦЭМ!$D$39:$D$782,СВЦЭМ!$A$39:$A$782,$A16,СВЦЭМ!$B$39:$B$782,S$11)+'СЕТ СН'!$F$11+СВЦЭМ!$D$10+'СЕТ СН'!$F$5-'СЕТ СН'!$F$21</f>
        <v>2669.20424645</v>
      </c>
      <c r="T16" s="36">
        <f>SUMIFS(СВЦЭМ!$D$39:$D$782,СВЦЭМ!$A$39:$A$782,$A16,СВЦЭМ!$B$39:$B$782,T$11)+'СЕТ СН'!$F$11+СВЦЭМ!$D$10+'СЕТ СН'!$F$5-'СЕТ СН'!$F$21</f>
        <v>2681.6627771200001</v>
      </c>
      <c r="U16" s="36">
        <f>SUMIFS(СВЦЭМ!$D$39:$D$782,СВЦЭМ!$A$39:$A$782,$A16,СВЦЭМ!$B$39:$B$782,U$11)+'СЕТ СН'!$F$11+СВЦЭМ!$D$10+'СЕТ СН'!$F$5-'СЕТ СН'!$F$21</f>
        <v>2689.83890845</v>
      </c>
      <c r="V16" s="36">
        <f>SUMIFS(СВЦЭМ!$D$39:$D$782,СВЦЭМ!$A$39:$A$782,$A16,СВЦЭМ!$B$39:$B$782,V$11)+'СЕТ СН'!$F$11+СВЦЭМ!$D$10+'СЕТ СН'!$F$5-'СЕТ СН'!$F$21</f>
        <v>2692.1156057600001</v>
      </c>
      <c r="W16" s="36">
        <f>SUMIFS(СВЦЭМ!$D$39:$D$782,СВЦЭМ!$A$39:$A$782,$A16,СВЦЭМ!$B$39:$B$782,W$11)+'СЕТ СН'!$F$11+СВЦЭМ!$D$10+'СЕТ СН'!$F$5-'СЕТ СН'!$F$21</f>
        <v>2702.1111746200004</v>
      </c>
      <c r="X16" s="36">
        <f>SUMIFS(СВЦЭМ!$D$39:$D$782,СВЦЭМ!$A$39:$A$782,$A16,СВЦЭМ!$B$39:$B$782,X$11)+'СЕТ СН'!$F$11+СВЦЭМ!$D$10+'СЕТ СН'!$F$5-'СЕТ СН'!$F$21</f>
        <v>2723.6071662200002</v>
      </c>
      <c r="Y16" s="36">
        <f>SUMIFS(СВЦЭМ!$D$39:$D$782,СВЦЭМ!$A$39:$A$782,$A16,СВЦЭМ!$B$39:$B$782,Y$11)+'СЕТ СН'!$F$11+СВЦЭМ!$D$10+'СЕТ СН'!$F$5-'СЕТ СН'!$F$21</f>
        <v>2754.4300007000002</v>
      </c>
    </row>
    <row r="17" spans="1:25" ht="15.75" x14ac:dyDescent="0.2">
      <c r="A17" s="35">
        <f t="shared" si="0"/>
        <v>44536</v>
      </c>
      <c r="B17" s="36">
        <f>SUMIFS(СВЦЭМ!$D$39:$D$782,СВЦЭМ!$A$39:$A$782,$A17,СВЦЭМ!$B$39:$B$782,B$11)+'СЕТ СН'!$F$11+СВЦЭМ!$D$10+'СЕТ СН'!$F$5-'СЕТ СН'!$F$21</f>
        <v>2783.6944384200001</v>
      </c>
      <c r="C17" s="36">
        <f>SUMIFS(СВЦЭМ!$D$39:$D$782,СВЦЭМ!$A$39:$A$782,$A17,СВЦЭМ!$B$39:$B$782,C$11)+'СЕТ СН'!$F$11+СВЦЭМ!$D$10+'СЕТ СН'!$F$5-'СЕТ СН'!$F$21</f>
        <v>2799.4705029799998</v>
      </c>
      <c r="D17" s="36">
        <f>SUMIFS(СВЦЭМ!$D$39:$D$782,СВЦЭМ!$A$39:$A$782,$A17,СВЦЭМ!$B$39:$B$782,D$11)+'СЕТ СН'!$F$11+СВЦЭМ!$D$10+'СЕТ СН'!$F$5-'СЕТ СН'!$F$21</f>
        <v>2799.5260783000003</v>
      </c>
      <c r="E17" s="36">
        <f>SUMIFS(СВЦЭМ!$D$39:$D$782,СВЦЭМ!$A$39:$A$782,$A17,СВЦЭМ!$B$39:$B$782,E$11)+'СЕТ СН'!$F$11+СВЦЭМ!$D$10+'СЕТ СН'!$F$5-'СЕТ СН'!$F$21</f>
        <v>2806.2176975800003</v>
      </c>
      <c r="F17" s="36">
        <f>SUMIFS(СВЦЭМ!$D$39:$D$782,СВЦЭМ!$A$39:$A$782,$A17,СВЦЭМ!$B$39:$B$782,F$11)+'СЕТ СН'!$F$11+СВЦЭМ!$D$10+'СЕТ СН'!$F$5-'СЕТ СН'!$F$21</f>
        <v>2800.4822065799999</v>
      </c>
      <c r="G17" s="36">
        <f>SUMIFS(СВЦЭМ!$D$39:$D$782,СВЦЭМ!$A$39:$A$782,$A17,СВЦЭМ!$B$39:$B$782,G$11)+'СЕТ СН'!$F$11+СВЦЭМ!$D$10+'СЕТ СН'!$F$5-'СЕТ СН'!$F$21</f>
        <v>2773.7230885999998</v>
      </c>
      <c r="H17" s="36">
        <f>SUMIFS(СВЦЭМ!$D$39:$D$782,СВЦЭМ!$A$39:$A$782,$A17,СВЦЭМ!$B$39:$B$782,H$11)+'СЕТ СН'!$F$11+СВЦЭМ!$D$10+'СЕТ СН'!$F$5-'СЕТ СН'!$F$21</f>
        <v>2750.5752539200003</v>
      </c>
      <c r="I17" s="36">
        <f>SUMIFS(СВЦЭМ!$D$39:$D$782,СВЦЭМ!$A$39:$A$782,$A17,СВЦЭМ!$B$39:$B$782,I$11)+'СЕТ СН'!$F$11+СВЦЭМ!$D$10+'СЕТ СН'!$F$5-'СЕТ СН'!$F$21</f>
        <v>2731.4847036400001</v>
      </c>
      <c r="J17" s="36">
        <f>SUMIFS(СВЦЭМ!$D$39:$D$782,СВЦЭМ!$A$39:$A$782,$A17,СВЦЭМ!$B$39:$B$782,J$11)+'СЕТ СН'!$F$11+СВЦЭМ!$D$10+'СЕТ СН'!$F$5-'СЕТ СН'!$F$21</f>
        <v>2726.7404257600001</v>
      </c>
      <c r="K17" s="36">
        <f>SUMIFS(СВЦЭМ!$D$39:$D$782,СВЦЭМ!$A$39:$A$782,$A17,СВЦЭМ!$B$39:$B$782,K$11)+'СЕТ СН'!$F$11+СВЦЭМ!$D$10+'СЕТ СН'!$F$5-'СЕТ СН'!$F$21</f>
        <v>2743.1318480199998</v>
      </c>
      <c r="L17" s="36">
        <f>SUMIFS(СВЦЭМ!$D$39:$D$782,СВЦЭМ!$A$39:$A$782,$A17,СВЦЭМ!$B$39:$B$782,L$11)+'СЕТ СН'!$F$11+СВЦЭМ!$D$10+'СЕТ СН'!$F$5-'СЕТ СН'!$F$21</f>
        <v>2745.1096026200003</v>
      </c>
      <c r="M17" s="36">
        <f>SUMIFS(СВЦЭМ!$D$39:$D$782,СВЦЭМ!$A$39:$A$782,$A17,СВЦЭМ!$B$39:$B$782,M$11)+'СЕТ СН'!$F$11+СВЦЭМ!$D$10+'СЕТ СН'!$F$5-'СЕТ СН'!$F$21</f>
        <v>2748.9690873600002</v>
      </c>
      <c r="N17" s="36">
        <f>SUMIFS(СВЦЭМ!$D$39:$D$782,СВЦЭМ!$A$39:$A$782,$A17,СВЦЭМ!$B$39:$B$782,N$11)+'СЕТ СН'!$F$11+СВЦЭМ!$D$10+'СЕТ СН'!$F$5-'СЕТ СН'!$F$21</f>
        <v>2779.2915702300002</v>
      </c>
      <c r="O17" s="36">
        <f>SUMIFS(СВЦЭМ!$D$39:$D$782,СВЦЭМ!$A$39:$A$782,$A17,СВЦЭМ!$B$39:$B$782,O$11)+'СЕТ СН'!$F$11+СВЦЭМ!$D$10+'СЕТ СН'!$F$5-'СЕТ СН'!$F$21</f>
        <v>2802.2014073400001</v>
      </c>
      <c r="P17" s="36">
        <f>SUMIFS(СВЦЭМ!$D$39:$D$782,СВЦЭМ!$A$39:$A$782,$A17,СВЦЭМ!$B$39:$B$782,P$11)+'СЕТ СН'!$F$11+СВЦЭМ!$D$10+'СЕТ СН'!$F$5-'СЕТ СН'!$F$21</f>
        <v>2804.8669324399998</v>
      </c>
      <c r="Q17" s="36">
        <f>SUMIFS(СВЦЭМ!$D$39:$D$782,СВЦЭМ!$A$39:$A$782,$A17,СВЦЭМ!$B$39:$B$782,Q$11)+'СЕТ СН'!$F$11+СВЦЭМ!$D$10+'СЕТ СН'!$F$5-'СЕТ СН'!$F$21</f>
        <v>2794.5552867900001</v>
      </c>
      <c r="R17" s="36">
        <f>SUMIFS(СВЦЭМ!$D$39:$D$782,СВЦЭМ!$A$39:$A$782,$A17,СВЦЭМ!$B$39:$B$782,R$11)+'СЕТ СН'!$F$11+СВЦЭМ!$D$10+'СЕТ СН'!$F$5-'СЕТ СН'!$F$21</f>
        <v>2731.4709209000002</v>
      </c>
      <c r="S17" s="36">
        <f>SUMIFS(СВЦЭМ!$D$39:$D$782,СВЦЭМ!$A$39:$A$782,$A17,СВЦЭМ!$B$39:$B$782,S$11)+'СЕТ СН'!$F$11+СВЦЭМ!$D$10+'СЕТ СН'!$F$5-'СЕТ СН'!$F$21</f>
        <v>2742.8132239200004</v>
      </c>
      <c r="T17" s="36">
        <f>SUMIFS(СВЦЭМ!$D$39:$D$782,СВЦЭМ!$A$39:$A$782,$A17,СВЦЭМ!$B$39:$B$782,T$11)+'СЕТ СН'!$F$11+СВЦЭМ!$D$10+'СЕТ СН'!$F$5-'СЕТ СН'!$F$21</f>
        <v>2752.51127477</v>
      </c>
      <c r="U17" s="36">
        <f>SUMIFS(СВЦЭМ!$D$39:$D$782,СВЦЭМ!$A$39:$A$782,$A17,СВЦЭМ!$B$39:$B$782,U$11)+'СЕТ СН'!$F$11+СВЦЭМ!$D$10+'СЕТ СН'!$F$5-'СЕТ СН'!$F$21</f>
        <v>2738.8415530900002</v>
      </c>
      <c r="V17" s="36">
        <f>SUMIFS(СВЦЭМ!$D$39:$D$782,СВЦЭМ!$A$39:$A$782,$A17,СВЦЭМ!$B$39:$B$782,V$11)+'СЕТ СН'!$F$11+СВЦЭМ!$D$10+'СЕТ СН'!$F$5-'СЕТ СН'!$F$21</f>
        <v>2751.3158781900001</v>
      </c>
      <c r="W17" s="36">
        <f>SUMIFS(СВЦЭМ!$D$39:$D$782,СВЦЭМ!$A$39:$A$782,$A17,СВЦЭМ!$B$39:$B$782,W$11)+'СЕТ СН'!$F$11+СВЦЭМ!$D$10+'СЕТ СН'!$F$5-'СЕТ СН'!$F$21</f>
        <v>2746.2926328000003</v>
      </c>
      <c r="X17" s="36">
        <f>SUMIFS(СВЦЭМ!$D$39:$D$782,СВЦЭМ!$A$39:$A$782,$A17,СВЦЭМ!$B$39:$B$782,X$11)+'СЕТ СН'!$F$11+СВЦЭМ!$D$10+'СЕТ СН'!$F$5-'СЕТ СН'!$F$21</f>
        <v>2806.5766651100002</v>
      </c>
      <c r="Y17" s="36">
        <f>SUMIFS(СВЦЭМ!$D$39:$D$782,СВЦЭМ!$A$39:$A$782,$A17,СВЦЭМ!$B$39:$B$782,Y$11)+'СЕТ СН'!$F$11+СВЦЭМ!$D$10+'СЕТ СН'!$F$5-'СЕТ СН'!$F$21</f>
        <v>2800.7170343600001</v>
      </c>
    </row>
    <row r="18" spans="1:25" ht="15.75" x14ac:dyDescent="0.2">
      <c r="A18" s="35">
        <f t="shared" si="0"/>
        <v>44537</v>
      </c>
      <c r="B18" s="36">
        <f>SUMIFS(СВЦЭМ!$D$39:$D$782,СВЦЭМ!$A$39:$A$782,$A18,СВЦЭМ!$B$39:$B$782,B$11)+'СЕТ СН'!$F$11+СВЦЭМ!$D$10+'СЕТ СН'!$F$5-'СЕТ СН'!$F$21</f>
        <v>2803.9953605700002</v>
      </c>
      <c r="C18" s="36">
        <f>SUMIFS(СВЦЭМ!$D$39:$D$782,СВЦЭМ!$A$39:$A$782,$A18,СВЦЭМ!$B$39:$B$782,C$11)+'СЕТ СН'!$F$11+СВЦЭМ!$D$10+'СЕТ СН'!$F$5-'СЕТ СН'!$F$21</f>
        <v>2752.0580420300003</v>
      </c>
      <c r="D18" s="36">
        <f>SUMIFS(СВЦЭМ!$D$39:$D$782,СВЦЭМ!$A$39:$A$782,$A18,СВЦЭМ!$B$39:$B$782,D$11)+'СЕТ СН'!$F$11+СВЦЭМ!$D$10+'СЕТ СН'!$F$5-'СЕТ СН'!$F$21</f>
        <v>2789.7644458</v>
      </c>
      <c r="E18" s="36">
        <f>SUMIFS(СВЦЭМ!$D$39:$D$782,СВЦЭМ!$A$39:$A$782,$A18,СВЦЭМ!$B$39:$B$782,E$11)+'СЕТ СН'!$F$11+СВЦЭМ!$D$10+'СЕТ СН'!$F$5-'СЕТ СН'!$F$21</f>
        <v>2817.78212407</v>
      </c>
      <c r="F18" s="36">
        <f>SUMIFS(СВЦЭМ!$D$39:$D$782,СВЦЭМ!$A$39:$A$782,$A18,СВЦЭМ!$B$39:$B$782,F$11)+'СЕТ СН'!$F$11+СВЦЭМ!$D$10+'СЕТ СН'!$F$5-'СЕТ СН'!$F$21</f>
        <v>2808.0955511700004</v>
      </c>
      <c r="G18" s="36">
        <f>SUMIFS(СВЦЭМ!$D$39:$D$782,СВЦЭМ!$A$39:$A$782,$A18,СВЦЭМ!$B$39:$B$782,G$11)+'СЕТ СН'!$F$11+СВЦЭМ!$D$10+'СЕТ СН'!$F$5-'СЕТ СН'!$F$21</f>
        <v>2775.9072014000003</v>
      </c>
      <c r="H18" s="36">
        <f>SUMIFS(СВЦЭМ!$D$39:$D$782,СВЦЭМ!$A$39:$A$782,$A18,СВЦЭМ!$B$39:$B$782,H$11)+'СЕТ СН'!$F$11+СВЦЭМ!$D$10+'СЕТ СН'!$F$5-'СЕТ СН'!$F$21</f>
        <v>2745.21130838</v>
      </c>
      <c r="I18" s="36">
        <f>SUMIFS(СВЦЭМ!$D$39:$D$782,СВЦЭМ!$A$39:$A$782,$A18,СВЦЭМ!$B$39:$B$782,I$11)+'СЕТ СН'!$F$11+СВЦЭМ!$D$10+'СЕТ СН'!$F$5-'СЕТ СН'!$F$21</f>
        <v>2730.9079800300001</v>
      </c>
      <c r="J18" s="36">
        <f>SUMIFS(СВЦЭМ!$D$39:$D$782,СВЦЭМ!$A$39:$A$782,$A18,СВЦЭМ!$B$39:$B$782,J$11)+'СЕТ СН'!$F$11+СВЦЭМ!$D$10+'СЕТ СН'!$F$5-'СЕТ СН'!$F$21</f>
        <v>2732.33436949</v>
      </c>
      <c r="K18" s="36">
        <f>SUMIFS(СВЦЭМ!$D$39:$D$782,СВЦЭМ!$A$39:$A$782,$A18,СВЦЭМ!$B$39:$B$782,K$11)+'СЕТ СН'!$F$11+СВЦЭМ!$D$10+'СЕТ СН'!$F$5-'СЕТ СН'!$F$21</f>
        <v>2745.8232799100001</v>
      </c>
      <c r="L18" s="36">
        <f>SUMIFS(СВЦЭМ!$D$39:$D$782,СВЦЭМ!$A$39:$A$782,$A18,СВЦЭМ!$B$39:$B$782,L$11)+'СЕТ СН'!$F$11+СВЦЭМ!$D$10+'СЕТ СН'!$F$5-'СЕТ СН'!$F$21</f>
        <v>2761.6864102</v>
      </c>
      <c r="M18" s="36">
        <f>SUMIFS(СВЦЭМ!$D$39:$D$782,СВЦЭМ!$A$39:$A$782,$A18,СВЦЭМ!$B$39:$B$782,M$11)+'СЕТ СН'!$F$11+СВЦЭМ!$D$10+'СЕТ СН'!$F$5-'СЕТ СН'!$F$21</f>
        <v>2767.2545610799998</v>
      </c>
      <c r="N18" s="36">
        <f>SUMIFS(СВЦЭМ!$D$39:$D$782,СВЦЭМ!$A$39:$A$782,$A18,СВЦЭМ!$B$39:$B$782,N$11)+'СЕТ СН'!$F$11+СВЦЭМ!$D$10+'СЕТ СН'!$F$5-'СЕТ СН'!$F$21</f>
        <v>2761.6303603799997</v>
      </c>
      <c r="O18" s="36">
        <f>SUMIFS(СВЦЭМ!$D$39:$D$782,СВЦЭМ!$A$39:$A$782,$A18,СВЦЭМ!$B$39:$B$782,O$11)+'СЕТ СН'!$F$11+СВЦЭМ!$D$10+'СЕТ СН'!$F$5-'СЕТ СН'!$F$21</f>
        <v>2830.3486320800002</v>
      </c>
      <c r="P18" s="36">
        <f>SUMIFS(СВЦЭМ!$D$39:$D$782,СВЦЭМ!$A$39:$A$782,$A18,СВЦЭМ!$B$39:$B$782,P$11)+'СЕТ СН'!$F$11+СВЦЭМ!$D$10+'СЕТ СН'!$F$5-'СЕТ СН'!$F$21</f>
        <v>2849.1104906600003</v>
      </c>
      <c r="Q18" s="36">
        <f>SUMIFS(СВЦЭМ!$D$39:$D$782,СВЦЭМ!$A$39:$A$782,$A18,СВЦЭМ!$B$39:$B$782,Q$11)+'СЕТ СН'!$F$11+СВЦЭМ!$D$10+'СЕТ СН'!$F$5-'СЕТ СН'!$F$21</f>
        <v>2845.9167229</v>
      </c>
      <c r="R18" s="36">
        <f>SUMIFS(СВЦЭМ!$D$39:$D$782,СВЦЭМ!$A$39:$A$782,$A18,СВЦЭМ!$B$39:$B$782,R$11)+'СЕТ СН'!$F$11+СВЦЭМ!$D$10+'СЕТ СН'!$F$5-'СЕТ СН'!$F$21</f>
        <v>2781.3212646299999</v>
      </c>
      <c r="S18" s="36">
        <f>SUMIFS(СВЦЭМ!$D$39:$D$782,СВЦЭМ!$A$39:$A$782,$A18,СВЦЭМ!$B$39:$B$782,S$11)+'СЕТ СН'!$F$11+СВЦЭМ!$D$10+'СЕТ СН'!$F$5-'СЕТ СН'!$F$21</f>
        <v>2769.24482648</v>
      </c>
      <c r="T18" s="36">
        <f>SUMIFS(СВЦЭМ!$D$39:$D$782,СВЦЭМ!$A$39:$A$782,$A18,СВЦЭМ!$B$39:$B$782,T$11)+'СЕТ СН'!$F$11+СВЦЭМ!$D$10+'СЕТ СН'!$F$5-'СЕТ СН'!$F$21</f>
        <v>2763.6545696800003</v>
      </c>
      <c r="U18" s="36">
        <f>SUMIFS(СВЦЭМ!$D$39:$D$782,СВЦЭМ!$A$39:$A$782,$A18,СВЦЭМ!$B$39:$B$782,U$11)+'СЕТ СН'!$F$11+СВЦЭМ!$D$10+'СЕТ СН'!$F$5-'СЕТ СН'!$F$21</f>
        <v>2758.9614970800003</v>
      </c>
      <c r="V18" s="36">
        <f>SUMIFS(СВЦЭМ!$D$39:$D$782,СВЦЭМ!$A$39:$A$782,$A18,СВЦЭМ!$B$39:$B$782,V$11)+'СЕТ СН'!$F$11+СВЦЭМ!$D$10+'СЕТ СН'!$F$5-'СЕТ СН'!$F$21</f>
        <v>2744.0980741399999</v>
      </c>
      <c r="W18" s="36">
        <f>SUMIFS(СВЦЭМ!$D$39:$D$782,СВЦЭМ!$A$39:$A$782,$A18,СВЦЭМ!$B$39:$B$782,W$11)+'СЕТ СН'!$F$11+СВЦЭМ!$D$10+'СЕТ СН'!$F$5-'СЕТ СН'!$F$21</f>
        <v>2755.1847262700003</v>
      </c>
      <c r="X18" s="36">
        <f>SUMIFS(СВЦЭМ!$D$39:$D$782,СВЦЭМ!$A$39:$A$782,$A18,СВЦЭМ!$B$39:$B$782,X$11)+'СЕТ СН'!$F$11+СВЦЭМ!$D$10+'СЕТ СН'!$F$5-'СЕТ СН'!$F$21</f>
        <v>2762.6539793700003</v>
      </c>
      <c r="Y18" s="36">
        <f>SUMIFS(СВЦЭМ!$D$39:$D$782,СВЦЭМ!$A$39:$A$782,$A18,СВЦЭМ!$B$39:$B$782,Y$11)+'СЕТ СН'!$F$11+СВЦЭМ!$D$10+'СЕТ СН'!$F$5-'СЕТ СН'!$F$21</f>
        <v>2807.7158688700001</v>
      </c>
    </row>
    <row r="19" spans="1:25" ht="15.75" x14ac:dyDescent="0.2">
      <c r="A19" s="35">
        <f t="shared" si="0"/>
        <v>44538</v>
      </c>
      <c r="B19" s="36">
        <f>SUMIFS(СВЦЭМ!$D$39:$D$782,СВЦЭМ!$A$39:$A$782,$A19,СВЦЭМ!$B$39:$B$782,B$11)+'СЕТ СН'!$F$11+СВЦЭМ!$D$10+'СЕТ СН'!$F$5-'СЕТ СН'!$F$21</f>
        <v>2788.0261077599998</v>
      </c>
      <c r="C19" s="36">
        <f>SUMIFS(СВЦЭМ!$D$39:$D$782,СВЦЭМ!$A$39:$A$782,$A19,СВЦЭМ!$B$39:$B$782,C$11)+'СЕТ СН'!$F$11+СВЦЭМ!$D$10+'СЕТ СН'!$F$5-'СЕТ СН'!$F$21</f>
        <v>2779.82095759</v>
      </c>
      <c r="D19" s="36">
        <f>SUMIFS(СВЦЭМ!$D$39:$D$782,СВЦЭМ!$A$39:$A$782,$A19,СВЦЭМ!$B$39:$B$782,D$11)+'СЕТ СН'!$F$11+СВЦЭМ!$D$10+'СЕТ СН'!$F$5-'СЕТ СН'!$F$21</f>
        <v>2788.40174346</v>
      </c>
      <c r="E19" s="36">
        <f>SUMIFS(СВЦЭМ!$D$39:$D$782,СВЦЭМ!$A$39:$A$782,$A19,СВЦЭМ!$B$39:$B$782,E$11)+'СЕТ СН'!$F$11+СВЦЭМ!$D$10+'СЕТ СН'!$F$5-'СЕТ СН'!$F$21</f>
        <v>2799.9618296200001</v>
      </c>
      <c r="F19" s="36">
        <f>SUMIFS(СВЦЭМ!$D$39:$D$782,СВЦЭМ!$A$39:$A$782,$A19,СВЦЭМ!$B$39:$B$782,F$11)+'СЕТ СН'!$F$11+СВЦЭМ!$D$10+'СЕТ СН'!$F$5-'СЕТ СН'!$F$21</f>
        <v>2796.0961333400001</v>
      </c>
      <c r="G19" s="36">
        <f>SUMIFS(СВЦЭМ!$D$39:$D$782,СВЦЭМ!$A$39:$A$782,$A19,СВЦЭМ!$B$39:$B$782,G$11)+'СЕТ СН'!$F$11+СВЦЭМ!$D$10+'СЕТ СН'!$F$5-'СЕТ СН'!$F$21</f>
        <v>2766.9065334699999</v>
      </c>
      <c r="H19" s="36">
        <f>SUMIFS(СВЦЭМ!$D$39:$D$782,СВЦЭМ!$A$39:$A$782,$A19,СВЦЭМ!$B$39:$B$782,H$11)+'СЕТ СН'!$F$11+СВЦЭМ!$D$10+'СЕТ СН'!$F$5-'СЕТ СН'!$F$21</f>
        <v>2752.4765516100001</v>
      </c>
      <c r="I19" s="36">
        <f>SUMIFS(СВЦЭМ!$D$39:$D$782,СВЦЭМ!$A$39:$A$782,$A19,СВЦЭМ!$B$39:$B$782,I$11)+'СЕТ СН'!$F$11+СВЦЭМ!$D$10+'СЕТ СН'!$F$5-'СЕТ СН'!$F$21</f>
        <v>2732.68421429</v>
      </c>
      <c r="J19" s="36">
        <f>SUMIFS(СВЦЭМ!$D$39:$D$782,СВЦЭМ!$A$39:$A$782,$A19,СВЦЭМ!$B$39:$B$782,J$11)+'СЕТ СН'!$F$11+СВЦЭМ!$D$10+'СЕТ СН'!$F$5-'СЕТ СН'!$F$21</f>
        <v>2778.6759909700004</v>
      </c>
      <c r="K19" s="36">
        <f>SUMIFS(СВЦЭМ!$D$39:$D$782,СВЦЭМ!$A$39:$A$782,$A19,СВЦЭМ!$B$39:$B$782,K$11)+'СЕТ СН'!$F$11+СВЦЭМ!$D$10+'СЕТ СН'!$F$5-'СЕТ СН'!$F$21</f>
        <v>2773.5499752699998</v>
      </c>
      <c r="L19" s="36">
        <f>SUMIFS(СВЦЭМ!$D$39:$D$782,СВЦЭМ!$A$39:$A$782,$A19,СВЦЭМ!$B$39:$B$782,L$11)+'СЕТ СН'!$F$11+СВЦЭМ!$D$10+'СЕТ СН'!$F$5-'СЕТ СН'!$F$21</f>
        <v>2778.2462176700001</v>
      </c>
      <c r="M19" s="36">
        <f>SUMIFS(СВЦЭМ!$D$39:$D$782,СВЦЭМ!$A$39:$A$782,$A19,СВЦЭМ!$B$39:$B$782,M$11)+'СЕТ СН'!$F$11+СВЦЭМ!$D$10+'СЕТ СН'!$F$5-'СЕТ СН'!$F$21</f>
        <v>2773.15856175</v>
      </c>
      <c r="N19" s="36">
        <f>SUMIFS(СВЦЭМ!$D$39:$D$782,СВЦЭМ!$A$39:$A$782,$A19,СВЦЭМ!$B$39:$B$782,N$11)+'СЕТ СН'!$F$11+СВЦЭМ!$D$10+'СЕТ СН'!$F$5-'СЕТ СН'!$F$21</f>
        <v>2765.98201118</v>
      </c>
      <c r="O19" s="36">
        <f>SUMIFS(СВЦЭМ!$D$39:$D$782,СВЦЭМ!$A$39:$A$782,$A19,СВЦЭМ!$B$39:$B$782,O$11)+'СЕТ СН'!$F$11+СВЦЭМ!$D$10+'СЕТ СН'!$F$5-'СЕТ СН'!$F$21</f>
        <v>2766.7383065599997</v>
      </c>
      <c r="P19" s="36">
        <f>SUMIFS(СВЦЭМ!$D$39:$D$782,СВЦЭМ!$A$39:$A$782,$A19,СВЦЭМ!$B$39:$B$782,P$11)+'СЕТ СН'!$F$11+СВЦЭМ!$D$10+'СЕТ СН'!$F$5-'СЕТ СН'!$F$21</f>
        <v>2769.5151356599999</v>
      </c>
      <c r="Q19" s="36">
        <f>SUMIFS(СВЦЭМ!$D$39:$D$782,СВЦЭМ!$A$39:$A$782,$A19,СВЦЭМ!$B$39:$B$782,Q$11)+'СЕТ СН'!$F$11+СВЦЭМ!$D$10+'СЕТ СН'!$F$5-'СЕТ СН'!$F$21</f>
        <v>2754.7831065700002</v>
      </c>
      <c r="R19" s="36">
        <f>SUMIFS(СВЦЭМ!$D$39:$D$782,СВЦЭМ!$A$39:$A$782,$A19,СВЦЭМ!$B$39:$B$782,R$11)+'СЕТ СН'!$F$11+СВЦЭМ!$D$10+'СЕТ СН'!$F$5-'СЕТ СН'!$F$21</f>
        <v>2764.1488192699999</v>
      </c>
      <c r="S19" s="36">
        <f>SUMIFS(СВЦЭМ!$D$39:$D$782,СВЦЭМ!$A$39:$A$782,$A19,СВЦЭМ!$B$39:$B$782,S$11)+'СЕТ СН'!$F$11+СВЦЭМ!$D$10+'СЕТ СН'!$F$5-'СЕТ СН'!$F$21</f>
        <v>2756.2509949800001</v>
      </c>
      <c r="T19" s="36">
        <f>SUMIFS(СВЦЭМ!$D$39:$D$782,СВЦЭМ!$A$39:$A$782,$A19,СВЦЭМ!$B$39:$B$782,T$11)+'СЕТ СН'!$F$11+СВЦЭМ!$D$10+'СЕТ СН'!$F$5-'СЕТ СН'!$F$21</f>
        <v>2749.66517823</v>
      </c>
      <c r="U19" s="36">
        <f>SUMIFS(СВЦЭМ!$D$39:$D$782,СВЦЭМ!$A$39:$A$782,$A19,СВЦЭМ!$B$39:$B$782,U$11)+'СЕТ СН'!$F$11+СВЦЭМ!$D$10+'СЕТ СН'!$F$5-'СЕТ СН'!$F$21</f>
        <v>2793.1259784100002</v>
      </c>
      <c r="V19" s="36">
        <f>SUMIFS(СВЦЭМ!$D$39:$D$782,СВЦЭМ!$A$39:$A$782,$A19,СВЦЭМ!$B$39:$B$782,V$11)+'СЕТ СН'!$F$11+СВЦЭМ!$D$10+'СЕТ СН'!$F$5-'СЕТ СН'!$F$21</f>
        <v>2761.5588586700001</v>
      </c>
      <c r="W19" s="36">
        <f>SUMIFS(СВЦЭМ!$D$39:$D$782,СВЦЭМ!$A$39:$A$782,$A19,СВЦЭМ!$B$39:$B$782,W$11)+'СЕТ СН'!$F$11+СВЦЭМ!$D$10+'СЕТ СН'!$F$5-'СЕТ СН'!$F$21</f>
        <v>2821.5668475100001</v>
      </c>
      <c r="X19" s="36">
        <f>SUMIFS(СВЦЭМ!$D$39:$D$782,СВЦЭМ!$A$39:$A$782,$A19,СВЦЭМ!$B$39:$B$782,X$11)+'СЕТ СН'!$F$11+СВЦЭМ!$D$10+'СЕТ СН'!$F$5-'СЕТ СН'!$F$21</f>
        <v>2829.2206829300003</v>
      </c>
      <c r="Y19" s="36">
        <f>SUMIFS(СВЦЭМ!$D$39:$D$782,СВЦЭМ!$A$39:$A$782,$A19,СВЦЭМ!$B$39:$B$782,Y$11)+'СЕТ СН'!$F$11+СВЦЭМ!$D$10+'СЕТ СН'!$F$5-'СЕТ СН'!$F$21</f>
        <v>2836.69764261</v>
      </c>
    </row>
    <row r="20" spans="1:25" ht="15.75" x14ac:dyDescent="0.2">
      <c r="A20" s="35">
        <f t="shared" si="0"/>
        <v>44539</v>
      </c>
      <c r="B20" s="36">
        <f>SUMIFS(СВЦЭМ!$D$39:$D$782,СВЦЭМ!$A$39:$A$782,$A20,СВЦЭМ!$B$39:$B$782,B$11)+'СЕТ СН'!$F$11+СВЦЭМ!$D$10+'СЕТ СН'!$F$5-'СЕТ СН'!$F$21</f>
        <v>2800.8092556700003</v>
      </c>
      <c r="C20" s="36">
        <f>SUMIFS(СВЦЭМ!$D$39:$D$782,СВЦЭМ!$A$39:$A$782,$A20,СВЦЭМ!$B$39:$B$782,C$11)+'СЕТ СН'!$F$11+СВЦЭМ!$D$10+'СЕТ СН'!$F$5-'СЕТ СН'!$F$21</f>
        <v>2755.7686739299997</v>
      </c>
      <c r="D20" s="36">
        <f>SUMIFS(СВЦЭМ!$D$39:$D$782,СВЦЭМ!$A$39:$A$782,$A20,СВЦЭМ!$B$39:$B$782,D$11)+'СЕТ СН'!$F$11+СВЦЭМ!$D$10+'СЕТ СН'!$F$5-'СЕТ СН'!$F$21</f>
        <v>2765.8694886000003</v>
      </c>
      <c r="E20" s="36">
        <f>SUMIFS(СВЦЭМ!$D$39:$D$782,СВЦЭМ!$A$39:$A$782,$A20,СВЦЭМ!$B$39:$B$782,E$11)+'СЕТ СН'!$F$11+СВЦЭМ!$D$10+'СЕТ СН'!$F$5-'СЕТ СН'!$F$21</f>
        <v>2780.2215562700003</v>
      </c>
      <c r="F20" s="36">
        <f>SUMIFS(СВЦЭМ!$D$39:$D$782,СВЦЭМ!$A$39:$A$782,$A20,СВЦЭМ!$B$39:$B$782,F$11)+'СЕТ СН'!$F$11+СВЦЭМ!$D$10+'СЕТ СН'!$F$5-'СЕТ СН'!$F$21</f>
        <v>2781.6387335999998</v>
      </c>
      <c r="G20" s="36">
        <f>SUMIFS(СВЦЭМ!$D$39:$D$782,СВЦЭМ!$A$39:$A$782,$A20,СВЦЭМ!$B$39:$B$782,G$11)+'СЕТ СН'!$F$11+СВЦЭМ!$D$10+'СЕТ СН'!$F$5-'СЕТ СН'!$F$21</f>
        <v>2749.0052710199998</v>
      </c>
      <c r="H20" s="36">
        <f>SUMIFS(СВЦЭМ!$D$39:$D$782,СВЦЭМ!$A$39:$A$782,$A20,СВЦЭМ!$B$39:$B$782,H$11)+'СЕТ СН'!$F$11+СВЦЭМ!$D$10+'СЕТ СН'!$F$5-'СЕТ СН'!$F$21</f>
        <v>2730.2399903300002</v>
      </c>
      <c r="I20" s="36">
        <f>SUMIFS(СВЦЭМ!$D$39:$D$782,СВЦЭМ!$A$39:$A$782,$A20,СВЦЭМ!$B$39:$B$782,I$11)+'СЕТ СН'!$F$11+СВЦЭМ!$D$10+'СЕТ СН'!$F$5-'СЕТ СН'!$F$21</f>
        <v>2723.0878889400001</v>
      </c>
      <c r="J20" s="36">
        <f>SUMIFS(СВЦЭМ!$D$39:$D$782,СВЦЭМ!$A$39:$A$782,$A20,СВЦЭМ!$B$39:$B$782,J$11)+'СЕТ СН'!$F$11+СВЦЭМ!$D$10+'СЕТ СН'!$F$5-'СЕТ СН'!$F$21</f>
        <v>2750.13224476</v>
      </c>
      <c r="K20" s="36">
        <f>SUMIFS(СВЦЭМ!$D$39:$D$782,СВЦЭМ!$A$39:$A$782,$A20,СВЦЭМ!$B$39:$B$782,K$11)+'СЕТ СН'!$F$11+СВЦЭМ!$D$10+'СЕТ СН'!$F$5-'СЕТ СН'!$F$21</f>
        <v>2770.80180436</v>
      </c>
      <c r="L20" s="36">
        <f>SUMIFS(СВЦЭМ!$D$39:$D$782,СВЦЭМ!$A$39:$A$782,$A20,СВЦЭМ!$B$39:$B$782,L$11)+'СЕТ СН'!$F$11+СВЦЭМ!$D$10+'СЕТ СН'!$F$5-'СЕТ СН'!$F$21</f>
        <v>2765.9860134299997</v>
      </c>
      <c r="M20" s="36">
        <f>SUMIFS(СВЦЭМ!$D$39:$D$782,СВЦЭМ!$A$39:$A$782,$A20,СВЦЭМ!$B$39:$B$782,M$11)+'СЕТ СН'!$F$11+СВЦЭМ!$D$10+'СЕТ СН'!$F$5-'СЕТ СН'!$F$21</f>
        <v>2751.2756381600002</v>
      </c>
      <c r="N20" s="36">
        <f>SUMIFS(СВЦЭМ!$D$39:$D$782,СВЦЭМ!$A$39:$A$782,$A20,СВЦЭМ!$B$39:$B$782,N$11)+'СЕТ СН'!$F$11+СВЦЭМ!$D$10+'СЕТ СН'!$F$5-'СЕТ СН'!$F$21</f>
        <v>2789.0546335600002</v>
      </c>
      <c r="O20" s="36">
        <f>SUMIFS(СВЦЭМ!$D$39:$D$782,СВЦЭМ!$A$39:$A$782,$A20,СВЦЭМ!$B$39:$B$782,O$11)+'СЕТ СН'!$F$11+СВЦЭМ!$D$10+'СЕТ СН'!$F$5-'СЕТ СН'!$F$21</f>
        <v>2777.7304456500001</v>
      </c>
      <c r="P20" s="36">
        <f>SUMIFS(СВЦЭМ!$D$39:$D$782,СВЦЭМ!$A$39:$A$782,$A20,СВЦЭМ!$B$39:$B$782,P$11)+'СЕТ СН'!$F$11+СВЦЭМ!$D$10+'СЕТ СН'!$F$5-'СЕТ СН'!$F$21</f>
        <v>2777.9928278500001</v>
      </c>
      <c r="Q20" s="36">
        <f>SUMIFS(СВЦЭМ!$D$39:$D$782,СВЦЭМ!$A$39:$A$782,$A20,СВЦЭМ!$B$39:$B$782,Q$11)+'СЕТ СН'!$F$11+СВЦЭМ!$D$10+'СЕТ СН'!$F$5-'СЕТ СН'!$F$21</f>
        <v>2776.2938697899999</v>
      </c>
      <c r="R20" s="36">
        <f>SUMIFS(СВЦЭМ!$D$39:$D$782,СВЦЭМ!$A$39:$A$782,$A20,СВЦЭМ!$B$39:$B$782,R$11)+'СЕТ СН'!$F$11+СВЦЭМ!$D$10+'СЕТ СН'!$F$5-'СЕТ СН'!$F$21</f>
        <v>2767.0176075099998</v>
      </c>
      <c r="S20" s="36">
        <f>SUMIFS(СВЦЭМ!$D$39:$D$782,СВЦЭМ!$A$39:$A$782,$A20,СВЦЭМ!$B$39:$B$782,S$11)+'СЕТ СН'!$F$11+СВЦЭМ!$D$10+'СЕТ СН'!$F$5-'СЕТ СН'!$F$21</f>
        <v>2769.80327102</v>
      </c>
      <c r="T20" s="36">
        <f>SUMIFS(СВЦЭМ!$D$39:$D$782,СВЦЭМ!$A$39:$A$782,$A20,СВЦЭМ!$B$39:$B$782,T$11)+'СЕТ СН'!$F$11+СВЦЭМ!$D$10+'СЕТ СН'!$F$5-'СЕТ СН'!$F$21</f>
        <v>2768.2864900499999</v>
      </c>
      <c r="U20" s="36">
        <f>SUMIFS(СВЦЭМ!$D$39:$D$782,СВЦЭМ!$A$39:$A$782,$A20,СВЦЭМ!$B$39:$B$782,U$11)+'СЕТ СН'!$F$11+СВЦЭМ!$D$10+'СЕТ СН'!$F$5-'СЕТ СН'!$F$21</f>
        <v>2779.3511305500001</v>
      </c>
      <c r="V20" s="36">
        <f>SUMIFS(СВЦЭМ!$D$39:$D$782,СВЦЭМ!$A$39:$A$782,$A20,СВЦЭМ!$B$39:$B$782,V$11)+'СЕТ СН'!$F$11+СВЦЭМ!$D$10+'СЕТ СН'!$F$5-'СЕТ СН'!$F$21</f>
        <v>2783.4428277100001</v>
      </c>
      <c r="W20" s="36">
        <f>SUMIFS(СВЦЭМ!$D$39:$D$782,СВЦЭМ!$A$39:$A$782,$A20,СВЦЭМ!$B$39:$B$782,W$11)+'СЕТ СН'!$F$11+СВЦЭМ!$D$10+'СЕТ СН'!$F$5-'СЕТ СН'!$F$21</f>
        <v>2777.66883985</v>
      </c>
      <c r="X20" s="36">
        <f>SUMIFS(СВЦЭМ!$D$39:$D$782,СВЦЭМ!$A$39:$A$782,$A20,СВЦЭМ!$B$39:$B$782,X$11)+'СЕТ СН'!$F$11+СВЦЭМ!$D$10+'СЕТ СН'!$F$5-'СЕТ СН'!$F$21</f>
        <v>2774.8188274300001</v>
      </c>
      <c r="Y20" s="36">
        <f>SUMIFS(СВЦЭМ!$D$39:$D$782,СВЦЭМ!$A$39:$A$782,$A20,СВЦЭМ!$B$39:$B$782,Y$11)+'СЕТ СН'!$F$11+СВЦЭМ!$D$10+'СЕТ СН'!$F$5-'СЕТ СН'!$F$21</f>
        <v>2790.0926295099998</v>
      </c>
    </row>
    <row r="21" spans="1:25" ht="15.75" x14ac:dyDescent="0.2">
      <c r="A21" s="35">
        <f t="shared" si="0"/>
        <v>44540</v>
      </c>
      <c r="B21" s="36">
        <f>SUMIFS(СВЦЭМ!$D$39:$D$782,СВЦЭМ!$A$39:$A$782,$A21,СВЦЭМ!$B$39:$B$782,B$11)+'СЕТ СН'!$F$11+СВЦЭМ!$D$10+'СЕТ СН'!$F$5-'СЕТ СН'!$F$21</f>
        <v>2823.3332099899999</v>
      </c>
      <c r="C21" s="36">
        <f>SUMIFS(СВЦЭМ!$D$39:$D$782,СВЦЭМ!$A$39:$A$782,$A21,СВЦЭМ!$B$39:$B$782,C$11)+'СЕТ СН'!$F$11+СВЦЭМ!$D$10+'СЕТ СН'!$F$5-'СЕТ СН'!$F$21</f>
        <v>2811.4265273600004</v>
      </c>
      <c r="D21" s="36">
        <f>SUMIFS(СВЦЭМ!$D$39:$D$782,СВЦЭМ!$A$39:$A$782,$A21,СВЦЭМ!$B$39:$B$782,D$11)+'СЕТ СН'!$F$11+СВЦЭМ!$D$10+'СЕТ СН'!$F$5-'СЕТ СН'!$F$21</f>
        <v>2818.5693118500003</v>
      </c>
      <c r="E21" s="36">
        <f>SUMIFS(СВЦЭМ!$D$39:$D$782,СВЦЭМ!$A$39:$A$782,$A21,СВЦЭМ!$B$39:$B$782,E$11)+'СЕТ СН'!$F$11+СВЦЭМ!$D$10+'СЕТ СН'!$F$5-'СЕТ СН'!$F$21</f>
        <v>2817.5947115099998</v>
      </c>
      <c r="F21" s="36">
        <f>SUMIFS(СВЦЭМ!$D$39:$D$782,СВЦЭМ!$A$39:$A$782,$A21,СВЦЭМ!$B$39:$B$782,F$11)+'СЕТ СН'!$F$11+СВЦЭМ!$D$10+'СЕТ СН'!$F$5-'СЕТ СН'!$F$21</f>
        <v>2807.7623849500001</v>
      </c>
      <c r="G21" s="36">
        <f>SUMIFS(СВЦЭМ!$D$39:$D$782,СВЦЭМ!$A$39:$A$782,$A21,СВЦЭМ!$B$39:$B$782,G$11)+'СЕТ СН'!$F$11+СВЦЭМ!$D$10+'СЕТ СН'!$F$5-'СЕТ СН'!$F$21</f>
        <v>2780.1628919200002</v>
      </c>
      <c r="H21" s="36">
        <f>SUMIFS(СВЦЭМ!$D$39:$D$782,СВЦЭМ!$A$39:$A$782,$A21,СВЦЭМ!$B$39:$B$782,H$11)+'СЕТ СН'!$F$11+СВЦЭМ!$D$10+'СЕТ СН'!$F$5-'СЕТ СН'!$F$21</f>
        <v>2744.1703514199999</v>
      </c>
      <c r="I21" s="36">
        <f>SUMIFS(СВЦЭМ!$D$39:$D$782,СВЦЭМ!$A$39:$A$782,$A21,СВЦЭМ!$B$39:$B$782,I$11)+'СЕТ СН'!$F$11+СВЦЭМ!$D$10+'СЕТ СН'!$F$5-'СЕТ СН'!$F$21</f>
        <v>2749.0050164000004</v>
      </c>
      <c r="J21" s="36">
        <f>SUMIFS(СВЦЭМ!$D$39:$D$782,СВЦЭМ!$A$39:$A$782,$A21,СВЦЭМ!$B$39:$B$782,J$11)+'СЕТ СН'!$F$11+СВЦЭМ!$D$10+'СЕТ СН'!$F$5-'СЕТ СН'!$F$21</f>
        <v>2725.98525909</v>
      </c>
      <c r="K21" s="36">
        <f>SUMIFS(СВЦЭМ!$D$39:$D$782,СВЦЭМ!$A$39:$A$782,$A21,СВЦЭМ!$B$39:$B$782,K$11)+'СЕТ СН'!$F$11+СВЦЭМ!$D$10+'СЕТ СН'!$F$5-'СЕТ СН'!$F$21</f>
        <v>2745.3026862200004</v>
      </c>
      <c r="L21" s="36">
        <f>SUMIFS(СВЦЭМ!$D$39:$D$782,СВЦЭМ!$A$39:$A$782,$A21,СВЦЭМ!$B$39:$B$782,L$11)+'СЕТ СН'!$F$11+СВЦЭМ!$D$10+'СЕТ СН'!$F$5-'СЕТ СН'!$F$21</f>
        <v>2765.5920599900001</v>
      </c>
      <c r="M21" s="36">
        <f>SUMIFS(СВЦЭМ!$D$39:$D$782,СВЦЭМ!$A$39:$A$782,$A21,СВЦЭМ!$B$39:$B$782,M$11)+'СЕТ СН'!$F$11+СВЦЭМ!$D$10+'СЕТ СН'!$F$5-'СЕТ СН'!$F$21</f>
        <v>2777.3610386199998</v>
      </c>
      <c r="N21" s="36">
        <f>SUMIFS(СВЦЭМ!$D$39:$D$782,СВЦЭМ!$A$39:$A$782,$A21,СВЦЭМ!$B$39:$B$782,N$11)+'СЕТ СН'!$F$11+СВЦЭМ!$D$10+'СЕТ СН'!$F$5-'СЕТ СН'!$F$21</f>
        <v>2813.93887477</v>
      </c>
      <c r="O21" s="36">
        <f>SUMIFS(СВЦЭМ!$D$39:$D$782,СВЦЭМ!$A$39:$A$782,$A21,СВЦЭМ!$B$39:$B$782,O$11)+'СЕТ СН'!$F$11+СВЦЭМ!$D$10+'СЕТ СН'!$F$5-'СЕТ СН'!$F$21</f>
        <v>2803.38943384</v>
      </c>
      <c r="P21" s="36">
        <f>SUMIFS(СВЦЭМ!$D$39:$D$782,СВЦЭМ!$A$39:$A$782,$A21,СВЦЭМ!$B$39:$B$782,P$11)+'СЕТ СН'!$F$11+СВЦЭМ!$D$10+'СЕТ СН'!$F$5-'СЕТ СН'!$F$21</f>
        <v>2789.7931213000002</v>
      </c>
      <c r="Q21" s="36">
        <f>SUMIFS(СВЦЭМ!$D$39:$D$782,СВЦЭМ!$A$39:$A$782,$A21,СВЦЭМ!$B$39:$B$782,Q$11)+'СЕТ СН'!$F$11+СВЦЭМ!$D$10+'СЕТ СН'!$F$5-'СЕТ СН'!$F$21</f>
        <v>2785.2632136299999</v>
      </c>
      <c r="R21" s="36">
        <f>SUMIFS(СВЦЭМ!$D$39:$D$782,СВЦЭМ!$A$39:$A$782,$A21,СВЦЭМ!$B$39:$B$782,R$11)+'СЕТ СН'!$F$11+СВЦЭМ!$D$10+'СЕТ СН'!$F$5-'СЕТ СН'!$F$21</f>
        <v>2773.9231344099999</v>
      </c>
      <c r="S21" s="36">
        <f>SUMIFS(СВЦЭМ!$D$39:$D$782,СВЦЭМ!$A$39:$A$782,$A21,СВЦЭМ!$B$39:$B$782,S$11)+'СЕТ СН'!$F$11+СВЦЭМ!$D$10+'СЕТ СН'!$F$5-'СЕТ СН'!$F$21</f>
        <v>2746.5076189000001</v>
      </c>
      <c r="T21" s="36">
        <f>SUMIFS(СВЦЭМ!$D$39:$D$782,СВЦЭМ!$A$39:$A$782,$A21,СВЦЭМ!$B$39:$B$782,T$11)+'СЕТ СН'!$F$11+СВЦЭМ!$D$10+'СЕТ СН'!$F$5-'СЕТ СН'!$F$21</f>
        <v>2743.1589733199999</v>
      </c>
      <c r="U21" s="36">
        <f>SUMIFS(СВЦЭМ!$D$39:$D$782,СВЦЭМ!$A$39:$A$782,$A21,СВЦЭМ!$B$39:$B$782,U$11)+'СЕТ СН'!$F$11+СВЦЭМ!$D$10+'СЕТ СН'!$F$5-'СЕТ СН'!$F$21</f>
        <v>2748.6881409699999</v>
      </c>
      <c r="V21" s="36">
        <f>SUMIFS(СВЦЭМ!$D$39:$D$782,СВЦЭМ!$A$39:$A$782,$A21,СВЦЭМ!$B$39:$B$782,V$11)+'СЕТ СН'!$F$11+СВЦЭМ!$D$10+'СЕТ СН'!$F$5-'СЕТ СН'!$F$21</f>
        <v>2753.8762643199998</v>
      </c>
      <c r="W21" s="36">
        <f>SUMIFS(СВЦЭМ!$D$39:$D$782,СВЦЭМ!$A$39:$A$782,$A21,СВЦЭМ!$B$39:$B$782,W$11)+'СЕТ СН'!$F$11+СВЦЭМ!$D$10+'СЕТ СН'!$F$5-'СЕТ СН'!$F$21</f>
        <v>2770.4616075399999</v>
      </c>
      <c r="X21" s="36">
        <f>SUMIFS(СВЦЭМ!$D$39:$D$782,СВЦЭМ!$A$39:$A$782,$A21,СВЦЭМ!$B$39:$B$782,X$11)+'СЕТ СН'!$F$11+СВЦЭМ!$D$10+'СЕТ СН'!$F$5-'СЕТ СН'!$F$21</f>
        <v>2759.2689568400001</v>
      </c>
      <c r="Y21" s="36">
        <f>SUMIFS(СВЦЭМ!$D$39:$D$782,СВЦЭМ!$A$39:$A$782,$A21,СВЦЭМ!$B$39:$B$782,Y$11)+'СЕТ СН'!$F$11+СВЦЭМ!$D$10+'СЕТ СН'!$F$5-'СЕТ СН'!$F$21</f>
        <v>2803.19302866</v>
      </c>
    </row>
    <row r="22" spans="1:25" ht="15.75" x14ac:dyDescent="0.2">
      <c r="A22" s="35">
        <f t="shared" si="0"/>
        <v>44541</v>
      </c>
      <c r="B22" s="36">
        <f>SUMIFS(СВЦЭМ!$D$39:$D$782,СВЦЭМ!$A$39:$A$782,$A22,СВЦЭМ!$B$39:$B$782,B$11)+'СЕТ СН'!$F$11+СВЦЭМ!$D$10+'СЕТ СН'!$F$5-'СЕТ СН'!$F$21</f>
        <v>2831.1715413000002</v>
      </c>
      <c r="C22" s="36">
        <f>SUMIFS(СВЦЭМ!$D$39:$D$782,СВЦЭМ!$A$39:$A$782,$A22,СВЦЭМ!$B$39:$B$782,C$11)+'СЕТ СН'!$F$11+СВЦЭМ!$D$10+'СЕТ СН'!$F$5-'СЕТ СН'!$F$21</f>
        <v>2817.2540963299998</v>
      </c>
      <c r="D22" s="36">
        <f>SUMIFS(СВЦЭМ!$D$39:$D$782,СВЦЭМ!$A$39:$A$782,$A22,СВЦЭМ!$B$39:$B$782,D$11)+'СЕТ СН'!$F$11+СВЦЭМ!$D$10+'СЕТ СН'!$F$5-'СЕТ СН'!$F$21</f>
        <v>2818.50180684</v>
      </c>
      <c r="E22" s="36">
        <f>SUMIFS(СВЦЭМ!$D$39:$D$782,СВЦЭМ!$A$39:$A$782,$A22,СВЦЭМ!$B$39:$B$782,E$11)+'СЕТ СН'!$F$11+СВЦЭМ!$D$10+'СЕТ СН'!$F$5-'СЕТ СН'!$F$21</f>
        <v>2822.0164160700001</v>
      </c>
      <c r="F22" s="36">
        <f>SUMIFS(СВЦЭМ!$D$39:$D$782,СВЦЭМ!$A$39:$A$782,$A22,СВЦЭМ!$B$39:$B$782,F$11)+'СЕТ СН'!$F$11+СВЦЭМ!$D$10+'СЕТ СН'!$F$5-'СЕТ СН'!$F$21</f>
        <v>2812.6671088499997</v>
      </c>
      <c r="G22" s="36">
        <f>SUMIFS(СВЦЭМ!$D$39:$D$782,СВЦЭМ!$A$39:$A$782,$A22,СВЦЭМ!$B$39:$B$782,G$11)+'СЕТ СН'!$F$11+СВЦЭМ!$D$10+'СЕТ СН'!$F$5-'СЕТ СН'!$F$21</f>
        <v>2795.7875904900002</v>
      </c>
      <c r="H22" s="36">
        <f>SUMIFS(СВЦЭМ!$D$39:$D$782,СВЦЭМ!$A$39:$A$782,$A22,СВЦЭМ!$B$39:$B$782,H$11)+'СЕТ СН'!$F$11+СВЦЭМ!$D$10+'СЕТ СН'!$F$5-'СЕТ СН'!$F$21</f>
        <v>2775.6480929600002</v>
      </c>
      <c r="I22" s="36">
        <f>SUMIFS(СВЦЭМ!$D$39:$D$782,СВЦЭМ!$A$39:$A$782,$A22,СВЦЭМ!$B$39:$B$782,I$11)+'СЕТ СН'!$F$11+СВЦЭМ!$D$10+'СЕТ СН'!$F$5-'СЕТ СН'!$F$21</f>
        <v>2754.8360096699998</v>
      </c>
      <c r="J22" s="36">
        <f>SUMIFS(СВЦЭМ!$D$39:$D$782,СВЦЭМ!$A$39:$A$782,$A22,СВЦЭМ!$B$39:$B$782,J$11)+'СЕТ СН'!$F$11+СВЦЭМ!$D$10+'СЕТ СН'!$F$5-'СЕТ СН'!$F$21</f>
        <v>2728.3655599499998</v>
      </c>
      <c r="K22" s="36">
        <f>SUMIFS(СВЦЭМ!$D$39:$D$782,СВЦЭМ!$A$39:$A$782,$A22,СВЦЭМ!$B$39:$B$782,K$11)+'СЕТ СН'!$F$11+СВЦЭМ!$D$10+'СЕТ СН'!$F$5-'СЕТ СН'!$F$21</f>
        <v>2714.3687626400001</v>
      </c>
      <c r="L22" s="36">
        <f>SUMIFS(СВЦЭМ!$D$39:$D$782,СВЦЭМ!$A$39:$A$782,$A22,СВЦЭМ!$B$39:$B$782,L$11)+'СЕТ СН'!$F$11+СВЦЭМ!$D$10+'СЕТ СН'!$F$5-'СЕТ СН'!$F$21</f>
        <v>2725.8082374000001</v>
      </c>
      <c r="M22" s="36">
        <f>SUMIFS(СВЦЭМ!$D$39:$D$782,СВЦЭМ!$A$39:$A$782,$A22,СВЦЭМ!$B$39:$B$782,M$11)+'СЕТ СН'!$F$11+СВЦЭМ!$D$10+'СЕТ СН'!$F$5-'СЕТ СН'!$F$21</f>
        <v>2731.5760186500002</v>
      </c>
      <c r="N22" s="36">
        <f>SUMIFS(СВЦЭМ!$D$39:$D$782,СВЦЭМ!$A$39:$A$782,$A22,СВЦЭМ!$B$39:$B$782,N$11)+'СЕТ СН'!$F$11+СВЦЭМ!$D$10+'СЕТ СН'!$F$5-'СЕТ СН'!$F$21</f>
        <v>2780.9739512200003</v>
      </c>
      <c r="O22" s="36">
        <f>SUMIFS(СВЦЭМ!$D$39:$D$782,СВЦЭМ!$A$39:$A$782,$A22,СВЦЭМ!$B$39:$B$782,O$11)+'СЕТ СН'!$F$11+СВЦЭМ!$D$10+'СЕТ СН'!$F$5-'СЕТ СН'!$F$21</f>
        <v>2802.3511402900003</v>
      </c>
      <c r="P22" s="36">
        <f>SUMIFS(СВЦЭМ!$D$39:$D$782,СВЦЭМ!$A$39:$A$782,$A22,СВЦЭМ!$B$39:$B$782,P$11)+'СЕТ СН'!$F$11+СВЦЭМ!$D$10+'СЕТ СН'!$F$5-'СЕТ СН'!$F$21</f>
        <v>2802.2895778700004</v>
      </c>
      <c r="Q22" s="36">
        <f>SUMIFS(СВЦЭМ!$D$39:$D$782,СВЦЭМ!$A$39:$A$782,$A22,СВЦЭМ!$B$39:$B$782,Q$11)+'СЕТ СН'!$F$11+СВЦЭМ!$D$10+'СЕТ СН'!$F$5-'СЕТ СН'!$F$21</f>
        <v>2794.2910243699998</v>
      </c>
      <c r="R22" s="36">
        <f>SUMIFS(СВЦЭМ!$D$39:$D$782,СВЦЭМ!$A$39:$A$782,$A22,СВЦЭМ!$B$39:$B$782,R$11)+'СЕТ СН'!$F$11+СВЦЭМ!$D$10+'СЕТ СН'!$F$5-'СЕТ СН'!$F$21</f>
        <v>2779.60875407</v>
      </c>
      <c r="S22" s="36">
        <f>SUMIFS(СВЦЭМ!$D$39:$D$782,СВЦЭМ!$A$39:$A$782,$A22,СВЦЭМ!$B$39:$B$782,S$11)+'СЕТ СН'!$F$11+СВЦЭМ!$D$10+'СЕТ СН'!$F$5-'СЕТ СН'!$F$21</f>
        <v>2712.8632570600003</v>
      </c>
      <c r="T22" s="36">
        <f>SUMIFS(СВЦЭМ!$D$39:$D$782,СВЦЭМ!$A$39:$A$782,$A22,СВЦЭМ!$B$39:$B$782,T$11)+'СЕТ СН'!$F$11+СВЦЭМ!$D$10+'СЕТ СН'!$F$5-'СЕТ СН'!$F$21</f>
        <v>2741.10940579</v>
      </c>
      <c r="U22" s="36">
        <f>SUMIFS(СВЦЭМ!$D$39:$D$782,СВЦЭМ!$A$39:$A$782,$A22,СВЦЭМ!$B$39:$B$782,U$11)+'СЕТ СН'!$F$11+СВЦЭМ!$D$10+'СЕТ СН'!$F$5-'СЕТ СН'!$F$21</f>
        <v>2730.3951504000001</v>
      </c>
      <c r="V22" s="36">
        <f>SUMIFS(СВЦЭМ!$D$39:$D$782,СВЦЭМ!$A$39:$A$782,$A22,СВЦЭМ!$B$39:$B$782,V$11)+'СЕТ СН'!$F$11+СВЦЭМ!$D$10+'СЕТ СН'!$F$5-'СЕТ СН'!$F$21</f>
        <v>2736.6942360499997</v>
      </c>
      <c r="W22" s="36">
        <f>SUMIFS(СВЦЭМ!$D$39:$D$782,СВЦЭМ!$A$39:$A$782,$A22,СВЦЭМ!$B$39:$B$782,W$11)+'СЕТ СН'!$F$11+СВЦЭМ!$D$10+'СЕТ СН'!$F$5-'СЕТ СН'!$F$21</f>
        <v>2784.8470209900001</v>
      </c>
      <c r="X22" s="36">
        <f>SUMIFS(СВЦЭМ!$D$39:$D$782,СВЦЭМ!$A$39:$A$782,$A22,СВЦЭМ!$B$39:$B$782,X$11)+'СЕТ СН'!$F$11+СВЦЭМ!$D$10+'СЕТ СН'!$F$5-'СЕТ СН'!$F$21</f>
        <v>2805.3079248100003</v>
      </c>
      <c r="Y22" s="36">
        <f>SUMIFS(СВЦЭМ!$D$39:$D$782,СВЦЭМ!$A$39:$A$782,$A22,СВЦЭМ!$B$39:$B$782,Y$11)+'СЕТ СН'!$F$11+СВЦЭМ!$D$10+'СЕТ СН'!$F$5-'СЕТ СН'!$F$21</f>
        <v>2805.8936422300003</v>
      </c>
    </row>
    <row r="23" spans="1:25" ht="15.75" x14ac:dyDescent="0.2">
      <c r="A23" s="35">
        <f t="shared" si="0"/>
        <v>44542</v>
      </c>
      <c r="B23" s="36">
        <f>SUMIFS(СВЦЭМ!$D$39:$D$782,СВЦЭМ!$A$39:$A$782,$A23,СВЦЭМ!$B$39:$B$782,B$11)+'СЕТ СН'!$F$11+СВЦЭМ!$D$10+'СЕТ СН'!$F$5-'СЕТ СН'!$F$21</f>
        <v>2786.1760134200003</v>
      </c>
      <c r="C23" s="36">
        <f>SUMIFS(СВЦЭМ!$D$39:$D$782,СВЦЭМ!$A$39:$A$782,$A23,СВЦЭМ!$B$39:$B$782,C$11)+'СЕТ СН'!$F$11+СВЦЭМ!$D$10+'СЕТ СН'!$F$5-'СЕТ СН'!$F$21</f>
        <v>2808.6373070300001</v>
      </c>
      <c r="D23" s="36">
        <f>SUMIFS(СВЦЭМ!$D$39:$D$782,СВЦЭМ!$A$39:$A$782,$A23,СВЦЭМ!$B$39:$B$782,D$11)+'СЕТ СН'!$F$11+СВЦЭМ!$D$10+'СЕТ СН'!$F$5-'СЕТ СН'!$F$21</f>
        <v>2835.07732919</v>
      </c>
      <c r="E23" s="36">
        <f>SUMIFS(СВЦЭМ!$D$39:$D$782,СВЦЭМ!$A$39:$A$782,$A23,СВЦЭМ!$B$39:$B$782,E$11)+'СЕТ СН'!$F$11+СВЦЭМ!$D$10+'СЕТ СН'!$F$5-'СЕТ СН'!$F$21</f>
        <v>2833.8598527599997</v>
      </c>
      <c r="F23" s="36">
        <f>SUMIFS(СВЦЭМ!$D$39:$D$782,СВЦЭМ!$A$39:$A$782,$A23,СВЦЭМ!$B$39:$B$782,F$11)+'СЕТ СН'!$F$11+СВЦЭМ!$D$10+'СЕТ СН'!$F$5-'СЕТ СН'!$F$21</f>
        <v>2828.9269039400001</v>
      </c>
      <c r="G23" s="36">
        <f>SUMIFS(СВЦЭМ!$D$39:$D$782,СВЦЭМ!$A$39:$A$782,$A23,СВЦЭМ!$B$39:$B$782,G$11)+'СЕТ СН'!$F$11+СВЦЭМ!$D$10+'СЕТ СН'!$F$5-'СЕТ СН'!$F$21</f>
        <v>2820.1085920599999</v>
      </c>
      <c r="H23" s="36">
        <f>SUMIFS(СВЦЭМ!$D$39:$D$782,СВЦЭМ!$A$39:$A$782,$A23,СВЦЭМ!$B$39:$B$782,H$11)+'СЕТ СН'!$F$11+СВЦЭМ!$D$10+'СЕТ СН'!$F$5-'СЕТ СН'!$F$21</f>
        <v>2796.6863060300002</v>
      </c>
      <c r="I23" s="36">
        <f>SUMIFS(СВЦЭМ!$D$39:$D$782,СВЦЭМ!$A$39:$A$782,$A23,СВЦЭМ!$B$39:$B$782,I$11)+'СЕТ СН'!$F$11+СВЦЭМ!$D$10+'СЕТ СН'!$F$5-'СЕТ СН'!$F$21</f>
        <v>2807.28780813</v>
      </c>
      <c r="J23" s="36">
        <f>SUMIFS(СВЦЭМ!$D$39:$D$782,СВЦЭМ!$A$39:$A$782,$A23,СВЦЭМ!$B$39:$B$782,J$11)+'СЕТ СН'!$F$11+СВЦЭМ!$D$10+'СЕТ СН'!$F$5-'СЕТ СН'!$F$21</f>
        <v>2776.1477696500001</v>
      </c>
      <c r="K23" s="36">
        <f>SUMIFS(СВЦЭМ!$D$39:$D$782,СВЦЭМ!$A$39:$A$782,$A23,СВЦЭМ!$B$39:$B$782,K$11)+'СЕТ СН'!$F$11+СВЦЭМ!$D$10+'СЕТ СН'!$F$5-'СЕТ СН'!$F$21</f>
        <v>2749.6668163900003</v>
      </c>
      <c r="L23" s="36">
        <f>SUMIFS(СВЦЭМ!$D$39:$D$782,СВЦЭМ!$A$39:$A$782,$A23,СВЦЭМ!$B$39:$B$782,L$11)+'СЕТ СН'!$F$11+СВЦЭМ!$D$10+'СЕТ СН'!$F$5-'СЕТ СН'!$F$21</f>
        <v>2750.1408656800004</v>
      </c>
      <c r="M23" s="36">
        <f>SUMIFS(СВЦЭМ!$D$39:$D$782,СВЦЭМ!$A$39:$A$782,$A23,СВЦЭМ!$B$39:$B$782,M$11)+'СЕТ СН'!$F$11+СВЦЭМ!$D$10+'СЕТ СН'!$F$5-'СЕТ СН'!$F$21</f>
        <v>2758.5515471899998</v>
      </c>
      <c r="N23" s="36">
        <f>SUMIFS(СВЦЭМ!$D$39:$D$782,СВЦЭМ!$A$39:$A$782,$A23,СВЦЭМ!$B$39:$B$782,N$11)+'СЕТ СН'!$F$11+СВЦЭМ!$D$10+'СЕТ СН'!$F$5-'СЕТ СН'!$F$21</f>
        <v>2781.1997484200001</v>
      </c>
      <c r="O23" s="36">
        <f>SUMIFS(СВЦЭМ!$D$39:$D$782,СВЦЭМ!$A$39:$A$782,$A23,СВЦЭМ!$B$39:$B$782,O$11)+'СЕТ СН'!$F$11+СВЦЭМ!$D$10+'СЕТ СН'!$F$5-'СЕТ СН'!$F$21</f>
        <v>2801.2806284099997</v>
      </c>
      <c r="P23" s="36">
        <f>SUMIFS(СВЦЭМ!$D$39:$D$782,СВЦЭМ!$A$39:$A$782,$A23,СВЦЭМ!$B$39:$B$782,P$11)+'СЕТ СН'!$F$11+СВЦЭМ!$D$10+'СЕТ СН'!$F$5-'СЕТ СН'!$F$21</f>
        <v>2812.3408176499997</v>
      </c>
      <c r="Q23" s="36">
        <f>SUMIFS(СВЦЭМ!$D$39:$D$782,СВЦЭМ!$A$39:$A$782,$A23,СВЦЭМ!$B$39:$B$782,Q$11)+'СЕТ СН'!$F$11+СВЦЭМ!$D$10+'СЕТ СН'!$F$5-'СЕТ СН'!$F$21</f>
        <v>2798.8333703799999</v>
      </c>
      <c r="R23" s="36">
        <f>SUMIFS(СВЦЭМ!$D$39:$D$782,СВЦЭМ!$A$39:$A$782,$A23,СВЦЭМ!$B$39:$B$782,R$11)+'СЕТ СН'!$F$11+СВЦЭМ!$D$10+'СЕТ СН'!$F$5-'СЕТ СН'!$F$21</f>
        <v>2771.7150307299999</v>
      </c>
      <c r="S23" s="36">
        <f>SUMIFS(СВЦЭМ!$D$39:$D$782,СВЦЭМ!$A$39:$A$782,$A23,СВЦЭМ!$B$39:$B$782,S$11)+'СЕТ СН'!$F$11+СВЦЭМ!$D$10+'СЕТ СН'!$F$5-'СЕТ СН'!$F$21</f>
        <v>2721.5254377199999</v>
      </c>
      <c r="T23" s="36">
        <f>SUMIFS(СВЦЭМ!$D$39:$D$782,СВЦЭМ!$A$39:$A$782,$A23,СВЦЭМ!$B$39:$B$782,T$11)+'СЕТ СН'!$F$11+СВЦЭМ!$D$10+'СЕТ СН'!$F$5-'СЕТ СН'!$F$21</f>
        <v>2722.87991216</v>
      </c>
      <c r="U23" s="36">
        <f>SUMIFS(СВЦЭМ!$D$39:$D$782,СВЦЭМ!$A$39:$A$782,$A23,СВЦЭМ!$B$39:$B$782,U$11)+'СЕТ СН'!$F$11+СВЦЭМ!$D$10+'СЕТ СН'!$F$5-'СЕТ СН'!$F$21</f>
        <v>2744.3303357300001</v>
      </c>
      <c r="V23" s="36">
        <f>SUMIFS(СВЦЭМ!$D$39:$D$782,СВЦЭМ!$A$39:$A$782,$A23,СВЦЭМ!$B$39:$B$782,V$11)+'СЕТ СН'!$F$11+СВЦЭМ!$D$10+'СЕТ СН'!$F$5-'СЕТ СН'!$F$21</f>
        <v>2747.11635088</v>
      </c>
      <c r="W23" s="36">
        <f>SUMIFS(СВЦЭМ!$D$39:$D$782,СВЦЭМ!$A$39:$A$782,$A23,СВЦЭМ!$B$39:$B$782,W$11)+'СЕТ СН'!$F$11+СВЦЭМ!$D$10+'СЕТ СН'!$F$5-'СЕТ СН'!$F$21</f>
        <v>2771.0169924900001</v>
      </c>
      <c r="X23" s="36">
        <f>SUMIFS(СВЦЭМ!$D$39:$D$782,СВЦЭМ!$A$39:$A$782,$A23,СВЦЭМ!$B$39:$B$782,X$11)+'СЕТ СН'!$F$11+СВЦЭМ!$D$10+'СЕТ СН'!$F$5-'СЕТ СН'!$F$21</f>
        <v>2779.1643752800001</v>
      </c>
      <c r="Y23" s="36">
        <f>SUMIFS(СВЦЭМ!$D$39:$D$782,СВЦЭМ!$A$39:$A$782,$A23,СВЦЭМ!$B$39:$B$782,Y$11)+'СЕТ СН'!$F$11+СВЦЭМ!$D$10+'СЕТ СН'!$F$5-'СЕТ СН'!$F$21</f>
        <v>2793.6971125800001</v>
      </c>
    </row>
    <row r="24" spans="1:25" ht="15.75" x14ac:dyDescent="0.2">
      <c r="A24" s="35">
        <f t="shared" si="0"/>
        <v>44543</v>
      </c>
      <c r="B24" s="36">
        <f>SUMIFS(СВЦЭМ!$D$39:$D$782,СВЦЭМ!$A$39:$A$782,$A24,СВЦЭМ!$B$39:$B$782,B$11)+'СЕТ СН'!$F$11+СВЦЭМ!$D$10+'СЕТ СН'!$F$5-'СЕТ СН'!$F$21</f>
        <v>2807.6169685</v>
      </c>
      <c r="C24" s="36">
        <f>SUMIFS(СВЦЭМ!$D$39:$D$782,СВЦЭМ!$A$39:$A$782,$A24,СВЦЭМ!$B$39:$B$782,C$11)+'СЕТ СН'!$F$11+СВЦЭМ!$D$10+'СЕТ СН'!$F$5-'СЕТ СН'!$F$21</f>
        <v>2795.3244323600002</v>
      </c>
      <c r="D24" s="36">
        <f>SUMIFS(СВЦЭМ!$D$39:$D$782,СВЦЭМ!$A$39:$A$782,$A24,СВЦЭМ!$B$39:$B$782,D$11)+'СЕТ СН'!$F$11+СВЦЭМ!$D$10+'СЕТ СН'!$F$5-'СЕТ СН'!$F$21</f>
        <v>2798.5233970999998</v>
      </c>
      <c r="E24" s="36">
        <f>SUMIFS(СВЦЭМ!$D$39:$D$782,СВЦЭМ!$A$39:$A$782,$A24,СВЦЭМ!$B$39:$B$782,E$11)+'СЕТ СН'!$F$11+СВЦЭМ!$D$10+'СЕТ СН'!$F$5-'СЕТ СН'!$F$21</f>
        <v>2802.87021899</v>
      </c>
      <c r="F24" s="36">
        <f>SUMIFS(СВЦЭМ!$D$39:$D$782,СВЦЭМ!$A$39:$A$782,$A24,СВЦЭМ!$B$39:$B$782,F$11)+'СЕТ СН'!$F$11+СВЦЭМ!$D$10+'СЕТ СН'!$F$5-'СЕТ СН'!$F$21</f>
        <v>2794.1483933600002</v>
      </c>
      <c r="G24" s="36">
        <f>SUMIFS(СВЦЭМ!$D$39:$D$782,СВЦЭМ!$A$39:$A$782,$A24,СВЦЭМ!$B$39:$B$782,G$11)+'СЕТ СН'!$F$11+СВЦЭМ!$D$10+'СЕТ СН'!$F$5-'СЕТ СН'!$F$21</f>
        <v>2775.0160738300001</v>
      </c>
      <c r="H24" s="36">
        <f>SUMIFS(СВЦЭМ!$D$39:$D$782,СВЦЭМ!$A$39:$A$782,$A24,СВЦЭМ!$B$39:$B$782,H$11)+'СЕТ СН'!$F$11+СВЦЭМ!$D$10+'СЕТ СН'!$F$5-'СЕТ СН'!$F$21</f>
        <v>2740.83136539</v>
      </c>
      <c r="I24" s="36">
        <f>SUMIFS(СВЦЭМ!$D$39:$D$782,СВЦЭМ!$A$39:$A$782,$A24,СВЦЭМ!$B$39:$B$782,I$11)+'СЕТ СН'!$F$11+СВЦЭМ!$D$10+'СЕТ СН'!$F$5-'СЕТ СН'!$F$21</f>
        <v>2737.6323579600003</v>
      </c>
      <c r="J24" s="36">
        <f>SUMIFS(СВЦЭМ!$D$39:$D$782,СВЦЭМ!$A$39:$A$782,$A24,СВЦЭМ!$B$39:$B$782,J$11)+'СЕТ СН'!$F$11+СВЦЭМ!$D$10+'СЕТ СН'!$F$5-'СЕТ СН'!$F$21</f>
        <v>2739.5300897900001</v>
      </c>
      <c r="K24" s="36">
        <f>SUMIFS(СВЦЭМ!$D$39:$D$782,СВЦЭМ!$A$39:$A$782,$A24,СВЦЭМ!$B$39:$B$782,K$11)+'СЕТ СН'!$F$11+СВЦЭМ!$D$10+'СЕТ СН'!$F$5-'СЕТ СН'!$F$21</f>
        <v>2749.0755843300003</v>
      </c>
      <c r="L24" s="36">
        <f>SUMIFS(СВЦЭМ!$D$39:$D$782,СВЦЭМ!$A$39:$A$782,$A24,СВЦЭМ!$B$39:$B$782,L$11)+'СЕТ СН'!$F$11+СВЦЭМ!$D$10+'СЕТ СН'!$F$5-'СЕТ СН'!$F$21</f>
        <v>2761.4264062000002</v>
      </c>
      <c r="M24" s="36">
        <f>SUMIFS(СВЦЭМ!$D$39:$D$782,СВЦЭМ!$A$39:$A$782,$A24,СВЦЭМ!$B$39:$B$782,M$11)+'СЕТ СН'!$F$11+СВЦЭМ!$D$10+'СЕТ СН'!$F$5-'СЕТ СН'!$F$21</f>
        <v>2771.6133528400001</v>
      </c>
      <c r="N24" s="36">
        <f>SUMIFS(СВЦЭМ!$D$39:$D$782,СВЦЭМ!$A$39:$A$782,$A24,СВЦЭМ!$B$39:$B$782,N$11)+'СЕТ СН'!$F$11+СВЦЭМ!$D$10+'СЕТ СН'!$F$5-'СЕТ СН'!$F$21</f>
        <v>2786.1568466200001</v>
      </c>
      <c r="O24" s="36">
        <f>SUMIFS(СВЦЭМ!$D$39:$D$782,СВЦЭМ!$A$39:$A$782,$A24,СВЦЭМ!$B$39:$B$782,O$11)+'СЕТ СН'!$F$11+СВЦЭМ!$D$10+'СЕТ СН'!$F$5-'СЕТ СН'!$F$21</f>
        <v>2787.7630662299998</v>
      </c>
      <c r="P24" s="36">
        <f>SUMIFS(СВЦЭМ!$D$39:$D$782,СВЦЭМ!$A$39:$A$782,$A24,СВЦЭМ!$B$39:$B$782,P$11)+'СЕТ СН'!$F$11+СВЦЭМ!$D$10+'СЕТ СН'!$F$5-'СЕТ СН'!$F$21</f>
        <v>2802.33608379</v>
      </c>
      <c r="Q24" s="36">
        <f>SUMIFS(СВЦЭМ!$D$39:$D$782,СВЦЭМ!$A$39:$A$782,$A24,СВЦЭМ!$B$39:$B$782,Q$11)+'СЕТ СН'!$F$11+СВЦЭМ!$D$10+'СЕТ СН'!$F$5-'СЕТ СН'!$F$21</f>
        <v>2803.4667562900004</v>
      </c>
      <c r="R24" s="36">
        <f>SUMIFS(СВЦЭМ!$D$39:$D$782,СВЦЭМ!$A$39:$A$782,$A24,СВЦЭМ!$B$39:$B$782,R$11)+'СЕТ СН'!$F$11+СВЦЭМ!$D$10+'СЕТ СН'!$F$5-'СЕТ СН'!$F$21</f>
        <v>2787.13140871</v>
      </c>
      <c r="S24" s="36">
        <f>SUMIFS(СВЦЭМ!$D$39:$D$782,СВЦЭМ!$A$39:$A$782,$A24,СВЦЭМ!$B$39:$B$782,S$11)+'СЕТ СН'!$F$11+СВЦЭМ!$D$10+'СЕТ СН'!$F$5-'СЕТ СН'!$F$21</f>
        <v>2752.0623508400004</v>
      </c>
      <c r="T24" s="36">
        <f>SUMIFS(СВЦЭМ!$D$39:$D$782,СВЦЭМ!$A$39:$A$782,$A24,СВЦЭМ!$B$39:$B$782,T$11)+'СЕТ СН'!$F$11+СВЦЭМ!$D$10+'СЕТ СН'!$F$5-'СЕТ СН'!$F$21</f>
        <v>2743.5790567499998</v>
      </c>
      <c r="U24" s="36">
        <f>SUMIFS(СВЦЭМ!$D$39:$D$782,СВЦЭМ!$A$39:$A$782,$A24,СВЦЭМ!$B$39:$B$782,U$11)+'СЕТ СН'!$F$11+СВЦЭМ!$D$10+'СЕТ СН'!$F$5-'СЕТ СН'!$F$21</f>
        <v>2733.2863124400001</v>
      </c>
      <c r="V24" s="36">
        <f>SUMIFS(СВЦЭМ!$D$39:$D$782,СВЦЭМ!$A$39:$A$782,$A24,СВЦЭМ!$B$39:$B$782,V$11)+'СЕТ СН'!$F$11+СВЦЭМ!$D$10+'СЕТ СН'!$F$5-'СЕТ СН'!$F$21</f>
        <v>2755.0237622900004</v>
      </c>
      <c r="W24" s="36">
        <f>SUMIFS(СВЦЭМ!$D$39:$D$782,СВЦЭМ!$A$39:$A$782,$A24,СВЦЭМ!$B$39:$B$782,W$11)+'СЕТ СН'!$F$11+СВЦЭМ!$D$10+'СЕТ СН'!$F$5-'СЕТ СН'!$F$21</f>
        <v>2777.7174944099997</v>
      </c>
      <c r="X24" s="36">
        <f>SUMIFS(СВЦЭМ!$D$39:$D$782,СВЦЭМ!$A$39:$A$782,$A24,СВЦЭМ!$B$39:$B$782,X$11)+'СЕТ СН'!$F$11+СВЦЭМ!$D$10+'СЕТ СН'!$F$5-'СЕТ СН'!$F$21</f>
        <v>2790.2159845699998</v>
      </c>
      <c r="Y24" s="36">
        <f>SUMIFS(СВЦЭМ!$D$39:$D$782,СВЦЭМ!$A$39:$A$782,$A24,СВЦЭМ!$B$39:$B$782,Y$11)+'СЕТ СН'!$F$11+СВЦЭМ!$D$10+'СЕТ СН'!$F$5-'СЕТ СН'!$F$21</f>
        <v>2802.4446112800001</v>
      </c>
    </row>
    <row r="25" spans="1:25" ht="15.75" x14ac:dyDescent="0.2">
      <c r="A25" s="35">
        <f t="shared" si="0"/>
        <v>44544</v>
      </c>
      <c r="B25" s="36">
        <f>SUMIFS(СВЦЭМ!$D$39:$D$782,СВЦЭМ!$A$39:$A$782,$A25,СВЦЭМ!$B$39:$B$782,B$11)+'СЕТ СН'!$F$11+СВЦЭМ!$D$10+'СЕТ СН'!$F$5-'СЕТ СН'!$F$21</f>
        <v>2795.6827749499998</v>
      </c>
      <c r="C25" s="36">
        <f>SUMIFS(СВЦЭМ!$D$39:$D$782,СВЦЭМ!$A$39:$A$782,$A25,СВЦЭМ!$B$39:$B$782,C$11)+'СЕТ СН'!$F$11+СВЦЭМ!$D$10+'СЕТ СН'!$F$5-'СЕТ СН'!$F$21</f>
        <v>2799.7451323499999</v>
      </c>
      <c r="D25" s="36">
        <f>SUMIFS(СВЦЭМ!$D$39:$D$782,СВЦЭМ!$A$39:$A$782,$A25,СВЦЭМ!$B$39:$B$782,D$11)+'СЕТ СН'!$F$11+СВЦЭМ!$D$10+'СЕТ СН'!$F$5-'СЕТ СН'!$F$21</f>
        <v>2821.0749074699997</v>
      </c>
      <c r="E25" s="36">
        <f>SUMIFS(СВЦЭМ!$D$39:$D$782,СВЦЭМ!$A$39:$A$782,$A25,СВЦЭМ!$B$39:$B$782,E$11)+'СЕТ СН'!$F$11+СВЦЭМ!$D$10+'СЕТ СН'!$F$5-'СЕТ СН'!$F$21</f>
        <v>2822.5212712399998</v>
      </c>
      <c r="F25" s="36">
        <f>SUMIFS(СВЦЭМ!$D$39:$D$782,СВЦЭМ!$A$39:$A$782,$A25,СВЦЭМ!$B$39:$B$782,F$11)+'СЕТ СН'!$F$11+СВЦЭМ!$D$10+'СЕТ СН'!$F$5-'СЕТ СН'!$F$21</f>
        <v>2814.4399893300001</v>
      </c>
      <c r="G25" s="36">
        <f>SUMIFS(СВЦЭМ!$D$39:$D$782,СВЦЭМ!$A$39:$A$782,$A25,СВЦЭМ!$B$39:$B$782,G$11)+'СЕТ СН'!$F$11+СВЦЭМ!$D$10+'СЕТ СН'!$F$5-'СЕТ СН'!$F$21</f>
        <v>2768.8963089899999</v>
      </c>
      <c r="H25" s="36">
        <f>SUMIFS(СВЦЭМ!$D$39:$D$782,СВЦЭМ!$A$39:$A$782,$A25,СВЦЭМ!$B$39:$B$782,H$11)+'СЕТ СН'!$F$11+СВЦЭМ!$D$10+'СЕТ СН'!$F$5-'СЕТ СН'!$F$21</f>
        <v>2713.7572520900003</v>
      </c>
      <c r="I25" s="36">
        <f>SUMIFS(СВЦЭМ!$D$39:$D$782,СВЦЭМ!$A$39:$A$782,$A25,СВЦЭМ!$B$39:$B$782,I$11)+'СЕТ СН'!$F$11+СВЦЭМ!$D$10+'СЕТ СН'!$F$5-'СЕТ СН'!$F$21</f>
        <v>2725.3912260400002</v>
      </c>
      <c r="J25" s="36">
        <f>SUMIFS(СВЦЭМ!$D$39:$D$782,СВЦЭМ!$A$39:$A$782,$A25,СВЦЭМ!$B$39:$B$782,J$11)+'СЕТ СН'!$F$11+СВЦЭМ!$D$10+'СЕТ СН'!$F$5-'СЕТ СН'!$F$21</f>
        <v>2731.1354957600001</v>
      </c>
      <c r="K25" s="36">
        <f>SUMIFS(СВЦЭМ!$D$39:$D$782,СВЦЭМ!$A$39:$A$782,$A25,СВЦЭМ!$B$39:$B$782,K$11)+'СЕТ СН'!$F$11+СВЦЭМ!$D$10+'СЕТ СН'!$F$5-'СЕТ СН'!$F$21</f>
        <v>2730.8496191499999</v>
      </c>
      <c r="L25" s="36">
        <f>SUMIFS(СВЦЭМ!$D$39:$D$782,СВЦЭМ!$A$39:$A$782,$A25,СВЦЭМ!$B$39:$B$782,L$11)+'СЕТ СН'!$F$11+СВЦЭМ!$D$10+'СЕТ СН'!$F$5-'СЕТ СН'!$F$21</f>
        <v>2739.7158925600002</v>
      </c>
      <c r="M25" s="36">
        <f>SUMIFS(СВЦЭМ!$D$39:$D$782,СВЦЭМ!$A$39:$A$782,$A25,СВЦЭМ!$B$39:$B$782,M$11)+'СЕТ СН'!$F$11+СВЦЭМ!$D$10+'СЕТ СН'!$F$5-'СЕТ СН'!$F$21</f>
        <v>2743.5442268200004</v>
      </c>
      <c r="N25" s="36">
        <f>SUMIFS(СВЦЭМ!$D$39:$D$782,СВЦЭМ!$A$39:$A$782,$A25,СВЦЭМ!$B$39:$B$782,N$11)+'СЕТ СН'!$F$11+СВЦЭМ!$D$10+'СЕТ СН'!$F$5-'СЕТ СН'!$F$21</f>
        <v>2760.9245059499999</v>
      </c>
      <c r="O25" s="36">
        <f>SUMIFS(СВЦЭМ!$D$39:$D$782,СВЦЭМ!$A$39:$A$782,$A25,СВЦЭМ!$B$39:$B$782,O$11)+'СЕТ СН'!$F$11+СВЦЭМ!$D$10+'СЕТ СН'!$F$5-'СЕТ СН'!$F$21</f>
        <v>2772.5374710900001</v>
      </c>
      <c r="P25" s="36">
        <f>SUMIFS(СВЦЭМ!$D$39:$D$782,СВЦЭМ!$A$39:$A$782,$A25,СВЦЭМ!$B$39:$B$782,P$11)+'СЕТ СН'!$F$11+СВЦЭМ!$D$10+'СЕТ СН'!$F$5-'СЕТ СН'!$F$21</f>
        <v>2768.06598923</v>
      </c>
      <c r="Q25" s="36">
        <f>SUMIFS(СВЦЭМ!$D$39:$D$782,СВЦЭМ!$A$39:$A$782,$A25,СВЦЭМ!$B$39:$B$782,Q$11)+'СЕТ СН'!$F$11+СВЦЭМ!$D$10+'СЕТ СН'!$F$5-'СЕТ СН'!$F$21</f>
        <v>2775.20199396</v>
      </c>
      <c r="R25" s="36">
        <f>SUMIFS(СВЦЭМ!$D$39:$D$782,СВЦЭМ!$A$39:$A$782,$A25,СВЦЭМ!$B$39:$B$782,R$11)+'СЕТ СН'!$F$11+СВЦЭМ!$D$10+'СЕТ СН'!$F$5-'СЕТ СН'!$F$21</f>
        <v>2760.1759644399999</v>
      </c>
      <c r="S25" s="36">
        <f>SUMIFS(СВЦЭМ!$D$39:$D$782,СВЦЭМ!$A$39:$A$782,$A25,СВЦЭМ!$B$39:$B$782,S$11)+'СЕТ СН'!$F$11+СВЦЭМ!$D$10+'СЕТ СН'!$F$5-'СЕТ СН'!$F$21</f>
        <v>2738.9102148100001</v>
      </c>
      <c r="T25" s="36">
        <f>SUMIFS(СВЦЭМ!$D$39:$D$782,СВЦЭМ!$A$39:$A$782,$A25,СВЦЭМ!$B$39:$B$782,T$11)+'СЕТ СН'!$F$11+СВЦЭМ!$D$10+'СЕТ СН'!$F$5-'СЕТ СН'!$F$21</f>
        <v>2734.5249011000001</v>
      </c>
      <c r="U25" s="36">
        <f>SUMIFS(СВЦЭМ!$D$39:$D$782,СВЦЭМ!$A$39:$A$782,$A25,СВЦЭМ!$B$39:$B$782,U$11)+'СЕТ СН'!$F$11+СВЦЭМ!$D$10+'СЕТ СН'!$F$5-'СЕТ СН'!$F$21</f>
        <v>2746.9511885900001</v>
      </c>
      <c r="V25" s="36">
        <f>SUMIFS(СВЦЭМ!$D$39:$D$782,СВЦЭМ!$A$39:$A$782,$A25,СВЦЭМ!$B$39:$B$782,V$11)+'СЕТ СН'!$F$11+СВЦЭМ!$D$10+'СЕТ СН'!$F$5-'СЕТ СН'!$F$21</f>
        <v>2755.9495275700001</v>
      </c>
      <c r="W25" s="36">
        <f>SUMIFS(СВЦЭМ!$D$39:$D$782,СВЦЭМ!$A$39:$A$782,$A25,СВЦЭМ!$B$39:$B$782,W$11)+'СЕТ СН'!$F$11+СВЦЭМ!$D$10+'СЕТ СН'!$F$5-'СЕТ СН'!$F$21</f>
        <v>2795.27324985</v>
      </c>
      <c r="X25" s="36">
        <f>SUMIFS(СВЦЭМ!$D$39:$D$782,СВЦЭМ!$A$39:$A$782,$A25,СВЦЭМ!$B$39:$B$782,X$11)+'СЕТ СН'!$F$11+СВЦЭМ!$D$10+'СЕТ СН'!$F$5-'СЕТ СН'!$F$21</f>
        <v>2789.50767447</v>
      </c>
      <c r="Y25" s="36">
        <f>SUMIFS(СВЦЭМ!$D$39:$D$782,СВЦЭМ!$A$39:$A$782,$A25,СВЦЭМ!$B$39:$B$782,Y$11)+'СЕТ СН'!$F$11+СВЦЭМ!$D$10+'СЕТ СН'!$F$5-'СЕТ СН'!$F$21</f>
        <v>2785.06606444</v>
      </c>
    </row>
    <row r="26" spans="1:25" ht="15.75" x14ac:dyDescent="0.2">
      <c r="A26" s="35">
        <f t="shared" si="0"/>
        <v>44545</v>
      </c>
      <c r="B26" s="36">
        <f>SUMIFS(СВЦЭМ!$D$39:$D$782,СВЦЭМ!$A$39:$A$782,$A26,СВЦЭМ!$B$39:$B$782,B$11)+'СЕТ СН'!$F$11+СВЦЭМ!$D$10+'СЕТ СН'!$F$5-'СЕТ СН'!$F$21</f>
        <v>2707.29659588</v>
      </c>
      <c r="C26" s="36">
        <f>SUMIFS(СВЦЭМ!$D$39:$D$782,СВЦЭМ!$A$39:$A$782,$A26,СВЦЭМ!$B$39:$B$782,C$11)+'СЕТ СН'!$F$11+СВЦЭМ!$D$10+'СЕТ СН'!$F$5-'СЕТ СН'!$F$21</f>
        <v>2718.83266723</v>
      </c>
      <c r="D26" s="36">
        <f>SUMIFS(СВЦЭМ!$D$39:$D$782,СВЦЭМ!$A$39:$A$782,$A26,СВЦЭМ!$B$39:$B$782,D$11)+'СЕТ СН'!$F$11+СВЦЭМ!$D$10+'СЕТ СН'!$F$5-'СЕТ СН'!$F$21</f>
        <v>2731.7732705400003</v>
      </c>
      <c r="E26" s="36">
        <f>SUMIFS(СВЦЭМ!$D$39:$D$782,СВЦЭМ!$A$39:$A$782,$A26,СВЦЭМ!$B$39:$B$782,E$11)+'СЕТ СН'!$F$11+СВЦЭМ!$D$10+'СЕТ СН'!$F$5-'СЕТ СН'!$F$21</f>
        <v>2720.0130223900001</v>
      </c>
      <c r="F26" s="36">
        <f>SUMIFS(СВЦЭМ!$D$39:$D$782,СВЦЭМ!$A$39:$A$782,$A26,СВЦЭМ!$B$39:$B$782,F$11)+'СЕТ СН'!$F$11+СВЦЭМ!$D$10+'СЕТ СН'!$F$5-'СЕТ СН'!$F$21</f>
        <v>2724.0145956000001</v>
      </c>
      <c r="G26" s="36">
        <f>SUMIFS(СВЦЭМ!$D$39:$D$782,СВЦЭМ!$A$39:$A$782,$A26,СВЦЭМ!$B$39:$B$782,G$11)+'СЕТ СН'!$F$11+СВЦЭМ!$D$10+'СЕТ СН'!$F$5-'СЕТ СН'!$F$21</f>
        <v>2704.1603443100003</v>
      </c>
      <c r="H26" s="36">
        <f>SUMIFS(СВЦЭМ!$D$39:$D$782,СВЦЭМ!$A$39:$A$782,$A26,СВЦЭМ!$B$39:$B$782,H$11)+'СЕТ СН'!$F$11+СВЦЭМ!$D$10+'СЕТ СН'!$F$5-'СЕТ СН'!$F$21</f>
        <v>2744.46162108</v>
      </c>
      <c r="I26" s="36">
        <f>SUMIFS(СВЦЭМ!$D$39:$D$782,СВЦЭМ!$A$39:$A$782,$A26,СВЦЭМ!$B$39:$B$782,I$11)+'СЕТ СН'!$F$11+СВЦЭМ!$D$10+'СЕТ СН'!$F$5-'СЕТ СН'!$F$21</f>
        <v>2808.2420968000001</v>
      </c>
      <c r="J26" s="36">
        <f>SUMIFS(СВЦЭМ!$D$39:$D$782,СВЦЭМ!$A$39:$A$782,$A26,СВЦЭМ!$B$39:$B$782,J$11)+'СЕТ СН'!$F$11+СВЦЭМ!$D$10+'СЕТ СН'!$F$5-'СЕТ СН'!$F$21</f>
        <v>2791.3185867000002</v>
      </c>
      <c r="K26" s="36">
        <f>SUMIFS(СВЦЭМ!$D$39:$D$782,СВЦЭМ!$A$39:$A$782,$A26,СВЦЭМ!$B$39:$B$782,K$11)+'СЕТ СН'!$F$11+СВЦЭМ!$D$10+'СЕТ СН'!$F$5-'СЕТ СН'!$F$21</f>
        <v>2775.6678639199999</v>
      </c>
      <c r="L26" s="36">
        <f>SUMIFS(СВЦЭМ!$D$39:$D$782,СВЦЭМ!$A$39:$A$782,$A26,СВЦЭМ!$B$39:$B$782,L$11)+'СЕТ СН'!$F$11+СВЦЭМ!$D$10+'СЕТ СН'!$F$5-'СЕТ СН'!$F$21</f>
        <v>2779.4101861099998</v>
      </c>
      <c r="M26" s="36">
        <f>SUMIFS(СВЦЭМ!$D$39:$D$782,СВЦЭМ!$A$39:$A$782,$A26,СВЦЭМ!$B$39:$B$782,M$11)+'СЕТ СН'!$F$11+СВЦЭМ!$D$10+'СЕТ СН'!$F$5-'СЕТ СН'!$F$21</f>
        <v>2766.40555761</v>
      </c>
      <c r="N26" s="36">
        <f>SUMIFS(СВЦЭМ!$D$39:$D$782,СВЦЭМ!$A$39:$A$782,$A26,СВЦЭМ!$B$39:$B$782,N$11)+'СЕТ СН'!$F$11+СВЦЭМ!$D$10+'СЕТ СН'!$F$5-'СЕТ СН'!$F$21</f>
        <v>2792.2693387700001</v>
      </c>
      <c r="O26" s="36">
        <f>SUMIFS(СВЦЭМ!$D$39:$D$782,СВЦЭМ!$A$39:$A$782,$A26,СВЦЭМ!$B$39:$B$782,O$11)+'СЕТ СН'!$F$11+СВЦЭМ!$D$10+'СЕТ СН'!$F$5-'СЕТ СН'!$F$21</f>
        <v>2866.2237582899998</v>
      </c>
      <c r="P26" s="36">
        <f>SUMIFS(СВЦЭМ!$D$39:$D$782,СВЦЭМ!$A$39:$A$782,$A26,СВЦЭМ!$B$39:$B$782,P$11)+'СЕТ СН'!$F$11+СВЦЭМ!$D$10+'СЕТ СН'!$F$5-'СЕТ СН'!$F$21</f>
        <v>2865.1097285200003</v>
      </c>
      <c r="Q26" s="36">
        <f>SUMIFS(СВЦЭМ!$D$39:$D$782,СВЦЭМ!$A$39:$A$782,$A26,СВЦЭМ!$B$39:$B$782,Q$11)+'СЕТ СН'!$F$11+СВЦЭМ!$D$10+'СЕТ СН'!$F$5-'СЕТ СН'!$F$21</f>
        <v>2863.5762540300002</v>
      </c>
      <c r="R26" s="36">
        <f>SUMIFS(СВЦЭМ!$D$39:$D$782,СВЦЭМ!$A$39:$A$782,$A26,СВЦЭМ!$B$39:$B$782,R$11)+'СЕТ СН'!$F$11+СВЦЭМ!$D$10+'СЕТ СН'!$F$5-'СЕТ СН'!$F$21</f>
        <v>2780.5513274300001</v>
      </c>
      <c r="S26" s="36">
        <f>SUMIFS(СВЦЭМ!$D$39:$D$782,СВЦЭМ!$A$39:$A$782,$A26,СВЦЭМ!$B$39:$B$782,S$11)+'СЕТ СН'!$F$11+СВЦЭМ!$D$10+'СЕТ СН'!$F$5-'СЕТ СН'!$F$21</f>
        <v>2748.7586209900001</v>
      </c>
      <c r="T26" s="36">
        <f>SUMIFS(СВЦЭМ!$D$39:$D$782,СВЦЭМ!$A$39:$A$782,$A26,СВЦЭМ!$B$39:$B$782,T$11)+'СЕТ СН'!$F$11+СВЦЭМ!$D$10+'СЕТ СН'!$F$5-'СЕТ СН'!$F$21</f>
        <v>2771.9754325200001</v>
      </c>
      <c r="U26" s="36">
        <f>SUMIFS(СВЦЭМ!$D$39:$D$782,СВЦЭМ!$A$39:$A$782,$A26,СВЦЭМ!$B$39:$B$782,U$11)+'СЕТ СН'!$F$11+СВЦЭМ!$D$10+'СЕТ СН'!$F$5-'СЕТ СН'!$F$21</f>
        <v>2769.1214279000001</v>
      </c>
      <c r="V26" s="36">
        <f>SUMIFS(СВЦЭМ!$D$39:$D$782,СВЦЭМ!$A$39:$A$782,$A26,СВЦЭМ!$B$39:$B$782,V$11)+'СЕТ СН'!$F$11+СВЦЭМ!$D$10+'СЕТ СН'!$F$5-'СЕТ СН'!$F$21</f>
        <v>2776.1152713500001</v>
      </c>
      <c r="W26" s="36">
        <f>SUMIFS(СВЦЭМ!$D$39:$D$782,СВЦЭМ!$A$39:$A$782,$A26,СВЦЭМ!$B$39:$B$782,W$11)+'СЕТ СН'!$F$11+СВЦЭМ!$D$10+'СЕТ СН'!$F$5-'СЕТ СН'!$F$21</f>
        <v>2778.2701071299998</v>
      </c>
      <c r="X26" s="36">
        <f>SUMIFS(СВЦЭМ!$D$39:$D$782,СВЦЭМ!$A$39:$A$782,$A26,СВЦЭМ!$B$39:$B$782,X$11)+'СЕТ СН'!$F$11+СВЦЭМ!$D$10+'СЕТ СН'!$F$5-'СЕТ СН'!$F$21</f>
        <v>2828.4924842999999</v>
      </c>
      <c r="Y26" s="36">
        <f>SUMIFS(СВЦЭМ!$D$39:$D$782,СВЦЭМ!$A$39:$A$782,$A26,СВЦЭМ!$B$39:$B$782,Y$11)+'СЕТ СН'!$F$11+СВЦЭМ!$D$10+'СЕТ СН'!$F$5-'СЕТ СН'!$F$21</f>
        <v>2812.7703692200002</v>
      </c>
    </row>
    <row r="27" spans="1:25" ht="15.75" x14ac:dyDescent="0.2">
      <c r="A27" s="35">
        <f t="shared" si="0"/>
        <v>44546</v>
      </c>
      <c r="B27" s="36">
        <f>SUMIFS(СВЦЭМ!$D$39:$D$782,СВЦЭМ!$A$39:$A$782,$A27,СВЦЭМ!$B$39:$B$782,B$11)+'СЕТ СН'!$F$11+СВЦЭМ!$D$10+'СЕТ СН'!$F$5-'СЕТ СН'!$F$21</f>
        <v>2814.1599520199998</v>
      </c>
      <c r="C27" s="36">
        <f>SUMIFS(СВЦЭМ!$D$39:$D$782,СВЦЭМ!$A$39:$A$782,$A27,СВЦЭМ!$B$39:$B$782,C$11)+'СЕТ СН'!$F$11+СВЦЭМ!$D$10+'СЕТ СН'!$F$5-'СЕТ СН'!$F$21</f>
        <v>2810.2475319</v>
      </c>
      <c r="D27" s="36">
        <f>SUMIFS(СВЦЭМ!$D$39:$D$782,СВЦЭМ!$A$39:$A$782,$A27,СВЦЭМ!$B$39:$B$782,D$11)+'СЕТ СН'!$F$11+СВЦЭМ!$D$10+'СЕТ СН'!$F$5-'СЕТ СН'!$F$21</f>
        <v>2793.1980646100001</v>
      </c>
      <c r="E27" s="36">
        <f>SUMIFS(СВЦЭМ!$D$39:$D$782,СВЦЭМ!$A$39:$A$782,$A27,СВЦЭМ!$B$39:$B$782,E$11)+'СЕТ СН'!$F$11+СВЦЭМ!$D$10+'СЕТ СН'!$F$5-'СЕТ СН'!$F$21</f>
        <v>2789.0638106400002</v>
      </c>
      <c r="F27" s="36">
        <f>SUMIFS(СВЦЭМ!$D$39:$D$782,СВЦЭМ!$A$39:$A$782,$A27,СВЦЭМ!$B$39:$B$782,F$11)+'СЕТ СН'!$F$11+СВЦЭМ!$D$10+'СЕТ СН'!$F$5-'СЕТ СН'!$F$21</f>
        <v>2789.1174882</v>
      </c>
      <c r="G27" s="36">
        <f>SUMIFS(СВЦЭМ!$D$39:$D$782,СВЦЭМ!$A$39:$A$782,$A27,СВЦЭМ!$B$39:$B$782,G$11)+'СЕТ СН'!$F$11+СВЦЭМ!$D$10+'СЕТ СН'!$F$5-'СЕТ СН'!$F$21</f>
        <v>2754.0424105700004</v>
      </c>
      <c r="H27" s="36">
        <f>SUMIFS(СВЦЭМ!$D$39:$D$782,СВЦЭМ!$A$39:$A$782,$A27,СВЦЭМ!$B$39:$B$782,H$11)+'СЕТ СН'!$F$11+СВЦЭМ!$D$10+'СЕТ СН'!$F$5-'СЕТ СН'!$F$21</f>
        <v>2736.8587959000001</v>
      </c>
      <c r="I27" s="36">
        <f>SUMIFS(СВЦЭМ!$D$39:$D$782,СВЦЭМ!$A$39:$A$782,$A27,СВЦЭМ!$B$39:$B$782,I$11)+'СЕТ СН'!$F$11+СВЦЭМ!$D$10+'СЕТ СН'!$F$5-'СЕТ СН'!$F$21</f>
        <v>2763.8418964900002</v>
      </c>
      <c r="J27" s="36">
        <f>SUMIFS(СВЦЭМ!$D$39:$D$782,СВЦЭМ!$A$39:$A$782,$A27,СВЦЭМ!$B$39:$B$782,J$11)+'СЕТ СН'!$F$11+СВЦЭМ!$D$10+'СЕТ СН'!$F$5-'СЕТ СН'!$F$21</f>
        <v>2770.9330662299999</v>
      </c>
      <c r="K27" s="36">
        <f>SUMIFS(СВЦЭМ!$D$39:$D$782,СВЦЭМ!$A$39:$A$782,$A27,СВЦЭМ!$B$39:$B$782,K$11)+'СЕТ СН'!$F$11+СВЦЭМ!$D$10+'СЕТ СН'!$F$5-'СЕТ СН'!$F$21</f>
        <v>2789.4955221600003</v>
      </c>
      <c r="L27" s="36">
        <f>SUMIFS(СВЦЭМ!$D$39:$D$782,СВЦЭМ!$A$39:$A$782,$A27,СВЦЭМ!$B$39:$B$782,L$11)+'СЕТ СН'!$F$11+СВЦЭМ!$D$10+'СЕТ СН'!$F$5-'СЕТ СН'!$F$21</f>
        <v>2803.6062031700003</v>
      </c>
      <c r="M27" s="36">
        <f>SUMIFS(СВЦЭМ!$D$39:$D$782,СВЦЭМ!$A$39:$A$782,$A27,СВЦЭМ!$B$39:$B$782,M$11)+'СЕТ СН'!$F$11+СВЦЭМ!$D$10+'СЕТ СН'!$F$5-'СЕТ СН'!$F$21</f>
        <v>2801.8279876400002</v>
      </c>
      <c r="N27" s="36">
        <f>SUMIFS(СВЦЭМ!$D$39:$D$782,СВЦЭМ!$A$39:$A$782,$A27,СВЦЭМ!$B$39:$B$782,N$11)+'СЕТ СН'!$F$11+СВЦЭМ!$D$10+'СЕТ СН'!$F$5-'СЕТ СН'!$F$21</f>
        <v>2801.9672271500003</v>
      </c>
      <c r="O27" s="36">
        <f>SUMIFS(СВЦЭМ!$D$39:$D$782,СВЦЭМ!$A$39:$A$782,$A27,СВЦЭМ!$B$39:$B$782,O$11)+'СЕТ СН'!$F$11+СВЦЭМ!$D$10+'СЕТ СН'!$F$5-'СЕТ СН'!$F$21</f>
        <v>2818.8671924300002</v>
      </c>
      <c r="P27" s="36">
        <f>SUMIFS(СВЦЭМ!$D$39:$D$782,СВЦЭМ!$A$39:$A$782,$A27,СВЦЭМ!$B$39:$B$782,P$11)+'СЕТ СН'!$F$11+СВЦЭМ!$D$10+'СЕТ СН'!$F$5-'СЕТ СН'!$F$21</f>
        <v>2840.5928171400001</v>
      </c>
      <c r="Q27" s="36">
        <f>SUMIFS(СВЦЭМ!$D$39:$D$782,СВЦЭМ!$A$39:$A$782,$A27,СВЦЭМ!$B$39:$B$782,Q$11)+'СЕТ СН'!$F$11+СВЦЭМ!$D$10+'СЕТ СН'!$F$5-'СЕТ СН'!$F$21</f>
        <v>2842.0205983200003</v>
      </c>
      <c r="R27" s="36">
        <f>SUMIFS(СВЦЭМ!$D$39:$D$782,СВЦЭМ!$A$39:$A$782,$A27,СВЦЭМ!$B$39:$B$782,R$11)+'СЕТ СН'!$F$11+СВЦЭМ!$D$10+'СЕТ СН'!$F$5-'СЕТ СН'!$F$21</f>
        <v>2842.8538551900001</v>
      </c>
      <c r="S27" s="36">
        <f>SUMIFS(СВЦЭМ!$D$39:$D$782,СВЦЭМ!$A$39:$A$782,$A27,СВЦЭМ!$B$39:$B$782,S$11)+'СЕТ СН'!$F$11+СВЦЭМ!$D$10+'СЕТ СН'!$F$5-'СЕТ СН'!$F$21</f>
        <v>2797.2698231100003</v>
      </c>
      <c r="T27" s="36">
        <f>SUMIFS(СВЦЭМ!$D$39:$D$782,СВЦЭМ!$A$39:$A$782,$A27,СВЦЭМ!$B$39:$B$782,T$11)+'СЕТ СН'!$F$11+СВЦЭМ!$D$10+'СЕТ СН'!$F$5-'СЕТ СН'!$F$21</f>
        <v>2811.81795517</v>
      </c>
      <c r="U27" s="36">
        <f>SUMIFS(СВЦЭМ!$D$39:$D$782,СВЦЭМ!$A$39:$A$782,$A27,СВЦЭМ!$B$39:$B$782,U$11)+'СЕТ СН'!$F$11+СВЦЭМ!$D$10+'СЕТ СН'!$F$5-'СЕТ СН'!$F$21</f>
        <v>2794.0936071400001</v>
      </c>
      <c r="V27" s="36">
        <f>SUMIFS(СВЦЭМ!$D$39:$D$782,СВЦЭМ!$A$39:$A$782,$A27,СВЦЭМ!$B$39:$B$782,V$11)+'СЕТ СН'!$F$11+СВЦЭМ!$D$10+'СЕТ СН'!$F$5-'СЕТ СН'!$F$21</f>
        <v>2786.30151535</v>
      </c>
      <c r="W27" s="36">
        <f>SUMIFS(СВЦЭМ!$D$39:$D$782,СВЦЭМ!$A$39:$A$782,$A27,СВЦЭМ!$B$39:$B$782,W$11)+'СЕТ СН'!$F$11+СВЦЭМ!$D$10+'СЕТ СН'!$F$5-'СЕТ СН'!$F$21</f>
        <v>2784.1037511200002</v>
      </c>
      <c r="X27" s="36">
        <f>SUMIFS(СВЦЭМ!$D$39:$D$782,СВЦЭМ!$A$39:$A$782,$A27,СВЦЭМ!$B$39:$B$782,X$11)+'СЕТ СН'!$F$11+СВЦЭМ!$D$10+'СЕТ СН'!$F$5-'СЕТ СН'!$F$21</f>
        <v>2829.1431617899998</v>
      </c>
      <c r="Y27" s="36">
        <f>SUMIFS(СВЦЭМ!$D$39:$D$782,СВЦЭМ!$A$39:$A$782,$A27,СВЦЭМ!$B$39:$B$782,Y$11)+'СЕТ СН'!$F$11+СВЦЭМ!$D$10+'СЕТ СН'!$F$5-'СЕТ СН'!$F$21</f>
        <v>2832.3983627300004</v>
      </c>
    </row>
    <row r="28" spans="1:25" ht="15.75" x14ac:dyDescent="0.2">
      <c r="A28" s="35">
        <f t="shared" si="0"/>
        <v>44547</v>
      </c>
      <c r="B28" s="36">
        <f>SUMIFS(СВЦЭМ!$D$39:$D$782,СВЦЭМ!$A$39:$A$782,$A28,СВЦЭМ!$B$39:$B$782,B$11)+'СЕТ СН'!$F$11+СВЦЭМ!$D$10+'СЕТ СН'!$F$5-'СЕТ СН'!$F$21</f>
        <v>2811.89042479</v>
      </c>
      <c r="C28" s="36">
        <f>SUMIFS(СВЦЭМ!$D$39:$D$782,СВЦЭМ!$A$39:$A$782,$A28,СВЦЭМ!$B$39:$B$782,C$11)+'СЕТ СН'!$F$11+СВЦЭМ!$D$10+'СЕТ СН'!$F$5-'СЕТ СН'!$F$21</f>
        <v>2811.0768315100004</v>
      </c>
      <c r="D28" s="36">
        <f>SUMIFS(СВЦЭМ!$D$39:$D$782,СВЦЭМ!$A$39:$A$782,$A28,СВЦЭМ!$B$39:$B$782,D$11)+'СЕТ СН'!$F$11+СВЦЭМ!$D$10+'СЕТ СН'!$F$5-'СЕТ СН'!$F$21</f>
        <v>2796.1368002500003</v>
      </c>
      <c r="E28" s="36">
        <f>SUMIFS(СВЦЭМ!$D$39:$D$782,СВЦЭМ!$A$39:$A$782,$A28,СВЦЭМ!$B$39:$B$782,E$11)+'СЕТ СН'!$F$11+СВЦЭМ!$D$10+'СЕТ СН'!$F$5-'СЕТ СН'!$F$21</f>
        <v>2790.9822428300004</v>
      </c>
      <c r="F28" s="36">
        <f>SUMIFS(СВЦЭМ!$D$39:$D$782,СВЦЭМ!$A$39:$A$782,$A28,СВЦЭМ!$B$39:$B$782,F$11)+'СЕТ СН'!$F$11+СВЦЭМ!$D$10+'СЕТ СН'!$F$5-'СЕТ СН'!$F$21</f>
        <v>2792.5967681800003</v>
      </c>
      <c r="G28" s="36">
        <f>SUMIFS(СВЦЭМ!$D$39:$D$782,СВЦЭМ!$A$39:$A$782,$A28,СВЦЭМ!$B$39:$B$782,G$11)+'СЕТ СН'!$F$11+СВЦЭМ!$D$10+'СЕТ СН'!$F$5-'СЕТ СН'!$F$21</f>
        <v>2769.04743108</v>
      </c>
      <c r="H28" s="36">
        <f>SUMIFS(СВЦЭМ!$D$39:$D$782,СВЦЭМ!$A$39:$A$782,$A28,СВЦЭМ!$B$39:$B$782,H$11)+'СЕТ СН'!$F$11+СВЦЭМ!$D$10+'СЕТ СН'!$F$5-'СЕТ СН'!$F$21</f>
        <v>2743.6036602300001</v>
      </c>
      <c r="I28" s="36">
        <f>SUMIFS(СВЦЭМ!$D$39:$D$782,СВЦЭМ!$A$39:$A$782,$A28,СВЦЭМ!$B$39:$B$782,I$11)+'СЕТ СН'!$F$11+СВЦЭМ!$D$10+'СЕТ СН'!$F$5-'СЕТ СН'!$F$21</f>
        <v>2743.46171706</v>
      </c>
      <c r="J28" s="36">
        <f>SUMIFS(СВЦЭМ!$D$39:$D$782,СВЦЭМ!$A$39:$A$782,$A28,СВЦЭМ!$B$39:$B$782,J$11)+'СЕТ СН'!$F$11+СВЦЭМ!$D$10+'СЕТ СН'!$F$5-'СЕТ СН'!$F$21</f>
        <v>2785.8205927500003</v>
      </c>
      <c r="K28" s="36">
        <f>SUMIFS(СВЦЭМ!$D$39:$D$782,СВЦЭМ!$A$39:$A$782,$A28,СВЦЭМ!$B$39:$B$782,K$11)+'СЕТ СН'!$F$11+СВЦЭМ!$D$10+'СЕТ СН'!$F$5-'СЕТ СН'!$F$21</f>
        <v>2799.2589185699999</v>
      </c>
      <c r="L28" s="36">
        <f>SUMIFS(СВЦЭМ!$D$39:$D$782,СВЦЭМ!$A$39:$A$782,$A28,СВЦЭМ!$B$39:$B$782,L$11)+'СЕТ СН'!$F$11+СВЦЭМ!$D$10+'СЕТ СН'!$F$5-'СЕТ СН'!$F$21</f>
        <v>2794.0079061699998</v>
      </c>
      <c r="M28" s="36">
        <f>SUMIFS(СВЦЭМ!$D$39:$D$782,СВЦЭМ!$A$39:$A$782,$A28,СВЦЭМ!$B$39:$B$782,M$11)+'СЕТ СН'!$F$11+СВЦЭМ!$D$10+'СЕТ СН'!$F$5-'СЕТ СН'!$F$21</f>
        <v>2784.1862416499998</v>
      </c>
      <c r="N28" s="36">
        <f>SUMIFS(СВЦЭМ!$D$39:$D$782,СВЦЭМ!$A$39:$A$782,$A28,СВЦЭМ!$B$39:$B$782,N$11)+'СЕТ СН'!$F$11+СВЦЭМ!$D$10+'СЕТ СН'!$F$5-'СЕТ СН'!$F$21</f>
        <v>2787.2364100700001</v>
      </c>
      <c r="O28" s="36">
        <f>SUMIFS(СВЦЭМ!$D$39:$D$782,СВЦЭМ!$A$39:$A$782,$A28,СВЦЭМ!$B$39:$B$782,O$11)+'СЕТ СН'!$F$11+СВЦЭМ!$D$10+'СЕТ СН'!$F$5-'СЕТ СН'!$F$21</f>
        <v>2789.29817349</v>
      </c>
      <c r="P28" s="36">
        <f>SUMIFS(СВЦЭМ!$D$39:$D$782,СВЦЭМ!$A$39:$A$782,$A28,СВЦЭМ!$B$39:$B$782,P$11)+'СЕТ СН'!$F$11+СВЦЭМ!$D$10+'СЕТ СН'!$F$5-'СЕТ СН'!$F$21</f>
        <v>2825.22679831</v>
      </c>
      <c r="Q28" s="36">
        <f>SUMIFS(СВЦЭМ!$D$39:$D$782,СВЦЭМ!$A$39:$A$782,$A28,СВЦЭМ!$B$39:$B$782,Q$11)+'СЕТ СН'!$F$11+СВЦЭМ!$D$10+'СЕТ СН'!$F$5-'СЕТ СН'!$F$21</f>
        <v>2816.9047520300001</v>
      </c>
      <c r="R28" s="36">
        <f>SUMIFS(СВЦЭМ!$D$39:$D$782,СВЦЭМ!$A$39:$A$782,$A28,СВЦЭМ!$B$39:$B$782,R$11)+'СЕТ СН'!$F$11+СВЦЭМ!$D$10+'СЕТ СН'!$F$5-'СЕТ СН'!$F$21</f>
        <v>2811.7391808900002</v>
      </c>
      <c r="S28" s="36">
        <f>SUMIFS(СВЦЭМ!$D$39:$D$782,СВЦЭМ!$A$39:$A$782,$A28,СВЦЭМ!$B$39:$B$782,S$11)+'СЕТ СН'!$F$11+СВЦЭМ!$D$10+'СЕТ СН'!$F$5-'СЕТ СН'!$F$21</f>
        <v>2777.10459601</v>
      </c>
      <c r="T28" s="36">
        <f>SUMIFS(СВЦЭМ!$D$39:$D$782,СВЦЭМ!$A$39:$A$782,$A28,СВЦЭМ!$B$39:$B$782,T$11)+'СЕТ СН'!$F$11+СВЦЭМ!$D$10+'СЕТ СН'!$F$5-'СЕТ СН'!$F$21</f>
        <v>2796.7596232000001</v>
      </c>
      <c r="U28" s="36">
        <f>SUMIFS(СВЦЭМ!$D$39:$D$782,СВЦЭМ!$A$39:$A$782,$A28,СВЦЭМ!$B$39:$B$782,U$11)+'СЕТ СН'!$F$11+СВЦЭМ!$D$10+'СЕТ СН'!$F$5-'СЕТ СН'!$F$21</f>
        <v>2792.31439275</v>
      </c>
      <c r="V28" s="36">
        <f>SUMIFS(СВЦЭМ!$D$39:$D$782,СВЦЭМ!$A$39:$A$782,$A28,СВЦЭМ!$B$39:$B$782,V$11)+'СЕТ СН'!$F$11+СВЦЭМ!$D$10+'СЕТ СН'!$F$5-'СЕТ СН'!$F$21</f>
        <v>2769.8542846999999</v>
      </c>
      <c r="W28" s="36">
        <f>SUMIFS(СВЦЭМ!$D$39:$D$782,СВЦЭМ!$A$39:$A$782,$A28,СВЦЭМ!$B$39:$B$782,W$11)+'СЕТ СН'!$F$11+СВЦЭМ!$D$10+'СЕТ СН'!$F$5-'СЕТ СН'!$F$21</f>
        <v>2789.7661171700001</v>
      </c>
      <c r="X28" s="36">
        <f>SUMIFS(СВЦЭМ!$D$39:$D$782,СВЦЭМ!$A$39:$A$782,$A28,СВЦЭМ!$B$39:$B$782,X$11)+'СЕТ СН'!$F$11+СВЦЭМ!$D$10+'СЕТ СН'!$F$5-'СЕТ СН'!$F$21</f>
        <v>2808.7342411500003</v>
      </c>
      <c r="Y28" s="36">
        <f>SUMIFS(СВЦЭМ!$D$39:$D$782,СВЦЭМ!$A$39:$A$782,$A28,СВЦЭМ!$B$39:$B$782,Y$11)+'СЕТ СН'!$F$11+СВЦЭМ!$D$10+'СЕТ СН'!$F$5-'СЕТ СН'!$F$21</f>
        <v>2799.8781814000004</v>
      </c>
    </row>
    <row r="29" spans="1:25" ht="15.75" x14ac:dyDescent="0.2">
      <c r="A29" s="35">
        <f t="shared" si="0"/>
        <v>44548</v>
      </c>
      <c r="B29" s="36">
        <f>SUMIFS(СВЦЭМ!$D$39:$D$782,СВЦЭМ!$A$39:$A$782,$A29,СВЦЭМ!$B$39:$B$782,B$11)+'СЕТ СН'!$F$11+СВЦЭМ!$D$10+'СЕТ СН'!$F$5-'СЕТ СН'!$F$21</f>
        <v>2806.2485670599999</v>
      </c>
      <c r="C29" s="36">
        <f>SUMIFS(СВЦЭМ!$D$39:$D$782,СВЦЭМ!$A$39:$A$782,$A29,СВЦЭМ!$B$39:$B$782,C$11)+'СЕТ СН'!$F$11+СВЦЭМ!$D$10+'СЕТ СН'!$F$5-'СЕТ СН'!$F$21</f>
        <v>2836.4863448900001</v>
      </c>
      <c r="D29" s="36">
        <f>SUMIFS(СВЦЭМ!$D$39:$D$782,СВЦЭМ!$A$39:$A$782,$A29,СВЦЭМ!$B$39:$B$782,D$11)+'СЕТ СН'!$F$11+СВЦЭМ!$D$10+'СЕТ СН'!$F$5-'СЕТ СН'!$F$21</f>
        <v>2854.4342872799998</v>
      </c>
      <c r="E29" s="36">
        <f>SUMIFS(СВЦЭМ!$D$39:$D$782,СВЦЭМ!$A$39:$A$782,$A29,СВЦЭМ!$B$39:$B$782,E$11)+'СЕТ СН'!$F$11+СВЦЭМ!$D$10+'СЕТ СН'!$F$5-'СЕТ СН'!$F$21</f>
        <v>2853.7841048600003</v>
      </c>
      <c r="F29" s="36">
        <f>SUMIFS(СВЦЭМ!$D$39:$D$782,СВЦЭМ!$A$39:$A$782,$A29,СВЦЭМ!$B$39:$B$782,F$11)+'СЕТ СН'!$F$11+СВЦЭМ!$D$10+'СЕТ СН'!$F$5-'СЕТ СН'!$F$21</f>
        <v>2850.1782732299998</v>
      </c>
      <c r="G29" s="36">
        <f>SUMIFS(СВЦЭМ!$D$39:$D$782,СВЦЭМ!$A$39:$A$782,$A29,СВЦЭМ!$B$39:$B$782,G$11)+'СЕТ СН'!$F$11+СВЦЭМ!$D$10+'СЕТ СН'!$F$5-'СЕТ СН'!$F$21</f>
        <v>2807.3674304900001</v>
      </c>
      <c r="H29" s="36">
        <f>SUMIFS(СВЦЭМ!$D$39:$D$782,СВЦЭМ!$A$39:$A$782,$A29,СВЦЭМ!$B$39:$B$782,H$11)+'СЕТ СН'!$F$11+СВЦЭМ!$D$10+'СЕТ СН'!$F$5-'СЕТ СН'!$F$21</f>
        <v>2768.4179984900002</v>
      </c>
      <c r="I29" s="36">
        <f>SUMIFS(СВЦЭМ!$D$39:$D$782,СВЦЭМ!$A$39:$A$782,$A29,СВЦЭМ!$B$39:$B$782,I$11)+'СЕТ СН'!$F$11+СВЦЭМ!$D$10+'СЕТ СН'!$F$5-'СЕТ СН'!$F$21</f>
        <v>2752.95825939</v>
      </c>
      <c r="J29" s="36">
        <f>SUMIFS(СВЦЭМ!$D$39:$D$782,СВЦЭМ!$A$39:$A$782,$A29,СВЦЭМ!$B$39:$B$782,J$11)+'СЕТ СН'!$F$11+СВЦЭМ!$D$10+'СЕТ СН'!$F$5-'СЕТ СН'!$F$21</f>
        <v>2727.0759339300002</v>
      </c>
      <c r="K29" s="36">
        <f>SUMIFS(СВЦЭМ!$D$39:$D$782,СВЦЭМ!$A$39:$A$782,$A29,СВЦЭМ!$B$39:$B$782,K$11)+'СЕТ СН'!$F$11+СВЦЭМ!$D$10+'СЕТ СН'!$F$5-'СЕТ СН'!$F$21</f>
        <v>2760.6329401100002</v>
      </c>
      <c r="L29" s="36">
        <f>SUMIFS(СВЦЭМ!$D$39:$D$782,СВЦЭМ!$A$39:$A$782,$A29,СВЦЭМ!$B$39:$B$782,L$11)+'СЕТ СН'!$F$11+СВЦЭМ!$D$10+'СЕТ СН'!$F$5-'СЕТ СН'!$F$21</f>
        <v>2762.9412488899998</v>
      </c>
      <c r="M29" s="36">
        <f>SUMIFS(СВЦЭМ!$D$39:$D$782,СВЦЭМ!$A$39:$A$782,$A29,СВЦЭМ!$B$39:$B$782,M$11)+'СЕТ СН'!$F$11+СВЦЭМ!$D$10+'СЕТ СН'!$F$5-'СЕТ СН'!$F$21</f>
        <v>2748.7474566400001</v>
      </c>
      <c r="N29" s="36">
        <f>SUMIFS(СВЦЭМ!$D$39:$D$782,СВЦЭМ!$A$39:$A$782,$A29,СВЦЭМ!$B$39:$B$782,N$11)+'СЕТ СН'!$F$11+СВЦЭМ!$D$10+'СЕТ СН'!$F$5-'СЕТ СН'!$F$21</f>
        <v>2748.2351143000001</v>
      </c>
      <c r="O29" s="36">
        <f>SUMIFS(СВЦЭМ!$D$39:$D$782,СВЦЭМ!$A$39:$A$782,$A29,СВЦЭМ!$B$39:$B$782,O$11)+'СЕТ СН'!$F$11+СВЦЭМ!$D$10+'СЕТ СН'!$F$5-'СЕТ СН'!$F$21</f>
        <v>2764.7359167599998</v>
      </c>
      <c r="P29" s="36">
        <f>SUMIFS(СВЦЭМ!$D$39:$D$782,СВЦЭМ!$A$39:$A$782,$A29,СВЦЭМ!$B$39:$B$782,P$11)+'СЕТ СН'!$F$11+СВЦЭМ!$D$10+'СЕТ СН'!$F$5-'СЕТ СН'!$F$21</f>
        <v>2797.6539861400001</v>
      </c>
      <c r="Q29" s="36">
        <f>SUMIFS(СВЦЭМ!$D$39:$D$782,СВЦЭМ!$A$39:$A$782,$A29,СВЦЭМ!$B$39:$B$782,Q$11)+'СЕТ СН'!$F$11+СВЦЭМ!$D$10+'СЕТ СН'!$F$5-'СЕТ СН'!$F$21</f>
        <v>2803.8541935600001</v>
      </c>
      <c r="R29" s="36">
        <f>SUMIFS(СВЦЭМ!$D$39:$D$782,СВЦЭМ!$A$39:$A$782,$A29,СВЦЭМ!$B$39:$B$782,R$11)+'СЕТ СН'!$F$11+СВЦЭМ!$D$10+'СЕТ СН'!$F$5-'СЕТ СН'!$F$21</f>
        <v>2791.3919098900001</v>
      </c>
      <c r="S29" s="36">
        <f>SUMIFS(СВЦЭМ!$D$39:$D$782,СВЦЭМ!$A$39:$A$782,$A29,СВЦЭМ!$B$39:$B$782,S$11)+'СЕТ СН'!$F$11+СВЦЭМ!$D$10+'СЕТ СН'!$F$5-'СЕТ СН'!$F$21</f>
        <v>2761.0181508699998</v>
      </c>
      <c r="T29" s="36">
        <f>SUMIFS(СВЦЭМ!$D$39:$D$782,СВЦЭМ!$A$39:$A$782,$A29,СВЦЭМ!$B$39:$B$782,T$11)+'СЕТ СН'!$F$11+СВЦЭМ!$D$10+'СЕТ СН'!$F$5-'СЕТ СН'!$F$21</f>
        <v>2753.80889462</v>
      </c>
      <c r="U29" s="36">
        <f>SUMIFS(СВЦЭМ!$D$39:$D$782,СВЦЭМ!$A$39:$A$782,$A29,СВЦЭМ!$B$39:$B$782,U$11)+'СЕТ СН'!$F$11+СВЦЭМ!$D$10+'СЕТ СН'!$F$5-'СЕТ СН'!$F$21</f>
        <v>2754.5327490300001</v>
      </c>
      <c r="V29" s="36">
        <f>SUMIFS(СВЦЭМ!$D$39:$D$782,СВЦЭМ!$A$39:$A$782,$A29,СВЦЭМ!$B$39:$B$782,V$11)+'СЕТ СН'!$F$11+СВЦЭМ!$D$10+'СЕТ СН'!$F$5-'СЕТ СН'!$F$21</f>
        <v>2755.1947713700001</v>
      </c>
      <c r="W29" s="36">
        <f>SUMIFS(СВЦЭМ!$D$39:$D$782,СВЦЭМ!$A$39:$A$782,$A29,СВЦЭМ!$B$39:$B$782,W$11)+'СЕТ СН'!$F$11+СВЦЭМ!$D$10+'СЕТ СН'!$F$5-'СЕТ СН'!$F$21</f>
        <v>2775.0616173799999</v>
      </c>
      <c r="X29" s="36">
        <f>SUMIFS(СВЦЭМ!$D$39:$D$782,СВЦЭМ!$A$39:$A$782,$A29,СВЦЭМ!$B$39:$B$782,X$11)+'СЕТ СН'!$F$11+СВЦЭМ!$D$10+'СЕТ СН'!$F$5-'СЕТ СН'!$F$21</f>
        <v>2794.7483386200001</v>
      </c>
      <c r="Y29" s="36">
        <f>SUMIFS(СВЦЭМ!$D$39:$D$782,СВЦЭМ!$A$39:$A$782,$A29,СВЦЭМ!$B$39:$B$782,Y$11)+'СЕТ СН'!$F$11+СВЦЭМ!$D$10+'СЕТ СН'!$F$5-'СЕТ СН'!$F$21</f>
        <v>2813.9491184200001</v>
      </c>
    </row>
    <row r="30" spans="1:25" ht="15.75" x14ac:dyDescent="0.2">
      <c r="A30" s="35">
        <f t="shared" si="0"/>
        <v>44549</v>
      </c>
      <c r="B30" s="36">
        <f>SUMIFS(СВЦЭМ!$D$39:$D$782,СВЦЭМ!$A$39:$A$782,$A30,СВЦЭМ!$B$39:$B$782,B$11)+'СЕТ СН'!$F$11+СВЦЭМ!$D$10+'СЕТ СН'!$F$5-'СЕТ СН'!$F$21</f>
        <v>2770.6427463199998</v>
      </c>
      <c r="C30" s="36">
        <f>SUMIFS(СВЦЭМ!$D$39:$D$782,СВЦЭМ!$A$39:$A$782,$A30,СВЦЭМ!$B$39:$B$782,C$11)+'СЕТ СН'!$F$11+СВЦЭМ!$D$10+'СЕТ СН'!$F$5-'СЕТ СН'!$F$21</f>
        <v>2776.7539124800001</v>
      </c>
      <c r="D30" s="36">
        <f>SUMIFS(СВЦЭМ!$D$39:$D$782,СВЦЭМ!$A$39:$A$782,$A30,СВЦЭМ!$B$39:$B$782,D$11)+'СЕТ СН'!$F$11+СВЦЭМ!$D$10+'СЕТ СН'!$F$5-'СЕТ СН'!$F$21</f>
        <v>2812.4825758799998</v>
      </c>
      <c r="E30" s="36">
        <f>SUMIFS(СВЦЭМ!$D$39:$D$782,СВЦЭМ!$A$39:$A$782,$A30,СВЦЭМ!$B$39:$B$782,E$11)+'СЕТ СН'!$F$11+СВЦЭМ!$D$10+'СЕТ СН'!$F$5-'СЕТ СН'!$F$21</f>
        <v>2820.9908497400002</v>
      </c>
      <c r="F30" s="36">
        <f>SUMIFS(СВЦЭМ!$D$39:$D$782,СВЦЭМ!$A$39:$A$782,$A30,СВЦЭМ!$B$39:$B$782,F$11)+'СЕТ СН'!$F$11+СВЦЭМ!$D$10+'СЕТ СН'!$F$5-'СЕТ СН'!$F$21</f>
        <v>2809.01780216</v>
      </c>
      <c r="G30" s="36">
        <f>SUMIFS(СВЦЭМ!$D$39:$D$782,СВЦЭМ!$A$39:$A$782,$A30,СВЦЭМ!$B$39:$B$782,G$11)+'СЕТ СН'!$F$11+СВЦЭМ!$D$10+'СЕТ СН'!$F$5-'СЕТ СН'!$F$21</f>
        <v>2799.8347707800003</v>
      </c>
      <c r="H30" s="36">
        <f>SUMIFS(СВЦЭМ!$D$39:$D$782,СВЦЭМ!$A$39:$A$782,$A30,СВЦЭМ!$B$39:$B$782,H$11)+'СЕТ СН'!$F$11+СВЦЭМ!$D$10+'СЕТ СН'!$F$5-'СЕТ СН'!$F$21</f>
        <v>2776.98483274</v>
      </c>
      <c r="I30" s="36">
        <f>SUMIFS(СВЦЭМ!$D$39:$D$782,СВЦЭМ!$A$39:$A$782,$A30,СВЦЭМ!$B$39:$B$782,I$11)+'СЕТ СН'!$F$11+СВЦЭМ!$D$10+'СЕТ СН'!$F$5-'СЕТ СН'!$F$21</f>
        <v>2769.9986544100002</v>
      </c>
      <c r="J30" s="36">
        <f>SUMIFS(СВЦЭМ!$D$39:$D$782,СВЦЭМ!$A$39:$A$782,$A30,СВЦЭМ!$B$39:$B$782,J$11)+'СЕТ СН'!$F$11+СВЦЭМ!$D$10+'СЕТ СН'!$F$5-'СЕТ СН'!$F$21</f>
        <v>2754.9159721400001</v>
      </c>
      <c r="K30" s="36">
        <f>SUMIFS(СВЦЭМ!$D$39:$D$782,СВЦЭМ!$A$39:$A$782,$A30,СВЦЭМ!$B$39:$B$782,K$11)+'СЕТ СН'!$F$11+СВЦЭМ!$D$10+'СЕТ СН'!$F$5-'СЕТ СН'!$F$21</f>
        <v>2746.4445565200003</v>
      </c>
      <c r="L30" s="36">
        <f>SUMIFS(СВЦЭМ!$D$39:$D$782,СВЦЭМ!$A$39:$A$782,$A30,СВЦЭМ!$B$39:$B$782,L$11)+'СЕТ СН'!$F$11+СВЦЭМ!$D$10+'СЕТ СН'!$F$5-'СЕТ СН'!$F$21</f>
        <v>2752.3214598300001</v>
      </c>
      <c r="M30" s="36">
        <f>SUMIFS(СВЦЭМ!$D$39:$D$782,СВЦЭМ!$A$39:$A$782,$A30,СВЦЭМ!$B$39:$B$782,M$11)+'СЕТ СН'!$F$11+СВЦЭМ!$D$10+'СЕТ СН'!$F$5-'СЕТ СН'!$F$21</f>
        <v>2744.2287233699999</v>
      </c>
      <c r="N30" s="36">
        <f>SUMIFS(СВЦЭМ!$D$39:$D$782,СВЦЭМ!$A$39:$A$782,$A30,СВЦЭМ!$B$39:$B$782,N$11)+'СЕТ СН'!$F$11+СВЦЭМ!$D$10+'СЕТ СН'!$F$5-'СЕТ СН'!$F$21</f>
        <v>2741.3600069399999</v>
      </c>
      <c r="O30" s="36">
        <f>SUMIFS(СВЦЭМ!$D$39:$D$782,СВЦЭМ!$A$39:$A$782,$A30,СВЦЭМ!$B$39:$B$782,O$11)+'СЕТ СН'!$F$11+СВЦЭМ!$D$10+'СЕТ СН'!$F$5-'СЕТ СН'!$F$21</f>
        <v>2760.7108384600001</v>
      </c>
      <c r="P30" s="36">
        <f>SUMIFS(СВЦЭМ!$D$39:$D$782,СВЦЭМ!$A$39:$A$782,$A30,СВЦЭМ!$B$39:$B$782,P$11)+'СЕТ СН'!$F$11+СВЦЭМ!$D$10+'СЕТ СН'!$F$5-'СЕТ СН'!$F$21</f>
        <v>2779.3411273900001</v>
      </c>
      <c r="Q30" s="36">
        <f>SUMIFS(СВЦЭМ!$D$39:$D$782,СВЦЭМ!$A$39:$A$782,$A30,СВЦЭМ!$B$39:$B$782,Q$11)+'СЕТ СН'!$F$11+СВЦЭМ!$D$10+'СЕТ СН'!$F$5-'СЕТ СН'!$F$21</f>
        <v>2778.31916783</v>
      </c>
      <c r="R30" s="36">
        <f>SUMIFS(СВЦЭМ!$D$39:$D$782,СВЦЭМ!$A$39:$A$782,$A30,СВЦЭМ!$B$39:$B$782,R$11)+'СЕТ СН'!$F$11+СВЦЭМ!$D$10+'СЕТ СН'!$F$5-'СЕТ СН'!$F$21</f>
        <v>2760.0897617299997</v>
      </c>
      <c r="S30" s="36">
        <f>SUMIFS(СВЦЭМ!$D$39:$D$782,СВЦЭМ!$A$39:$A$782,$A30,СВЦЭМ!$B$39:$B$782,S$11)+'СЕТ СН'!$F$11+СВЦЭМ!$D$10+'СЕТ СН'!$F$5-'СЕТ СН'!$F$21</f>
        <v>2739.6223006500004</v>
      </c>
      <c r="T30" s="36">
        <f>SUMIFS(СВЦЭМ!$D$39:$D$782,СВЦЭМ!$A$39:$A$782,$A30,СВЦЭМ!$B$39:$B$782,T$11)+'СЕТ СН'!$F$11+СВЦЭМ!$D$10+'СЕТ СН'!$F$5-'СЕТ СН'!$F$21</f>
        <v>2740.1463710200001</v>
      </c>
      <c r="U30" s="36">
        <f>SUMIFS(СВЦЭМ!$D$39:$D$782,СВЦЭМ!$A$39:$A$782,$A30,СВЦЭМ!$B$39:$B$782,U$11)+'СЕТ СН'!$F$11+СВЦЭМ!$D$10+'СЕТ СН'!$F$5-'СЕТ СН'!$F$21</f>
        <v>2741.0802667600001</v>
      </c>
      <c r="V30" s="36">
        <f>SUMIFS(СВЦЭМ!$D$39:$D$782,СВЦЭМ!$A$39:$A$782,$A30,СВЦЭМ!$B$39:$B$782,V$11)+'СЕТ СН'!$F$11+СВЦЭМ!$D$10+'СЕТ СН'!$F$5-'СЕТ СН'!$F$21</f>
        <v>2746.9649032799998</v>
      </c>
      <c r="W30" s="36">
        <f>SUMIFS(СВЦЭМ!$D$39:$D$782,СВЦЭМ!$A$39:$A$782,$A30,СВЦЭМ!$B$39:$B$782,W$11)+'СЕТ СН'!$F$11+СВЦЭМ!$D$10+'СЕТ СН'!$F$5-'СЕТ СН'!$F$21</f>
        <v>2767.41128751</v>
      </c>
      <c r="X30" s="36">
        <f>SUMIFS(СВЦЭМ!$D$39:$D$782,СВЦЭМ!$A$39:$A$782,$A30,СВЦЭМ!$B$39:$B$782,X$11)+'СЕТ СН'!$F$11+СВЦЭМ!$D$10+'СЕТ СН'!$F$5-'СЕТ СН'!$F$21</f>
        <v>2790.2364370400001</v>
      </c>
      <c r="Y30" s="36">
        <f>SUMIFS(СВЦЭМ!$D$39:$D$782,СВЦЭМ!$A$39:$A$782,$A30,СВЦЭМ!$B$39:$B$782,Y$11)+'СЕТ СН'!$F$11+СВЦЭМ!$D$10+'СЕТ СН'!$F$5-'СЕТ СН'!$F$21</f>
        <v>2807.31845974</v>
      </c>
    </row>
    <row r="31" spans="1:25" ht="15.75" x14ac:dyDescent="0.2">
      <c r="A31" s="35">
        <f t="shared" si="0"/>
        <v>44550</v>
      </c>
      <c r="B31" s="36">
        <f>SUMIFS(СВЦЭМ!$D$39:$D$782,СВЦЭМ!$A$39:$A$782,$A31,СВЦЭМ!$B$39:$B$782,B$11)+'СЕТ СН'!$F$11+СВЦЭМ!$D$10+'СЕТ СН'!$F$5-'СЕТ СН'!$F$21</f>
        <v>2815.6169404800003</v>
      </c>
      <c r="C31" s="36">
        <f>SUMIFS(СВЦЭМ!$D$39:$D$782,СВЦЭМ!$A$39:$A$782,$A31,СВЦЭМ!$B$39:$B$782,C$11)+'СЕТ СН'!$F$11+СВЦЭМ!$D$10+'СЕТ СН'!$F$5-'СЕТ СН'!$F$21</f>
        <v>2815.0734670399997</v>
      </c>
      <c r="D31" s="36">
        <f>SUMIFS(СВЦЭМ!$D$39:$D$782,СВЦЭМ!$A$39:$A$782,$A31,СВЦЭМ!$B$39:$B$782,D$11)+'СЕТ СН'!$F$11+СВЦЭМ!$D$10+'СЕТ СН'!$F$5-'СЕТ СН'!$F$21</f>
        <v>2821.1529091500001</v>
      </c>
      <c r="E31" s="36">
        <f>SUMIFS(СВЦЭМ!$D$39:$D$782,СВЦЭМ!$A$39:$A$782,$A31,СВЦЭМ!$B$39:$B$782,E$11)+'СЕТ СН'!$F$11+СВЦЭМ!$D$10+'СЕТ СН'!$F$5-'СЕТ СН'!$F$21</f>
        <v>2826.6924831900001</v>
      </c>
      <c r="F31" s="36">
        <f>SUMIFS(СВЦЭМ!$D$39:$D$782,СВЦЭМ!$A$39:$A$782,$A31,СВЦЭМ!$B$39:$B$782,F$11)+'СЕТ СН'!$F$11+СВЦЭМ!$D$10+'СЕТ СН'!$F$5-'СЕТ СН'!$F$21</f>
        <v>2818.35614799</v>
      </c>
      <c r="G31" s="36">
        <f>SUMIFS(СВЦЭМ!$D$39:$D$782,СВЦЭМ!$A$39:$A$782,$A31,СВЦЭМ!$B$39:$B$782,G$11)+'СЕТ СН'!$F$11+СВЦЭМ!$D$10+'СЕТ СН'!$F$5-'СЕТ СН'!$F$21</f>
        <v>2796.98409434</v>
      </c>
      <c r="H31" s="36">
        <f>SUMIFS(СВЦЭМ!$D$39:$D$782,СВЦЭМ!$A$39:$A$782,$A31,СВЦЭМ!$B$39:$B$782,H$11)+'СЕТ СН'!$F$11+СВЦЭМ!$D$10+'СЕТ СН'!$F$5-'СЕТ СН'!$F$21</f>
        <v>2750.3862902400001</v>
      </c>
      <c r="I31" s="36">
        <f>SUMIFS(СВЦЭМ!$D$39:$D$782,СВЦЭМ!$A$39:$A$782,$A31,СВЦЭМ!$B$39:$B$782,I$11)+'СЕТ СН'!$F$11+СВЦЭМ!$D$10+'СЕТ СН'!$F$5-'СЕТ СН'!$F$21</f>
        <v>2756.1282333600002</v>
      </c>
      <c r="J31" s="36">
        <f>SUMIFS(СВЦЭМ!$D$39:$D$782,СВЦЭМ!$A$39:$A$782,$A31,СВЦЭМ!$B$39:$B$782,J$11)+'СЕТ СН'!$F$11+СВЦЭМ!$D$10+'СЕТ СН'!$F$5-'СЕТ СН'!$F$21</f>
        <v>2769.4871324300002</v>
      </c>
      <c r="K31" s="36">
        <f>SUMIFS(СВЦЭМ!$D$39:$D$782,СВЦЭМ!$A$39:$A$782,$A31,СВЦЭМ!$B$39:$B$782,K$11)+'СЕТ СН'!$F$11+СВЦЭМ!$D$10+'СЕТ СН'!$F$5-'СЕТ СН'!$F$21</f>
        <v>2772.4101752799997</v>
      </c>
      <c r="L31" s="36">
        <f>SUMIFS(СВЦЭМ!$D$39:$D$782,СВЦЭМ!$A$39:$A$782,$A31,СВЦЭМ!$B$39:$B$782,L$11)+'СЕТ СН'!$F$11+СВЦЭМ!$D$10+'СЕТ СН'!$F$5-'СЕТ СН'!$F$21</f>
        <v>2782.1380232199999</v>
      </c>
      <c r="M31" s="36">
        <f>SUMIFS(СВЦЭМ!$D$39:$D$782,СВЦЭМ!$A$39:$A$782,$A31,СВЦЭМ!$B$39:$B$782,M$11)+'СЕТ СН'!$F$11+СВЦЭМ!$D$10+'СЕТ СН'!$F$5-'СЕТ СН'!$F$21</f>
        <v>2782.2753132600001</v>
      </c>
      <c r="N31" s="36">
        <f>SUMIFS(СВЦЭМ!$D$39:$D$782,СВЦЭМ!$A$39:$A$782,$A31,СВЦЭМ!$B$39:$B$782,N$11)+'СЕТ СН'!$F$11+СВЦЭМ!$D$10+'СЕТ СН'!$F$5-'СЕТ СН'!$F$21</f>
        <v>2777.9868229000003</v>
      </c>
      <c r="O31" s="36">
        <f>SUMIFS(СВЦЭМ!$D$39:$D$782,СВЦЭМ!$A$39:$A$782,$A31,СВЦЭМ!$B$39:$B$782,O$11)+'СЕТ СН'!$F$11+СВЦЭМ!$D$10+'СЕТ СН'!$F$5-'СЕТ СН'!$F$21</f>
        <v>2786.5890321799998</v>
      </c>
      <c r="P31" s="36">
        <f>SUMIFS(СВЦЭМ!$D$39:$D$782,СВЦЭМ!$A$39:$A$782,$A31,СВЦЭМ!$B$39:$B$782,P$11)+'СЕТ СН'!$F$11+СВЦЭМ!$D$10+'СЕТ СН'!$F$5-'СЕТ СН'!$F$21</f>
        <v>2787.4436387599999</v>
      </c>
      <c r="Q31" s="36">
        <f>SUMIFS(СВЦЭМ!$D$39:$D$782,СВЦЭМ!$A$39:$A$782,$A31,СВЦЭМ!$B$39:$B$782,Q$11)+'СЕТ СН'!$F$11+СВЦЭМ!$D$10+'СЕТ СН'!$F$5-'СЕТ СН'!$F$21</f>
        <v>2774.4435315000001</v>
      </c>
      <c r="R31" s="36">
        <f>SUMIFS(СВЦЭМ!$D$39:$D$782,СВЦЭМ!$A$39:$A$782,$A31,СВЦЭМ!$B$39:$B$782,R$11)+'СЕТ СН'!$F$11+СВЦЭМ!$D$10+'СЕТ СН'!$F$5-'СЕТ СН'!$F$21</f>
        <v>2756.5121752300001</v>
      </c>
      <c r="S31" s="36">
        <f>SUMIFS(СВЦЭМ!$D$39:$D$782,СВЦЭМ!$A$39:$A$782,$A31,СВЦЭМ!$B$39:$B$782,S$11)+'СЕТ СН'!$F$11+СВЦЭМ!$D$10+'СЕТ СН'!$F$5-'СЕТ СН'!$F$21</f>
        <v>2771.9700556100001</v>
      </c>
      <c r="T31" s="36">
        <f>SUMIFS(СВЦЭМ!$D$39:$D$782,СВЦЭМ!$A$39:$A$782,$A31,СВЦЭМ!$B$39:$B$782,T$11)+'СЕТ СН'!$F$11+СВЦЭМ!$D$10+'СЕТ СН'!$F$5-'СЕТ СН'!$F$21</f>
        <v>2774.1713168400001</v>
      </c>
      <c r="U31" s="36">
        <f>SUMIFS(СВЦЭМ!$D$39:$D$782,СВЦЭМ!$A$39:$A$782,$A31,СВЦЭМ!$B$39:$B$782,U$11)+'СЕТ СН'!$F$11+СВЦЭМ!$D$10+'СЕТ СН'!$F$5-'СЕТ СН'!$F$21</f>
        <v>2778.21719661</v>
      </c>
      <c r="V31" s="36">
        <f>SUMIFS(СВЦЭМ!$D$39:$D$782,СВЦЭМ!$A$39:$A$782,$A31,СВЦЭМ!$B$39:$B$782,V$11)+'СЕТ СН'!$F$11+СВЦЭМ!$D$10+'СЕТ СН'!$F$5-'СЕТ СН'!$F$21</f>
        <v>2780.7688795200002</v>
      </c>
      <c r="W31" s="36">
        <f>SUMIFS(СВЦЭМ!$D$39:$D$782,СВЦЭМ!$A$39:$A$782,$A31,СВЦЭМ!$B$39:$B$782,W$11)+'СЕТ СН'!$F$11+СВЦЭМ!$D$10+'СЕТ СН'!$F$5-'СЕТ СН'!$F$21</f>
        <v>2791.3311523500001</v>
      </c>
      <c r="X31" s="36">
        <f>SUMIFS(СВЦЭМ!$D$39:$D$782,СВЦЭМ!$A$39:$A$782,$A31,СВЦЭМ!$B$39:$B$782,X$11)+'СЕТ СН'!$F$11+СВЦЭМ!$D$10+'СЕТ СН'!$F$5-'СЕТ СН'!$F$21</f>
        <v>2852.5204582900001</v>
      </c>
      <c r="Y31" s="36">
        <f>SUMIFS(СВЦЭМ!$D$39:$D$782,СВЦЭМ!$A$39:$A$782,$A31,СВЦЭМ!$B$39:$B$782,Y$11)+'СЕТ СН'!$F$11+СВЦЭМ!$D$10+'СЕТ СН'!$F$5-'СЕТ СН'!$F$21</f>
        <v>2845.5722231099999</v>
      </c>
    </row>
    <row r="32" spans="1:25" ht="15.75" x14ac:dyDescent="0.2">
      <c r="A32" s="35">
        <f t="shared" si="0"/>
        <v>44551</v>
      </c>
      <c r="B32" s="36">
        <f>SUMIFS(СВЦЭМ!$D$39:$D$782,СВЦЭМ!$A$39:$A$782,$A32,СВЦЭМ!$B$39:$B$782,B$11)+'СЕТ СН'!$F$11+СВЦЭМ!$D$10+'СЕТ СН'!$F$5-'СЕТ СН'!$F$21</f>
        <v>2828.0789585399998</v>
      </c>
      <c r="C32" s="36">
        <f>SUMIFS(СВЦЭМ!$D$39:$D$782,СВЦЭМ!$A$39:$A$782,$A32,СВЦЭМ!$B$39:$B$782,C$11)+'СЕТ СН'!$F$11+СВЦЭМ!$D$10+'СЕТ СН'!$F$5-'СЕТ СН'!$F$21</f>
        <v>2817.7620410999998</v>
      </c>
      <c r="D32" s="36">
        <f>SUMIFS(СВЦЭМ!$D$39:$D$782,СВЦЭМ!$A$39:$A$782,$A32,СВЦЭМ!$B$39:$B$782,D$11)+'СЕТ СН'!$F$11+СВЦЭМ!$D$10+'СЕТ СН'!$F$5-'СЕТ СН'!$F$21</f>
        <v>2812.1794037199998</v>
      </c>
      <c r="E32" s="36">
        <f>SUMIFS(СВЦЭМ!$D$39:$D$782,СВЦЭМ!$A$39:$A$782,$A32,СВЦЭМ!$B$39:$B$782,E$11)+'СЕТ СН'!$F$11+СВЦЭМ!$D$10+'СЕТ СН'!$F$5-'СЕТ СН'!$F$21</f>
        <v>2764.3578379999999</v>
      </c>
      <c r="F32" s="36">
        <f>SUMIFS(СВЦЭМ!$D$39:$D$782,СВЦЭМ!$A$39:$A$782,$A32,СВЦЭМ!$B$39:$B$782,F$11)+'СЕТ СН'!$F$11+СВЦЭМ!$D$10+'СЕТ СН'!$F$5-'СЕТ СН'!$F$21</f>
        <v>2769.0051052099998</v>
      </c>
      <c r="G32" s="36">
        <f>SUMIFS(СВЦЭМ!$D$39:$D$782,СВЦЭМ!$A$39:$A$782,$A32,СВЦЭМ!$B$39:$B$782,G$11)+'СЕТ СН'!$F$11+СВЦЭМ!$D$10+'СЕТ СН'!$F$5-'СЕТ СН'!$F$21</f>
        <v>2741.9848928600004</v>
      </c>
      <c r="H32" s="36">
        <f>SUMIFS(СВЦЭМ!$D$39:$D$782,СВЦЭМ!$A$39:$A$782,$A32,СВЦЭМ!$B$39:$B$782,H$11)+'СЕТ СН'!$F$11+СВЦЭМ!$D$10+'СЕТ СН'!$F$5-'СЕТ СН'!$F$21</f>
        <v>2707.98481997</v>
      </c>
      <c r="I32" s="36">
        <f>SUMIFS(СВЦЭМ!$D$39:$D$782,СВЦЭМ!$A$39:$A$782,$A32,СВЦЭМ!$B$39:$B$782,I$11)+'СЕТ СН'!$F$11+СВЦЭМ!$D$10+'СЕТ СН'!$F$5-'СЕТ СН'!$F$21</f>
        <v>2746.1388847799999</v>
      </c>
      <c r="J32" s="36">
        <f>SUMIFS(СВЦЭМ!$D$39:$D$782,СВЦЭМ!$A$39:$A$782,$A32,СВЦЭМ!$B$39:$B$782,J$11)+'СЕТ СН'!$F$11+СВЦЭМ!$D$10+'СЕТ СН'!$F$5-'СЕТ СН'!$F$21</f>
        <v>2751.6808022100004</v>
      </c>
      <c r="K32" s="36">
        <f>SUMIFS(СВЦЭМ!$D$39:$D$782,СВЦЭМ!$A$39:$A$782,$A32,СВЦЭМ!$B$39:$B$782,K$11)+'СЕТ СН'!$F$11+СВЦЭМ!$D$10+'СЕТ СН'!$F$5-'СЕТ СН'!$F$21</f>
        <v>2713.9704596299998</v>
      </c>
      <c r="L32" s="36">
        <f>SUMIFS(СВЦЭМ!$D$39:$D$782,СВЦЭМ!$A$39:$A$782,$A32,СВЦЭМ!$B$39:$B$782,L$11)+'СЕТ СН'!$F$11+СВЦЭМ!$D$10+'СЕТ СН'!$F$5-'СЕТ СН'!$F$21</f>
        <v>2722.17515581</v>
      </c>
      <c r="M32" s="36">
        <f>SUMIFS(СВЦЭМ!$D$39:$D$782,СВЦЭМ!$A$39:$A$782,$A32,СВЦЭМ!$B$39:$B$782,M$11)+'СЕТ СН'!$F$11+СВЦЭМ!$D$10+'СЕТ СН'!$F$5-'СЕТ СН'!$F$21</f>
        <v>2775.1535705900001</v>
      </c>
      <c r="N32" s="36">
        <f>SUMIFS(СВЦЭМ!$D$39:$D$782,СВЦЭМ!$A$39:$A$782,$A32,СВЦЭМ!$B$39:$B$782,N$11)+'СЕТ СН'!$F$11+СВЦЭМ!$D$10+'СЕТ СН'!$F$5-'СЕТ СН'!$F$21</f>
        <v>2784.0185280599999</v>
      </c>
      <c r="O32" s="36">
        <f>SUMIFS(СВЦЭМ!$D$39:$D$782,СВЦЭМ!$A$39:$A$782,$A32,СВЦЭМ!$B$39:$B$782,O$11)+'СЕТ СН'!$F$11+СВЦЭМ!$D$10+'СЕТ СН'!$F$5-'СЕТ СН'!$F$21</f>
        <v>2792.3533330600003</v>
      </c>
      <c r="P32" s="36">
        <f>SUMIFS(СВЦЭМ!$D$39:$D$782,СВЦЭМ!$A$39:$A$782,$A32,СВЦЭМ!$B$39:$B$782,P$11)+'СЕТ СН'!$F$11+СВЦЭМ!$D$10+'СЕТ СН'!$F$5-'СЕТ СН'!$F$21</f>
        <v>2787.1955274100001</v>
      </c>
      <c r="Q32" s="36">
        <f>SUMIFS(СВЦЭМ!$D$39:$D$782,СВЦЭМ!$A$39:$A$782,$A32,СВЦЭМ!$B$39:$B$782,Q$11)+'СЕТ СН'!$F$11+СВЦЭМ!$D$10+'СЕТ СН'!$F$5-'СЕТ СН'!$F$21</f>
        <v>2779.5854402100003</v>
      </c>
      <c r="R32" s="36">
        <f>SUMIFS(СВЦЭМ!$D$39:$D$782,СВЦЭМ!$A$39:$A$782,$A32,СВЦЭМ!$B$39:$B$782,R$11)+'СЕТ СН'!$F$11+СВЦЭМ!$D$10+'СЕТ СН'!$F$5-'СЕТ СН'!$F$21</f>
        <v>2773.8160173300002</v>
      </c>
      <c r="S32" s="36">
        <f>SUMIFS(СВЦЭМ!$D$39:$D$782,СВЦЭМ!$A$39:$A$782,$A32,СВЦЭМ!$B$39:$B$782,S$11)+'СЕТ СН'!$F$11+СВЦЭМ!$D$10+'СЕТ СН'!$F$5-'СЕТ СН'!$F$21</f>
        <v>2725.0697347699997</v>
      </c>
      <c r="T32" s="36">
        <f>SUMIFS(СВЦЭМ!$D$39:$D$782,СВЦЭМ!$A$39:$A$782,$A32,СВЦЭМ!$B$39:$B$782,T$11)+'СЕТ СН'!$F$11+СВЦЭМ!$D$10+'СЕТ СН'!$F$5-'СЕТ СН'!$F$21</f>
        <v>2750.65472731</v>
      </c>
      <c r="U32" s="36">
        <f>SUMIFS(СВЦЭМ!$D$39:$D$782,СВЦЭМ!$A$39:$A$782,$A32,СВЦЭМ!$B$39:$B$782,U$11)+'СЕТ СН'!$F$11+СВЦЭМ!$D$10+'СЕТ СН'!$F$5-'СЕТ СН'!$F$21</f>
        <v>2772.9351544900001</v>
      </c>
      <c r="V32" s="36">
        <f>SUMIFS(СВЦЭМ!$D$39:$D$782,СВЦЭМ!$A$39:$A$782,$A32,СВЦЭМ!$B$39:$B$782,V$11)+'СЕТ СН'!$F$11+СВЦЭМ!$D$10+'СЕТ СН'!$F$5-'СЕТ СН'!$F$21</f>
        <v>2765.06754615</v>
      </c>
      <c r="W32" s="36">
        <f>SUMIFS(СВЦЭМ!$D$39:$D$782,СВЦЭМ!$A$39:$A$782,$A32,СВЦЭМ!$B$39:$B$782,W$11)+'СЕТ СН'!$F$11+СВЦЭМ!$D$10+'СЕТ СН'!$F$5-'СЕТ СН'!$F$21</f>
        <v>2784.15614362</v>
      </c>
      <c r="X32" s="36">
        <f>SUMIFS(СВЦЭМ!$D$39:$D$782,СВЦЭМ!$A$39:$A$782,$A32,СВЦЭМ!$B$39:$B$782,X$11)+'СЕТ СН'!$F$11+СВЦЭМ!$D$10+'СЕТ СН'!$F$5-'СЕТ СН'!$F$21</f>
        <v>2799.2397436700003</v>
      </c>
      <c r="Y32" s="36">
        <f>SUMIFS(СВЦЭМ!$D$39:$D$782,СВЦЭМ!$A$39:$A$782,$A32,СВЦЭМ!$B$39:$B$782,Y$11)+'СЕТ СН'!$F$11+СВЦЭМ!$D$10+'СЕТ СН'!$F$5-'СЕТ СН'!$F$21</f>
        <v>2845.32932906</v>
      </c>
    </row>
    <row r="33" spans="1:27" ht="15.75" x14ac:dyDescent="0.2">
      <c r="A33" s="35">
        <f t="shared" si="0"/>
        <v>44552</v>
      </c>
      <c r="B33" s="36">
        <f>SUMIFS(СВЦЭМ!$D$39:$D$782,СВЦЭМ!$A$39:$A$782,$A33,СВЦЭМ!$B$39:$B$782,B$11)+'СЕТ СН'!$F$11+СВЦЭМ!$D$10+'СЕТ СН'!$F$5-'СЕТ СН'!$F$21</f>
        <v>2821.9640740900004</v>
      </c>
      <c r="C33" s="36">
        <f>SUMIFS(СВЦЭМ!$D$39:$D$782,СВЦЭМ!$A$39:$A$782,$A33,СВЦЭМ!$B$39:$B$782,C$11)+'СЕТ СН'!$F$11+СВЦЭМ!$D$10+'СЕТ СН'!$F$5-'СЕТ СН'!$F$21</f>
        <v>2804.87708896</v>
      </c>
      <c r="D33" s="36">
        <f>SUMIFS(СВЦЭМ!$D$39:$D$782,СВЦЭМ!$A$39:$A$782,$A33,СВЦЭМ!$B$39:$B$782,D$11)+'СЕТ СН'!$F$11+СВЦЭМ!$D$10+'СЕТ СН'!$F$5-'СЕТ СН'!$F$21</f>
        <v>2757.8290566200003</v>
      </c>
      <c r="E33" s="36">
        <f>SUMIFS(СВЦЭМ!$D$39:$D$782,СВЦЭМ!$A$39:$A$782,$A33,СВЦЭМ!$B$39:$B$782,E$11)+'СЕТ СН'!$F$11+СВЦЭМ!$D$10+'СЕТ СН'!$F$5-'СЕТ СН'!$F$21</f>
        <v>2751.5364434000003</v>
      </c>
      <c r="F33" s="36">
        <f>SUMIFS(СВЦЭМ!$D$39:$D$782,СВЦЭМ!$A$39:$A$782,$A33,СВЦЭМ!$B$39:$B$782,F$11)+'СЕТ СН'!$F$11+СВЦЭМ!$D$10+'СЕТ СН'!$F$5-'СЕТ СН'!$F$21</f>
        <v>2731.0690096099997</v>
      </c>
      <c r="G33" s="36">
        <f>SUMIFS(СВЦЭМ!$D$39:$D$782,СВЦЭМ!$A$39:$A$782,$A33,СВЦЭМ!$B$39:$B$782,G$11)+'СЕТ СН'!$F$11+СВЦЭМ!$D$10+'СЕТ СН'!$F$5-'СЕТ СН'!$F$21</f>
        <v>2689.2899437900001</v>
      </c>
      <c r="H33" s="36">
        <f>SUMIFS(СВЦЭМ!$D$39:$D$782,СВЦЭМ!$A$39:$A$782,$A33,СВЦЭМ!$B$39:$B$782,H$11)+'СЕТ СН'!$F$11+СВЦЭМ!$D$10+'СЕТ СН'!$F$5-'СЕТ СН'!$F$21</f>
        <v>2701.0013656900001</v>
      </c>
      <c r="I33" s="36">
        <f>SUMIFS(СВЦЭМ!$D$39:$D$782,СВЦЭМ!$A$39:$A$782,$A33,СВЦЭМ!$B$39:$B$782,I$11)+'СЕТ СН'!$F$11+СВЦЭМ!$D$10+'СЕТ СН'!$F$5-'СЕТ СН'!$F$21</f>
        <v>2705.1534003000002</v>
      </c>
      <c r="J33" s="36">
        <f>SUMIFS(СВЦЭМ!$D$39:$D$782,СВЦЭМ!$A$39:$A$782,$A33,СВЦЭМ!$B$39:$B$782,J$11)+'СЕТ СН'!$F$11+СВЦЭМ!$D$10+'СЕТ СН'!$F$5-'СЕТ СН'!$F$21</f>
        <v>2737.0963533000004</v>
      </c>
      <c r="K33" s="36">
        <f>SUMIFS(СВЦЭМ!$D$39:$D$782,СВЦЭМ!$A$39:$A$782,$A33,СВЦЭМ!$B$39:$B$782,K$11)+'СЕТ СН'!$F$11+СВЦЭМ!$D$10+'СЕТ СН'!$F$5-'СЕТ СН'!$F$21</f>
        <v>2757.0419621299998</v>
      </c>
      <c r="L33" s="36">
        <f>SUMIFS(СВЦЭМ!$D$39:$D$782,СВЦЭМ!$A$39:$A$782,$A33,СВЦЭМ!$B$39:$B$782,L$11)+'СЕТ СН'!$F$11+СВЦЭМ!$D$10+'СЕТ СН'!$F$5-'СЕТ СН'!$F$21</f>
        <v>2766.1964125599998</v>
      </c>
      <c r="M33" s="36">
        <f>SUMIFS(СВЦЭМ!$D$39:$D$782,СВЦЭМ!$A$39:$A$782,$A33,СВЦЭМ!$B$39:$B$782,M$11)+'СЕТ СН'!$F$11+СВЦЭМ!$D$10+'СЕТ СН'!$F$5-'СЕТ СН'!$F$21</f>
        <v>2817.96744365</v>
      </c>
      <c r="N33" s="36">
        <f>SUMIFS(СВЦЭМ!$D$39:$D$782,СВЦЭМ!$A$39:$A$782,$A33,СВЦЭМ!$B$39:$B$782,N$11)+'СЕТ СН'!$F$11+СВЦЭМ!$D$10+'СЕТ СН'!$F$5-'СЕТ СН'!$F$21</f>
        <v>2825.1485691100002</v>
      </c>
      <c r="O33" s="36">
        <f>SUMIFS(СВЦЭМ!$D$39:$D$782,СВЦЭМ!$A$39:$A$782,$A33,СВЦЭМ!$B$39:$B$782,O$11)+'СЕТ СН'!$F$11+СВЦЭМ!$D$10+'СЕТ СН'!$F$5-'СЕТ СН'!$F$21</f>
        <v>2827.7625200900002</v>
      </c>
      <c r="P33" s="36">
        <f>SUMIFS(СВЦЭМ!$D$39:$D$782,СВЦЭМ!$A$39:$A$782,$A33,СВЦЭМ!$B$39:$B$782,P$11)+'СЕТ СН'!$F$11+СВЦЭМ!$D$10+'СЕТ СН'!$F$5-'СЕТ СН'!$F$21</f>
        <v>2821.19842677</v>
      </c>
      <c r="Q33" s="36">
        <f>SUMIFS(СВЦЭМ!$D$39:$D$782,СВЦЭМ!$A$39:$A$782,$A33,СВЦЭМ!$B$39:$B$782,Q$11)+'СЕТ СН'!$F$11+СВЦЭМ!$D$10+'СЕТ СН'!$F$5-'СЕТ СН'!$F$21</f>
        <v>2813.3722208500003</v>
      </c>
      <c r="R33" s="36">
        <f>SUMIFS(СВЦЭМ!$D$39:$D$782,СВЦЭМ!$A$39:$A$782,$A33,СВЦЭМ!$B$39:$B$782,R$11)+'СЕТ СН'!$F$11+СВЦЭМ!$D$10+'СЕТ СН'!$F$5-'СЕТ СН'!$F$21</f>
        <v>2813.2511399599998</v>
      </c>
      <c r="S33" s="36">
        <f>SUMIFS(СВЦЭМ!$D$39:$D$782,СВЦЭМ!$A$39:$A$782,$A33,СВЦЭМ!$B$39:$B$782,S$11)+'СЕТ СН'!$F$11+СВЦЭМ!$D$10+'СЕТ СН'!$F$5-'СЕТ СН'!$F$21</f>
        <v>2756.2169908400001</v>
      </c>
      <c r="T33" s="36">
        <f>SUMIFS(СВЦЭМ!$D$39:$D$782,СВЦЭМ!$A$39:$A$782,$A33,СВЦЭМ!$B$39:$B$782,T$11)+'СЕТ СН'!$F$11+СВЦЭМ!$D$10+'СЕТ СН'!$F$5-'СЕТ СН'!$F$21</f>
        <v>2736.3376564600003</v>
      </c>
      <c r="U33" s="36">
        <f>SUMIFS(СВЦЭМ!$D$39:$D$782,СВЦЭМ!$A$39:$A$782,$A33,СВЦЭМ!$B$39:$B$782,U$11)+'СЕТ СН'!$F$11+СВЦЭМ!$D$10+'СЕТ СН'!$F$5-'СЕТ СН'!$F$21</f>
        <v>2743.76169587</v>
      </c>
      <c r="V33" s="36">
        <f>SUMIFS(СВЦЭМ!$D$39:$D$782,СВЦЭМ!$A$39:$A$782,$A33,СВЦЭМ!$B$39:$B$782,V$11)+'СЕТ СН'!$F$11+СВЦЭМ!$D$10+'СЕТ СН'!$F$5-'СЕТ СН'!$F$21</f>
        <v>2792.5061766200001</v>
      </c>
      <c r="W33" s="36">
        <f>SUMIFS(СВЦЭМ!$D$39:$D$782,СВЦЭМ!$A$39:$A$782,$A33,СВЦЭМ!$B$39:$B$782,W$11)+'СЕТ СН'!$F$11+СВЦЭМ!$D$10+'СЕТ СН'!$F$5-'СЕТ СН'!$F$21</f>
        <v>2809.82644458</v>
      </c>
      <c r="X33" s="36">
        <f>SUMIFS(СВЦЭМ!$D$39:$D$782,СВЦЭМ!$A$39:$A$782,$A33,СВЦЭМ!$B$39:$B$782,X$11)+'СЕТ СН'!$F$11+СВЦЭМ!$D$10+'СЕТ СН'!$F$5-'СЕТ СН'!$F$21</f>
        <v>2799.5252794500002</v>
      </c>
      <c r="Y33" s="36">
        <f>SUMIFS(СВЦЭМ!$D$39:$D$782,СВЦЭМ!$A$39:$A$782,$A33,СВЦЭМ!$B$39:$B$782,Y$11)+'СЕТ СН'!$F$11+СВЦЭМ!$D$10+'СЕТ СН'!$F$5-'СЕТ СН'!$F$21</f>
        <v>2848.9221036899999</v>
      </c>
    </row>
    <row r="34" spans="1:27" ht="15.75" x14ac:dyDescent="0.2">
      <c r="A34" s="35">
        <f t="shared" si="0"/>
        <v>44553</v>
      </c>
      <c r="B34" s="36">
        <f>SUMIFS(СВЦЭМ!$D$39:$D$782,СВЦЭМ!$A$39:$A$782,$A34,СВЦЭМ!$B$39:$B$782,B$11)+'СЕТ СН'!$F$11+СВЦЭМ!$D$10+'СЕТ СН'!$F$5-'СЕТ СН'!$F$21</f>
        <v>2796.5637139700002</v>
      </c>
      <c r="C34" s="36">
        <f>SUMIFS(СВЦЭМ!$D$39:$D$782,СВЦЭМ!$A$39:$A$782,$A34,СВЦЭМ!$B$39:$B$782,C$11)+'СЕТ СН'!$F$11+СВЦЭМ!$D$10+'СЕТ СН'!$F$5-'СЕТ СН'!$F$21</f>
        <v>2800.2360151900002</v>
      </c>
      <c r="D34" s="36">
        <f>SUMIFS(СВЦЭМ!$D$39:$D$782,СВЦЭМ!$A$39:$A$782,$A34,СВЦЭМ!$B$39:$B$782,D$11)+'СЕТ СН'!$F$11+СВЦЭМ!$D$10+'СЕТ СН'!$F$5-'СЕТ СН'!$F$21</f>
        <v>2825.3727840299998</v>
      </c>
      <c r="E34" s="36">
        <f>SUMIFS(СВЦЭМ!$D$39:$D$782,СВЦЭМ!$A$39:$A$782,$A34,СВЦЭМ!$B$39:$B$782,E$11)+'СЕТ СН'!$F$11+СВЦЭМ!$D$10+'СЕТ СН'!$F$5-'СЕТ СН'!$F$21</f>
        <v>2820.6539147200001</v>
      </c>
      <c r="F34" s="36">
        <f>SUMIFS(СВЦЭМ!$D$39:$D$782,СВЦЭМ!$A$39:$A$782,$A34,СВЦЭМ!$B$39:$B$782,F$11)+'СЕТ СН'!$F$11+СВЦЭМ!$D$10+'СЕТ СН'!$F$5-'СЕТ СН'!$F$21</f>
        <v>2802.0911605600004</v>
      </c>
      <c r="G34" s="36">
        <f>SUMIFS(СВЦЭМ!$D$39:$D$782,СВЦЭМ!$A$39:$A$782,$A34,СВЦЭМ!$B$39:$B$782,G$11)+'СЕТ СН'!$F$11+СВЦЭМ!$D$10+'СЕТ СН'!$F$5-'СЕТ СН'!$F$21</f>
        <v>2772.6520951100001</v>
      </c>
      <c r="H34" s="36">
        <f>SUMIFS(СВЦЭМ!$D$39:$D$782,СВЦЭМ!$A$39:$A$782,$A34,СВЦЭМ!$B$39:$B$782,H$11)+'СЕТ СН'!$F$11+СВЦЭМ!$D$10+'СЕТ СН'!$F$5-'СЕТ СН'!$F$21</f>
        <v>2744.2185953400003</v>
      </c>
      <c r="I34" s="36">
        <f>SUMIFS(СВЦЭМ!$D$39:$D$782,СВЦЭМ!$A$39:$A$782,$A34,СВЦЭМ!$B$39:$B$782,I$11)+'СЕТ СН'!$F$11+СВЦЭМ!$D$10+'СЕТ СН'!$F$5-'СЕТ СН'!$F$21</f>
        <v>2774.6154421400001</v>
      </c>
      <c r="J34" s="36">
        <f>SUMIFS(СВЦЭМ!$D$39:$D$782,СВЦЭМ!$A$39:$A$782,$A34,СВЦЭМ!$B$39:$B$782,J$11)+'СЕТ СН'!$F$11+СВЦЭМ!$D$10+'СЕТ СН'!$F$5-'СЕТ СН'!$F$21</f>
        <v>2745.15839977</v>
      </c>
      <c r="K34" s="36">
        <f>SUMIFS(СВЦЭМ!$D$39:$D$782,СВЦЭМ!$A$39:$A$782,$A34,СВЦЭМ!$B$39:$B$782,K$11)+'СЕТ СН'!$F$11+СВЦЭМ!$D$10+'СЕТ СН'!$F$5-'СЕТ СН'!$F$21</f>
        <v>2756.1248473800001</v>
      </c>
      <c r="L34" s="36">
        <f>SUMIFS(СВЦЭМ!$D$39:$D$782,СВЦЭМ!$A$39:$A$782,$A34,СВЦЭМ!$B$39:$B$782,L$11)+'СЕТ СН'!$F$11+СВЦЭМ!$D$10+'СЕТ СН'!$F$5-'СЕТ СН'!$F$21</f>
        <v>2767.0614752000001</v>
      </c>
      <c r="M34" s="36">
        <f>SUMIFS(СВЦЭМ!$D$39:$D$782,СВЦЭМ!$A$39:$A$782,$A34,СВЦЭМ!$B$39:$B$782,M$11)+'СЕТ СН'!$F$11+СВЦЭМ!$D$10+'СЕТ СН'!$F$5-'СЕТ СН'!$F$21</f>
        <v>2783.0110113999999</v>
      </c>
      <c r="N34" s="36">
        <f>SUMIFS(СВЦЭМ!$D$39:$D$782,СВЦЭМ!$A$39:$A$782,$A34,СВЦЭМ!$B$39:$B$782,N$11)+'СЕТ СН'!$F$11+СВЦЭМ!$D$10+'СЕТ СН'!$F$5-'СЕТ СН'!$F$21</f>
        <v>2787.3719625499998</v>
      </c>
      <c r="O34" s="36">
        <f>SUMIFS(СВЦЭМ!$D$39:$D$782,СВЦЭМ!$A$39:$A$782,$A34,СВЦЭМ!$B$39:$B$782,O$11)+'СЕТ СН'!$F$11+СВЦЭМ!$D$10+'СЕТ СН'!$F$5-'СЕТ СН'!$F$21</f>
        <v>2794.1921709099997</v>
      </c>
      <c r="P34" s="36">
        <f>SUMIFS(СВЦЭМ!$D$39:$D$782,СВЦЭМ!$A$39:$A$782,$A34,СВЦЭМ!$B$39:$B$782,P$11)+'СЕТ СН'!$F$11+СВЦЭМ!$D$10+'СЕТ СН'!$F$5-'СЕТ СН'!$F$21</f>
        <v>2791.28812952</v>
      </c>
      <c r="Q34" s="36">
        <f>SUMIFS(СВЦЭМ!$D$39:$D$782,СВЦЭМ!$A$39:$A$782,$A34,СВЦЭМ!$B$39:$B$782,Q$11)+'СЕТ СН'!$F$11+СВЦЭМ!$D$10+'СЕТ СН'!$F$5-'СЕТ СН'!$F$21</f>
        <v>2797.4197420700002</v>
      </c>
      <c r="R34" s="36">
        <f>SUMIFS(СВЦЭМ!$D$39:$D$782,СВЦЭМ!$A$39:$A$782,$A34,СВЦЭМ!$B$39:$B$782,R$11)+'СЕТ СН'!$F$11+СВЦЭМ!$D$10+'СЕТ СН'!$F$5-'СЕТ СН'!$F$21</f>
        <v>2793.5132463</v>
      </c>
      <c r="S34" s="36">
        <f>SUMIFS(СВЦЭМ!$D$39:$D$782,СВЦЭМ!$A$39:$A$782,$A34,СВЦЭМ!$B$39:$B$782,S$11)+'СЕТ СН'!$F$11+СВЦЭМ!$D$10+'СЕТ СН'!$F$5-'СЕТ СН'!$F$21</f>
        <v>2754.5700584200004</v>
      </c>
      <c r="T34" s="36">
        <f>SUMIFS(СВЦЭМ!$D$39:$D$782,СВЦЭМ!$A$39:$A$782,$A34,СВЦЭМ!$B$39:$B$782,T$11)+'СЕТ СН'!$F$11+СВЦЭМ!$D$10+'СЕТ СН'!$F$5-'СЕТ СН'!$F$21</f>
        <v>2739.4923566900002</v>
      </c>
      <c r="U34" s="36">
        <f>SUMIFS(СВЦЭМ!$D$39:$D$782,СВЦЭМ!$A$39:$A$782,$A34,СВЦЭМ!$B$39:$B$782,U$11)+'СЕТ СН'!$F$11+СВЦЭМ!$D$10+'СЕТ СН'!$F$5-'СЕТ СН'!$F$21</f>
        <v>2736.8169004199999</v>
      </c>
      <c r="V34" s="36">
        <f>SUMIFS(СВЦЭМ!$D$39:$D$782,СВЦЭМ!$A$39:$A$782,$A34,СВЦЭМ!$B$39:$B$782,V$11)+'СЕТ СН'!$F$11+СВЦЭМ!$D$10+'СЕТ СН'!$F$5-'СЕТ СН'!$F$21</f>
        <v>2755.4773229100001</v>
      </c>
      <c r="W34" s="36">
        <f>SUMIFS(СВЦЭМ!$D$39:$D$782,СВЦЭМ!$A$39:$A$782,$A34,СВЦЭМ!$B$39:$B$782,W$11)+'СЕТ СН'!$F$11+СВЦЭМ!$D$10+'СЕТ СН'!$F$5-'СЕТ СН'!$F$21</f>
        <v>2774.3077618100001</v>
      </c>
      <c r="X34" s="36">
        <f>SUMIFS(СВЦЭМ!$D$39:$D$782,СВЦЭМ!$A$39:$A$782,$A34,СВЦЭМ!$B$39:$B$782,X$11)+'СЕТ СН'!$F$11+СВЦЭМ!$D$10+'СЕТ СН'!$F$5-'СЕТ СН'!$F$21</f>
        <v>2769.9594913199999</v>
      </c>
      <c r="Y34" s="36">
        <f>SUMIFS(СВЦЭМ!$D$39:$D$782,СВЦЭМ!$A$39:$A$782,$A34,СВЦЭМ!$B$39:$B$782,Y$11)+'СЕТ СН'!$F$11+СВЦЭМ!$D$10+'СЕТ СН'!$F$5-'СЕТ СН'!$F$21</f>
        <v>2826.5485009399999</v>
      </c>
    </row>
    <row r="35" spans="1:27" ht="15.75" x14ac:dyDescent="0.2">
      <c r="A35" s="35">
        <f t="shared" si="0"/>
        <v>44554</v>
      </c>
      <c r="B35" s="36">
        <f>SUMIFS(СВЦЭМ!$D$39:$D$782,СВЦЭМ!$A$39:$A$782,$A35,СВЦЭМ!$B$39:$B$782,B$11)+'СЕТ СН'!$F$11+СВЦЭМ!$D$10+'СЕТ СН'!$F$5-'СЕТ СН'!$F$21</f>
        <v>2850.1662516799997</v>
      </c>
      <c r="C35" s="36">
        <f>SUMIFS(СВЦЭМ!$D$39:$D$782,СВЦЭМ!$A$39:$A$782,$A35,СВЦЭМ!$B$39:$B$782,C$11)+'СЕТ СН'!$F$11+СВЦЭМ!$D$10+'СЕТ СН'!$F$5-'СЕТ СН'!$F$21</f>
        <v>2858.2329446900003</v>
      </c>
      <c r="D35" s="36">
        <f>SUMIFS(СВЦЭМ!$D$39:$D$782,СВЦЭМ!$A$39:$A$782,$A35,СВЦЭМ!$B$39:$B$782,D$11)+'СЕТ СН'!$F$11+СВЦЭМ!$D$10+'СЕТ СН'!$F$5-'СЕТ СН'!$F$21</f>
        <v>2862.2708050800002</v>
      </c>
      <c r="E35" s="36">
        <f>SUMIFS(СВЦЭМ!$D$39:$D$782,СВЦЭМ!$A$39:$A$782,$A35,СВЦЭМ!$B$39:$B$782,E$11)+'СЕТ СН'!$F$11+СВЦЭМ!$D$10+'СЕТ СН'!$F$5-'СЕТ СН'!$F$21</f>
        <v>2861.44478708</v>
      </c>
      <c r="F35" s="36">
        <f>SUMIFS(СВЦЭМ!$D$39:$D$782,СВЦЭМ!$A$39:$A$782,$A35,СВЦЭМ!$B$39:$B$782,F$11)+'СЕТ СН'!$F$11+СВЦЭМ!$D$10+'СЕТ СН'!$F$5-'СЕТ СН'!$F$21</f>
        <v>2837.6689832700004</v>
      </c>
      <c r="G35" s="36">
        <f>SUMIFS(СВЦЭМ!$D$39:$D$782,СВЦЭМ!$A$39:$A$782,$A35,СВЦЭМ!$B$39:$B$782,G$11)+'СЕТ СН'!$F$11+СВЦЭМ!$D$10+'СЕТ СН'!$F$5-'СЕТ СН'!$F$21</f>
        <v>2793.8246091400001</v>
      </c>
      <c r="H35" s="36">
        <f>SUMIFS(СВЦЭМ!$D$39:$D$782,СВЦЭМ!$A$39:$A$782,$A35,СВЦЭМ!$B$39:$B$782,H$11)+'СЕТ СН'!$F$11+СВЦЭМ!$D$10+'СЕТ СН'!$F$5-'СЕТ СН'!$F$21</f>
        <v>2794.5280593699999</v>
      </c>
      <c r="I35" s="36">
        <f>SUMIFS(СВЦЭМ!$D$39:$D$782,СВЦЭМ!$A$39:$A$782,$A35,СВЦЭМ!$B$39:$B$782,I$11)+'СЕТ СН'!$F$11+СВЦЭМ!$D$10+'СЕТ СН'!$F$5-'СЕТ СН'!$F$21</f>
        <v>2792.20240319</v>
      </c>
      <c r="J35" s="36">
        <f>SUMIFS(СВЦЭМ!$D$39:$D$782,СВЦЭМ!$A$39:$A$782,$A35,СВЦЭМ!$B$39:$B$782,J$11)+'СЕТ СН'!$F$11+СВЦЭМ!$D$10+'СЕТ СН'!$F$5-'СЕТ СН'!$F$21</f>
        <v>2805.6843372900003</v>
      </c>
      <c r="K35" s="36">
        <f>SUMIFS(СВЦЭМ!$D$39:$D$782,СВЦЭМ!$A$39:$A$782,$A35,СВЦЭМ!$B$39:$B$782,K$11)+'СЕТ СН'!$F$11+СВЦЭМ!$D$10+'СЕТ СН'!$F$5-'СЕТ СН'!$F$21</f>
        <v>2798.6988444799999</v>
      </c>
      <c r="L35" s="36">
        <f>SUMIFS(СВЦЭМ!$D$39:$D$782,СВЦЭМ!$A$39:$A$782,$A35,СВЦЭМ!$B$39:$B$782,L$11)+'СЕТ СН'!$F$11+СВЦЭМ!$D$10+'СЕТ СН'!$F$5-'СЕТ СН'!$F$21</f>
        <v>2793.8919899900002</v>
      </c>
      <c r="M35" s="36">
        <f>SUMIFS(СВЦЭМ!$D$39:$D$782,СВЦЭМ!$A$39:$A$782,$A35,СВЦЭМ!$B$39:$B$782,M$11)+'СЕТ СН'!$F$11+СВЦЭМ!$D$10+'СЕТ СН'!$F$5-'СЕТ СН'!$F$21</f>
        <v>2799.3811700400001</v>
      </c>
      <c r="N35" s="36">
        <f>SUMIFS(СВЦЭМ!$D$39:$D$782,СВЦЭМ!$A$39:$A$782,$A35,СВЦЭМ!$B$39:$B$782,N$11)+'СЕТ СН'!$F$11+СВЦЭМ!$D$10+'СЕТ СН'!$F$5-'СЕТ СН'!$F$21</f>
        <v>2812.67673543</v>
      </c>
      <c r="O35" s="36">
        <f>SUMIFS(СВЦЭМ!$D$39:$D$782,СВЦЭМ!$A$39:$A$782,$A35,СВЦЭМ!$B$39:$B$782,O$11)+'СЕТ СН'!$F$11+СВЦЭМ!$D$10+'СЕТ СН'!$F$5-'СЕТ СН'!$F$21</f>
        <v>2830.7790858500002</v>
      </c>
      <c r="P35" s="36">
        <f>SUMIFS(СВЦЭМ!$D$39:$D$782,СВЦЭМ!$A$39:$A$782,$A35,СВЦЭМ!$B$39:$B$782,P$11)+'СЕТ СН'!$F$11+СВЦЭМ!$D$10+'СЕТ СН'!$F$5-'СЕТ СН'!$F$21</f>
        <v>2832.6579034699998</v>
      </c>
      <c r="Q35" s="36">
        <f>SUMIFS(СВЦЭМ!$D$39:$D$782,СВЦЭМ!$A$39:$A$782,$A35,СВЦЭМ!$B$39:$B$782,Q$11)+'СЕТ СН'!$F$11+СВЦЭМ!$D$10+'СЕТ СН'!$F$5-'СЕТ СН'!$F$21</f>
        <v>2849.3473927499999</v>
      </c>
      <c r="R35" s="36">
        <f>SUMIFS(СВЦЭМ!$D$39:$D$782,СВЦЭМ!$A$39:$A$782,$A35,СВЦЭМ!$B$39:$B$782,R$11)+'СЕТ СН'!$F$11+СВЦЭМ!$D$10+'СЕТ СН'!$F$5-'СЕТ СН'!$F$21</f>
        <v>2843.7607471700003</v>
      </c>
      <c r="S35" s="36">
        <f>SUMIFS(СВЦЭМ!$D$39:$D$782,СВЦЭМ!$A$39:$A$782,$A35,СВЦЭМ!$B$39:$B$782,S$11)+'СЕТ СН'!$F$11+СВЦЭМ!$D$10+'СЕТ СН'!$F$5-'СЕТ СН'!$F$21</f>
        <v>2802.58085157</v>
      </c>
      <c r="T35" s="36">
        <f>SUMIFS(СВЦЭМ!$D$39:$D$782,СВЦЭМ!$A$39:$A$782,$A35,СВЦЭМ!$B$39:$B$782,T$11)+'СЕТ СН'!$F$11+СВЦЭМ!$D$10+'СЕТ СН'!$F$5-'СЕТ СН'!$F$21</f>
        <v>2784.04983275</v>
      </c>
      <c r="U35" s="36">
        <f>SUMIFS(СВЦЭМ!$D$39:$D$782,СВЦЭМ!$A$39:$A$782,$A35,СВЦЭМ!$B$39:$B$782,U$11)+'СЕТ СН'!$F$11+СВЦЭМ!$D$10+'СЕТ СН'!$F$5-'СЕТ СН'!$F$21</f>
        <v>2800.5615216000001</v>
      </c>
      <c r="V35" s="36">
        <f>SUMIFS(СВЦЭМ!$D$39:$D$782,СВЦЭМ!$A$39:$A$782,$A35,СВЦЭМ!$B$39:$B$782,V$11)+'СЕТ СН'!$F$11+СВЦЭМ!$D$10+'СЕТ СН'!$F$5-'СЕТ СН'!$F$21</f>
        <v>2807.9430564100003</v>
      </c>
      <c r="W35" s="36">
        <f>SUMIFS(СВЦЭМ!$D$39:$D$782,СВЦЭМ!$A$39:$A$782,$A35,СВЦЭМ!$B$39:$B$782,W$11)+'СЕТ СН'!$F$11+СВЦЭМ!$D$10+'СЕТ СН'!$F$5-'СЕТ СН'!$F$21</f>
        <v>2823.91403206</v>
      </c>
      <c r="X35" s="36">
        <f>SUMIFS(СВЦЭМ!$D$39:$D$782,СВЦЭМ!$A$39:$A$782,$A35,СВЦЭМ!$B$39:$B$782,X$11)+'СЕТ СН'!$F$11+СВЦЭМ!$D$10+'СЕТ СН'!$F$5-'СЕТ СН'!$F$21</f>
        <v>2843.5221545700001</v>
      </c>
      <c r="Y35" s="36">
        <f>SUMIFS(СВЦЭМ!$D$39:$D$782,СВЦЭМ!$A$39:$A$782,$A35,СВЦЭМ!$B$39:$B$782,Y$11)+'СЕТ СН'!$F$11+СВЦЭМ!$D$10+'СЕТ СН'!$F$5-'СЕТ СН'!$F$21</f>
        <v>2882.0565413200002</v>
      </c>
    </row>
    <row r="36" spans="1:27" ht="15.75" x14ac:dyDescent="0.2">
      <c r="A36" s="35">
        <f t="shared" si="0"/>
        <v>44555</v>
      </c>
      <c r="B36" s="36">
        <f>SUMIFS(СВЦЭМ!$D$39:$D$782,СВЦЭМ!$A$39:$A$782,$A36,СВЦЭМ!$B$39:$B$782,B$11)+'СЕТ СН'!$F$11+СВЦЭМ!$D$10+'СЕТ СН'!$F$5-'СЕТ СН'!$F$21</f>
        <v>2812.4727264900002</v>
      </c>
      <c r="C36" s="36">
        <f>SUMIFS(СВЦЭМ!$D$39:$D$782,СВЦЭМ!$A$39:$A$782,$A36,СВЦЭМ!$B$39:$B$782,C$11)+'СЕТ СН'!$F$11+СВЦЭМ!$D$10+'СЕТ СН'!$F$5-'СЕТ СН'!$F$21</f>
        <v>2819.6069078099999</v>
      </c>
      <c r="D36" s="36">
        <f>SUMIFS(СВЦЭМ!$D$39:$D$782,СВЦЭМ!$A$39:$A$782,$A36,СВЦЭМ!$B$39:$B$782,D$11)+'СЕТ СН'!$F$11+СВЦЭМ!$D$10+'СЕТ СН'!$F$5-'СЕТ СН'!$F$21</f>
        <v>2835.8585253700003</v>
      </c>
      <c r="E36" s="36">
        <f>SUMIFS(СВЦЭМ!$D$39:$D$782,СВЦЭМ!$A$39:$A$782,$A36,СВЦЭМ!$B$39:$B$782,E$11)+'СЕТ СН'!$F$11+СВЦЭМ!$D$10+'СЕТ СН'!$F$5-'СЕТ СН'!$F$21</f>
        <v>2835.4561445600002</v>
      </c>
      <c r="F36" s="36">
        <f>SUMIFS(СВЦЭМ!$D$39:$D$782,СВЦЭМ!$A$39:$A$782,$A36,СВЦЭМ!$B$39:$B$782,F$11)+'СЕТ СН'!$F$11+СВЦЭМ!$D$10+'СЕТ СН'!$F$5-'СЕТ СН'!$F$21</f>
        <v>2827.1258922100001</v>
      </c>
      <c r="G36" s="36">
        <f>SUMIFS(СВЦЭМ!$D$39:$D$782,СВЦЭМ!$A$39:$A$782,$A36,СВЦЭМ!$B$39:$B$782,G$11)+'СЕТ СН'!$F$11+СВЦЭМ!$D$10+'СЕТ СН'!$F$5-'СЕТ СН'!$F$21</f>
        <v>2807.5697860700002</v>
      </c>
      <c r="H36" s="36">
        <f>SUMIFS(СВЦЭМ!$D$39:$D$782,СВЦЭМ!$A$39:$A$782,$A36,СВЦЭМ!$B$39:$B$782,H$11)+'СЕТ СН'!$F$11+СВЦЭМ!$D$10+'СЕТ СН'!$F$5-'СЕТ СН'!$F$21</f>
        <v>2792.5118347899997</v>
      </c>
      <c r="I36" s="36">
        <f>SUMIFS(СВЦЭМ!$D$39:$D$782,СВЦЭМ!$A$39:$A$782,$A36,СВЦЭМ!$B$39:$B$782,I$11)+'СЕТ СН'!$F$11+СВЦЭМ!$D$10+'СЕТ СН'!$F$5-'СЕТ СН'!$F$21</f>
        <v>2809.3713409299999</v>
      </c>
      <c r="J36" s="36">
        <f>SUMIFS(СВЦЭМ!$D$39:$D$782,СВЦЭМ!$A$39:$A$782,$A36,СВЦЭМ!$B$39:$B$782,J$11)+'СЕТ СН'!$F$11+СВЦЭМ!$D$10+'СЕТ СН'!$F$5-'СЕТ СН'!$F$21</f>
        <v>2777.9037159700001</v>
      </c>
      <c r="K36" s="36">
        <f>SUMIFS(СВЦЭМ!$D$39:$D$782,СВЦЭМ!$A$39:$A$782,$A36,СВЦЭМ!$B$39:$B$782,K$11)+'СЕТ СН'!$F$11+СВЦЭМ!$D$10+'СЕТ СН'!$F$5-'СЕТ СН'!$F$21</f>
        <v>2760.4853720700003</v>
      </c>
      <c r="L36" s="36">
        <f>SUMIFS(СВЦЭМ!$D$39:$D$782,СВЦЭМ!$A$39:$A$782,$A36,СВЦЭМ!$B$39:$B$782,L$11)+'СЕТ СН'!$F$11+СВЦЭМ!$D$10+'СЕТ СН'!$F$5-'СЕТ СН'!$F$21</f>
        <v>2757.45517849</v>
      </c>
      <c r="M36" s="36">
        <f>SUMIFS(СВЦЭМ!$D$39:$D$782,СВЦЭМ!$A$39:$A$782,$A36,СВЦЭМ!$B$39:$B$782,M$11)+'СЕТ СН'!$F$11+СВЦЭМ!$D$10+'СЕТ СН'!$F$5-'СЕТ СН'!$F$21</f>
        <v>2759.5229674299999</v>
      </c>
      <c r="N36" s="36">
        <f>SUMIFS(СВЦЭМ!$D$39:$D$782,СВЦЭМ!$A$39:$A$782,$A36,СВЦЭМ!$B$39:$B$782,N$11)+'СЕТ СН'!$F$11+СВЦЭМ!$D$10+'СЕТ СН'!$F$5-'СЕТ СН'!$F$21</f>
        <v>2762.05675772</v>
      </c>
      <c r="O36" s="36">
        <f>SUMIFS(СВЦЭМ!$D$39:$D$782,СВЦЭМ!$A$39:$A$782,$A36,СВЦЭМ!$B$39:$B$782,O$11)+'СЕТ СН'!$F$11+СВЦЭМ!$D$10+'СЕТ СН'!$F$5-'СЕТ СН'!$F$21</f>
        <v>2767.1711983</v>
      </c>
      <c r="P36" s="36">
        <f>SUMIFS(СВЦЭМ!$D$39:$D$782,СВЦЭМ!$A$39:$A$782,$A36,СВЦЭМ!$B$39:$B$782,P$11)+'СЕТ СН'!$F$11+СВЦЭМ!$D$10+'СЕТ СН'!$F$5-'СЕТ СН'!$F$21</f>
        <v>2784.7175509899998</v>
      </c>
      <c r="Q36" s="36">
        <f>SUMIFS(СВЦЭМ!$D$39:$D$782,СВЦЭМ!$A$39:$A$782,$A36,СВЦЭМ!$B$39:$B$782,Q$11)+'СЕТ СН'!$F$11+СВЦЭМ!$D$10+'СЕТ СН'!$F$5-'СЕТ СН'!$F$21</f>
        <v>2791.6420151500001</v>
      </c>
      <c r="R36" s="36">
        <f>SUMIFS(СВЦЭМ!$D$39:$D$782,СВЦЭМ!$A$39:$A$782,$A36,СВЦЭМ!$B$39:$B$782,R$11)+'СЕТ СН'!$F$11+СВЦЭМ!$D$10+'СЕТ СН'!$F$5-'СЕТ СН'!$F$21</f>
        <v>2779.8788183200004</v>
      </c>
      <c r="S36" s="36">
        <f>SUMIFS(СВЦЭМ!$D$39:$D$782,СВЦЭМ!$A$39:$A$782,$A36,СВЦЭМ!$B$39:$B$782,S$11)+'СЕТ СН'!$F$11+СВЦЭМ!$D$10+'СЕТ СН'!$F$5-'СЕТ СН'!$F$21</f>
        <v>2761.23789928</v>
      </c>
      <c r="T36" s="36">
        <f>SUMIFS(СВЦЭМ!$D$39:$D$782,СВЦЭМ!$A$39:$A$782,$A36,СВЦЭМ!$B$39:$B$782,T$11)+'СЕТ СН'!$F$11+СВЦЭМ!$D$10+'СЕТ СН'!$F$5-'СЕТ СН'!$F$21</f>
        <v>2755.7600397699998</v>
      </c>
      <c r="U36" s="36">
        <f>SUMIFS(СВЦЭМ!$D$39:$D$782,СВЦЭМ!$A$39:$A$782,$A36,СВЦЭМ!$B$39:$B$782,U$11)+'СЕТ СН'!$F$11+СВЦЭМ!$D$10+'СЕТ СН'!$F$5-'СЕТ СН'!$F$21</f>
        <v>2768.8866481300001</v>
      </c>
      <c r="V36" s="36">
        <f>SUMIFS(СВЦЭМ!$D$39:$D$782,СВЦЭМ!$A$39:$A$782,$A36,СВЦЭМ!$B$39:$B$782,V$11)+'СЕТ СН'!$F$11+СВЦЭМ!$D$10+'СЕТ СН'!$F$5-'СЕТ СН'!$F$21</f>
        <v>2764.7630847600003</v>
      </c>
      <c r="W36" s="36">
        <f>SUMIFS(СВЦЭМ!$D$39:$D$782,СВЦЭМ!$A$39:$A$782,$A36,СВЦЭМ!$B$39:$B$782,W$11)+'СЕТ СН'!$F$11+СВЦЭМ!$D$10+'СЕТ СН'!$F$5-'СЕТ СН'!$F$21</f>
        <v>2792.8413947200002</v>
      </c>
      <c r="X36" s="36">
        <f>SUMIFS(СВЦЭМ!$D$39:$D$782,СВЦЭМ!$A$39:$A$782,$A36,СВЦЭМ!$B$39:$B$782,X$11)+'СЕТ СН'!$F$11+СВЦЭМ!$D$10+'СЕТ СН'!$F$5-'СЕТ СН'!$F$21</f>
        <v>2791.32368301</v>
      </c>
      <c r="Y36" s="36">
        <f>SUMIFS(СВЦЭМ!$D$39:$D$782,СВЦЭМ!$A$39:$A$782,$A36,СВЦЭМ!$B$39:$B$782,Y$11)+'СЕТ СН'!$F$11+СВЦЭМ!$D$10+'СЕТ СН'!$F$5-'СЕТ СН'!$F$21</f>
        <v>2799.37714882</v>
      </c>
    </row>
    <row r="37" spans="1:27" ht="15.75" x14ac:dyDescent="0.2">
      <c r="A37" s="35">
        <f t="shared" si="0"/>
        <v>44556</v>
      </c>
      <c r="B37" s="36">
        <f>SUMIFS(СВЦЭМ!$D$39:$D$782,СВЦЭМ!$A$39:$A$782,$A37,СВЦЭМ!$B$39:$B$782,B$11)+'СЕТ СН'!$F$11+СВЦЭМ!$D$10+'СЕТ СН'!$F$5-'СЕТ СН'!$F$21</f>
        <v>2702.1928348299998</v>
      </c>
      <c r="C37" s="36">
        <f>SUMIFS(СВЦЭМ!$D$39:$D$782,СВЦЭМ!$A$39:$A$782,$A37,СВЦЭМ!$B$39:$B$782,C$11)+'СЕТ СН'!$F$11+СВЦЭМ!$D$10+'СЕТ СН'!$F$5-'СЕТ СН'!$F$21</f>
        <v>2690.8381335000004</v>
      </c>
      <c r="D37" s="36">
        <f>SUMIFS(СВЦЭМ!$D$39:$D$782,СВЦЭМ!$A$39:$A$782,$A37,СВЦЭМ!$B$39:$B$782,D$11)+'СЕТ СН'!$F$11+СВЦЭМ!$D$10+'СЕТ СН'!$F$5-'СЕТ СН'!$F$21</f>
        <v>2685.8117846</v>
      </c>
      <c r="E37" s="36">
        <f>SUMIFS(СВЦЭМ!$D$39:$D$782,СВЦЭМ!$A$39:$A$782,$A37,СВЦЭМ!$B$39:$B$782,E$11)+'СЕТ СН'!$F$11+СВЦЭМ!$D$10+'СЕТ СН'!$F$5-'СЕТ СН'!$F$21</f>
        <v>2685.1767691200002</v>
      </c>
      <c r="F37" s="36">
        <f>SUMIFS(СВЦЭМ!$D$39:$D$782,СВЦЭМ!$A$39:$A$782,$A37,СВЦЭМ!$B$39:$B$782,F$11)+'СЕТ СН'!$F$11+СВЦЭМ!$D$10+'СЕТ СН'!$F$5-'СЕТ СН'!$F$21</f>
        <v>2682.9346265000004</v>
      </c>
      <c r="G37" s="36">
        <f>SUMIFS(СВЦЭМ!$D$39:$D$782,СВЦЭМ!$A$39:$A$782,$A37,СВЦЭМ!$B$39:$B$782,G$11)+'СЕТ СН'!$F$11+СВЦЭМ!$D$10+'СЕТ СН'!$F$5-'СЕТ СН'!$F$21</f>
        <v>2678.2866846000002</v>
      </c>
      <c r="H37" s="36">
        <f>SUMIFS(СВЦЭМ!$D$39:$D$782,СВЦЭМ!$A$39:$A$782,$A37,СВЦЭМ!$B$39:$B$782,H$11)+'СЕТ СН'!$F$11+СВЦЭМ!$D$10+'СЕТ СН'!$F$5-'СЕТ СН'!$F$21</f>
        <v>2698.6874743600001</v>
      </c>
      <c r="I37" s="36">
        <f>SUMIFS(СВЦЭМ!$D$39:$D$782,СВЦЭМ!$A$39:$A$782,$A37,СВЦЭМ!$B$39:$B$782,I$11)+'СЕТ СН'!$F$11+СВЦЭМ!$D$10+'СЕТ СН'!$F$5-'СЕТ СН'!$F$21</f>
        <v>2779.0321122</v>
      </c>
      <c r="J37" s="36">
        <f>SUMIFS(СВЦЭМ!$D$39:$D$782,СВЦЭМ!$A$39:$A$782,$A37,СВЦЭМ!$B$39:$B$782,J$11)+'СЕТ СН'!$F$11+СВЦЭМ!$D$10+'СЕТ СН'!$F$5-'СЕТ СН'!$F$21</f>
        <v>2775.5721719600001</v>
      </c>
      <c r="K37" s="36">
        <f>SUMIFS(СВЦЭМ!$D$39:$D$782,СВЦЭМ!$A$39:$A$782,$A37,СВЦЭМ!$B$39:$B$782,K$11)+'СЕТ СН'!$F$11+СВЦЭМ!$D$10+'СЕТ СН'!$F$5-'СЕТ СН'!$F$21</f>
        <v>2729.7590111999998</v>
      </c>
      <c r="L37" s="36">
        <f>SUMIFS(СВЦЭМ!$D$39:$D$782,СВЦЭМ!$A$39:$A$782,$A37,СВЦЭМ!$B$39:$B$782,L$11)+'СЕТ СН'!$F$11+СВЦЭМ!$D$10+'СЕТ СН'!$F$5-'СЕТ СН'!$F$21</f>
        <v>2724.7993425100003</v>
      </c>
      <c r="M37" s="36">
        <f>SUMIFS(СВЦЭМ!$D$39:$D$782,СВЦЭМ!$A$39:$A$782,$A37,СВЦЭМ!$B$39:$B$782,M$11)+'СЕТ СН'!$F$11+СВЦЭМ!$D$10+'СЕТ СН'!$F$5-'СЕТ СН'!$F$21</f>
        <v>2732.6217173800001</v>
      </c>
      <c r="N37" s="36">
        <f>SUMIFS(СВЦЭМ!$D$39:$D$782,СВЦЭМ!$A$39:$A$782,$A37,СВЦЭМ!$B$39:$B$782,N$11)+'СЕТ СН'!$F$11+СВЦЭМ!$D$10+'СЕТ СН'!$F$5-'СЕТ СН'!$F$21</f>
        <v>2737.7754352900001</v>
      </c>
      <c r="O37" s="36">
        <f>SUMIFS(СВЦЭМ!$D$39:$D$782,СВЦЭМ!$A$39:$A$782,$A37,СВЦЭМ!$B$39:$B$782,O$11)+'СЕТ СН'!$F$11+СВЦЭМ!$D$10+'СЕТ СН'!$F$5-'СЕТ СН'!$F$21</f>
        <v>2774.0481768099999</v>
      </c>
      <c r="P37" s="36">
        <f>SUMIFS(СВЦЭМ!$D$39:$D$782,СВЦЭМ!$A$39:$A$782,$A37,СВЦЭМ!$B$39:$B$782,P$11)+'СЕТ СН'!$F$11+СВЦЭМ!$D$10+'СЕТ СН'!$F$5-'СЕТ СН'!$F$21</f>
        <v>2780.8128858099999</v>
      </c>
      <c r="Q37" s="36">
        <f>SUMIFS(СВЦЭМ!$D$39:$D$782,СВЦЭМ!$A$39:$A$782,$A37,СВЦЭМ!$B$39:$B$782,Q$11)+'СЕТ СН'!$F$11+СВЦЭМ!$D$10+'СЕТ СН'!$F$5-'СЕТ СН'!$F$21</f>
        <v>2781.3371659000004</v>
      </c>
      <c r="R37" s="36">
        <f>SUMIFS(СВЦЭМ!$D$39:$D$782,СВЦЭМ!$A$39:$A$782,$A37,СВЦЭМ!$B$39:$B$782,R$11)+'СЕТ СН'!$F$11+СВЦЭМ!$D$10+'СЕТ СН'!$F$5-'СЕТ СН'!$F$21</f>
        <v>2769.3605788900004</v>
      </c>
      <c r="S37" s="36">
        <f>SUMIFS(СВЦЭМ!$D$39:$D$782,СВЦЭМ!$A$39:$A$782,$A37,СВЦЭМ!$B$39:$B$782,S$11)+'СЕТ СН'!$F$11+СВЦЭМ!$D$10+'СЕТ СН'!$F$5-'СЕТ СН'!$F$21</f>
        <v>2723.4621829600001</v>
      </c>
      <c r="T37" s="36">
        <f>SUMIFS(СВЦЭМ!$D$39:$D$782,СВЦЭМ!$A$39:$A$782,$A37,СВЦЭМ!$B$39:$B$782,T$11)+'СЕТ СН'!$F$11+СВЦЭМ!$D$10+'СЕТ СН'!$F$5-'СЕТ СН'!$F$21</f>
        <v>2720.0591566800003</v>
      </c>
      <c r="U37" s="36">
        <f>SUMIFS(СВЦЭМ!$D$39:$D$782,СВЦЭМ!$A$39:$A$782,$A37,СВЦЭМ!$B$39:$B$782,U$11)+'СЕТ СН'!$F$11+СВЦЭМ!$D$10+'СЕТ СН'!$F$5-'СЕТ СН'!$F$21</f>
        <v>2746.00449587</v>
      </c>
      <c r="V37" s="36">
        <f>SUMIFS(СВЦЭМ!$D$39:$D$782,СВЦЭМ!$A$39:$A$782,$A37,СВЦЭМ!$B$39:$B$782,V$11)+'СЕТ СН'!$F$11+СВЦЭМ!$D$10+'СЕТ СН'!$F$5-'СЕТ СН'!$F$21</f>
        <v>2760.4586718800001</v>
      </c>
      <c r="W37" s="36">
        <f>SUMIFS(СВЦЭМ!$D$39:$D$782,СВЦЭМ!$A$39:$A$782,$A37,СВЦЭМ!$B$39:$B$782,W$11)+'СЕТ СН'!$F$11+СВЦЭМ!$D$10+'СЕТ СН'!$F$5-'СЕТ СН'!$F$21</f>
        <v>2745.1452516300001</v>
      </c>
      <c r="X37" s="36">
        <f>SUMIFS(СВЦЭМ!$D$39:$D$782,СВЦЭМ!$A$39:$A$782,$A37,СВЦЭМ!$B$39:$B$782,X$11)+'СЕТ СН'!$F$11+СВЦЭМ!$D$10+'СЕТ СН'!$F$5-'СЕТ СН'!$F$21</f>
        <v>2761.1624439799998</v>
      </c>
      <c r="Y37" s="36">
        <f>SUMIFS(СВЦЭМ!$D$39:$D$782,СВЦЭМ!$A$39:$A$782,$A37,СВЦЭМ!$B$39:$B$782,Y$11)+'СЕТ СН'!$F$11+СВЦЭМ!$D$10+'СЕТ СН'!$F$5-'СЕТ СН'!$F$21</f>
        <v>2763.0315631600001</v>
      </c>
    </row>
    <row r="38" spans="1:27" ht="15.75" x14ac:dyDescent="0.2">
      <c r="A38" s="35">
        <f t="shared" si="0"/>
        <v>44557</v>
      </c>
      <c r="B38" s="36">
        <f>SUMIFS(СВЦЭМ!$D$39:$D$782,СВЦЭМ!$A$39:$A$782,$A38,СВЦЭМ!$B$39:$B$782,B$11)+'СЕТ СН'!$F$11+СВЦЭМ!$D$10+'СЕТ СН'!$F$5-'СЕТ СН'!$F$21</f>
        <v>2785.5728591900001</v>
      </c>
      <c r="C38" s="36">
        <f>SUMIFS(СВЦЭМ!$D$39:$D$782,СВЦЭМ!$A$39:$A$782,$A38,СВЦЭМ!$B$39:$B$782,C$11)+'СЕТ СН'!$F$11+СВЦЭМ!$D$10+'СЕТ СН'!$F$5-'СЕТ СН'!$F$21</f>
        <v>2779.0128145099998</v>
      </c>
      <c r="D38" s="36">
        <f>SUMIFS(СВЦЭМ!$D$39:$D$782,СВЦЭМ!$A$39:$A$782,$A38,СВЦЭМ!$B$39:$B$782,D$11)+'СЕТ СН'!$F$11+СВЦЭМ!$D$10+'СЕТ СН'!$F$5-'СЕТ СН'!$F$21</f>
        <v>2739.45184384</v>
      </c>
      <c r="E38" s="36">
        <f>SUMIFS(СВЦЭМ!$D$39:$D$782,СВЦЭМ!$A$39:$A$782,$A38,СВЦЭМ!$B$39:$B$782,E$11)+'СЕТ СН'!$F$11+СВЦЭМ!$D$10+'СЕТ СН'!$F$5-'СЕТ СН'!$F$21</f>
        <v>2735.9998282500001</v>
      </c>
      <c r="F38" s="36">
        <f>SUMIFS(СВЦЭМ!$D$39:$D$782,СВЦЭМ!$A$39:$A$782,$A38,СВЦЭМ!$B$39:$B$782,F$11)+'СЕТ СН'!$F$11+СВЦЭМ!$D$10+'СЕТ СН'!$F$5-'СЕТ СН'!$F$21</f>
        <v>2739.4479645299998</v>
      </c>
      <c r="G38" s="36">
        <f>SUMIFS(СВЦЭМ!$D$39:$D$782,СВЦЭМ!$A$39:$A$782,$A38,СВЦЭМ!$B$39:$B$782,G$11)+'СЕТ СН'!$F$11+СВЦЭМ!$D$10+'СЕТ СН'!$F$5-'СЕТ СН'!$F$21</f>
        <v>2726.9660863600002</v>
      </c>
      <c r="H38" s="36">
        <f>SUMIFS(СВЦЭМ!$D$39:$D$782,СВЦЭМ!$A$39:$A$782,$A38,СВЦЭМ!$B$39:$B$782,H$11)+'СЕТ СН'!$F$11+СВЦЭМ!$D$10+'СЕТ СН'!$F$5-'СЕТ СН'!$F$21</f>
        <v>2733.11278653</v>
      </c>
      <c r="I38" s="36">
        <f>SUMIFS(СВЦЭМ!$D$39:$D$782,СВЦЭМ!$A$39:$A$782,$A38,СВЦЭМ!$B$39:$B$782,I$11)+'СЕТ СН'!$F$11+СВЦЭМ!$D$10+'СЕТ СН'!$F$5-'СЕТ СН'!$F$21</f>
        <v>2726.8840802100003</v>
      </c>
      <c r="J38" s="36">
        <f>SUMIFS(СВЦЭМ!$D$39:$D$782,СВЦЭМ!$A$39:$A$782,$A38,СВЦЭМ!$B$39:$B$782,J$11)+'СЕТ СН'!$F$11+СВЦЭМ!$D$10+'СЕТ СН'!$F$5-'СЕТ СН'!$F$21</f>
        <v>2744.7913132800004</v>
      </c>
      <c r="K38" s="36">
        <f>SUMIFS(СВЦЭМ!$D$39:$D$782,СВЦЭМ!$A$39:$A$782,$A38,СВЦЭМ!$B$39:$B$782,K$11)+'СЕТ СН'!$F$11+СВЦЭМ!$D$10+'СЕТ СН'!$F$5-'СЕТ СН'!$F$21</f>
        <v>2672.20757353</v>
      </c>
      <c r="L38" s="36">
        <f>SUMIFS(СВЦЭМ!$D$39:$D$782,СВЦЭМ!$A$39:$A$782,$A38,СВЦЭМ!$B$39:$B$782,L$11)+'СЕТ СН'!$F$11+СВЦЭМ!$D$10+'СЕТ СН'!$F$5-'СЕТ СН'!$F$21</f>
        <v>2687.19769735</v>
      </c>
      <c r="M38" s="36">
        <f>SUMIFS(СВЦЭМ!$D$39:$D$782,СВЦЭМ!$A$39:$A$782,$A38,СВЦЭМ!$B$39:$B$782,M$11)+'СЕТ СН'!$F$11+СВЦЭМ!$D$10+'СЕТ СН'!$F$5-'СЕТ СН'!$F$21</f>
        <v>2679.77112966</v>
      </c>
      <c r="N38" s="36">
        <f>SUMIFS(СВЦЭМ!$D$39:$D$782,СВЦЭМ!$A$39:$A$782,$A38,СВЦЭМ!$B$39:$B$782,N$11)+'СЕТ СН'!$F$11+СВЦЭМ!$D$10+'СЕТ СН'!$F$5-'СЕТ СН'!$F$21</f>
        <v>2750.4639310000002</v>
      </c>
      <c r="O38" s="36">
        <f>SUMIFS(СВЦЭМ!$D$39:$D$782,СВЦЭМ!$A$39:$A$782,$A38,СВЦЭМ!$B$39:$B$782,O$11)+'СЕТ СН'!$F$11+СВЦЭМ!$D$10+'СЕТ СН'!$F$5-'СЕТ СН'!$F$21</f>
        <v>2795.9839287599998</v>
      </c>
      <c r="P38" s="36">
        <f>SUMIFS(СВЦЭМ!$D$39:$D$782,СВЦЭМ!$A$39:$A$782,$A38,СВЦЭМ!$B$39:$B$782,P$11)+'СЕТ СН'!$F$11+СВЦЭМ!$D$10+'СЕТ СН'!$F$5-'СЕТ СН'!$F$21</f>
        <v>2812.2116394100003</v>
      </c>
      <c r="Q38" s="36">
        <f>SUMIFS(СВЦЭМ!$D$39:$D$782,СВЦЭМ!$A$39:$A$782,$A38,СВЦЭМ!$B$39:$B$782,Q$11)+'СЕТ СН'!$F$11+СВЦЭМ!$D$10+'СЕТ СН'!$F$5-'СЕТ СН'!$F$21</f>
        <v>2799.5725490200002</v>
      </c>
      <c r="R38" s="36">
        <f>SUMIFS(СВЦЭМ!$D$39:$D$782,СВЦЭМ!$A$39:$A$782,$A38,СВЦЭМ!$B$39:$B$782,R$11)+'СЕТ СН'!$F$11+СВЦЭМ!$D$10+'СЕТ СН'!$F$5-'СЕТ СН'!$F$21</f>
        <v>2731.0739433500003</v>
      </c>
      <c r="S38" s="36">
        <f>SUMIFS(СВЦЭМ!$D$39:$D$782,СВЦЭМ!$A$39:$A$782,$A38,СВЦЭМ!$B$39:$B$782,S$11)+'СЕТ СН'!$F$11+СВЦЭМ!$D$10+'СЕТ СН'!$F$5-'СЕТ СН'!$F$21</f>
        <v>2750.8847395500002</v>
      </c>
      <c r="T38" s="36">
        <f>SUMIFS(СВЦЭМ!$D$39:$D$782,СВЦЭМ!$A$39:$A$782,$A38,СВЦЭМ!$B$39:$B$782,T$11)+'СЕТ СН'!$F$11+СВЦЭМ!$D$10+'СЕТ СН'!$F$5-'СЕТ СН'!$F$21</f>
        <v>2734.0355825200004</v>
      </c>
      <c r="U38" s="36">
        <f>SUMIFS(СВЦЭМ!$D$39:$D$782,СВЦЭМ!$A$39:$A$782,$A38,СВЦЭМ!$B$39:$B$782,U$11)+'СЕТ СН'!$F$11+СВЦЭМ!$D$10+'СЕТ СН'!$F$5-'СЕТ СН'!$F$21</f>
        <v>2754.28903713</v>
      </c>
      <c r="V38" s="36">
        <f>SUMIFS(СВЦЭМ!$D$39:$D$782,СВЦЭМ!$A$39:$A$782,$A38,СВЦЭМ!$B$39:$B$782,V$11)+'СЕТ СН'!$F$11+СВЦЭМ!$D$10+'СЕТ СН'!$F$5-'СЕТ СН'!$F$21</f>
        <v>2752.23721441</v>
      </c>
      <c r="W38" s="36">
        <f>SUMIFS(СВЦЭМ!$D$39:$D$782,СВЦЭМ!$A$39:$A$782,$A38,СВЦЭМ!$B$39:$B$782,W$11)+'СЕТ СН'!$F$11+СВЦЭМ!$D$10+'СЕТ СН'!$F$5-'СЕТ СН'!$F$21</f>
        <v>2748.5619001200002</v>
      </c>
      <c r="X38" s="36">
        <f>SUMIFS(СВЦЭМ!$D$39:$D$782,СВЦЭМ!$A$39:$A$782,$A38,СВЦЭМ!$B$39:$B$782,X$11)+'СЕТ СН'!$F$11+СВЦЭМ!$D$10+'СЕТ СН'!$F$5-'СЕТ СН'!$F$21</f>
        <v>2744.1553455399999</v>
      </c>
      <c r="Y38" s="36">
        <f>SUMIFS(СВЦЭМ!$D$39:$D$782,СВЦЭМ!$A$39:$A$782,$A38,СВЦЭМ!$B$39:$B$782,Y$11)+'СЕТ СН'!$F$11+СВЦЭМ!$D$10+'СЕТ СН'!$F$5-'СЕТ СН'!$F$21</f>
        <v>2791.7240694700004</v>
      </c>
    </row>
    <row r="39" spans="1:27" ht="15.75" x14ac:dyDescent="0.2">
      <c r="A39" s="35">
        <f t="shared" si="0"/>
        <v>44558</v>
      </c>
      <c r="B39" s="36">
        <f>SUMIFS(СВЦЭМ!$D$39:$D$782,СВЦЭМ!$A$39:$A$782,$A39,СВЦЭМ!$B$39:$B$782,B$11)+'СЕТ СН'!$F$11+СВЦЭМ!$D$10+'СЕТ СН'!$F$5-'СЕТ СН'!$F$21</f>
        <v>2764.92224695</v>
      </c>
      <c r="C39" s="36">
        <f>SUMIFS(СВЦЭМ!$D$39:$D$782,СВЦЭМ!$A$39:$A$782,$A39,СВЦЭМ!$B$39:$B$782,C$11)+'СЕТ СН'!$F$11+СВЦЭМ!$D$10+'СЕТ СН'!$F$5-'СЕТ СН'!$F$21</f>
        <v>2771.20000003</v>
      </c>
      <c r="D39" s="36">
        <f>SUMIFS(СВЦЭМ!$D$39:$D$782,СВЦЭМ!$A$39:$A$782,$A39,СВЦЭМ!$B$39:$B$782,D$11)+'СЕТ СН'!$F$11+СВЦЭМ!$D$10+'СЕТ СН'!$F$5-'СЕТ СН'!$F$21</f>
        <v>2797.2368039100002</v>
      </c>
      <c r="E39" s="36">
        <f>SUMIFS(СВЦЭМ!$D$39:$D$782,СВЦЭМ!$A$39:$A$782,$A39,СВЦЭМ!$B$39:$B$782,E$11)+'СЕТ СН'!$F$11+СВЦЭМ!$D$10+'СЕТ СН'!$F$5-'СЕТ СН'!$F$21</f>
        <v>2807.68259459</v>
      </c>
      <c r="F39" s="36">
        <f>SUMIFS(СВЦЭМ!$D$39:$D$782,СВЦЭМ!$A$39:$A$782,$A39,СВЦЭМ!$B$39:$B$782,F$11)+'СЕТ СН'!$F$11+СВЦЭМ!$D$10+'СЕТ СН'!$F$5-'СЕТ СН'!$F$21</f>
        <v>2780.7611177700001</v>
      </c>
      <c r="G39" s="36">
        <f>SUMIFS(СВЦЭМ!$D$39:$D$782,СВЦЭМ!$A$39:$A$782,$A39,СВЦЭМ!$B$39:$B$782,G$11)+'СЕТ СН'!$F$11+СВЦЭМ!$D$10+'СЕТ СН'!$F$5-'СЕТ СН'!$F$21</f>
        <v>2691.0407798300002</v>
      </c>
      <c r="H39" s="36">
        <f>SUMIFS(СВЦЭМ!$D$39:$D$782,СВЦЭМ!$A$39:$A$782,$A39,СВЦЭМ!$B$39:$B$782,H$11)+'СЕТ СН'!$F$11+СВЦЭМ!$D$10+'СЕТ СН'!$F$5-'СЕТ СН'!$F$21</f>
        <v>2708.0764069400002</v>
      </c>
      <c r="I39" s="36">
        <f>SUMIFS(СВЦЭМ!$D$39:$D$782,СВЦЭМ!$A$39:$A$782,$A39,СВЦЭМ!$B$39:$B$782,I$11)+'СЕТ СН'!$F$11+СВЦЭМ!$D$10+'СЕТ СН'!$F$5-'СЕТ СН'!$F$21</f>
        <v>2702.6365783600004</v>
      </c>
      <c r="J39" s="36">
        <f>SUMIFS(СВЦЭМ!$D$39:$D$782,СВЦЭМ!$A$39:$A$782,$A39,СВЦЭМ!$B$39:$B$782,J$11)+'СЕТ СН'!$F$11+СВЦЭМ!$D$10+'СЕТ СН'!$F$5-'СЕТ СН'!$F$21</f>
        <v>2719.9692887299998</v>
      </c>
      <c r="K39" s="36">
        <f>SUMIFS(СВЦЭМ!$D$39:$D$782,СВЦЭМ!$A$39:$A$782,$A39,СВЦЭМ!$B$39:$B$782,K$11)+'СЕТ СН'!$F$11+СВЦЭМ!$D$10+'СЕТ СН'!$F$5-'СЕТ СН'!$F$21</f>
        <v>2677.2909166700001</v>
      </c>
      <c r="L39" s="36">
        <f>SUMIFS(СВЦЭМ!$D$39:$D$782,СВЦЭМ!$A$39:$A$782,$A39,СВЦЭМ!$B$39:$B$782,L$11)+'СЕТ СН'!$F$11+СВЦЭМ!$D$10+'СЕТ СН'!$F$5-'СЕТ СН'!$F$21</f>
        <v>2682.6379127</v>
      </c>
      <c r="M39" s="36">
        <f>SUMIFS(СВЦЭМ!$D$39:$D$782,СВЦЭМ!$A$39:$A$782,$A39,СВЦЭМ!$B$39:$B$782,M$11)+'СЕТ СН'!$F$11+СВЦЭМ!$D$10+'СЕТ СН'!$F$5-'СЕТ СН'!$F$21</f>
        <v>2694.6320503900001</v>
      </c>
      <c r="N39" s="36">
        <f>SUMIFS(СВЦЭМ!$D$39:$D$782,СВЦЭМ!$A$39:$A$782,$A39,СВЦЭМ!$B$39:$B$782,N$11)+'СЕТ СН'!$F$11+СВЦЭМ!$D$10+'СЕТ СН'!$F$5-'СЕТ СН'!$F$21</f>
        <v>2695.1605142600001</v>
      </c>
      <c r="O39" s="36">
        <f>SUMIFS(СВЦЭМ!$D$39:$D$782,СВЦЭМ!$A$39:$A$782,$A39,СВЦЭМ!$B$39:$B$782,O$11)+'СЕТ СН'!$F$11+СВЦЭМ!$D$10+'СЕТ СН'!$F$5-'СЕТ СН'!$F$21</f>
        <v>2744.8274494300003</v>
      </c>
      <c r="P39" s="36">
        <f>SUMIFS(СВЦЭМ!$D$39:$D$782,СВЦЭМ!$A$39:$A$782,$A39,СВЦЭМ!$B$39:$B$782,P$11)+'СЕТ СН'!$F$11+СВЦЭМ!$D$10+'СЕТ СН'!$F$5-'СЕТ СН'!$F$21</f>
        <v>2742.4700203399998</v>
      </c>
      <c r="Q39" s="36">
        <f>SUMIFS(СВЦЭМ!$D$39:$D$782,СВЦЭМ!$A$39:$A$782,$A39,СВЦЭМ!$B$39:$B$782,Q$11)+'СЕТ СН'!$F$11+СВЦЭМ!$D$10+'СЕТ СН'!$F$5-'СЕТ СН'!$F$21</f>
        <v>2735.6018253900002</v>
      </c>
      <c r="R39" s="36">
        <f>SUMIFS(СВЦЭМ!$D$39:$D$782,СВЦЭМ!$A$39:$A$782,$A39,СВЦЭМ!$B$39:$B$782,R$11)+'СЕТ СН'!$F$11+СВЦЭМ!$D$10+'СЕТ СН'!$F$5-'СЕТ СН'!$F$21</f>
        <v>2737.0678032200003</v>
      </c>
      <c r="S39" s="36">
        <f>SUMIFS(СВЦЭМ!$D$39:$D$782,СВЦЭМ!$A$39:$A$782,$A39,СВЦЭМ!$B$39:$B$782,S$11)+'СЕТ СН'!$F$11+СВЦЭМ!$D$10+'СЕТ СН'!$F$5-'СЕТ СН'!$F$21</f>
        <v>2737.2814521400001</v>
      </c>
      <c r="T39" s="36">
        <f>SUMIFS(СВЦЭМ!$D$39:$D$782,СВЦЭМ!$A$39:$A$782,$A39,СВЦЭМ!$B$39:$B$782,T$11)+'СЕТ СН'!$F$11+СВЦЭМ!$D$10+'СЕТ СН'!$F$5-'СЕТ СН'!$F$21</f>
        <v>2728.57893448</v>
      </c>
      <c r="U39" s="36">
        <f>SUMIFS(СВЦЭМ!$D$39:$D$782,СВЦЭМ!$A$39:$A$782,$A39,СВЦЭМ!$B$39:$B$782,U$11)+'СЕТ СН'!$F$11+СВЦЭМ!$D$10+'СЕТ СН'!$F$5-'СЕТ СН'!$F$21</f>
        <v>2746.1689852899999</v>
      </c>
      <c r="V39" s="36">
        <f>SUMIFS(СВЦЭМ!$D$39:$D$782,СВЦЭМ!$A$39:$A$782,$A39,СВЦЭМ!$B$39:$B$782,V$11)+'СЕТ СН'!$F$11+СВЦЭМ!$D$10+'СЕТ СН'!$F$5-'СЕТ СН'!$F$21</f>
        <v>2735.2947578600001</v>
      </c>
      <c r="W39" s="36">
        <f>SUMIFS(СВЦЭМ!$D$39:$D$782,СВЦЭМ!$A$39:$A$782,$A39,СВЦЭМ!$B$39:$B$782,W$11)+'СЕТ СН'!$F$11+СВЦЭМ!$D$10+'СЕТ СН'!$F$5-'СЕТ СН'!$F$21</f>
        <v>2738.19555137</v>
      </c>
      <c r="X39" s="36">
        <f>SUMIFS(СВЦЭМ!$D$39:$D$782,СВЦЭМ!$A$39:$A$782,$A39,СВЦЭМ!$B$39:$B$782,X$11)+'СЕТ СН'!$F$11+СВЦЭМ!$D$10+'СЕТ СН'!$F$5-'СЕТ СН'!$F$21</f>
        <v>2774.62770254</v>
      </c>
      <c r="Y39" s="36">
        <f>SUMIFS(СВЦЭМ!$D$39:$D$782,СВЦЭМ!$A$39:$A$782,$A39,СВЦЭМ!$B$39:$B$782,Y$11)+'СЕТ СН'!$F$11+СВЦЭМ!$D$10+'СЕТ СН'!$F$5-'СЕТ СН'!$F$21</f>
        <v>2778.8229709900002</v>
      </c>
    </row>
    <row r="40" spans="1:27" ht="15.75" x14ac:dyDescent="0.2">
      <c r="A40" s="35">
        <f t="shared" si="0"/>
        <v>44559</v>
      </c>
      <c r="B40" s="36">
        <f>SUMIFS(СВЦЭМ!$D$39:$D$782,СВЦЭМ!$A$39:$A$782,$A40,СВЦЭМ!$B$39:$B$782,B$11)+'СЕТ СН'!$F$11+СВЦЭМ!$D$10+'СЕТ СН'!$F$5-'СЕТ СН'!$F$21</f>
        <v>2781.8525407699999</v>
      </c>
      <c r="C40" s="36">
        <f>SUMIFS(СВЦЭМ!$D$39:$D$782,СВЦЭМ!$A$39:$A$782,$A40,СВЦЭМ!$B$39:$B$782,C$11)+'СЕТ СН'!$F$11+СВЦЭМ!$D$10+'СЕТ СН'!$F$5-'СЕТ СН'!$F$21</f>
        <v>2781.74560023</v>
      </c>
      <c r="D40" s="36">
        <f>SUMIFS(СВЦЭМ!$D$39:$D$782,СВЦЭМ!$A$39:$A$782,$A40,СВЦЭМ!$B$39:$B$782,D$11)+'СЕТ СН'!$F$11+СВЦЭМ!$D$10+'СЕТ СН'!$F$5-'СЕТ СН'!$F$21</f>
        <v>2794.89822336</v>
      </c>
      <c r="E40" s="36">
        <f>SUMIFS(СВЦЭМ!$D$39:$D$782,СВЦЭМ!$A$39:$A$782,$A40,СВЦЭМ!$B$39:$B$782,E$11)+'СЕТ СН'!$F$11+СВЦЭМ!$D$10+'СЕТ СН'!$F$5-'СЕТ СН'!$F$21</f>
        <v>2805.77129496</v>
      </c>
      <c r="F40" s="36">
        <f>SUMIFS(СВЦЭМ!$D$39:$D$782,СВЦЭМ!$A$39:$A$782,$A40,СВЦЭМ!$B$39:$B$782,F$11)+'СЕТ СН'!$F$11+СВЦЭМ!$D$10+'СЕТ СН'!$F$5-'СЕТ СН'!$F$21</f>
        <v>2778.6926637200004</v>
      </c>
      <c r="G40" s="36">
        <f>SUMIFS(СВЦЭМ!$D$39:$D$782,СВЦЭМ!$A$39:$A$782,$A40,СВЦЭМ!$B$39:$B$782,G$11)+'СЕТ СН'!$F$11+СВЦЭМ!$D$10+'СЕТ СН'!$F$5-'СЕТ СН'!$F$21</f>
        <v>2704.6672409100001</v>
      </c>
      <c r="H40" s="36">
        <f>SUMIFS(СВЦЭМ!$D$39:$D$782,СВЦЭМ!$A$39:$A$782,$A40,СВЦЭМ!$B$39:$B$782,H$11)+'СЕТ СН'!$F$11+СВЦЭМ!$D$10+'СЕТ СН'!$F$5-'СЕТ СН'!$F$21</f>
        <v>2715.0137447900001</v>
      </c>
      <c r="I40" s="36">
        <f>SUMIFS(СВЦЭМ!$D$39:$D$782,СВЦЭМ!$A$39:$A$782,$A40,СВЦЭМ!$B$39:$B$782,I$11)+'СЕТ СН'!$F$11+СВЦЭМ!$D$10+'СЕТ СН'!$F$5-'СЕТ СН'!$F$21</f>
        <v>2712.5211542799998</v>
      </c>
      <c r="J40" s="36">
        <f>SUMIFS(СВЦЭМ!$D$39:$D$782,СВЦЭМ!$A$39:$A$782,$A40,СВЦЭМ!$B$39:$B$782,J$11)+'СЕТ СН'!$F$11+СВЦЭМ!$D$10+'СЕТ СН'!$F$5-'СЕТ СН'!$F$21</f>
        <v>2715.2612691900003</v>
      </c>
      <c r="K40" s="36">
        <f>SUMIFS(СВЦЭМ!$D$39:$D$782,СВЦЭМ!$A$39:$A$782,$A40,СВЦЭМ!$B$39:$B$782,K$11)+'СЕТ СН'!$F$11+СВЦЭМ!$D$10+'СЕТ СН'!$F$5-'СЕТ СН'!$F$21</f>
        <v>2726.5926240700001</v>
      </c>
      <c r="L40" s="36">
        <f>SUMIFS(СВЦЭМ!$D$39:$D$782,СВЦЭМ!$A$39:$A$782,$A40,СВЦЭМ!$B$39:$B$782,L$11)+'СЕТ СН'!$F$11+СВЦЭМ!$D$10+'СЕТ СН'!$F$5-'СЕТ СН'!$F$21</f>
        <v>2732.93336912</v>
      </c>
      <c r="M40" s="36">
        <f>SUMIFS(СВЦЭМ!$D$39:$D$782,СВЦЭМ!$A$39:$A$782,$A40,СВЦЭМ!$B$39:$B$782,M$11)+'СЕТ СН'!$F$11+СВЦЭМ!$D$10+'СЕТ СН'!$F$5-'СЕТ СН'!$F$21</f>
        <v>2735.3800387600004</v>
      </c>
      <c r="N40" s="36">
        <f>SUMIFS(СВЦЭМ!$D$39:$D$782,СВЦЭМ!$A$39:$A$782,$A40,СВЦЭМ!$B$39:$B$782,N$11)+'СЕТ СН'!$F$11+СВЦЭМ!$D$10+'СЕТ СН'!$F$5-'СЕТ СН'!$F$21</f>
        <v>2730.9345252100002</v>
      </c>
      <c r="O40" s="36">
        <f>SUMIFS(СВЦЭМ!$D$39:$D$782,СВЦЭМ!$A$39:$A$782,$A40,СВЦЭМ!$B$39:$B$782,O$11)+'СЕТ СН'!$F$11+СВЦЭМ!$D$10+'СЕТ СН'!$F$5-'СЕТ СН'!$F$21</f>
        <v>2723.8096162100001</v>
      </c>
      <c r="P40" s="36">
        <f>SUMIFS(СВЦЭМ!$D$39:$D$782,СВЦЭМ!$A$39:$A$782,$A40,СВЦЭМ!$B$39:$B$782,P$11)+'СЕТ СН'!$F$11+СВЦЭМ!$D$10+'СЕТ СН'!$F$5-'СЕТ СН'!$F$21</f>
        <v>2716.2713756000003</v>
      </c>
      <c r="Q40" s="36">
        <f>SUMIFS(СВЦЭМ!$D$39:$D$782,СВЦЭМ!$A$39:$A$782,$A40,СВЦЭМ!$B$39:$B$782,Q$11)+'СЕТ СН'!$F$11+СВЦЭМ!$D$10+'СЕТ СН'!$F$5-'СЕТ СН'!$F$21</f>
        <v>2716.7285926900004</v>
      </c>
      <c r="R40" s="36">
        <f>SUMIFS(СВЦЭМ!$D$39:$D$782,СВЦЭМ!$A$39:$A$782,$A40,СВЦЭМ!$B$39:$B$782,R$11)+'СЕТ СН'!$F$11+СВЦЭМ!$D$10+'СЕТ СН'!$F$5-'СЕТ СН'!$F$21</f>
        <v>2717.2306685800004</v>
      </c>
      <c r="S40" s="36">
        <f>SUMIFS(СВЦЭМ!$D$39:$D$782,СВЦЭМ!$A$39:$A$782,$A40,СВЦЭМ!$B$39:$B$782,S$11)+'СЕТ СН'!$F$11+СВЦЭМ!$D$10+'СЕТ СН'!$F$5-'СЕТ СН'!$F$21</f>
        <v>2729.93650273</v>
      </c>
      <c r="T40" s="36">
        <f>SUMIFS(СВЦЭМ!$D$39:$D$782,СВЦЭМ!$A$39:$A$782,$A40,СВЦЭМ!$B$39:$B$782,T$11)+'СЕТ СН'!$F$11+СВЦЭМ!$D$10+'СЕТ СН'!$F$5-'СЕТ СН'!$F$21</f>
        <v>2729.1782754800001</v>
      </c>
      <c r="U40" s="36">
        <f>SUMIFS(СВЦЭМ!$D$39:$D$782,СВЦЭМ!$A$39:$A$782,$A40,СВЦЭМ!$B$39:$B$782,U$11)+'СЕТ СН'!$F$11+СВЦЭМ!$D$10+'СЕТ СН'!$F$5-'СЕТ СН'!$F$21</f>
        <v>2730.1664477599998</v>
      </c>
      <c r="V40" s="36">
        <f>SUMIFS(СВЦЭМ!$D$39:$D$782,СВЦЭМ!$A$39:$A$782,$A40,СВЦЭМ!$B$39:$B$782,V$11)+'СЕТ СН'!$F$11+СВЦЭМ!$D$10+'СЕТ СН'!$F$5-'СЕТ СН'!$F$21</f>
        <v>2716.09138472</v>
      </c>
      <c r="W40" s="36">
        <f>SUMIFS(СВЦЭМ!$D$39:$D$782,СВЦЭМ!$A$39:$A$782,$A40,СВЦЭМ!$B$39:$B$782,W$11)+'СЕТ СН'!$F$11+СВЦЭМ!$D$10+'СЕТ СН'!$F$5-'СЕТ СН'!$F$21</f>
        <v>2714.3867712199999</v>
      </c>
      <c r="X40" s="36">
        <f>SUMIFS(СВЦЭМ!$D$39:$D$782,СВЦЭМ!$A$39:$A$782,$A40,СВЦЭМ!$B$39:$B$782,X$11)+'СЕТ СН'!$F$11+СВЦЭМ!$D$10+'СЕТ СН'!$F$5-'СЕТ СН'!$F$21</f>
        <v>2763.4459225999999</v>
      </c>
      <c r="Y40" s="36">
        <f>SUMIFS(СВЦЭМ!$D$39:$D$782,СВЦЭМ!$A$39:$A$782,$A40,СВЦЭМ!$B$39:$B$782,Y$11)+'СЕТ СН'!$F$11+СВЦЭМ!$D$10+'СЕТ СН'!$F$5-'СЕТ СН'!$F$21</f>
        <v>2770.5537996600001</v>
      </c>
    </row>
    <row r="41" spans="1:27" ht="15.75" x14ac:dyDescent="0.2">
      <c r="A41" s="35">
        <f t="shared" si="0"/>
        <v>44560</v>
      </c>
      <c r="B41" s="36">
        <f>SUMIFS(СВЦЭМ!$D$39:$D$782,СВЦЭМ!$A$39:$A$782,$A41,СВЦЭМ!$B$39:$B$782,B$11)+'СЕТ СН'!$F$11+СВЦЭМ!$D$10+'СЕТ СН'!$F$5-'СЕТ СН'!$F$21</f>
        <v>2790.8311018100003</v>
      </c>
      <c r="C41" s="36">
        <f>SUMIFS(СВЦЭМ!$D$39:$D$782,СВЦЭМ!$A$39:$A$782,$A41,СВЦЭМ!$B$39:$B$782,C$11)+'СЕТ СН'!$F$11+СВЦЭМ!$D$10+'СЕТ СН'!$F$5-'СЕТ СН'!$F$21</f>
        <v>2794.00449415</v>
      </c>
      <c r="D41" s="36">
        <f>SUMIFS(СВЦЭМ!$D$39:$D$782,СВЦЭМ!$A$39:$A$782,$A41,СВЦЭМ!$B$39:$B$782,D$11)+'СЕТ СН'!$F$11+СВЦЭМ!$D$10+'СЕТ СН'!$F$5-'СЕТ СН'!$F$21</f>
        <v>2819.4561095099998</v>
      </c>
      <c r="E41" s="36">
        <f>SUMIFS(СВЦЭМ!$D$39:$D$782,СВЦЭМ!$A$39:$A$782,$A41,СВЦЭМ!$B$39:$B$782,E$11)+'СЕТ СН'!$F$11+СВЦЭМ!$D$10+'СЕТ СН'!$F$5-'СЕТ СН'!$F$21</f>
        <v>2834.0482474</v>
      </c>
      <c r="F41" s="36">
        <f>SUMIFS(СВЦЭМ!$D$39:$D$782,СВЦЭМ!$A$39:$A$782,$A41,СВЦЭМ!$B$39:$B$782,F$11)+'СЕТ СН'!$F$11+СВЦЭМ!$D$10+'СЕТ СН'!$F$5-'СЕТ СН'!$F$21</f>
        <v>2805.9468796199999</v>
      </c>
      <c r="G41" s="36">
        <f>SUMIFS(СВЦЭМ!$D$39:$D$782,СВЦЭМ!$A$39:$A$782,$A41,СВЦЭМ!$B$39:$B$782,G$11)+'СЕТ СН'!$F$11+СВЦЭМ!$D$10+'СЕТ СН'!$F$5-'СЕТ СН'!$F$21</f>
        <v>2731.4385938400001</v>
      </c>
      <c r="H41" s="36">
        <f>SUMIFS(СВЦЭМ!$D$39:$D$782,СВЦЭМ!$A$39:$A$782,$A41,СВЦЭМ!$B$39:$B$782,H$11)+'СЕТ СН'!$F$11+СВЦЭМ!$D$10+'СЕТ СН'!$F$5-'СЕТ СН'!$F$21</f>
        <v>2724.93479579</v>
      </c>
      <c r="I41" s="36">
        <f>SUMIFS(СВЦЭМ!$D$39:$D$782,СВЦЭМ!$A$39:$A$782,$A41,СВЦЭМ!$B$39:$B$782,I$11)+'СЕТ СН'!$F$11+СВЦЭМ!$D$10+'СЕТ СН'!$F$5-'СЕТ СН'!$F$21</f>
        <v>2745.5709584900001</v>
      </c>
      <c r="J41" s="36">
        <f>SUMIFS(СВЦЭМ!$D$39:$D$782,СВЦЭМ!$A$39:$A$782,$A41,СВЦЭМ!$B$39:$B$782,J$11)+'СЕТ СН'!$F$11+СВЦЭМ!$D$10+'СЕТ СН'!$F$5-'СЕТ СН'!$F$21</f>
        <v>2745.5298756500001</v>
      </c>
      <c r="K41" s="36">
        <f>SUMIFS(СВЦЭМ!$D$39:$D$782,СВЦЭМ!$A$39:$A$782,$A41,СВЦЭМ!$B$39:$B$782,K$11)+'СЕТ СН'!$F$11+СВЦЭМ!$D$10+'СЕТ СН'!$F$5-'СЕТ СН'!$F$21</f>
        <v>2756.8361031900004</v>
      </c>
      <c r="L41" s="36">
        <f>SUMIFS(СВЦЭМ!$D$39:$D$782,СВЦЭМ!$A$39:$A$782,$A41,СВЦЭМ!$B$39:$B$782,L$11)+'СЕТ СН'!$F$11+СВЦЭМ!$D$10+'СЕТ СН'!$F$5-'СЕТ СН'!$F$21</f>
        <v>2757.3990846900001</v>
      </c>
      <c r="M41" s="36">
        <f>SUMIFS(СВЦЭМ!$D$39:$D$782,СВЦЭМ!$A$39:$A$782,$A41,СВЦЭМ!$B$39:$B$782,M$11)+'СЕТ СН'!$F$11+СВЦЭМ!$D$10+'СЕТ СН'!$F$5-'СЕТ СН'!$F$21</f>
        <v>2748.8750401500001</v>
      </c>
      <c r="N41" s="36">
        <f>SUMIFS(СВЦЭМ!$D$39:$D$782,СВЦЭМ!$A$39:$A$782,$A41,СВЦЭМ!$B$39:$B$782,N$11)+'СЕТ СН'!$F$11+СВЦЭМ!$D$10+'СЕТ СН'!$F$5-'СЕТ СН'!$F$21</f>
        <v>2757.3690983799997</v>
      </c>
      <c r="O41" s="36">
        <f>SUMIFS(СВЦЭМ!$D$39:$D$782,СВЦЭМ!$A$39:$A$782,$A41,СВЦЭМ!$B$39:$B$782,O$11)+'СЕТ СН'!$F$11+СВЦЭМ!$D$10+'СЕТ СН'!$F$5-'СЕТ СН'!$F$21</f>
        <v>2754.0888295900004</v>
      </c>
      <c r="P41" s="36">
        <f>SUMIFS(СВЦЭМ!$D$39:$D$782,СВЦЭМ!$A$39:$A$782,$A41,СВЦЭМ!$B$39:$B$782,P$11)+'СЕТ СН'!$F$11+СВЦЭМ!$D$10+'СЕТ СН'!$F$5-'СЕТ СН'!$F$21</f>
        <v>2746.5338891000001</v>
      </c>
      <c r="Q41" s="36">
        <f>SUMIFS(СВЦЭМ!$D$39:$D$782,СВЦЭМ!$A$39:$A$782,$A41,СВЦЭМ!$B$39:$B$782,Q$11)+'СЕТ СН'!$F$11+СВЦЭМ!$D$10+'СЕТ СН'!$F$5-'СЕТ СН'!$F$21</f>
        <v>2739.8839755200001</v>
      </c>
      <c r="R41" s="36">
        <f>SUMIFS(СВЦЭМ!$D$39:$D$782,СВЦЭМ!$A$39:$A$782,$A41,СВЦЭМ!$B$39:$B$782,R$11)+'СЕТ СН'!$F$11+СВЦЭМ!$D$10+'СЕТ СН'!$F$5-'СЕТ СН'!$F$21</f>
        <v>2734.4997559000003</v>
      </c>
      <c r="S41" s="36">
        <f>SUMIFS(СВЦЭМ!$D$39:$D$782,СВЦЭМ!$A$39:$A$782,$A41,СВЦЭМ!$B$39:$B$782,S$11)+'СЕТ СН'!$F$11+СВЦЭМ!$D$10+'СЕТ СН'!$F$5-'СЕТ СН'!$F$21</f>
        <v>2726.2421194099998</v>
      </c>
      <c r="T41" s="36">
        <f>SUMIFS(СВЦЭМ!$D$39:$D$782,СВЦЭМ!$A$39:$A$782,$A41,СВЦЭМ!$B$39:$B$782,T$11)+'СЕТ СН'!$F$11+СВЦЭМ!$D$10+'СЕТ СН'!$F$5-'СЕТ СН'!$F$21</f>
        <v>2743.2257474600001</v>
      </c>
      <c r="U41" s="36">
        <f>SUMIFS(СВЦЭМ!$D$39:$D$782,СВЦЭМ!$A$39:$A$782,$A41,СВЦЭМ!$B$39:$B$782,U$11)+'СЕТ СН'!$F$11+СВЦЭМ!$D$10+'СЕТ СН'!$F$5-'СЕТ СН'!$F$21</f>
        <v>2738.5167879700002</v>
      </c>
      <c r="V41" s="36">
        <f>SUMIFS(СВЦЭМ!$D$39:$D$782,СВЦЭМ!$A$39:$A$782,$A41,СВЦЭМ!$B$39:$B$782,V$11)+'СЕТ СН'!$F$11+СВЦЭМ!$D$10+'СЕТ СН'!$F$5-'СЕТ СН'!$F$21</f>
        <v>2724.97500795</v>
      </c>
      <c r="W41" s="36">
        <f>SUMIFS(СВЦЭМ!$D$39:$D$782,СВЦЭМ!$A$39:$A$782,$A41,СВЦЭМ!$B$39:$B$782,W$11)+'СЕТ СН'!$F$11+СВЦЭМ!$D$10+'СЕТ СН'!$F$5-'СЕТ СН'!$F$21</f>
        <v>2725.6999825499997</v>
      </c>
      <c r="X41" s="36">
        <f>SUMIFS(СВЦЭМ!$D$39:$D$782,СВЦЭМ!$A$39:$A$782,$A41,СВЦЭМ!$B$39:$B$782,X$11)+'СЕТ СН'!$F$11+СВЦЭМ!$D$10+'СЕТ СН'!$F$5-'СЕТ СН'!$F$21</f>
        <v>2779.2943430300002</v>
      </c>
      <c r="Y41" s="36">
        <f>SUMIFS(СВЦЭМ!$D$39:$D$782,СВЦЭМ!$A$39:$A$782,$A41,СВЦЭМ!$B$39:$B$782,Y$11)+'СЕТ СН'!$F$11+СВЦЭМ!$D$10+'СЕТ СН'!$F$5-'СЕТ СН'!$F$21</f>
        <v>2792.08538727</v>
      </c>
    </row>
    <row r="42" spans="1:27" ht="15.75" x14ac:dyDescent="0.2">
      <c r="A42" s="35">
        <f t="shared" si="0"/>
        <v>44561</v>
      </c>
      <c r="B42" s="36">
        <f>SUMIFS(СВЦЭМ!$D$39:$D$782,СВЦЭМ!$A$39:$A$782,$A42,СВЦЭМ!$B$39:$B$782,B$11)+'СЕТ СН'!$F$11+СВЦЭМ!$D$10+'СЕТ СН'!$F$5-'СЕТ СН'!$F$21</f>
        <v>2826.3452038200003</v>
      </c>
      <c r="C42" s="36">
        <f>SUMIFS(СВЦЭМ!$D$39:$D$782,СВЦЭМ!$A$39:$A$782,$A42,СВЦЭМ!$B$39:$B$782,C$11)+'СЕТ СН'!$F$11+СВЦЭМ!$D$10+'СЕТ СН'!$F$5-'СЕТ СН'!$F$21</f>
        <v>2813.28122609</v>
      </c>
      <c r="D42" s="36">
        <f>SUMIFS(СВЦЭМ!$D$39:$D$782,СВЦЭМ!$A$39:$A$782,$A42,СВЦЭМ!$B$39:$B$782,D$11)+'СЕТ СН'!$F$11+СВЦЭМ!$D$10+'СЕТ СН'!$F$5-'СЕТ СН'!$F$21</f>
        <v>2751.0447731100003</v>
      </c>
      <c r="E42" s="36">
        <f>SUMIFS(СВЦЭМ!$D$39:$D$782,СВЦЭМ!$A$39:$A$782,$A42,СВЦЭМ!$B$39:$B$782,E$11)+'СЕТ СН'!$F$11+СВЦЭМ!$D$10+'СЕТ СН'!$F$5-'СЕТ СН'!$F$21</f>
        <v>2819.1222137</v>
      </c>
      <c r="F42" s="36">
        <f>SUMIFS(СВЦЭМ!$D$39:$D$782,СВЦЭМ!$A$39:$A$782,$A42,СВЦЭМ!$B$39:$B$782,F$11)+'СЕТ СН'!$F$11+СВЦЭМ!$D$10+'СЕТ СН'!$F$5-'СЕТ СН'!$F$21</f>
        <v>2817.9208403500002</v>
      </c>
      <c r="G42" s="36">
        <f>SUMIFS(СВЦЭМ!$D$39:$D$782,СВЦЭМ!$A$39:$A$782,$A42,СВЦЭМ!$B$39:$B$782,G$11)+'СЕТ СН'!$F$11+СВЦЭМ!$D$10+'СЕТ СН'!$F$5-'СЕТ СН'!$F$21</f>
        <v>2726.99622688</v>
      </c>
      <c r="H42" s="36">
        <f>SUMIFS(СВЦЭМ!$D$39:$D$782,СВЦЭМ!$A$39:$A$782,$A42,СВЦЭМ!$B$39:$B$782,H$11)+'СЕТ СН'!$F$11+СВЦЭМ!$D$10+'СЕТ СН'!$F$5-'СЕТ СН'!$F$21</f>
        <v>2738.7594164100001</v>
      </c>
      <c r="I42" s="36">
        <f>SUMIFS(СВЦЭМ!$D$39:$D$782,СВЦЭМ!$A$39:$A$782,$A42,СВЦЭМ!$B$39:$B$782,I$11)+'СЕТ СН'!$F$11+СВЦЭМ!$D$10+'СЕТ СН'!$F$5-'СЕТ СН'!$F$21</f>
        <v>2746.7515594400002</v>
      </c>
      <c r="J42" s="36">
        <f>SUMIFS(СВЦЭМ!$D$39:$D$782,СВЦЭМ!$A$39:$A$782,$A42,СВЦЭМ!$B$39:$B$782,J$11)+'СЕТ СН'!$F$11+СВЦЭМ!$D$10+'СЕТ СН'!$F$5-'СЕТ СН'!$F$21</f>
        <v>2780.4453486500001</v>
      </c>
      <c r="K42" s="36">
        <f>SUMIFS(СВЦЭМ!$D$39:$D$782,СВЦЭМ!$A$39:$A$782,$A42,СВЦЭМ!$B$39:$B$782,K$11)+'СЕТ СН'!$F$11+СВЦЭМ!$D$10+'СЕТ СН'!$F$5-'СЕТ СН'!$F$21</f>
        <v>2752.54951871</v>
      </c>
      <c r="L42" s="36">
        <f>SUMIFS(СВЦЭМ!$D$39:$D$782,СВЦЭМ!$A$39:$A$782,$A42,СВЦЭМ!$B$39:$B$782,L$11)+'СЕТ СН'!$F$11+СВЦЭМ!$D$10+'СЕТ СН'!$F$5-'СЕТ СН'!$F$21</f>
        <v>2772.9320145800002</v>
      </c>
      <c r="M42" s="36">
        <f>SUMIFS(СВЦЭМ!$D$39:$D$782,СВЦЭМ!$A$39:$A$782,$A42,СВЦЭМ!$B$39:$B$782,M$11)+'СЕТ СН'!$F$11+СВЦЭМ!$D$10+'СЕТ СН'!$F$5-'СЕТ СН'!$F$21</f>
        <v>2771.1749410000002</v>
      </c>
      <c r="N42" s="36">
        <f>SUMIFS(СВЦЭМ!$D$39:$D$782,СВЦЭМ!$A$39:$A$782,$A42,СВЦЭМ!$B$39:$B$782,N$11)+'СЕТ СН'!$F$11+СВЦЭМ!$D$10+'СЕТ СН'!$F$5-'СЕТ СН'!$F$21</f>
        <v>2762.4966020399997</v>
      </c>
      <c r="O42" s="36">
        <f>SUMIFS(СВЦЭМ!$D$39:$D$782,СВЦЭМ!$A$39:$A$782,$A42,СВЦЭМ!$B$39:$B$782,O$11)+'СЕТ СН'!$F$11+СВЦЭМ!$D$10+'СЕТ СН'!$F$5-'СЕТ СН'!$F$21</f>
        <v>2748.8329724499999</v>
      </c>
      <c r="P42" s="36">
        <f>SUMIFS(СВЦЭМ!$D$39:$D$782,СВЦЭМ!$A$39:$A$782,$A42,СВЦЭМ!$B$39:$B$782,P$11)+'СЕТ СН'!$F$11+СВЦЭМ!$D$10+'СЕТ СН'!$F$5-'СЕТ СН'!$F$21</f>
        <v>2749.3598555500002</v>
      </c>
      <c r="Q42" s="36">
        <f>SUMIFS(СВЦЭМ!$D$39:$D$782,СВЦЭМ!$A$39:$A$782,$A42,СВЦЭМ!$B$39:$B$782,Q$11)+'СЕТ СН'!$F$11+СВЦЭМ!$D$10+'СЕТ СН'!$F$5-'СЕТ СН'!$F$21</f>
        <v>2747.2288405999998</v>
      </c>
      <c r="R42" s="36">
        <f>SUMIFS(СВЦЭМ!$D$39:$D$782,СВЦЭМ!$A$39:$A$782,$A42,СВЦЭМ!$B$39:$B$782,R$11)+'СЕТ СН'!$F$11+СВЦЭМ!$D$10+'СЕТ СН'!$F$5-'СЕТ СН'!$F$21</f>
        <v>2739.1912083100001</v>
      </c>
      <c r="S42" s="36">
        <f>SUMIFS(СВЦЭМ!$D$39:$D$782,СВЦЭМ!$A$39:$A$782,$A42,СВЦЭМ!$B$39:$B$782,S$11)+'СЕТ СН'!$F$11+СВЦЭМ!$D$10+'СЕТ СН'!$F$5-'СЕТ СН'!$F$21</f>
        <v>2758.0965925999999</v>
      </c>
      <c r="T42" s="36">
        <f>SUMIFS(СВЦЭМ!$D$39:$D$782,СВЦЭМ!$A$39:$A$782,$A42,СВЦЭМ!$B$39:$B$782,T$11)+'СЕТ СН'!$F$11+СВЦЭМ!$D$10+'СЕТ СН'!$F$5-'СЕТ СН'!$F$21</f>
        <v>2774.76058061</v>
      </c>
      <c r="U42" s="36">
        <f>SUMIFS(СВЦЭМ!$D$39:$D$782,СВЦЭМ!$A$39:$A$782,$A42,СВЦЭМ!$B$39:$B$782,U$11)+'СЕТ СН'!$F$11+СВЦЭМ!$D$10+'СЕТ СН'!$F$5-'СЕТ СН'!$F$21</f>
        <v>2785.9163404000001</v>
      </c>
      <c r="V42" s="36">
        <f>SUMIFS(СВЦЭМ!$D$39:$D$782,СВЦЭМ!$A$39:$A$782,$A42,СВЦЭМ!$B$39:$B$782,V$11)+'СЕТ СН'!$F$11+СВЦЭМ!$D$10+'СЕТ СН'!$F$5-'СЕТ СН'!$F$21</f>
        <v>2760.9290652199998</v>
      </c>
      <c r="W42" s="36">
        <f>SUMIFS(СВЦЭМ!$D$39:$D$782,СВЦЭМ!$A$39:$A$782,$A42,СВЦЭМ!$B$39:$B$782,W$11)+'СЕТ СН'!$F$11+СВЦЭМ!$D$10+'СЕТ СН'!$F$5-'СЕТ СН'!$F$21</f>
        <v>2759.9492765200002</v>
      </c>
      <c r="X42" s="36">
        <f>SUMIFS(СВЦЭМ!$D$39:$D$782,СВЦЭМ!$A$39:$A$782,$A42,СВЦЭМ!$B$39:$B$782,X$11)+'СЕТ СН'!$F$11+СВЦЭМ!$D$10+'СЕТ СН'!$F$5-'СЕТ СН'!$F$21</f>
        <v>2778.1151491400001</v>
      </c>
      <c r="Y42" s="36">
        <f>SUMIFS(СВЦЭМ!$D$39:$D$782,СВЦЭМ!$A$39:$A$782,$A42,СВЦЭМ!$B$39:$B$782,Y$11)+'СЕТ СН'!$F$11+СВЦЭМ!$D$10+'СЕТ СН'!$F$5-'СЕТ СН'!$F$21</f>
        <v>2790.3949288900003</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01.12.2021</v>
      </c>
      <c r="B48" s="36">
        <f>SUMIFS(СВЦЭМ!$D$39:$D$782,СВЦЭМ!$A$39:$A$782,$A48,СВЦЭМ!$B$39:$B$782,B$47)+'СЕТ СН'!$G$11+СВЦЭМ!$D$10+'СЕТ СН'!$G$5-'СЕТ СН'!$G$21</f>
        <v>3624.33006553</v>
      </c>
      <c r="C48" s="36">
        <f>SUMIFS(СВЦЭМ!$D$39:$D$782,СВЦЭМ!$A$39:$A$782,$A48,СВЦЭМ!$B$39:$B$782,C$47)+'СЕТ СН'!$G$11+СВЦЭМ!$D$10+'СЕТ СН'!$G$5-'СЕТ СН'!$G$21</f>
        <v>3637.4842196200002</v>
      </c>
      <c r="D48" s="36">
        <f>SUMIFS(СВЦЭМ!$D$39:$D$782,СВЦЭМ!$A$39:$A$782,$A48,СВЦЭМ!$B$39:$B$782,D$47)+'СЕТ СН'!$G$11+СВЦЭМ!$D$10+'СЕТ СН'!$G$5-'СЕТ СН'!$G$21</f>
        <v>3671.4982975200001</v>
      </c>
      <c r="E48" s="36">
        <f>SUMIFS(СВЦЭМ!$D$39:$D$782,СВЦЭМ!$A$39:$A$782,$A48,СВЦЭМ!$B$39:$B$782,E$47)+'СЕТ СН'!$G$11+СВЦЭМ!$D$10+'СЕТ СН'!$G$5-'СЕТ СН'!$G$21</f>
        <v>3677.3483926300005</v>
      </c>
      <c r="F48" s="36">
        <f>SUMIFS(СВЦЭМ!$D$39:$D$782,СВЦЭМ!$A$39:$A$782,$A48,СВЦЭМ!$B$39:$B$782,F$47)+'СЕТ СН'!$G$11+СВЦЭМ!$D$10+'СЕТ СН'!$G$5-'СЕТ СН'!$G$21</f>
        <v>3690.8070874900004</v>
      </c>
      <c r="G48" s="36">
        <f>SUMIFS(СВЦЭМ!$D$39:$D$782,СВЦЭМ!$A$39:$A$782,$A48,СВЦЭМ!$B$39:$B$782,G$47)+'СЕТ СН'!$G$11+СВЦЭМ!$D$10+'СЕТ СН'!$G$5-'СЕТ СН'!$G$21</f>
        <v>3671.0043488500005</v>
      </c>
      <c r="H48" s="36">
        <f>SUMIFS(СВЦЭМ!$D$39:$D$782,СВЦЭМ!$A$39:$A$782,$A48,СВЦЭМ!$B$39:$B$782,H$47)+'СЕТ СН'!$G$11+СВЦЭМ!$D$10+'СЕТ СН'!$G$5-'СЕТ СН'!$G$21</f>
        <v>3638.5098922500001</v>
      </c>
      <c r="I48" s="36">
        <f>SUMIFS(СВЦЭМ!$D$39:$D$782,СВЦЭМ!$A$39:$A$782,$A48,СВЦЭМ!$B$39:$B$782,I$47)+'СЕТ СН'!$G$11+СВЦЭМ!$D$10+'СЕТ СН'!$G$5-'СЕТ СН'!$G$21</f>
        <v>3624.5472376800003</v>
      </c>
      <c r="J48" s="36">
        <f>SUMIFS(СВЦЭМ!$D$39:$D$782,СВЦЭМ!$A$39:$A$782,$A48,СВЦЭМ!$B$39:$B$782,J$47)+'СЕТ СН'!$G$11+СВЦЭМ!$D$10+'СЕТ СН'!$G$5-'СЕТ СН'!$G$21</f>
        <v>3612.1598745500005</v>
      </c>
      <c r="K48" s="36">
        <f>SUMIFS(СВЦЭМ!$D$39:$D$782,СВЦЭМ!$A$39:$A$782,$A48,СВЦЭМ!$B$39:$B$782,K$47)+'СЕТ СН'!$G$11+СВЦЭМ!$D$10+'СЕТ СН'!$G$5-'СЕТ СН'!$G$21</f>
        <v>3618.2872342000001</v>
      </c>
      <c r="L48" s="36">
        <f>SUMIFS(СВЦЭМ!$D$39:$D$782,СВЦЭМ!$A$39:$A$782,$A48,СВЦЭМ!$B$39:$B$782,L$47)+'СЕТ СН'!$G$11+СВЦЭМ!$D$10+'СЕТ СН'!$G$5-'СЕТ СН'!$G$21</f>
        <v>3576.8779366799999</v>
      </c>
      <c r="M48" s="36">
        <f>SUMIFS(СВЦЭМ!$D$39:$D$782,СВЦЭМ!$A$39:$A$782,$A48,СВЦЭМ!$B$39:$B$782,M$47)+'СЕТ СН'!$G$11+СВЦЭМ!$D$10+'СЕТ СН'!$G$5-'СЕТ СН'!$G$21</f>
        <v>3579.6234018000005</v>
      </c>
      <c r="N48" s="36">
        <f>SUMIFS(СВЦЭМ!$D$39:$D$782,СВЦЭМ!$A$39:$A$782,$A48,СВЦЭМ!$B$39:$B$782,N$47)+'СЕТ СН'!$G$11+СВЦЭМ!$D$10+'СЕТ СН'!$G$5-'СЕТ СН'!$G$21</f>
        <v>3597.2121783800003</v>
      </c>
      <c r="O48" s="36">
        <f>SUMIFS(СВЦЭМ!$D$39:$D$782,СВЦЭМ!$A$39:$A$782,$A48,СВЦЭМ!$B$39:$B$782,O$47)+'СЕТ СН'!$G$11+СВЦЭМ!$D$10+'СЕТ СН'!$G$5-'СЕТ СН'!$G$21</f>
        <v>3596.0899297900005</v>
      </c>
      <c r="P48" s="36">
        <f>SUMIFS(СВЦЭМ!$D$39:$D$782,СВЦЭМ!$A$39:$A$782,$A48,СВЦЭМ!$B$39:$B$782,P$47)+'СЕТ СН'!$G$11+СВЦЭМ!$D$10+'СЕТ СН'!$G$5-'СЕТ СН'!$G$21</f>
        <v>3602.9859606300001</v>
      </c>
      <c r="Q48" s="36">
        <f>SUMIFS(СВЦЭМ!$D$39:$D$782,СВЦЭМ!$A$39:$A$782,$A48,СВЦЭМ!$B$39:$B$782,Q$47)+'СЕТ СН'!$G$11+СВЦЭМ!$D$10+'СЕТ СН'!$G$5-'СЕТ СН'!$G$21</f>
        <v>3610.8541994800003</v>
      </c>
      <c r="R48" s="36">
        <f>SUMIFS(СВЦЭМ!$D$39:$D$782,СВЦЭМ!$A$39:$A$782,$A48,СВЦЭМ!$B$39:$B$782,R$47)+'СЕТ СН'!$G$11+СВЦЭМ!$D$10+'СЕТ СН'!$G$5-'СЕТ СН'!$G$21</f>
        <v>3608.3236243900001</v>
      </c>
      <c r="S48" s="36">
        <f>SUMIFS(СВЦЭМ!$D$39:$D$782,СВЦЭМ!$A$39:$A$782,$A48,СВЦЭМ!$B$39:$B$782,S$47)+'СЕТ СН'!$G$11+СВЦЭМ!$D$10+'СЕТ СН'!$G$5-'СЕТ СН'!$G$21</f>
        <v>3590.6018559600002</v>
      </c>
      <c r="T48" s="36">
        <f>SUMIFS(СВЦЭМ!$D$39:$D$782,СВЦЭМ!$A$39:$A$782,$A48,СВЦЭМ!$B$39:$B$782,T$47)+'СЕТ СН'!$G$11+СВЦЭМ!$D$10+'СЕТ СН'!$G$5-'СЕТ СН'!$G$21</f>
        <v>3568.24672672</v>
      </c>
      <c r="U48" s="36">
        <f>SUMIFS(СВЦЭМ!$D$39:$D$782,СВЦЭМ!$A$39:$A$782,$A48,СВЦЭМ!$B$39:$B$782,U$47)+'СЕТ СН'!$G$11+СВЦЭМ!$D$10+'СЕТ СН'!$G$5-'СЕТ СН'!$G$21</f>
        <v>3579.9598726000004</v>
      </c>
      <c r="V48" s="36">
        <f>SUMIFS(СВЦЭМ!$D$39:$D$782,СВЦЭМ!$A$39:$A$782,$A48,СВЦЭМ!$B$39:$B$782,V$47)+'СЕТ СН'!$G$11+СВЦЭМ!$D$10+'СЕТ СН'!$G$5-'СЕТ СН'!$G$21</f>
        <v>3590.8242041000003</v>
      </c>
      <c r="W48" s="36">
        <f>SUMIFS(СВЦЭМ!$D$39:$D$782,СВЦЭМ!$A$39:$A$782,$A48,СВЦЭМ!$B$39:$B$782,W$47)+'СЕТ СН'!$G$11+СВЦЭМ!$D$10+'СЕТ СН'!$G$5-'СЕТ СН'!$G$21</f>
        <v>3595.7759393300003</v>
      </c>
      <c r="X48" s="36">
        <f>SUMIFS(СВЦЭМ!$D$39:$D$782,СВЦЭМ!$A$39:$A$782,$A48,СВЦЭМ!$B$39:$B$782,X$47)+'СЕТ СН'!$G$11+СВЦЭМ!$D$10+'СЕТ СН'!$G$5-'СЕТ СН'!$G$21</f>
        <v>3595.8983762300004</v>
      </c>
      <c r="Y48" s="36">
        <f>SUMIFS(СВЦЭМ!$D$39:$D$782,СВЦЭМ!$A$39:$A$782,$A48,СВЦЭМ!$B$39:$B$782,Y$47)+'СЕТ СН'!$G$11+СВЦЭМ!$D$10+'СЕТ СН'!$G$5-'СЕТ СН'!$G$21</f>
        <v>3610.3797634800003</v>
      </c>
      <c r="AA48" s="45"/>
    </row>
    <row r="49" spans="1:25" ht="15.75" x14ac:dyDescent="0.2">
      <c r="A49" s="35">
        <f>A48+1</f>
        <v>44532</v>
      </c>
      <c r="B49" s="36">
        <f>SUMIFS(СВЦЭМ!$D$39:$D$782,СВЦЭМ!$A$39:$A$782,$A49,СВЦЭМ!$B$39:$B$782,B$47)+'СЕТ СН'!$G$11+СВЦЭМ!$D$10+'СЕТ СН'!$G$5-'СЕТ СН'!$G$21</f>
        <v>3639.3339333900003</v>
      </c>
      <c r="C49" s="36">
        <f>SUMIFS(СВЦЭМ!$D$39:$D$782,СВЦЭМ!$A$39:$A$782,$A49,СВЦЭМ!$B$39:$B$782,C$47)+'СЕТ СН'!$G$11+СВЦЭМ!$D$10+'СЕТ СН'!$G$5-'СЕТ СН'!$G$21</f>
        <v>3629.9584765</v>
      </c>
      <c r="D49" s="36">
        <f>SUMIFS(СВЦЭМ!$D$39:$D$782,СВЦЭМ!$A$39:$A$782,$A49,СВЦЭМ!$B$39:$B$782,D$47)+'СЕТ СН'!$G$11+СВЦЭМ!$D$10+'СЕТ СН'!$G$5-'СЕТ СН'!$G$21</f>
        <v>3604.1174762600003</v>
      </c>
      <c r="E49" s="36">
        <f>SUMIFS(СВЦЭМ!$D$39:$D$782,СВЦЭМ!$A$39:$A$782,$A49,СВЦЭМ!$B$39:$B$782,E$47)+'СЕТ СН'!$G$11+СВЦЭМ!$D$10+'СЕТ СН'!$G$5-'СЕТ СН'!$G$21</f>
        <v>3620.4428301400003</v>
      </c>
      <c r="F49" s="36">
        <f>SUMIFS(СВЦЭМ!$D$39:$D$782,СВЦЭМ!$A$39:$A$782,$A49,СВЦЭМ!$B$39:$B$782,F$47)+'СЕТ СН'!$G$11+СВЦЭМ!$D$10+'СЕТ СН'!$G$5-'СЕТ СН'!$G$21</f>
        <v>3631.3536564800002</v>
      </c>
      <c r="G49" s="36">
        <f>SUMIFS(СВЦЭМ!$D$39:$D$782,СВЦЭМ!$A$39:$A$782,$A49,СВЦЭМ!$B$39:$B$782,G$47)+'СЕТ СН'!$G$11+СВЦЭМ!$D$10+'СЕТ СН'!$G$5-'СЕТ СН'!$G$21</f>
        <v>3626.9327978500005</v>
      </c>
      <c r="H49" s="36">
        <f>SUMIFS(СВЦЭМ!$D$39:$D$782,СВЦЭМ!$A$39:$A$782,$A49,СВЦЭМ!$B$39:$B$782,H$47)+'СЕТ СН'!$G$11+СВЦЭМ!$D$10+'СЕТ СН'!$G$5-'СЕТ СН'!$G$21</f>
        <v>3646.0011215900004</v>
      </c>
      <c r="I49" s="36">
        <f>SUMIFS(СВЦЭМ!$D$39:$D$782,СВЦЭМ!$A$39:$A$782,$A49,СВЦЭМ!$B$39:$B$782,I$47)+'СЕТ СН'!$G$11+СВЦЭМ!$D$10+'СЕТ СН'!$G$5-'СЕТ СН'!$G$21</f>
        <v>3702.2802591</v>
      </c>
      <c r="J49" s="36">
        <f>SUMIFS(СВЦЭМ!$D$39:$D$782,СВЦЭМ!$A$39:$A$782,$A49,СВЦЭМ!$B$39:$B$782,J$47)+'СЕТ СН'!$G$11+СВЦЭМ!$D$10+'СЕТ СН'!$G$5-'СЕТ СН'!$G$21</f>
        <v>3705.0289625200003</v>
      </c>
      <c r="K49" s="36">
        <f>SUMIFS(СВЦЭМ!$D$39:$D$782,СВЦЭМ!$A$39:$A$782,$A49,СВЦЭМ!$B$39:$B$782,K$47)+'СЕТ СН'!$G$11+СВЦЭМ!$D$10+'СЕТ СН'!$G$5-'СЕТ СН'!$G$21</f>
        <v>3725.5245674000003</v>
      </c>
      <c r="L49" s="36">
        <f>SUMIFS(СВЦЭМ!$D$39:$D$782,СВЦЭМ!$A$39:$A$782,$A49,СВЦЭМ!$B$39:$B$782,L$47)+'СЕТ СН'!$G$11+СВЦЭМ!$D$10+'СЕТ СН'!$G$5-'СЕТ СН'!$G$21</f>
        <v>3733.6808014900002</v>
      </c>
      <c r="M49" s="36">
        <f>SUMIFS(СВЦЭМ!$D$39:$D$782,СВЦЭМ!$A$39:$A$782,$A49,СВЦЭМ!$B$39:$B$782,M$47)+'СЕТ СН'!$G$11+СВЦЭМ!$D$10+'СЕТ СН'!$G$5-'СЕТ СН'!$G$21</f>
        <v>3733.1544706500003</v>
      </c>
      <c r="N49" s="36">
        <f>SUMIFS(СВЦЭМ!$D$39:$D$782,СВЦЭМ!$A$39:$A$782,$A49,СВЦЭМ!$B$39:$B$782,N$47)+'СЕТ СН'!$G$11+СВЦЭМ!$D$10+'СЕТ СН'!$G$5-'СЕТ СН'!$G$21</f>
        <v>3723.9563902</v>
      </c>
      <c r="O49" s="36">
        <f>SUMIFS(СВЦЭМ!$D$39:$D$782,СВЦЭМ!$A$39:$A$782,$A49,СВЦЭМ!$B$39:$B$782,O$47)+'СЕТ СН'!$G$11+СВЦЭМ!$D$10+'СЕТ СН'!$G$5-'СЕТ СН'!$G$21</f>
        <v>3788.8579113700002</v>
      </c>
      <c r="P49" s="36">
        <f>SUMIFS(СВЦЭМ!$D$39:$D$782,СВЦЭМ!$A$39:$A$782,$A49,СВЦЭМ!$B$39:$B$782,P$47)+'СЕТ СН'!$G$11+СВЦЭМ!$D$10+'СЕТ СН'!$G$5-'СЕТ СН'!$G$21</f>
        <v>3780.4910845500003</v>
      </c>
      <c r="Q49" s="36">
        <f>SUMIFS(СВЦЭМ!$D$39:$D$782,СВЦЭМ!$A$39:$A$782,$A49,СВЦЭМ!$B$39:$B$782,Q$47)+'СЕТ СН'!$G$11+СВЦЭМ!$D$10+'СЕТ СН'!$G$5-'СЕТ СН'!$G$21</f>
        <v>3775.9888379900003</v>
      </c>
      <c r="R49" s="36">
        <f>SUMIFS(СВЦЭМ!$D$39:$D$782,СВЦЭМ!$A$39:$A$782,$A49,СВЦЭМ!$B$39:$B$782,R$47)+'СЕТ СН'!$G$11+СВЦЭМ!$D$10+'СЕТ СН'!$G$5-'СЕТ СН'!$G$21</f>
        <v>3709.9725157700004</v>
      </c>
      <c r="S49" s="36">
        <f>SUMIFS(СВЦЭМ!$D$39:$D$782,СВЦЭМ!$A$39:$A$782,$A49,СВЦЭМ!$B$39:$B$782,S$47)+'СЕТ СН'!$G$11+СВЦЭМ!$D$10+'СЕТ СН'!$G$5-'СЕТ СН'!$G$21</f>
        <v>3702.7856110299999</v>
      </c>
      <c r="T49" s="36">
        <f>SUMIFS(СВЦЭМ!$D$39:$D$782,СВЦЭМ!$A$39:$A$782,$A49,СВЦЭМ!$B$39:$B$782,T$47)+'СЕТ СН'!$G$11+СВЦЭМ!$D$10+'СЕТ СН'!$G$5-'СЕТ СН'!$G$21</f>
        <v>3655.1012264600004</v>
      </c>
      <c r="U49" s="36">
        <f>SUMIFS(СВЦЭМ!$D$39:$D$782,СВЦЭМ!$A$39:$A$782,$A49,СВЦЭМ!$B$39:$B$782,U$47)+'СЕТ СН'!$G$11+СВЦЭМ!$D$10+'СЕТ СН'!$G$5-'СЕТ СН'!$G$21</f>
        <v>3691.6494524600002</v>
      </c>
      <c r="V49" s="36">
        <f>SUMIFS(СВЦЭМ!$D$39:$D$782,СВЦЭМ!$A$39:$A$782,$A49,СВЦЭМ!$B$39:$B$782,V$47)+'СЕТ СН'!$G$11+СВЦЭМ!$D$10+'СЕТ СН'!$G$5-'СЕТ СН'!$G$21</f>
        <v>3697.3683943599999</v>
      </c>
      <c r="W49" s="36">
        <f>SUMIFS(СВЦЭМ!$D$39:$D$782,СВЦЭМ!$A$39:$A$782,$A49,СВЦЭМ!$B$39:$B$782,W$47)+'СЕТ СН'!$G$11+СВЦЭМ!$D$10+'СЕТ СН'!$G$5-'СЕТ СН'!$G$21</f>
        <v>3704.35942531</v>
      </c>
      <c r="X49" s="36">
        <f>SUMIFS(СВЦЭМ!$D$39:$D$782,СВЦЭМ!$A$39:$A$782,$A49,СВЦЭМ!$B$39:$B$782,X$47)+'СЕТ СН'!$G$11+СВЦЭМ!$D$10+'СЕТ СН'!$G$5-'СЕТ СН'!$G$21</f>
        <v>3769.0615415700004</v>
      </c>
      <c r="Y49" s="36">
        <f>SUMIFS(СВЦЭМ!$D$39:$D$782,СВЦЭМ!$A$39:$A$782,$A49,СВЦЭМ!$B$39:$B$782,Y$47)+'СЕТ СН'!$G$11+СВЦЭМ!$D$10+'СЕТ СН'!$G$5-'СЕТ СН'!$G$21</f>
        <v>3776.2739554700001</v>
      </c>
    </row>
    <row r="50" spans="1:25" ht="15.75" x14ac:dyDescent="0.2">
      <c r="A50" s="35">
        <f t="shared" ref="A50:A78" si="1">A49+1</f>
        <v>44533</v>
      </c>
      <c r="B50" s="36">
        <f>SUMIFS(СВЦЭМ!$D$39:$D$782,СВЦЭМ!$A$39:$A$782,$A50,СВЦЭМ!$B$39:$B$782,B$47)+'СЕТ СН'!$G$11+СВЦЭМ!$D$10+'СЕТ СН'!$G$5-'СЕТ СН'!$G$21</f>
        <v>3795.8948568300002</v>
      </c>
      <c r="C50" s="36">
        <f>SUMIFS(СВЦЭМ!$D$39:$D$782,СВЦЭМ!$A$39:$A$782,$A50,СВЦЭМ!$B$39:$B$782,C$47)+'СЕТ СН'!$G$11+СВЦЭМ!$D$10+'СЕТ СН'!$G$5-'СЕТ СН'!$G$21</f>
        <v>3787.9447606399999</v>
      </c>
      <c r="D50" s="36">
        <f>SUMIFS(СВЦЭМ!$D$39:$D$782,СВЦЭМ!$A$39:$A$782,$A50,СВЦЭМ!$B$39:$B$782,D$47)+'СЕТ СН'!$G$11+СВЦЭМ!$D$10+'СЕТ СН'!$G$5-'СЕТ СН'!$G$21</f>
        <v>3762.8908894400001</v>
      </c>
      <c r="E50" s="36">
        <f>SUMIFS(СВЦЭМ!$D$39:$D$782,СВЦЭМ!$A$39:$A$782,$A50,СВЦЭМ!$B$39:$B$782,E$47)+'СЕТ СН'!$G$11+СВЦЭМ!$D$10+'СЕТ СН'!$G$5-'СЕТ СН'!$G$21</f>
        <v>3760.4952110100003</v>
      </c>
      <c r="F50" s="36">
        <f>SUMIFS(СВЦЭМ!$D$39:$D$782,СВЦЭМ!$A$39:$A$782,$A50,СВЦЭМ!$B$39:$B$782,F$47)+'СЕТ СН'!$G$11+СВЦЭМ!$D$10+'СЕТ СН'!$G$5-'СЕТ СН'!$G$21</f>
        <v>3763.3254713200004</v>
      </c>
      <c r="G50" s="36">
        <f>SUMIFS(СВЦЭМ!$D$39:$D$782,СВЦЭМ!$A$39:$A$782,$A50,СВЦЭМ!$B$39:$B$782,G$47)+'СЕТ СН'!$G$11+СВЦЭМ!$D$10+'СЕТ СН'!$G$5-'СЕТ СН'!$G$21</f>
        <v>3696.33512195</v>
      </c>
      <c r="H50" s="36">
        <f>SUMIFS(СВЦЭМ!$D$39:$D$782,СВЦЭМ!$A$39:$A$782,$A50,СВЦЭМ!$B$39:$B$782,H$47)+'СЕТ СН'!$G$11+СВЦЭМ!$D$10+'СЕТ СН'!$G$5-'СЕТ СН'!$G$21</f>
        <v>3707.27721389</v>
      </c>
      <c r="I50" s="36">
        <f>SUMIFS(СВЦЭМ!$D$39:$D$782,СВЦЭМ!$A$39:$A$782,$A50,СВЦЭМ!$B$39:$B$782,I$47)+'СЕТ СН'!$G$11+СВЦЭМ!$D$10+'СЕТ СН'!$G$5-'СЕТ СН'!$G$21</f>
        <v>3728.0684416500003</v>
      </c>
      <c r="J50" s="36">
        <f>SUMIFS(СВЦЭМ!$D$39:$D$782,СВЦЭМ!$A$39:$A$782,$A50,СВЦЭМ!$B$39:$B$782,J$47)+'СЕТ СН'!$G$11+СВЦЭМ!$D$10+'СЕТ СН'!$G$5-'СЕТ СН'!$G$21</f>
        <v>3711.76277897</v>
      </c>
      <c r="K50" s="36">
        <f>SUMIFS(СВЦЭМ!$D$39:$D$782,СВЦЭМ!$A$39:$A$782,$A50,СВЦЭМ!$B$39:$B$782,K$47)+'СЕТ СН'!$G$11+СВЦЭМ!$D$10+'СЕТ СН'!$G$5-'СЕТ СН'!$G$21</f>
        <v>3712.5721658100001</v>
      </c>
      <c r="L50" s="36">
        <f>SUMIFS(СВЦЭМ!$D$39:$D$782,СВЦЭМ!$A$39:$A$782,$A50,СВЦЭМ!$B$39:$B$782,L$47)+'СЕТ СН'!$G$11+СВЦЭМ!$D$10+'СЕТ СН'!$G$5-'СЕТ СН'!$G$21</f>
        <v>3705.6800745500004</v>
      </c>
      <c r="M50" s="36">
        <f>SUMIFS(СВЦЭМ!$D$39:$D$782,СВЦЭМ!$A$39:$A$782,$A50,СВЦЭМ!$B$39:$B$782,M$47)+'СЕТ СН'!$G$11+СВЦЭМ!$D$10+'СЕТ СН'!$G$5-'СЕТ СН'!$G$21</f>
        <v>3715.5927416200002</v>
      </c>
      <c r="N50" s="36">
        <f>SUMIFS(СВЦЭМ!$D$39:$D$782,СВЦЭМ!$A$39:$A$782,$A50,СВЦЭМ!$B$39:$B$782,N$47)+'СЕТ СН'!$G$11+СВЦЭМ!$D$10+'СЕТ СН'!$G$5-'СЕТ СН'!$G$21</f>
        <v>3709.3797565700002</v>
      </c>
      <c r="O50" s="36">
        <f>SUMIFS(СВЦЭМ!$D$39:$D$782,СВЦЭМ!$A$39:$A$782,$A50,СВЦЭМ!$B$39:$B$782,O$47)+'СЕТ СН'!$G$11+СВЦЭМ!$D$10+'СЕТ СН'!$G$5-'СЕТ СН'!$G$21</f>
        <v>3714.24936402</v>
      </c>
      <c r="P50" s="36">
        <f>SUMIFS(СВЦЭМ!$D$39:$D$782,СВЦЭМ!$A$39:$A$782,$A50,СВЦЭМ!$B$39:$B$782,P$47)+'СЕТ СН'!$G$11+СВЦЭМ!$D$10+'СЕТ СН'!$G$5-'СЕТ СН'!$G$21</f>
        <v>3717.1354980700003</v>
      </c>
      <c r="Q50" s="36">
        <f>SUMIFS(СВЦЭМ!$D$39:$D$782,СВЦЭМ!$A$39:$A$782,$A50,СВЦЭМ!$B$39:$B$782,Q$47)+'СЕТ СН'!$G$11+СВЦЭМ!$D$10+'СЕТ СН'!$G$5-'СЕТ СН'!$G$21</f>
        <v>3714.83149331</v>
      </c>
      <c r="R50" s="36">
        <f>SUMIFS(СВЦЭМ!$D$39:$D$782,СВЦЭМ!$A$39:$A$782,$A50,СВЦЭМ!$B$39:$B$782,R$47)+'СЕТ СН'!$G$11+СВЦЭМ!$D$10+'СЕТ СН'!$G$5-'СЕТ СН'!$G$21</f>
        <v>3720.36237299</v>
      </c>
      <c r="S50" s="36">
        <f>SUMIFS(СВЦЭМ!$D$39:$D$782,СВЦЭМ!$A$39:$A$782,$A50,СВЦЭМ!$B$39:$B$782,S$47)+'СЕТ СН'!$G$11+СВЦЭМ!$D$10+'СЕТ СН'!$G$5-'СЕТ СН'!$G$21</f>
        <v>3712.8124275500004</v>
      </c>
      <c r="T50" s="36">
        <f>SUMIFS(СВЦЭМ!$D$39:$D$782,СВЦЭМ!$A$39:$A$782,$A50,СВЦЭМ!$B$39:$B$782,T$47)+'СЕТ СН'!$G$11+СВЦЭМ!$D$10+'СЕТ СН'!$G$5-'СЕТ СН'!$G$21</f>
        <v>3718.2170897100004</v>
      </c>
      <c r="U50" s="36">
        <f>SUMIFS(СВЦЭМ!$D$39:$D$782,СВЦЭМ!$A$39:$A$782,$A50,СВЦЭМ!$B$39:$B$782,U$47)+'СЕТ СН'!$G$11+СВЦЭМ!$D$10+'СЕТ СН'!$G$5-'СЕТ СН'!$G$21</f>
        <v>3707.7052840300003</v>
      </c>
      <c r="V50" s="36">
        <f>SUMIFS(СВЦЭМ!$D$39:$D$782,СВЦЭМ!$A$39:$A$782,$A50,СВЦЭМ!$B$39:$B$782,V$47)+'СЕТ СН'!$G$11+СВЦЭМ!$D$10+'СЕТ СН'!$G$5-'СЕТ СН'!$G$21</f>
        <v>3718.7661257700001</v>
      </c>
      <c r="W50" s="36">
        <f>SUMIFS(СВЦЭМ!$D$39:$D$782,СВЦЭМ!$A$39:$A$782,$A50,СВЦЭМ!$B$39:$B$782,W$47)+'СЕТ СН'!$G$11+СВЦЭМ!$D$10+'СЕТ СН'!$G$5-'СЕТ СН'!$G$21</f>
        <v>3731.3216530300006</v>
      </c>
      <c r="X50" s="36">
        <f>SUMIFS(СВЦЭМ!$D$39:$D$782,СВЦЭМ!$A$39:$A$782,$A50,СВЦЭМ!$B$39:$B$782,X$47)+'СЕТ СН'!$G$11+СВЦЭМ!$D$10+'СЕТ СН'!$G$5-'СЕТ СН'!$G$21</f>
        <v>3718.0860223</v>
      </c>
      <c r="Y50" s="36">
        <f>SUMIFS(СВЦЭМ!$D$39:$D$782,СВЦЭМ!$A$39:$A$782,$A50,СВЦЭМ!$B$39:$B$782,Y$47)+'СЕТ СН'!$G$11+СВЦЭМ!$D$10+'СЕТ СН'!$G$5-'СЕТ СН'!$G$21</f>
        <v>3673.85388066</v>
      </c>
    </row>
    <row r="51" spans="1:25" ht="15.75" x14ac:dyDescent="0.2">
      <c r="A51" s="35">
        <f t="shared" si="1"/>
        <v>44534</v>
      </c>
      <c r="B51" s="36">
        <f>SUMIFS(СВЦЭМ!$D$39:$D$782,СВЦЭМ!$A$39:$A$782,$A51,СВЦЭМ!$B$39:$B$782,B$47)+'СЕТ СН'!$G$11+СВЦЭМ!$D$10+'СЕТ СН'!$G$5-'СЕТ СН'!$G$21</f>
        <v>3656.5909467000001</v>
      </c>
      <c r="C51" s="36">
        <f>SUMIFS(СВЦЭМ!$D$39:$D$782,СВЦЭМ!$A$39:$A$782,$A51,СВЦЭМ!$B$39:$B$782,C$47)+'СЕТ СН'!$G$11+СВЦЭМ!$D$10+'СЕТ СН'!$G$5-'СЕТ СН'!$G$21</f>
        <v>3625.1403654700002</v>
      </c>
      <c r="D51" s="36">
        <f>SUMIFS(СВЦЭМ!$D$39:$D$782,СВЦЭМ!$A$39:$A$782,$A51,СВЦЭМ!$B$39:$B$782,D$47)+'СЕТ СН'!$G$11+СВЦЭМ!$D$10+'СЕТ СН'!$G$5-'СЕТ СН'!$G$21</f>
        <v>3625.2145800500002</v>
      </c>
      <c r="E51" s="36">
        <f>SUMIFS(СВЦЭМ!$D$39:$D$782,СВЦЭМ!$A$39:$A$782,$A51,СВЦЭМ!$B$39:$B$782,E$47)+'СЕТ СН'!$G$11+СВЦЭМ!$D$10+'СЕТ СН'!$G$5-'СЕТ СН'!$G$21</f>
        <v>3625.3085053800005</v>
      </c>
      <c r="F51" s="36">
        <f>SUMIFS(СВЦЭМ!$D$39:$D$782,СВЦЭМ!$A$39:$A$782,$A51,СВЦЭМ!$B$39:$B$782,F$47)+'СЕТ СН'!$G$11+СВЦЭМ!$D$10+'СЕТ СН'!$G$5-'СЕТ СН'!$G$21</f>
        <v>3623.8380197200004</v>
      </c>
      <c r="G51" s="36">
        <f>SUMIFS(СВЦЭМ!$D$39:$D$782,СВЦЭМ!$A$39:$A$782,$A51,СВЦЭМ!$B$39:$B$782,G$47)+'СЕТ СН'!$G$11+СВЦЭМ!$D$10+'СЕТ СН'!$G$5-'СЕТ СН'!$G$21</f>
        <v>3608.62298078</v>
      </c>
      <c r="H51" s="36">
        <f>SUMIFS(СВЦЭМ!$D$39:$D$782,СВЦЭМ!$A$39:$A$782,$A51,СВЦЭМ!$B$39:$B$782,H$47)+'СЕТ СН'!$G$11+СВЦЭМ!$D$10+'СЕТ СН'!$G$5-'СЕТ СН'!$G$21</f>
        <v>3603.8843540500002</v>
      </c>
      <c r="I51" s="36">
        <f>SUMIFS(СВЦЭМ!$D$39:$D$782,СВЦЭМ!$A$39:$A$782,$A51,СВЦЭМ!$B$39:$B$782,I$47)+'СЕТ СН'!$G$11+СВЦЭМ!$D$10+'СЕТ СН'!$G$5-'СЕТ СН'!$G$21</f>
        <v>3578.1120489000004</v>
      </c>
      <c r="J51" s="36">
        <f>SUMIFS(СВЦЭМ!$D$39:$D$782,СВЦЭМ!$A$39:$A$782,$A51,СВЦЭМ!$B$39:$B$782,J$47)+'СЕТ СН'!$G$11+СВЦЭМ!$D$10+'СЕТ СН'!$G$5-'СЕТ СН'!$G$21</f>
        <v>3580.7810513600002</v>
      </c>
      <c r="K51" s="36">
        <f>SUMIFS(СВЦЭМ!$D$39:$D$782,СВЦЭМ!$A$39:$A$782,$A51,СВЦЭМ!$B$39:$B$782,K$47)+'СЕТ СН'!$G$11+СВЦЭМ!$D$10+'СЕТ СН'!$G$5-'СЕТ СН'!$G$21</f>
        <v>3607.6451165200006</v>
      </c>
      <c r="L51" s="36">
        <f>SUMIFS(СВЦЭМ!$D$39:$D$782,СВЦЭМ!$A$39:$A$782,$A51,СВЦЭМ!$B$39:$B$782,L$47)+'СЕТ СН'!$G$11+СВЦЭМ!$D$10+'СЕТ СН'!$G$5-'СЕТ СН'!$G$21</f>
        <v>3618.0812243600003</v>
      </c>
      <c r="M51" s="36">
        <f>SUMIFS(СВЦЭМ!$D$39:$D$782,СВЦЭМ!$A$39:$A$782,$A51,СВЦЭМ!$B$39:$B$782,M$47)+'СЕТ СН'!$G$11+СВЦЭМ!$D$10+'СЕТ СН'!$G$5-'СЕТ СН'!$G$21</f>
        <v>3611.19590272</v>
      </c>
      <c r="N51" s="36">
        <f>SUMIFS(СВЦЭМ!$D$39:$D$782,СВЦЭМ!$A$39:$A$782,$A51,СВЦЭМ!$B$39:$B$782,N$47)+'СЕТ СН'!$G$11+СВЦЭМ!$D$10+'СЕТ СН'!$G$5-'СЕТ СН'!$G$21</f>
        <v>3643.9842457100003</v>
      </c>
      <c r="O51" s="36">
        <f>SUMIFS(СВЦЭМ!$D$39:$D$782,СВЦЭМ!$A$39:$A$782,$A51,СВЦЭМ!$B$39:$B$782,O$47)+'СЕТ СН'!$G$11+СВЦЭМ!$D$10+'СЕТ СН'!$G$5-'СЕТ СН'!$G$21</f>
        <v>3666.1591260700002</v>
      </c>
      <c r="P51" s="36">
        <f>SUMIFS(СВЦЭМ!$D$39:$D$782,СВЦЭМ!$A$39:$A$782,$A51,СВЦЭМ!$B$39:$B$782,P$47)+'СЕТ СН'!$G$11+СВЦЭМ!$D$10+'СЕТ СН'!$G$5-'СЕТ СН'!$G$21</f>
        <v>3661.6666773100005</v>
      </c>
      <c r="Q51" s="36">
        <f>SUMIFS(СВЦЭМ!$D$39:$D$782,СВЦЭМ!$A$39:$A$782,$A51,СВЦЭМ!$B$39:$B$782,Q$47)+'СЕТ СН'!$G$11+СВЦЭМ!$D$10+'СЕТ СН'!$G$5-'СЕТ СН'!$G$21</f>
        <v>3655.4620986700002</v>
      </c>
      <c r="R51" s="36">
        <f>SUMIFS(СВЦЭМ!$D$39:$D$782,СВЦЭМ!$A$39:$A$782,$A51,СВЦЭМ!$B$39:$B$782,R$47)+'СЕТ СН'!$G$11+СВЦЭМ!$D$10+'СЕТ СН'!$G$5-'СЕТ СН'!$G$21</f>
        <v>3626.5609052</v>
      </c>
      <c r="S51" s="36">
        <f>SUMIFS(СВЦЭМ!$D$39:$D$782,СВЦЭМ!$A$39:$A$782,$A51,СВЦЭМ!$B$39:$B$782,S$47)+'СЕТ СН'!$G$11+СВЦЭМ!$D$10+'СЕТ СН'!$G$5-'СЕТ СН'!$G$21</f>
        <v>3599.7220992600005</v>
      </c>
      <c r="T51" s="36">
        <f>SUMIFS(СВЦЭМ!$D$39:$D$782,СВЦЭМ!$A$39:$A$782,$A51,СВЦЭМ!$B$39:$B$782,T$47)+'СЕТ СН'!$G$11+СВЦЭМ!$D$10+'СЕТ СН'!$G$5-'СЕТ СН'!$G$21</f>
        <v>3618.1192017400003</v>
      </c>
      <c r="U51" s="36">
        <f>SUMIFS(СВЦЭМ!$D$39:$D$782,СВЦЭМ!$A$39:$A$782,$A51,СВЦЭМ!$B$39:$B$782,U$47)+'СЕТ СН'!$G$11+СВЦЭМ!$D$10+'СЕТ СН'!$G$5-'СЕТ СН'!$G$21</f>
        <v>3624.7258803900004</v>
      </c>
      <c r="V51" s="36">
        <f>SUMIFS(СВЦЭМ!$D$39:$D$782,СВЦЭМ!$A$39:$A$782,$A51,СВЦЭМ!$B$39:$B$782,V$47)+'СЕТ СН'!$G$11+СВЦЭМ!$D$10+'СЕТ СН'!$G$5-'СЕТ СН'!$G$21</f>
        <v>3616.85648021</v>
      </c>
      <c r="W51" s="36">
        <f>SUMIFS(СВЦЭМ!$D$39:$D$782,СВЦЭМ!$A$39:$A$782,$A51,СВЦЭМ!$B$39:$B$782,W$47)+'СЕТ СН'!$G$11+СВЦЭМ!$D$10+'СЕТ СН'!$G$5-'СЕТ СН'!$G$21</f>
        <v>3615.4176030300005</v>
      </c>
      <c r="X51" s="36">
        <f>SUMIFS(СВЦЭМ!$D$39:$D$782,СВЦЭМ!$A$39:$A$782,$A51,СВЦЭМ!$B$39:$B$782,X$47)+'СЕТ СН'!$G$11+СВЦЭМ!$D$10+'СЕТ СН'!$G$5-'СЕТ СН'!$G$21</f>
        <v>3667.1056079400005</v>
      </c>
      <c r="Y51" s="36">
        <f>SUMIFS(СВЦЭМ!$D$39:$D$782,СВЦЭМ!$A$39:$A$782,$A51,СВЦЭМ!$B$39:$B$782,Y$47)+'СЕТ СН'!$G$11+СВЦЭМ!$D$10+'СЕТ СН'!$G$5-'СЕТ СН'!$G$21</f>
        <v>3645.7039128000006</v>
      </c>
    </row>
    <row r="52" spans="1:25" ht="15.75" x14ac:dyDescent="0.2">
      <c r="A52" s="35">
        <f t="shared" si="1"/>
        <v>44535</v>
      </c>
      <c r="B52" s="36">
        <f>SUMIFS(СВЦЭМ!$D$39:$D$782,СВЦЭМ!$A$39:$A$782,$A52,СВЦЭМ!$B$39:$B$782,B$47)+'СЕТ СН'!$G$11+СВЦЭМ!$D$10+'СЕТ СН'!$G$5-'СЕТ СН'!$G$21</f>
        <v>3637.8566875700003</v>
      </c>
      <c r="C52" s="36">
        <f>SUMIFS(СВЦЭМ!$D$39:$D$782,СВЦЭМ!$A$39:$A$782,$A52,СВЦЭМ!$B$39:$B$782,C$47)+'СЕТ СН'!$G$11+СВЦЭМ!$D$10+'СЕТ СН'!$G$5-'СЕТ СН'!$G$21</f>
        <v>3656.3675571200001</v>
      </c>
      <c r="D52" s="36">
        <f>SUMIFS(СВЦЭМ!$D$39:$D$782,СВЦЭМ!$A$39:$A$782,$A52,СВЦЭМ!$B$39:$B$782,D$47)+'СЕТ СН'!$G$11+СВЦЭМ!$D$10+'СЕТ СН'!$G$5-'СЕТ СН'!$G$21</f>
        <v>3685.7036417400004</v>
      </c>
      <c r="E52" s="36">
        <f>SUMIFS(СВЦЭМ!$D$39:$D$782,СВЦЭМ!$A$39:$A$782,$A52,СВЦЭМ!$B$39:$B$782,E$47)+'СЕТ СН'!$G$11+СВЦЭМ!$D$10+'СЕТ СН'!$G$5-'СЕТ СН'!$G$21</f>
        <v>3694.2921317</v>
      </c>
      <c r="F52" s="36">
        <f>SUMIFS(СВЦЭМ!$D$39:$D$782,СВЦЭМ!$A$39:$A$782,$A52,СВЦЭМ!$B$39:$B$782,F$47)+'СЕТ СН'!$G$11+СВЦЭМ!$D$10+'СЕТ СН'!$G$5-'СЕТ СН'!$G$21</f>
        <v>3687.3800343800003</v>
      </c>
      <c r="G52" s="36">
        <f>SUMIFS(СВЦЭМ!$D$39:$D$782,СВЦЭМ!$A$39:$A$782,$A52,СВЦЭМ!$B$39:$B$782,G$47)+'СЕТ СН'!$G$11+СВЦЭМ!$D$10+'СЕТ СН'!$G$5-'СЕТ СН'!$G$21</f>
        <v>3680.1714561100002</v>
      </c>
      <c r="H52" s="36">
        <f>SUMIFS(СВЦЭМ!$D$39:$D$782,СВЦЭМ!$A$39:$A$782,$A52,СВЦЭМ!$B$39:$B$782,H$47)+'СЕТ СН'!$G$11+СВЦЭМ!$D$10+'СЕТ СН'!$G$5-'СЕТ СН'!$G$21</f>
        <v>3647.8002662100002</v>
      </c>
      <c r="I52" s="36">
        <f>SUMIFS(СВЦЭМ!$D$39:$D$782,СВЦЭМ!$A$39:$A$782,$A52,СВЦЭМ!$B$39:$B$782,I$47)+'СЕТ СН'!$G$11+СВЦЭМ!$D$10+'СЕТ СН'!$G$5-'СЕТ СН'!$G$21</f>
        <v>3639.6747414199999</v>
      </c>
      <c r="J52" s="36">
        <f>SUMIFS(СВЦЭМ!$D$39:$D$782,СВЦЭМ!$A$39:$A$782,$A52,СВЦЭМ!$B$39:$B$782,J$47)+'СЕТ СН'!$G$11+СВЦЭМ!$D$10+'СЕТ СН'!$G$5-'СЕТ СН'!$G$21</f>
        <v>3601.7017905400003</v>
      </c>
      <c r="K52" s="36">
        <f>SUMIFS(СВЦЭМ!$D$39:$D$782,СВЦЭМ!$A$39:$A$782,$A52,СВЦЭМ!$B$39:$B$782,K$47)+'СЕТ СН'!$G$11+СВЦЭМ!$D$10+'СЕТ СН'!$G$5-'СЕТ СН'!$G$21</f>
        <v>3585.8519616200001</v>
      </c>
      <c r="L52" s="36">
        <f>SUMIFS(СВЦЭМ!$D$39:$D$782,СВЦЭМ!$A$39:$A$782,$A52,СВЦЭМ!$B$39:$B$782,L$47)+'СЕТ СН'!$G$11+СВЦЭМ!$D$10+'СЕТ СН'!$G$5-'СЕТ СН'!$G$21</f>
        <v>3583.5858524300002</v>
      </c>
      <c r="M52" s="36">
        <f>SUMIFS(СВЦЭМ!$D$39:$D$782,СВЦЭМ!$A$39:$A$782,$A52,СВЦЭМ!$B$39:$B$782,M$47)+'СЕТ СН'!$G$11+СВЦЭМ!$D$10+'СЕТ СН'!$G$5-'СЕТ СН'!$G$21</f>
        <v>3612.1095842000004</v>
      </c>
      <c r="N52" s="36">
        <f>SUMIFS(СВЦЭМ!$D$39:$D$782,СВЦЭМ!$A$39:$A$782,$A52,СВЦЭМ!$B$39:$B$782,N$47)+'СЕТ СН'!$G$11+СВЦЭМ!$D$10+'СЕТ СН'!$G$5-'СЕТ СН'!$G$21</f>
        <v>3637.5035060500004</v>
      </c>
      <c r="O52" s="36">
        <f>SUMIFS(СВЦЭМ!$D$39:$D$782,СВЦЭМ!$A$39:$A$782,$A52,СВЦЭМ!$B$39:$B$782,O$47)+'СЕТ СН'!$G$11+СВЦЭМ!$D$10+'СЕТ СН'!$G$5-'СЕТ СН'!$G$21</f>
        <v>3626.4785127499999</v>
      </c>
      <c r="P52" s="36">
        <f>SUMIFS(СВЦЭМ!$D$39:$D$782,СВЦЭМ!$A$39:$A$782,$A52,СВЦЭМ!$B$39:$B$782,P$47)+'СЕТ СН'!$G$11+СВЦЭМ!$D$10+'СЕТ СН'!$G$5-'СЕТ СН'!$G$21</f>
        <v>3615.1185166499999</v>
      </c>
      <c r="Q52" s="36">
        <f>SUMIFS(СВЦЭМ!$D$39:$D$782,СВЦЭМ!$A$39:$A$782,$A52,СВЦЭМ!$B$39:$B$782,Q$47)+'СЕТ СН'!$G$11+СВЦЭМ!$D$10+'СЕТ СН'!$G$5-'СЕТ СН'!$G$21</f>
        <v>3615.6258982500003</v>
      </c>
      <c r="R52" s="36">
        <f>SUMIFS(СВЦЭМ!$D$39:$D$782,СВЦЭМ!$A$39:$A$782,$A52,СВЦЭМ!$B$39:$B$782,R$47)+'СЕТ СН'!$G$11+СВЦЭМ!$D$10+'СЕТ СН'!$G$5-'СЕТ СН'!$G$21</f>
        <v>3606.4260927800005</v>
      </c>
      <c r="S52" s="36">
        <f>SUMIFS(СВЦЭМ!$D$39:$D$782,СВЦЭМ!$A$39:$A$782,$A52,СВЦЭМ!$B$39:$B$782,S$47)+'СЕТ СН'!$G$11+СВЦЭМ!$D$10+'СЕТ СН'!$G$5-'СЕТ СН'!$G$21</f>
        <v>3563.2542464500002</v>
      </c>
      <c r="T52" s="36">
        <f>SUMIFS(СВЦЭМ!$D$39:$D$782,СВЦЭМ!$A$39:$A$782,$A52,СВЦЭМ!$B$39:$B$782,T$47)+'СЕТ СН'!$G$11+СВЦЭМ!$D$10+'СЕТ СН'!$G$5-'СЕТ СН'!$G$21</f>
        <v>3575.7127771200003</v>
      </c>
      <c r="U52" s="36">
        <f>SUMIFS(СВЦЭМ!$D$39:$D$782,СВЦЭМ!$A$39:$A$782,$A52,СВЦЭМ!$B$39:$B$782,U$47)+'СЕТ СН'!$G$11+СВЦЭМ!$D$10+'СЕТ СН'!$G$5-'СЕТ СН'!$G$21</f>
        <v>3583.8889084500001</v>
      </c>
      <c r="V52" s="36">
        <f>SUMIFS(СВЦЭМ!$D$39:$D$782,СВЦЭМ!$A$39:$A$782,$A52,СВЦЭМ!$B$39:$B$782,V$47)+'СЕТ СН'!$G$11+СВЦЭМ!$D$10+'СЕТ СН'!$G$5-'СЕТ СН'!$G$21</f>
        <v>3586.1656057600003</v>
      </c>
      <c r="W52" s="36">
        <f>SUMIFS(СВЦЭМ!$D$39:$D$782,СВЦЭМ!$A$39:$A$782,$A52,СВЦЭМ!$B$39:$B$782,W$47)+'СЕТ СН'!$G$11+СВЦЭМ!$D$10+'СЕТ СН'!$G$5-'СЕТ СН'!$G$21</f>
        <v>3596.1611746200006</v>
      </c>
      <c r="X52" s="36">
        <f>SUMIFS(СВЦЭМ!$D$39:$D$782,СВЦЭМ!$A$39:$A$782,$A52,СВЦЭМ!$B$39:$B$782,X$47)+'СЕТ СН'!$G$11+СВЦЭМ!$D$10+'СЕТ СН'!$G$5-'СЕТ СН'!$G$21</f>
        <v>3617.6571662200004</v>
      </c>
      <c r="Y52" s="36">
        <f>SUMIFS(СВЦЭМ!$D$39:$D$782,СВЦЭМ!$A$39:$A$782,$A52,СВЦЭМ!$B$39:$B$782,Y$47)+'СЕТ СН'!$G$11+СВЦЭМ!$D$10+'СЕТ СН'!$G$5-'СЕТ СН'!$G$21</f>
        <v>3648.4800007000003</v>
      </c>
    </row>
    <row r="53" spans="1:25" ht="15.75" x14ac:dyDescent="0.2">
      <c r="A53" s="35">
        <f t="shared" si="1"/>
        <v>44536</v>
      </c>
      <c r="B53" s="36">
        <f>SUMIFS(СВЦЭМ!$D$39:$D$782,СВЦЭМ!$A$39:$A$782,$A53,СВЦЭМ!$B$39:$B$782,B$47)+'СЕТ СН'!$G$11+СВЦЭМ!$D$10+'СЕТ СН'!$G$5-'СЕТ СН'!$G$21</f>
        <v>3677.7444384200003</v>
      </c>
      <c r="C53" s="36">
        <f>SUMIFS(СВЦЭМ!$D$39:$D$782,СВЦЭМ!$A$39:$A$782,$A53,СВЦЭМ!$B$39:$B$782,C$47)+'СЕТ СН'!$G$11+СВЦЭМ!$D$10+'СЕТ СН'!$G$5-'СЕТ СН'!$G$21</f>
        <v>3693.5205029799999</v>
      </c>
      <c r="D53" s="36">
        <f>SUMIFS(СВЦЭМ!$D$39:$D$782,СВЦЭМ!$A$39:$A$782,$A53,СВЦЭМ!$B$39:$B$782,D$47)+'СЕТ СН'!$G$11+СВЦЭМ!$D$10+'СЕТ СН'!$G$5-'СЕТ СН'!$G$21</f>
        <v>3693.5760783000005</v>
      </c>
      <c r="E53" s="36">
        <f>SUMIFS(СВЦЭМ!$D$39:$D$782,СВЦЭМ!$A$39:$A$782,$A53,СВЦЭМ!$B$39:$B$782,E$47)+'СЕТ СН'!$G$11+СВЦЭМ!$D$10+'СЕТ СН'!$G$5-'СЕТ СН'!$G$21</f>
        <v>3700.2676975800005</v>
      </c>
      <c r="F53" s="36">
        <f>SUMIFS(СВЦЭМ!$D$39:$D$782,СВЦЭМ!$A$39:$A$782,$A53,СВЦЭМ!$B$39:$B$782,F$47)+'СЕТ СН'!$G$11+СВЦЭМ!$D$10+'СЕТ СН'!$G$5-'СЕТ СН'!$G$21</f>
        <v>3694.5322065800001</v>
      </c>
      <c r="G53" s="36">
        <f>SUMIFS(СВЦЭМ!$D$39:$D$782,СВЦЭМ!$A$39:$A$782,$A53,СВЦЭМ!$B$39:$B$782,G$47)+'СЕТ СН'!$G$11+СВЦЭМ!$D$10+'СЕТ СН'!$G$5-'СЕТ СН'!$G$21</f>
        <v>3667.7730885999999</v>
      </c>
      <c r="H53" s="36">
        <f>SUMIFS(СВЦЭМ!$D$39:$D$782,СВЦЭМ!$A$39:$A$782,$A53,СВЦЭМ!$B$39:$B$782,H$47)+'СЕТ СН'!$G$11+СВЦЭМ!$D$10+'СЕТ СН'!$G$5-'СЕТ СН'!$G$21</f>
        <v>3644.6252539200004</v>
      </c>
      <c r="I53" s="36">
        <f>SUMIFS(СВЦЭМ!$D$39:$D$782,СВЦЭМ!$A$39:$A$782,$A53,СВЦЭМ!$B$39:$B$782,I$47)+'СЕТ СН'!$G$11+СВЦЭМ!$D$10+'СЕТ СН'!$G$5-'СЕТ СН'!$G$21</f>
        <v>3625.5347036400003</v>
      </c>
      <c r="J53" s="36">
        <f>SUMIFS(СВЦЭМ!$D$39:$D$782,СВЦЭМ!$A$39:$A$782,$A53,СВЦЭМ!$B$39:$B$782,J$47)+'СЕТ СН'!$G$11+СВЦЭМ!$D$10+'СЕТ СН'!$G$5-'СЕТ СН'!$G$21</f>
        <v>3620.7904257600003</v>
      </c>
      <c r="K53" s="36">
        <f>SUMIFS(СВЦЭМ!$D$39:$D$782,СВЦЭМ!$A$39:$A$782,$A53,СВЦЭМ!$B$39:$B$782,K$47)+'СЕТ СН'!$G$11+СВЦЭМ!$D$10+'СЕТ СН'!$G$5-'СЕТ СН'!$G$21</f>
        <v>3637.18184802</v>
      </c>
      <c r="L53" s="36">
        <f>SUMIFS(СВЦЭМ!$D$39:$D$782,СВЦЭМ!$A$39:$A$782,$A53,СВЦЭМ!$B$39:$B$782,L$47)+'СЕТ СН'!$G$11+СВЦЭМ!$D$10+'СЕТ СН'!$G$5-'СЕТ СН'!$G$21</f>
        <v>3639.1596026200004</v>
      </c>
      <c r="M53" s="36">
        <f>SUMIFS(СВЦЭМ!$D$39:$D$782,СВЦЭМ!$A$39:$A$782,$A53,СВЦЭМ!$B$39:$B$782,M$47)+'СЕТ СН'!$G$11+СВЦЭМ!$D$10+'СЕТ СН'!$G$5-'СЕТ СН'!$G$21</f>
        <v>3643.0190873600004</v>
      </c>
      <c r="N53" s="36">
        <f>SUMIFS(СВЦЭМ!$D$39:$D$782,СВЦЭМ!$A$39:$A$782,$A53,СВЦЭМ!$B$39:$B$782,N$47)+'СЕТ СН'!$G$11+СВЦЭМ!$D$10+'СЕТ СН'!$G$5-'СЕТ СН'!$G$21</f>
        <v>3673.3415702300003</v>
      </c>
      <c r="O53" s="36">
        <f>SUMIFS(СВЦЭМ!$D$39:$D$782,СВЦЭМ!$A$39:$A$782,$A53,СВЦЭМ!$B$39:$B$782,O$47)+'СЕТ СН'!$G$11+СВЦЭМ!$D$10+'СЕТ СН'!$G$5-'СЕТ СН'!$G$21</f>
        <v>3696.2514073400002</v>
      </c>
      <c r="P53" s="36">
        <f>SUMIFS(СВЦЭМ!$D$39:$D$782,СВЦЭМ!$A$39:$A$782,$A53,СВЦЭМ!$B$39:$B$782,P$47)+'СЕТ СН'!$G$11+СВЦЭМ!$D$10+'СЕТ СН'!$G$5-'СЕТ СН'!$G$21</f>
        <v>3698.91693244</v>
      </c>
      <c r="Q53" s="36">
        <f>SUMIFS(СВЦЭМ!$D$39:$D$782,СВЦЭМ!$A$39:$A$782,$A53,СВЦЭМ!$B$39:$B$782,Q$47)+'СЕТ СН'!$G$11+СВЦЭМ!$D$10+'СЕТ СН'!$G$5-'СЕТ СН'!$G$21</f>
        <v>3688.6052867900003</v>
      </c>
      <c r="R53" s="36">
        <f>SUMIFS(СВЦЭМ!$D$39:$D$782,СВЦЭМ!$A$39:$A$782,$A53,СВЦЭМ!$B$39:$B$782,R$47)+'СЕТ СН'!$G$11+СВЦЭМ!$D$10+'СЕТ СН'!$G$5-'СЕТ СН'!$G$21</f>
        <v>3625.5209209000004</v>
      </c>
      <c r="S53" s="36">
        <f>SUMIFS(СВЦЭМ!$D$39:$D$782,СВЦЭМ!$A$39:$A$782,$A53,СВЦЭМ!$B$39:$B$782,S$47)+'СЕТ СН'!$G$11+СВЦЭМ!$D$10+'СЕТ СН'!$G$5-'СЕТ СН'!$G$21</f>
        <v>3636.8632239200006</v>
      </c>
      <c r="T53" s="36">
        <f>SUMIFS(СВЦЭМ!$D$39:$D$782,СВЦЭМ!$A$39:$A$782,$A53,СВЦЭМ!$B$39:$B$782,T$47)+'СЕТ СН'!$G$11+СВЦЭМ!$D$10+'СЕТ СН'!$G$5-'СЕТ СН'!$G$21</f>
        <v>3646.5612747700002</v>
      </c>
      <c r="U53" s="36">
        <f>SUMIFS(СВЦЭМ!$D$39:$D$782,СВЦЭМ!$A$39:$A$782,$A53,СВЦЭМ!$B$39:$B$782,U$47)+'СЕТ СН'!$G$11+СВЦЭМ!$D$10+'СЕТ СН'!$G$5-'СЕТ СН'!$G$21</f>
        <v>3632.8915530900003</v>
      </c>
      <c r="V53" s="36">
        <f>SUMIFS(СВЦЭМ!$D$39:$D$782,СВЦЭМ!$A$39:$A$782,$A53,СВЦЭМ!$B$39:$B$782,V$47)+'СЕТ СН'!$G$11+СВЦЭМ!$D$10+'СЕТ СН'!$G$5-'СЕТ СН'!$G$21</f>
        <v>3645.3658781900003</v>
      </c>
      <c r="W53" s="36">
        <f>SUMIFS(СВЦЭМ!$D$39:$D$782,СВЦЭМ!$A$39:$A$782,$A53,СВЦЭМ!$B$39:$B$782,W$47)+'СЕТ СН'!$G$11+СВЦЭМ!$D$10+'СЕТ СН'!$G$5-'СЕТ СН'!$G$21</f>
        <v>3640.3426328000005</v>
      </c>
      <c r="X53" s="36">
        <f>SUMIFS(СВЦЭМ!$D$39:$D$782,СВЦЭМ!$A$39:$A$782,$A53,СВЦЭМ!$B$39:$B$782,X$47)+'СЕТ СН'!$G$11+СВЦЭМ!$D$10+'СЕТ СН'!$G$5-'СЕТ СН'!$G$21</f>
        <v>3700.6266651100004</v>
      </c>
      <c r="Y53" s="36">
        <f>SUMIFS(СВЦЭМ!$D$39:$D$782,СВЦЭМ!$A$39:$A$782,$A53,СВЦЭМ!$B$39:$B$782,Y$47)+'СЕТ СН'!$G$11+СВЦЭМ!$D$10+'СЕТ СН'!$G$5-'СЕТ СН'!$G$21</f>
        <v>3694.7670343600003</v>
      </c>
    </row>
    <row r="54" spans="1:25" ht="15.75" x14ac:dyDescent="0.2">
      <c r="A54" s="35">
        <f t="shared" si="1"/>
        <v>44537</v>
      </c>
      <c r="B54" s="36">
        <f>SUMIFS(СВЦЭМ!$D$39:$D$782,СВЦЭМ!$A$39:$A$782,$A54,СВЦЭМ!$B$39:$B$782,B$47)+'СЕТ СН'!$G$11+СВЦЭМ!$D$10+'СЕТ СН'!$G$5-'СЕТ СН'!$G$21</f>
        <v>3698.0453605700004</v>
      </c>
      <c r="C54" s="36">
        <f>SUMIFS(СВЦЭМ!$D$39:$D$782,СВЦЭМ!$A$39:$A$782,$A54,СВЦЭМ!$B$39:$B$782,C$47)+'СЕТ СН'!$G$11+СВЦЭМ!$D$10+'СЕТ СН'!$G$5-'СЕТ СН'!$G$21</f>
        <v>3646.1080420300004</v>
      </c>
      <c r="D54" s="36">
        <f>SUMIFS(СВЦЭМ!$D$39:$D$782,СВЦЭМ!$A$39:$A$782,$A54,СВЦЭМ!$B$39:$B$782,D$47)+'СЕТ СН'!$G$11+СВЦЭМ!$D$10+'СЕТ СН'!$G$5-'СЕТ СН'!$G$21</f>
        <v>3683.8144458000002</v>
      </c>
      <c r="E54" s="36">
        <f>SUMIFS(СВЦЭМ!$D$39:$D$782,СВЦЭМ!$A$39:$A$782,$A54,СВЦЭМ!$B$39:$B$782,E$47)+'СЕТ СН'!$G$11+СВЦЭМ!$D$10+'СЕТ СН'!$G$5-'СЕТ СН'!$G$21</f>
        <v>3711.8321240700002</v>
      </c>
      <c r="F54" s="36">
        <f>SUMIFS(СВЦЭМ!$D$39:$D$782,СВЦЭМ!$A$39:$A$782,$A54,СВЦЭМ!$B$39:$B$782,F$47)+'СЕТ СН'!$G$11+СВЦЭМ!$D$10+'СЕТ СН'!$G$5-'СЕТ СН'!$G$21</f>
        <v>3702.1455511700005</v>
      </c>
      <c r="G54" s="36">
        <f>SUMIFS(СВЦЭМ!$D$39:$D$782,СВЦЭМ!$A$39:$A$782,$A54,СВЦЭМ!$B$39:$B$782,G$47)+'СЕТ СН'!$G$11+СВЦЭМ!$D$10+'СЕТ СН'!$G$5-'СЕТ СН'!$G$21</f>
        <v>3669.9572014000005</v>
      </c>
      <c r="H54" s="36">
        <f>SUMIFS(СВЦЭМ!$D$39:$D$782,СВЦЭМ!$A$39:$A$782,$A54,СВЦЭМ!$B$39:$B$782,H$47)+'СЕТ СН'!$G$11+СВЦЭМ!$D$10+'СЕТ СН'!$G$5-'СЕТ СН'!$G$21</f>
        <v>3639.2613083800002</v>
      </c>
      <c r="I54" s="36">
        <f>SUMIFS(СВЦЭМ!$D$39:$D$782,СВЦЭМ!$A$39:$A$782,$A54,СВЦЭМ!$B$39:$B$782,I$47)+'СЕТ СН'!$G$11+СВЦЭМ!$D$10+'СЕТ СН'!$G$5-'СЕТ СН'!$G$21</f>
        <v>3624.9579800300003</v>
      </c>
      <c r="J54" s="36">
        <f>SUMIFS(СВЦЭМ!$D$39:$D$782,СВЦЭМ!$A$39:$A$782,$A54,СВЦЭМ!$B$39:$B$782,J$47)+'СЕТ СН'!$G$11+СВЦЭМ!$D$10+'СЕТ СН'!$G$5-'СЕТ СН'!$G$21</f>
        <v>3626.3843694900002</v>
      </c>
      <c r="K54" s="36">
        <f>SUMIFS(СВЦЭМ!$D$39:$D$782,СВЦЭМ!$A$39:$A$782,$A54,СВЦЭМ!$B$39:$B$782,K$47)+'СЕТ СН'!$G$11+СВЦЭМ!$D$10+'СЕТ СН'!$G$5-'СЕТ СН'!$G$21</f>
        <v>3639.8732799100003</v>
      </c>
      <c r="L54" s="36">
        <f>SUMIFS(СВЦЭМ!$D$39:$D$782,СВЦЭМ!$A$39:$A$782,$A54,СВЦЭМ!$B$39:$B$782,L$47)+'СЕТ СН'!$G$11+СВЦЭМ!$D$10+'СЕТ СН'!$G$5-'СЕТ СН'!$G$21</f>
        <v>3655.7364102000001</v>
      </c>
      <c r="M54" s="36">
        <f>SUMIFS(СВЦЭМ!$D$39:$D$782,СВЦЭМ!$A$39:$A$782,$A54,СВЦЭМ!$B$39:$B$782,M$47)+'СЕТ СН'!$G$11+СВЦЭМ!$D$10+'СЕТ СН'!$G$5-'СЕТ СН'!$G$21</f>
        <v>3661.30456108</v>
      </c>
      <c r="N54" s="36">
        <f>SUMIFS(СВЦЭМ!$D$39:$D$782,СВЦЭМ!$A$39:$A$782,$A54,СВЦЭМ!$B$39:$B$782,N$47)+'СЕТ СН'!$G$11+СВЦЭМ!$D$10+'СЕТ СН'!$G$5-'СЕТ СН'!$G$21</f>
        <v>3655.6803603799999</v>
      </c>
      <c r="O54" s="36">
        <f>SUMIFS(СВЦЭМ!$D$39:$D$782,СВЦЭМ!$A$39:$A$782,$A54,СВЦЭМ!$B$39:$B$782,O$47)+'СЕТ СН'!$G$11+СВЦЭМ!$D$10+'СЕТ СН'!$G$5-'СЕТ СН'!$G$21</f>
        <v>3724.3986320800004</v>
      </c>
      <c r="P54" s="36">
        <f>SUMIFS(СВЦЭМ!$D$39:$D$782,СВЦЭМ!$A$39:$A$782,$A54,СВЦЭМ!$B$39:$B$782,P$47)+'СЕТ СН'!$G$11+СВЦЭМ!$D$10+'СЕТ СН'!$G$5-'СЕТ СН'!$G$21</f>
        <v>3743.1604906600005</v>
      </c>
      <c r="Q54" s="36">
        <f>SUMIFS(СВЦЭМ!$D$39:$D$782,СВЦЭМ!$A$39:$A$782,$A54,СВЦЭМ!$B$39:$B$782,Q$47)+'СЕТ СН'!$G$11+СВЦЭМ!$D$10+'СЕТ СН'!$G$5-'СЕТ СН'!$G$21</f>
        <v>3739.9667229000001</v>
      </c>
      <c r="R54" s="36">
        <f>SUMIFS(СВЦЭМ!$D$39:$D$782,СВЦЭМ!$A$39:$A$782,$A54,СВЦЭМ!$B$39:$B$782,R$47)+'СЕТ СН'!$G$11+СВЦЭМ!$D$10+'СЕТ СН'!$G$5-'СЕТ СН'!$G$21</f>
        <v>3675.37126463</v>
      </c>
      <c r="S54" s="36">
        <f>SUMIFS(СВЦЭМ!$D$39:$D$782,СВЦЭМ!$A$39:$A$782,$A54,СВЦЭМ!$B$39:$B$782,S$47)+'СЕТ СН'!$G$11+СВЦЭМ!$D$10+'СЕТ СН'!$G$5-'СЕТ СН'!$G$21</f>
        <v>3663.2948264800002</v>
      </c>
      <c r="T54" s="36">
        <f>SUMIFS(СВЦЭМ!$D$39:$D$782,СВЦЭМ!$A$39:$A$782,$A54,СВЦЭМ!$B$39:$B$782,T$47)+'СЕТ СН'!$G$11+СВЦЭМ!$D$10+'СЕТ СН'!$G$5-'СЕТ СН'!$G$21</f>
        <v>3657.7045696800005</v>
      </c>
      <c r="U54" s="36">
        <f>SUMIFS(СВЦЭМ!$D$39:$D$782,СВЦЭМ!$A$39:$A$782,$A54,СВЦЭМ!$B$39:$B$782,U$47)+'СЕТ СН'!$G$11+СВЦЭМ!$D$10+'СЕТ СН'!$G$5-'СЕТ СН'!$G$21</f>
        <v>3653.0114970800005</v>
      </c>
      <c r="V54" s="36">
        <f>SUMIFS(СВЦЭМ!$D$39:$D$782,СВЦЭМ!$A$39:$A$782,$A54,СВЦЭМ!$B$39:$B$782,V$47)+'СЕТ СН'!$G$11+СВЦЭМ!$D$10+'СЕТ СН'!$G$5-'СЕТ СН'!$G$21</f>
        <v>3638.1480741400001</v>
      </c>
      <c r="W54" s="36">
        <f>SUMIFS(СВЦЭМ!$D$39:$D$782,СВЦЭМ!$A$39:$A$782,$A54,СВЦЭМ!$B$39:$B$782,W$47)+'СЕТ СН'!$G$11+СВЦЭМ!$D$10+'СЕТ СН'!$G$5-'СЕТ СН'!$G$21</f>
        <v>3649.2347262700005</v>
      </c>
      <c r="X54" s="36">
        <f>SUMIFS(СВЦЭМ!$D$39:$D$782,СВЦЭМ!$A$39:$A$782,$A54,СВЦЭМ!$B$39:$B$782,X$47)+'СЕТ СН'!$G$11+СВЦЭМ!$D$10+'СЕТ СН'!$G$5-'СЕТ СН'!$G$21</f>
        <v>3656.7039793700005</v>
      </c>
      <c r="Y54" s="36">
        <f>SUMIFS(СВЦЭМ!$D$39:$D$782,СВЦЭМ!$A$39:$A$782,$A54,СВЦЭМ!$B$39:$B$782,Y$47)+'СЕТ СН'!$G$11+СВЦЭМ!$D$10+'СЕТ СН'!$G$5-'СЕТ СН'!$G$21</f>
        <v>3701.7658688700003</v>
      </c>
    </row>
    <row r="55" spans="1:25" ht="15.75" x14ac:dyDescent="0.2">
      <c r="A55" s="35">
        <f t="shared" si="1"/>
        <v>44538</v>
      </c>
      <c r="B55" s="36">
        <f>SUMIFS(СВЦЭМ!$D$39:$D$782,СВЦЭМ!$A$39:$A$782,$A55,СВЦЭМ!$B$39:$B$782,B$47)+'СЕТ СН'!$G$11+СВЦЭМ!$D$10+'СЕТ СН'!$G$5-'СЕТ СН'!$G$21</f>
        <v>3682.07610776</v>
      </c>
      <c r="C55" s="36">
        <f>SUMIFS(СВЦЭМ!$D$39:$D$782,СВЦЭМ!$A$39:$A$782,$A55,СВЦЭМ!$B$39:$B$782,C$47)+'СЕТ СН'!$G$11+СВЦЭМ!$D$10+'СЕТ СН'!$G$5-'СЕТ СН'!$G$21</f>
        <v>3673.8709575900002</v>
      </c>
      <c r="D55" s="36">
        <f>SUMIFS(СВЦЭМ!$D$39:$D$782,СВЦЭМ!$A$39:$A$782,$A55,СВЦЭМ!$B$39:$B$782,D$47)+'СЕТ СН'!$G$11+СВЦЭМ!$D$10+'СЕТ СН'!$G$5-'СЕТ СН'!$G$21</f>
        <v>3682.4517434600002</v>
      </c>
      <c r="E55" s="36">
        <f>SUMIFS(СВЦЭМ!$D$39:$D$782,СВЦЭМ!$A$39:$A$782,$A55,СВЦЭМ!$B$39:$B$782,E$47)+'СЕТ СН'!$G$11+СВЦЭМ!$D$10+'СЕТ СН'!$G$5-'СЕТ СН'!$G$21</f>
        <v>3694.0118296200003</v>
      </c>
      <c r="F55" s="36">
        <f>SUMIFS(СВЦЭМ!$D$39:$D$782,СВЦЭМ!$A$39:$A$782,$A55,СВЦЭМ!$B$39:$B$782,F$47)+'СЕТ СН'!$G$11+СВЦЭМ!$D$10+'СЕТ СН'!$G$5-'СЕТ СН'!$G$21</f>
        <v>3690.1461333400002</v>
      </c>
      <c r="G55" s="36">
        <f>SUMIFS(СВЦЭМ!$D$39:$D$782,СВЦЭМ!$A$39:$A$782,$A55,СВЦЭМ!$B$39:$B$782,G$47)+'СЕТ СН'!$G$11+СВЦЭМ!$D$10+'СЕТ СН'!$G$5-'СЕТ СН'!$G$21</f>
        <v>3660.9565334700001</v>
      </c>
      <c r="H55" s="36">
        <f>SUMIFS(СВЦЭМ!$D$39:$D$782,СВЦЭМ!$A$39:$A$782,$A55,СВЦЭМ!$B$39:$B$782,H$47)+'СЕТ СН'!$G$11+СВЦЭМ!$D$10+'СЕТ СН'!$G$5-'СЕТ СН'!$G$21</f>
        <v>3646.5265516100003</v>
      </c>
      <c r="I55" s="36">
        <f>SUMIFS(СВЦЭМ!$D$39:$D$782,СВЦЭМ!$A$39:$A$782,$A55,СВЦЭМ!$B$39:$B$782,I$47)+'СЕТ СН'!$G$11+СВЦЭМ!$D$10+'СЕТ СН'!$G$5-'СЕТ СН'!$G$21</f>
        <v>3626.7342142900002</v>
      </c>
      <c r="J55" s="36">
        <f>SUMIFS(СВЦЭМ!$D$39:$D$782,СВЦЭМ!$A$39:$A$782,$A55,СВЦЭМ!$B$39:$B$782,J$47)+'СЕТ СН'!$G$11+СВЦЭМ!$D$10+'СЕТ СН'!$G$5-'СЕТ СН'!$G$21</f>
        <v>3672.7259909700006</v>
      </c>
      <c r="K55" s="36">
        <f>SUMIFS(СВЦЭМ!$D$39:$D$782,СВЦЭМ!$A$39:$A$782,$A55,СВЦЭМ!$B$39:$B$782,K$47)+'СЕТ СН'!$G$11+СВЦЭМ!$D$10+'СЕТ СН'!$G$5-'СЕТ СН'!$G$21</f>
        <v>3667.59997527</v>
      </c>
      <c r="L55" s="36">
        <f>SUMIFS(СВЦЭМ!$D$39:$D$782,СВЦЭМ!$A$39:$A$782,$A55,СВЦЭМ!$B$39:$B$782,L$47)+'СЕТ СН'!$G$11+СВЦЭМ!$D$10+'СЕТ СН'!$G$5-'СЕТ СН'!$G$21</f>
        <v>3672.2962176700003</v>
      </c>
      <c r="M55" s="36">
        <f>SUMIFS(СВЦЭМ!$D$39:$D$782,СВЦЭМ!$A$39:$A$782,$A55,СВЦЭМ!$B$39:$B$782,M$47)+'СЕТ СН'!$G$11+СВЦЭМ!$D$10+'СЕТ СН'!$G$5-'СЕТ СН'!$G$21</f>
        <v>3667.2085617500002</v>
      </c>
      <c r="N55" s="36">
        <f>SUMIFS(СВЦЭМ!$D$39:$D$782,СВЦЭМ!$A$39:$A$782,$A55,СВЦЭМ!$B$39:$B$782,N$47)+'СЕТ СН'!$G$11+СВЦЭМ!$D$10+'СЕТ СН'!$G$5-'СЕТ СН'!$G$21</f>
        <v>3660.0320111800002</v>
      </c>
      <c r="O55" s="36">
        <f>SUMIFS(СВЦЭМ!$D$39:$D$782,СВЦЭМ!$A$39:$A$782,$A55,СВЦЭМ!$B$39:$B$782,O$47)+'СЕТ СН'!$G$11+СВЦЭМ!$D$10+'СЕТ СН'!$G$5-'СЕТ СН'!$G$21</f>
        <v>3660.7883065599999</v>
      </c>
      <c r="P55" s="36">
        <f>SUMIFS(СВЦЭМ!$D$39:$D$782,СВЦЭМ!$A$39:$A$782,$A55,СВЦЭМ!$B$39:$B$782,P$47)+'СЕТ СН'!$G$11+СВЦЭМ!$D$10+'СЕТ СН'!$G$5-'СЕТ СН'!$G$21</f>
        <v>3663.5651356600001</v>
      </c>
      <c r="Q55" s="36">
        <f>SUMIFS(СВЦЭМ!$D$39:$D$782,СВЦЭМ!$A$39:$A$782,$A55,СВЦЭМ!$B$39:$B$782,Q$47)+'СЕТ СН'!$G$11+СВЦЭМ!$D$10+'СЕТ СН'!$G$5-'СЕТ СН'!$G$21</f>
        <v>3648.8331065700004</v>
      </c>
      <c r="R55" s="36">
        <f>SUMIFS(СВЦЭМ!$D$39:$D$782,СВЦЭМ!$A$39:$A$782,$A55,СВЦЭМ!$B$39:$B$782,R$47)+'СЕТ СН'!$G$11+СВЦЭМ!$D$10+'СЕТ СН'!$G$5-'СЕТ СН'!$G$21</f>
        <v>3658.1988192700001</v>
      </c>
      <c r="S55" s="36">
        <f>SUMIFS(СВЦЭМ!$D$39:$D$782,СВЦЭМ!$A$39:$A$782,$A55,СВЦЭМ!$B$39:$B$782,S$47)+'СЕТ СН'!$G$11+СВЦЭМ!$D$10+'СЕТ СН'!$G$5-'СЕТ СН'!$G$21</f>
        <v>3650.3009949800003</v>
      </c>
      <c r="T55" s="36">
        <f>SUMIFS(СВЦЭМ!$D$39:$D$782,СВЦЭМ!$A$39:$A$782,$A55,СВЦЭМ!$B$39:$B$782,T$47)+'СЕТ СН'!$G$11+СВЦЭМ!$D$10+'СЕТ СН'!$G$5-'СЕТ СН'!$G$21</f>
        <v>3643.7151782300002</v>
      </c>
      <c r="U55" s="36">
        <f>SUMIFS(СВЦЭМ!$D$39:$D$782,СВЦЭМ!$A$39:$A$782,$A55,СВЦЭМ!$B$39:$B$782,U$47)+'СЕТ СН'!$G$11+СВЦЭМ!$D$10+'СЕТ СН'!$G$5-'СЕТ СН'!$G$21</f>
        <v>3687.1759784100004</v>
      </c>
      <c r="V55" s="36">
        <f>SUMIFS(СВЦЭМ!$D$39:$D$782,СВЦЭМ!$A$39:$A$782,$A55,СВЦЭМ!$B$39:$B$782,V$47)+'СЕТ СН'!$G$11+СВЦЭМ!$D$10+'СЕТ СН'!$G$5-'СЕТ СН'!$G$21</f>
        <v>3655.6088586700002</v>
      </c>
      <c r="W55" s="36">
        <f>SUMIFS(СВЦЭМ!$D$39:$D$782,СВЦЭМ!$A$39:$A$782,$A55,СВЦЭМ!$B$39:$B$782,W$47)+'СЕТ СН'!$G$11+СВЦЭМ!$D$10+'СЕТ СН'!$G$5-'СЕТ СН'!$G$21</f>
        <v>3715.6168475100003</v>
      </c>
      <c r="X55" s="36">
        <f>SUMIFS(СВЦЭМ!$D$39:$D$782,СВЦЭМ!$A$39:$A$782,$A55,СВЦЭМ!$B$39:$B$782,X$47)+'СЕТ СН'!$G$11+СВЦЭМ!$D$10+'СЕТ СН'!$G$5-'СЕТ СН'!$G$21</f>
        <v>3723.2706829300005</v>
      </c>
      <c r="Y55" s="36">
        <f>SUMIFS(СВЦЭМ!$D$39:$D$782,СВЦЭМ!$A$39:$A$782,$A55,СВЦЭМ!$B$39:$B$782,Y$47)+'СЕТ СН'!$G$11+СВЦЭМ!$D$10+'СЕТ СН'!$G$5-'СЕТ СН'!$G$21</f>
        <v>3730.7476426100002</v>
      </c>
    </row>
    <row r="56" spans="1:25" ht="15.75" x14ac:dyDescent="0.2">
      <c r="A56" s="35">
        <f t="shared" si="1"/>
        <v>44539</v>
      </c>
      <c r="B56" s="36">
        <f>SUMIFS(СВЦЭМ!$D$39:$D$782,СВЦЭМ!$A$39:$A$782,$A56,СВЦЭМ!$B$39:$B$782,B$47)+'СЕТ СН'!$G$11+СВЦЭМ!$D$10+'СЕТ СН'!$G$5-'СЕТ СН'!$G$21</f>
        <v>3694.8592556700005</v>
      </c>
      <c r="C56" s="36">
        <f>SUMIFS(СВЦЭМ!$D$39:$D$782,СВЦЭМ!$A$39:$A$782,$A56,СВЦЭМ!$B$39:$B$782,C$47)+'СЕТ СН'!$G$11+СВЦЭМ!$D$10+'СЕТ СН'!$G$5-'СЕТ СН'!$G$21</f>
        <v>3649.8186739299999</v>
      </c>
      <c r="D56" s="36">
        <f>SUMIFS(СВЦЭМ!$D$39:$D$782,СВЦЭМ!$A$39:$A$782,$A56,СВЦЭМ!$B$39:$B$782,D$47)+'СЕТ СН'!$G$11+СВЦЭМ!$D$10+'СЕТ СН'!$G$5-'СЕТ СН'!$G$21</f>
        <v>3659.9194886000005</v>
      </c>
      <c r="E56" s="36">
        <f>SUMIFS(СВЦЭМ!$D$39:$D$782,СВЦЭМ!$A$39:$A$782,$A56,СВЦЭМ!$B$39:$B$782,E$47)+'СЕТ СН'!$G$11+СВЦЭМ!$D$10+'СЕТ СН'!$G$5-'СЕТ СН'!$G$21</f>
        <v>3674.2715562700005</v>
      </c>
      <c r="F56" s="36">
        <f>SUMIFS(СВЦЭМ!$D$39:$D$782,СВЦЭМ!$A$39:$A$782,$A56,СВЦЭМ!$B$39:$B$782,F$47)+'СЕТ СН'!$G$11+СВЦЭМ!$D$10+'СЕТ СН'!$G$5-'СЕТ СН'!$G$21</f>
        <v>3675.6887336</v>
      </c>
      <c r="G56" s="36">
        <f>SUMIFS(СВЦЭМ!$D$39:$D$782,СВЦЭМ!$A$39:$A$782,$A56,СВЦЭМ!$B$39:$B$782,G$47)+'СЕТ СН'!$G$11+СВЦЭМ!$D$10+'СЕТ СН'!$G$5-'СЕТ СН'!$G$21</f>
        <v>3643.05527102</v>
      </c>
      <c r="H56" s="36">
        <f>SUMIFS(СВЦЭМ!$D$39:$D$782,СВЦЭМ!$A$39:$A$782,$A56,СВЦЭМ!$B$39:$B$782,H$47)+'СЕТ СН'!$G$11+СВЦЭМ!$D$10+'СЕТ СН'!$G$5-'СЕТ СН'!$G$21</f>
        <v>3624.2899903300004</v>
      </c>
      <c r="I56" s="36">
        <f>SUMIFS(СВЦЭМ!$D$39:$D$782,СВЦЭМ!$A$39:$A$782,$A56,СВЦЭМ!$B$39:$B$782,I$47)+'СЕТ СН'!$G$11+СВЦЭМ!$D$10+'СЕТ СН'!$G$5-'СЕТ СН'!$G$21</f>
        <v>3617.1378889400003</v>
      </c>
      <c r="J56" s="36">
        <f>SUMIFS(СВЦЭМ!$D$39:$D$782,СВЦЭМ!$A$39:$A$782,$A56,СВЦЭМ!$B$39:$B$782,J$47)+'СЕТ СН'!$G$11+СВЦЭМ!$D$10+'СЕТ СН'!$G$5-'СЕТ СН'!$G$21</f>
        <v>3644.1822447600002</v>
      </c>
      <c r="K56" s="36">
        <f>SUMIFS(СВЦЭМ!$D$39:$D$782,СВЦЭМ!$A$39:$A$782,$A56,СВЦЭМ!$B$39:$B$782,K$47)+'СЕТ СН'!$G$11+СВЦЭМ!$D$10+'СЕТ СН'!$G$5-'СЕТ СН'!$G$21</f>
        <v>3664.8518043600002</v>
      </c>
      <c r="L56" s="36">
        <f>SUMIFS(СВЦЭМ!$D$39:$D$782,СВЦЭМ!$A$39:$A$782,$A56,СВЦЭМ!$B$39:$B$782,L$47)+'СЕТ СН'!$G$11+СВЦЭМ!$D$10+'СЕТ СН'!$G$5-'СЕТ СН'!$G$21</f>
        <v>3660.0360134299999</v>
      </c>
      <c r="M56" s="36">
        <f>SUMIFS(СВЦЭМ!$D$39:$D$782,СВЦЭМ!$A$39:$A$782,$A56,СВЦЭМ!$B$39:$B$782,M$47)+'СЕТ СН'!$G$11+СВЦЭМ!$D$10+'СЕТ СН'!$G$5-'СЕТ СН'!$G$21</f>
        <v>3645.3256381600004</v>
      </c>
      <c r="N56" s="36">
        <f>SUMIFS(СВЦЭМ!$D$39:$D$782,СВЦЭМ!$A$39:$A$782,$A56,СВЦЭМ!$B$39:$B$782,N$47)+'СЕТ СН'!$G$11+СВЦЭМ!$D$10+'СЕТ СН'!$G$5-'СЕТ СН'!$G$21</f>
        <v>3683.1046335600004</v>
      </c>
      <c r="O56" s="36">
        <f>SUMIFS(СВЦЭМ!$D$39:$D$782,СВЦЭМ!$A$39:$A$782,$A56,СВЦЭМ!$B$39:$B$782,O$47)+'СЕТ СН'!$G$11+СВЦЭМ!$D$10+'СЕТ СН'!$G$5-'СЕТ СН'!$G$21</f>
        <v>3671.7804456500003</v>
      </c>
      <c r="P56" s="36">
        <f>SUMIFS(СВЦЭМ!$D$39:$D$782,СВЦЭМ!$A$39:$A$782,$A56,СВЦЭМ!$B$39:$B$782,P$47)+'СЕТ СН'!$G$11+СВЦЭМ!$D$10+'СЕТ СН'!$G$5-'СЕТ СН'!$G$21</f>
        <v>3672.0428278500003</v>
      </c>
      <c r="Q56" s="36">
        <f>SUMIFS(СВЦЭМ!$D$39:$D$782,СВЦЭМ!$A$39:$A$782,$A56,СВЦЭМ!$B$39:$B$782,Q$47)+'СЕТ СН'!$G$11+СВЦЭМ!$D$10+'СЕТ СН'!$G$5-'СЕТ СН'!$G$21</f>
        <v>3670.3438697900001</v>
      </c>
      <c r="R56" s="36">
        <f>SUMIFS(СВЦЭМ!$D$39:$D$782,СВЦЭМ!$A$39:$A$782,$A56,СВЦЭМ!$B$39:$B$782,R$47)+'СЕТ СН'!$G$11+СВЦЭМ!$D$10+'СЕТ СН'!$G$5-'СЕТ СН'!$G$21</f>
        <v>3661.06760751</v>
      </c>
      <c r="S56" s="36">
        <f>SUMIFS(СВЦЭМ!$D$39:$D$782,СВЦЭМ!$A$39:$A$782,$A56,СВЦЭМ!$B$39:$B$782,S$47)+'СЕТ СН'!$G$11+СВЦЭМ!$D$10+'СЕТ СН'!$G$5-'СЕТ СН'!$G$21</f>
        <v>3663.8532710200002</v>
      </c>
      <c r="T56" s="36">
        <f>SUMIFS(СВЦЭМ!$D$39:$D$782,СВЦЭМ!$A$39:$A$782,$A56,СВЦЭМ!$B$39:$B$782,T$47)+'СЕТ СН'!$G$11+СВЦЭМ!$D$10+'СЕТ СН'!$G$5-'СЕТ СН'!$G$21</f>
        <v>3662.3364900500001</v>
      </c>
      <c r="U56" s="36">
        <f>SUMIFS(СВЦЭМ!$D$39:$D$782,СВЦЭМ!$A$39:$A$782,$A56,СВЦЭМ!$B$39:$B$782,U$47)+'СЕТ СН'!$G$11+СВЦЭМ!$D$10+'СЕТ СН'!$G$5-'СЕТ СН'!$G$21</f>
        <v>3673.4011305500003</v>
      </c>
      <c r="V56" s="36">
        <f>SUMIFS(СВЦЭМ!$D$39:$D$782,СВЦЭМ!$A$39:$A$782,$A56,СВЦЭМ!$B$39:$B$782,V$47)+'СЕТ СН'!$G$11+СВЦЭМ!$D$10+'СЕТ СН'!$G$5-'СЕТ СН'!$G$21</f>
        <v>3677.4928277100003</v>
      </c>
      <c r="W56" s="36">
        <f>SUMIFS(СВЦЭМ!$D$39:$D$782,СВЦЭМ!$A$39:$A$782,$A56,СВЦЭМ!$B$39:$B$782,W$47)+'СЕТ СН'!$G$11+СВЦЭМ!$D$10+'СЕТ СН'!$G$5-'СЕТ СН'!$G$21</f>
        <v>3671.7188398500002</v>
      </c>
      <c r="X56" s="36">
        <f>SUMIFS(СВЦЭМ!$D$39:$D$782,СВЦЭМ!$A$39:$A$782,$A56,СВЦЭМ!$B$39:$B$782,X$47)+'СЕТ СН'!$G$11+СВЦЭМ!$D$10+'СЕТ СН'!$G$5-'СЕТ СН'!$G$21</f>
        <v>3668.8688274300002</v>
      </c>
      <c r="Y56" s="36">
        <f>SUMIFS(СВЦЭМ!$D$39:$D$782,СВЦЭМ!$A$39:$A$782,$A56,СВЦЭМ!$B$39:$B$782,Y$47)+'СЕТ СН'!$G$11+СВЦЭМ!$D$10+'СЕТ СН'!$G$5-'СЕТ СН'!$G$21</f>
        <v>3684.14262951</v>
      </c>
    </row>
    <row r="57" spans="1:25" ht="15.75" x14ac:dyDescent="0.2">
      <c r="A57" s="35">
        <f t="shared" si="1"/>
        <v>44540</v>
      </c>
      <c r="B57" s="36">
        <f>SUMIFS(СВЦЭМ!$D$39:$D$782,СВЦЭМ!$A$39:$A$782,$A57,СВЦЭМ!$B$39:$B$782,B$47)+'СЕТ СН'!$G$11+СВЦЭМ!$D$10+'СЕТ СН'!$G$5-'СЕТ СН'!$G$21</f>
        <v>3717.3832099900001</v>
      </c>
      <c r="C57" s="36">
        <f>SUMIFS(СВЦЭМ!$D$39:$D$782,СВЦЭМ!$A$39:$A$782,$A57,СВЦЭМ!$B$39:$B$782,C$47)+'СЕТ СН'!$G$11+СВЦЭМ!$D$10+'СЕТ СН'!$G$5-'СЕТ СН'!$G$21</f>
        <v>3705.4765273600005</v>
      </c>
      <c r="D57" s="36">
        <f>SUMIFS(СВЦЭМ!$D$39:$D$782,СВЦЭМ!$A$39:$A$782,$A57,СВЦЭМ!$B$39:$B$782,D$47)+'СЕТ СН'!$G$11+СВЦЭМ!$D$10+'СЕТ СН'!$G$5-'СЕТ СН'!$G$21</f>
        <v>3712.6193118500005</v>
      </c>
      <c r="E57" s="36">
        <f>SUMIFS(СВЦЭМ!$D$39:$D$782,СВЦЭМ!$A$39:$A$782,$A57,СВЦЭМ!$B$39:$B$782,E$47)+'СЕТ СН'!$G$11+СВЦЭМ!$D$10+'СЕТ СН'!$G$5-'СЕТ СН'!$G$21</f>
        <v>3711.64471151</v>
      </c>
      <c r="F57" s="36">
        <f>SUMIFS(СВЦЭМ!$D$39:$D$782,СВЦЭМ!$A$39:$A$782,$A57,СВЦЭМ!$B$39:$B$782,F$47)+'СЕТ СН'!$G$11+СВЦЭМ!$D$10+'СЕТ СН'!$G$5-'СЕТ СН'!$G$21</f>
        <v>3701.8123849500003</v>
      </c>
      <c r="G57" s="36">
        <f>SUMIFS(СВЦЭМ!$D$39:$D$782,СВЦЭМ!$A$39:$A$782,$A57,СВЦЭМ!$B$39:$B$782,G$47)+'СЕТ СН'!$G$11+СВЦЭМ!$D$10+'СЕТ СН'!$G$5-'СЕТ СН'!$G$21</f>
        <v>3674.2128919200004</v>
      </c>
      <c r="H57" s="36">
        <f>SUMIFS(СВЦЭМ!$D$39:$D$782,СВЦЭМ!$A$39:$A$782,$A57,СВЦЭМ!$B$39:$B$782,H$47)+'СЕТ СН'!$G$11+СВЦЭМ!$D$10+'СЕТ СН'!$G$5-'СЕТ СН'!$G$21</f>
        <v>3638.22035142</v>
      </c>
      <c r="I57" s="36">
        <f>SUMIFS(СВЦЭМ!$D$39:$D$782,СВЦЭМ!$A$39:$A$782,$A57,СВЦЭМ!$B$39:$B$782,I$47)+'СЕТ СН'!$G$11+СВЦЭМ!$D$10+'СЕТ СН'!$G$5-'СЕТ СН'!$G$21</f>
        <v>3643.0550164000006</v>
      </c>
      <c r="J57" s="36">
        <f>SUMIFS(СВЦЭМ!$D$39:$D$782,СВЦЭМ!$A$39:$A$782,$A57,СВЦЭМ!$B$39:$B$782,J$47)+'СЕТ СН'!$G$11+СВЦЭМ!$D$10+'СЕТ СН'!$G$5-'СЕТ СН'!$G$21</f>
        <v>3620.0352590900002</v>
      </c>
      <c r="K57" s="36">
        <f>SUMIFS(СВЦЭМ!$D$39:$D$782,СВЦЭМ!$A$39:$A$782,$A57,СВЦЭМ!$B$39:$B$782,K$47)+'СЕТ СН'!$G$11+СВЦЭМ!$D$10+'СЕТ СН'!$G$5-'СЕТ СН'!$G$21</f>
        <v>3639.3526862200006</v>
      </c>
      <c r="L57" s="36">
        <f>SUMIFS(СВЦЭМ!$D$39:$D$782,СВЦЭМ!$A$39:$A$782,$A57,СВЦЭМ!$B$39:$B$782,L$47)+'СЕТ СН'!$G$11+СВЦЭМ!$D$10+'СЕТ СН'!$G$5-'СЕТ СН'!$G$21</f>
        <v>3659.6420599900002</v>
      </c>
      <c r="M57" s="36">
        <f>SUMIFS(СВЦЭМ!$D$39:$D$782,СВЦЭМ!$A$39:$A$782,$A57,СВЦЭМ!$B$39:$B$782,M$47)+'СЕТ СН'!$G$11+СВЦЭМ!$D$10+'СЕТ СН'!$G$5-'СЕТ СН'!$G$21</f>
        <v>3671.41103862</v>
      </c>
      <c r="N57" s="36">
        <f>SUMIFS(СВЦЭМ!$D$39:$D$782,СВЦЭМ!$A$39:$A$782,$A57,СВЦЭМ!$B$39:$B$782,N$47)+'СЕТ СН'!$G$11+СВЦЭМ!$D$10+'СЕТ СН'!$G$5-'СЕТ СН'!$G$21</f>
        <v>3707.9888747700002</v>
      </c>
      <c r="O57" s="36">
        <f>SUMIFS(СВЦЭМ!$D$39:$D$782,СВЦЭМ!$A$39:$A$782,$A57,СВЦЭМ!$B$39:$B$782,O$47)+'СЕТ СН'!$G$11+СВЦЭМ!$D$10+'СЕТ СН'!$G$5-'СЕТ СН'!$G$21</f>
        <v>3697.4394338400002</v>
      </c>
      <c r="P57" s="36">
        <f>SUMIFS(СВЦЭМ!$D$39:$D$782,СВЦЭМ!$A$39:$A$782,$A57,СВЦЭМ!$B$39:$B$782,P$47)+'СЕТ СН'!$G$11+СВЦЭМ!$D$10+'СЕТ СН'!$G$5-'СЕТ СН'!$G$21</f>
        <v>3683.8431213000003</v>
      </c>
      <c r="Q57" s="36">
        <f>SUMIFS(СВЦЭМ!$D$39:$D$782,СВЦЭМ!$A$39:$A$782,$A57,СВЦЭМ!$B$39:$B$782,Q$47)+'СЕТ СН'!$G$11+СВЦЭМ!$D$10+'СЕТ СН'!$G$5-'СЕТ СН'!$G$21</f>
        <v>3679.3132136300001</v>
      </c>
      <c r="R57" s="36">
        <f>SUMIFS(СВЦЭМ!$D$39:$D$782,СВЦЭМ!$A$39:$A$782,$A57,СВЦЭМ!$B$39:$B$782,R$47)+'СЕТ СН'!$G$11+СВЦЭМ!$D$10+'СЕТ СН'!$G$5-'СЕТ СН'!$G$21</f>
        <v>3667.9731344100001</v>
      </c>
      <c r="S57" s="36">
        <f>SUMIFS(СВЦЭМ!$D$39:$D$782,СВЦЭМ!$A$39:$A$782,$A57,СВЦЭМ!$B$39:$B$782,S$47)+'СЕТ СН'!$G$11+СВЦЭМ!$D$10+'СЕТ СН'!$G$5-'СЕТ СН'!$G$21</f>
        <v>3640.5576189000003</v>
      </c>
      <c r="T57" s="36">
        <f>SUMIFS(СВЦЭМ!$D$39:$D$782,СВЦЭМ!$A$39:$A$782,$A57,СВЦЭМ!$B$39:$B$782,T$47)+'СЕТ СН'!$G$11+СВЦЭМ!$D$10+'СЕТ СН'!$G$5-'СЕТ СН'!$G$21</f>
        <v>3637.20897332</v>
      </c>
      <c r="U57" s="36">
        <f>SUMIFS(СВЦЭМ!$D$39:$D$782,СВЦЭМ!$A$39:$A$782,$A57,СВЦЭМ!$B$39:$B$782,U$47)+'СЕТ СН'!$G$11+СВЦЭМ!$D$10+'СЕТ СН'!$G$5-'СЕТ СН'!$G$21</f>
        <v>3642.7381409700001</v>
      </c>
      <c r="V57" s="36">
        <f>SUMIFS(СВЦЭМ!$D$39:$D$782,СВЦЭМ!$A$39:$A$782,$A57,СВЦЭМ!$B$39:$B$782,V$47)+'СЕТ СН'!$G$11+СВЦЭМ!$D$10+'СЕТ СН'!$G$5-'СЕТ СН'!$G$21</f>
        <v>3647.92626432</v>
      </c>
      <c r="W57" s="36">
        <f>SUMIFS(СВЦЭМ!$D$39:$D$782,СВЦЭМ!$A$39:$A$782,$A57,СВЦЭМ!$B$39:$B$782,W$47)+'СЕТ СН'!$G$11+СВЦЭМ!$D$10+'СЕТ СН'!$G$5-'СЕТ СН'!$G$21</f>
        <v>3664.5116075400001</v>
      </c>
      <c r="X57" s="36">
        <f>SUMIFS(СВЦЭМ!$D$39:$D$782,СВЦЭМ!$A$39:$A$782,$A57,СВЦЭМ!$B$39:$B$782,X$47)+'СЕТ СН'!$G$11+СВЦЭМ!$D$10+'СЕТ СН'!$G$5-'СЕТ СН'!$G$21</f>
        <v>3653.3189568400003</v>
      </c>
      <c r="Y57" s="36">
        <f>SUMIFS(СВЦЭМ!$D$39:$D$782,СВЦЭМ!$A$39:$A$782,$A57,СВЦЭМ!$B$39:$B$782,Y$47)+'СЕТ СН'!$G$11+СВЦЭМ!$D$10+'СЕТ СН'!$G$5-'СЕТ СН'!$G$21</f>
        <v>3697.2430286600002</v>
      </c>
    </row>
    <row r="58" spans="1:25" ht="15.75" x14ac:dyDescent="0.2">
      <c r="A58" s="35">
        <f t="shared" si="1"/>
        <v>44541</v>
      </c>
      <c r="B58" s="36">
        <f>SUMIFS(СВЦЭМ!$D$39:$D$782,СВЦЭМ!$A$39:$A$782,$A58,СВЦЭМ!$B$39:$B$782,B$47)+'СЕТ СН'!$G$11+СВЦЭМ!$D$10+'СЕТ СН'!$G$5-'СЕТ СН'!$G$21</f>
        <v>3725.2215413000004</v>
      </c>
      <c r="C58" s="36">
        <f>SUMIFS(СВЦЭМ!$D$39:$D$782,СВЦЭМ!$A$39:$A$782,$A58,СВЦЭМ!$B$39:$B$782,C$47)+'СЕТ СН'!$G$11+СВЦЭМ!$D$10+'СЕТ СН'!$G$5-'СЕТ СН'!$G$21</f>
        <v>3711.30409633</v>
      </c>
      <c r="D58" s="36">
        <f>SUMIFS(СВЦЭМ!$D$39:$D$782,СВЦЭМ!$A$39:$A$782,$A58,СВЦЭМ!$B$39:$B$782,D$47)+'СЕТ СН'!$G$11+СВЦЭМ!$D$10+'СЕТ СН'!$G$5-'СЕТ СН'!$G$21</f>
        <v>3712.5518068400002</v>
      </c>
      <c r="E58" s="36">
        <f>SUMIFS(СВЦЭМ!$D$39:$D$782,СВЦЭМ!$A$39:$A$782,$A58,СВЦЭМ!$B$39:$B$782,E$47)+'СЕТ СН'!$G$11+СВЦЭМ!$D$10+'СЕТ СН'!$G$5-'СЕТ СН'!$G$21</f>
        <v>3716.0664160700003</v>
      </c>
      <c r="F58" s="36">
        <f>SUMIFS(СВЦЭМ!$D$39:$D$782,СВЦЭМ!$A$39:$A$782,$A58,СВЦЭМ!$B$39:$B$782,F$47)+'СЕТ СН'!$G$11+СВЦЭМ!$D$10+'СЕТ СН'!$G$5-'СЕТ СН'!$G$21</f>
        <v>3706.7171088499999</v>
      </c>
      <c r="G58" s="36">
        <f>SUMIFS(СВЦЭМ!$D$39:$D$782,СВЦЭМ!$A$39:$A$782,$A58,СВЦЭМ!$B$39:$B$782,G$47)+'СЕТ СН'!$G$11+СВЦЭМ!$D$10+'СЕТ СН'!$G$5-'СЕТ СН'!$G$21</f>
        <v>3689.8375904900004</v>
      </c>
      <c r="H58" s="36">
        <f>SUMIFS(СВЦЭМ!$D$39:$D$782,СВЦЭМ!$A$39:$A$782,$A58,СВЦЭМ!$B$39:$B$782,H$47)+'СЕТ СН'!$G$11+СВЦЭМ!$D$10+'СЕТ СН'!$G$5-'СЕТ СН'!$G$21</f>
        <v>3669.6980929600004</v>
      </c>
      <c r="I58" s="36">
        <f>SUMIFS(СВЦЭМ!$D$39:$D$782,СВЦЭМ!$A$39:$A$782,$A58,СВЦЭМ!$B$39:$B$782,I$47)+'СЕТ СН'!$G$11+СВЦЭМ!$D$10+'СЕТ СН'!$G$5-'СЕТ СН'!$G$21</f>
        <v>3648.88600967</v>
      </c>
      <c r="J58" s="36">
        <f>SUMIFS(СВЦЭМ!$D$39:$D$782,СВЦЭМ!$A$39:$A$782,$A58,СВЦЭМ!$B$39:$B$782,J$47)+'СЕТ СН'!$G$11+СВЦЭМ!$D$10+'СЕТ СН'!$G$5-'СЕТ СН'!$G$21</f>
        <v>3622.41555995</v>
      </c>
      <c r="K58" s="36">
        <f>SUMIFS(СВЦЭМ!$D$39:$D$782,СВЦЭМ!$A$39:$A$782,$A58,СВЦЭМ!$B$39:$B$782,K$47)+'СЕТ СН'!$G$11+СВЦЭМ!$D$10+'СЕТ СН'!$G$5-'СЕТ СН'!$G$21</f>
        <v>3608.4187626400003</v>
      </c>
      <c r="L58" s="36">
        <f>SUMIFS(СВЦЭМ!$D$39:$D$782,СВЦЭМ!$A$39:$A$782,$A58,СВЦЭМ!$B$39:$B$782,L$47)+'СЕТ СН'!$G$11+СВЦЭМ!$D$10+'СЕТ СН'!$G$5-'СЕТ СН'!$G$21</f>
        <v>3619.8582374000002</v>
      </c>
      <c r="M58" s="36">
        <f>SUMIFS(СВЦЭМ!$D$39:$D$782,СВЦЭМ!$A$39:$A$782,$A58,СВЦЭМ!$B$39:$B$782,M$47)+'СЕТ СН'!$G$11+СВЦЭМ!$D$10+'СЕТ СН'!$G$5-'СЕТ СН'!$G$21</f>
        <v>3625.6260186500003</v>
      </c>
      <c r="N58" s="36">
        <f>SUMIFS(СВЦЭМ!$D$39:$D$782,СВЦЭМ!$A$39:$A$782,$A58,СВЦЭМ!$B$39:$B$782,N$47)+'СЕТ СН'!$G$11+СВЦЭМ!$D$10+'СЕТ СН'!$G$5-'СЕТ СН'!$G$21</f>
        <v>3675.0239512200005</v>
      </c>
      <c r="O58" s="36">
        <f>SUMIFS(СВЦЭМ!$D$39:$D$782,СВЦЭМ!$A$39:$A$782,$A58,СВЦЭМ!$B$39:$B$782,O$47)+'СЕТ СН'!$G$11+СВЦЭМ!$D$10+'СЕТ СН'!$G$5-'СЕТ СН'!$G$21</f>
        <v>3696.4011402900005</v>
      </c>
      <c r="P58" s="36">
        <f>SUMIFS(СВЦЭМ!$D$39:$D$782,СВЦЭМ!$A$39:$A$782,$A58,СВЦЭМ!$B$39:$B$782,P$47)+'СЕТ СН'!$G$11+СВЦЭМ!$D$10+'СЕТ СН'!$G$5-'СЕТ СН'!$G$21</f>
        <v>3696.3395778700005</v>
      </c>
      <c r="Q58" s="36">
        <f>SUMIFS(СВЦЭМ!$D$39:$D$782,СВЦЭМ!$A$39:$A$782,$A58,СВЦЭМ!$B$39:$B$782,Q$47)+'СЕТ СН'!$G$11+СВЦЭМ!$D$10+'СЕТ СН'!$G$5-'СЕТ СН'!$G$21</f>
        <v>3688.34102437</v>
      </c>
      <c r="R58" s="36">
        <f>SUMIFS(СВЦЭМ!$D$39:$D$782,СВЦЭМ!$A$39:$A$782,$A58,СВЦЭМ!$B$39:$B$782,R$47)+'СЕТ СН'!$G$11+СВЦЭМ!$D$10+'СЕТ СН'!$G$5-'СЕТ СН'!$G$21</f>
        <v>3673.6587540700002</v>
      </c>
      <c r="S58" s="36">
        <f>SUMIFS(СВЦЭМ!$D$39:$D$782,СВЦЭМ!$A$39:$A$782,$A58,СВЦЭМ!$B$39:$B$782,S$47)+'СЕТ СН'!$G$11+СВЦЭМ!$D$10+'СЕТ СН'!$G$5-'СЕТ СН'!$G$21</f>
        <v>3606.9132570600004</v>
      </c>
      <c r="T58" s="36">
        <f>SUMIFS(СВЦЭМ!$D$39:$D$782,СВЦЭМ!$A$39:$A$782,$A58,СВЦЭМ!$B$39:$B$782,T$47)+'СЕТ СН'!$G$11+СВЦЭМ!$D$10+'СЕТ СН'!$G$5-'СЕТ СН'!$G$21</f>
        <v>3635.1594057900002</v>
      </c>
      <c r="U58" s="36">
        <f>SUMIFS(СВЦЭМ!$D$39:$D$782,СВЦЭМ!$A$39:$A$782,$A58,СВЦЭМ!$B$39:$B$782,U$47)+'СЕТ СН'!$G$11+СВЦЭМ!$D$10+'СЕТ СН'!$G$5-'СЕТ СН'!$G$21</f>
        <v>3624.4451504000003</v>
      </c>
      <c r="V58" s="36">
        <f>SUMIFS(СВЦЭМ!$D$39:$D$782,СВЦЭМ!$A$39:$A$782,$A58,СВЦЭМ!$B$39:$B$782,V$47)+'СЕТ СН'!$G$11+СВЦЭМ!$D$10+'СЕТ СН'!$G$5-'СЕТ СН'!$G$21</f>
        <v>3630.7442360499999</v>
      </c>
      <c r="W58" s="36">
        <f>SUMIFS(СВЦЭМ!$D$39:$D$782,СВЦЭМ!$A$39:$A$782,$A58,СВЦЭМ!$B$39:$B$782,W$47)+'СЕТ СН'!$G$11+СВЦЭМ!$D$10+'СЕТ СН'!$G$5-'СЕТ СН'!$G$21</f>
        <v>3678.8970209900003</v>
      </c>
      <c r="X58" s="36">
        <f>SUMIFS(СВЦЭМ!$D$39:$D$782,СВЦЭМ!$A$39:$A$782,$A58,СВЦЭМ!$B$39:$B$782,X$47)+'СЕТ СН'!$G$11+СВЦЭМ!$D$10+'СЕТ СН'!$G$5-'СЕТ СН'!$G$21</f>
        <v>3699.3579248100004</v>
      </c>
      <c r="Y58" s="36">
        <f>SUMIFS(СВЦЭМ!$D$39:$D$782,СВЦЭМ!$A$39:$A$782,$A58,СВЦЭМ!$B$39:$B$782,Y$47)+'СЕТ СН'!$G$11+СВЦЭМ!$D$10+'СЕТ СН'!$G$5-'СЕТ СН'!$G$21</f>
        <v>3699.9436422300005</v>
      </c>
    </row>
    <row r="59" spans="1:25" ht="15.75" x14ac:dyDescent="0.2">
      <c r="A59" s="35">
        <f t="shared" si="1"/>
        <v>44542</v>
      </c>
      <c r="B59" s="36">
        <f>SUMIFS(СВЦЭМ!$D$39:$D$782,СВЦЭМ!$A$39:$A$782,$A59,СВЦЭМ!$B$39:$B$782,B$47)+'СЕТ СН'!$G$11+СВЦЭМ!$D$10+'СЕТ СН'!$G$5-'СЕТ СН'!$G$21</f>
        <v>3680.2260134200005</v>
      </c>
      <c r="C59" s="36">
        <f>SUMIFS(СВЦЭМ!$D$39:$D$782,СВЦЭМ!$A$39:$A$782,$A59,СВЦЭМ!$B$39:$B$782,C$47)+'СЕТ СН'!$G$11+СВЦЭМ!$D$10+'СЕТ СН'!$G$5-'СЕТ СН'!$G$21</f>
        <v>3702.6873070300003</v>
      </c>
      <c r="D59" s="36">
        <f>SUMIFS(СВЦЭМ!$D$39:$D$782,СВЦЭМ!$A$39:$A$782,$A59,СВЦЭМ!$B$39:$B$782,D$47)+'СЕТ СН'!$G$11+СВЦЭМ!$D$10+'СЕТ СН'!$G$5-'СЕТ СН'!$G$21</f>
        <v>3729.1273291900002</v>
      </c>
      <c r="E59" s="36">
        <f>SUMIFS(СВЦЭМ!$D$39:$D$782,СВЦЭМ!$A$39:$A$782,$A59,СВЦЭМ!$B$39:$B$782,E$47)+'СЕТ СН'!$G$11+СВЦЭМ!$D$10+'СЕТ СН'!$G$5-'СЕТ СН'!$G$21</f>
        <v>3727.9098527599999</v>
      </c>
      <c r="F59" s="36">
        <f>SUMIFS(СВЦЭМ!$D$39:$D$782,СВЦЭМ!$A$39:$A$782,$A59,СВЦЭМ!$B$39:$B$782,F$47)+'СЕТ СН'!$G$11+СВЦЭМ!$D$10+'СЕТ СН'!$G$5-'СЕТ СН'!$G$21</f>
        <v>3722.9769039400003</v>
      </c>
      <c r="G59" s="36">
        <f>SUMIFS(СВЦЭМ!$D$39:$D$782,СВЦЭМ!$A$39:$A$782,$A59,СВЦЭМ!$B$39:$B$782,G$47)+'СЕТ СН'!$G$11+СВЦЭМ!$D$10+'СЕТ СН'!$G$5-'СЕТ СН'!$G$21</f>
        <v>3714.15859206</v>
      </c>
      <c r="H59" s="36">
        <f>SUMIFS(СВЦЭМ!$D$39:$D$782,СВЦЭМ!$A$39:$A$782,$A59,СВЦЭМ!$B$39:$B$782,H$47)+'СЕТ СН'!$G$11+СВЦЭМ!$D$10+'СЕТ СН'!$G$5-'СЕТ СН'!$G$21</f>
        <v>3690.7363060300004</v>
      </c>
      <c r="I59" s="36">
        <f>SUMIFS(СВЦЭМ!$D$39:$D$782,СВЦЭМ!$A$39:$A$782,$A59,СВЦЭМ!$B$39:$B$782,I$47)+'СЕТ СН'!$G$11+СВЦЭМ!$D$10+'СЕТ СН'!$G$5-'СЕТ СН'!$G$21</f>
        <v>3701.3378081300002</v>
      </c>
      <c r="J59" s="36">
        <f>SUMIFS(СВЦЭМ!$D$39:$D$782,СВЦЭМ!$A$39:$A$782,$A59,СВЦЭМ!$B$39:$B$782,J$47)+'СЕТ СН'!$G$11+СВЦЭМ!$D$10+'СЕТ СН'!$G$5-'СЕТ СН'!$G$21</f>
        <v>3670.1977696500003</v>
      </c>
      <c r="K59" s="36">
        <f>SUMIFS(СВЦЭМ!$D$39:$D$782,СВЦЭМ!$A$39:$A$782,$A59,СВЦЭМ!$B$39:$B$782,K$47)+'СЕТ СН'!$G$11+СВЦЭМ!$D$10+'СЕТ СН'!$G$5-'СЕТ СН'!$G$21</f>
        <v>3643.7168163900005</v>
      </c>
      <c r="L59" s="36">
        <f>SUMIFS(СВЦЭМ!$D$39:$D$782,СВЦЭМ!$A$39:$A$782,$A59,СВЦЭМ!$B$39:$B$782,L$47)+'СЕТ СН'!$G$11+СВЦЭМ!$D$10+'СЕТ СН'!$G$5-'СЕТ СН'!$G$21</f>
        <v>3644.1908656800006</v>
      </c>
      <c r="M59" s="36">
        <f>SUMIFS(СВЦЭМ!$D$39:$D$782,СВЦЭМ!$A$39:$A$782,$A59,СВЦЭМ!$B$39:$B$782,M$47)+'СЕТ СН'!$G$11+СВЦЭМ!$D$10+'СЕТ СН'!$G$5-'СЕТ СН'!$G$21</f>
        <v>3652.60154719</v>
      </c>
      <c r="N59" s="36">
        <f>SUMIFS(СВЦЭМ!$D$39:$D$782,СВЦЭМ!$A$39:$A$782,$A59,СВЦЭМ!$B$39:$B$782,N$47)+'СЕТ СН'!$G$11+СВЦЭМ!$D$10+'СЕТ СН'!$G$5-'СЕТ СН'!$G$21</f>
        <v>3675.2497484200003</v>
      </c>
      <c r="O59" s="36">
        <f>SUMIFS(СВЦЭМ!$D$39:$D$782,СВЦЭМ!$A$39:$A$782,$A59,СВЦЭМ!$B$39:$B$782,O$47)+'СЕТ СН'!$G$11+СВЦЭМ!$D$10+'СЕТ СН'!$G$5-'СЕТ СН'!$G$21</f>
        <v>3695.3306284099999</v>
      </c>
      <c r="P59" s="36">
        <f>SUMIFS(СВЦЭМ!$D$39:$D$782,СВЦЭМ!$A$39:$A$782,$A59,СВЦЭМ!$B$39:$B$782,P$47)+'СЕТ СН'!$G$11+СВЦЭМ!$D$10+'СЕТ СН'!$G$5-'СЕТ СН'!$G$21</f>
        <v>3706.3908176499999</v>
      </c>
      <c r="Q59" s="36">
        <f>SUMIFS(СВЦЭМ!$D$39:$D$782,СВЦЭМ!$A$39:$A$782,$A59,СВЦЭМ!$B$39:$B$782,Q$47)+'СЕТ СН'!$G$11+СВЦЭМ!$D$10+'СЕТ СН'!$G$5-'СЕТ СН'!$G$21</f>
        <v>3692.8833703800001</v>
      </c>
      <c r="R59" s="36">
        <f>SUMIFS(СВЦЭМ!$D$39:$D$782,СВЦЭМ!$A$39:$A$782,$A59,СВЦЭМ!$B$39:$B$782,R$47)+'СЕТ СН'!$G$11+СВЦЭМ!$D$10+'СЕТ СН'!$G$5-'СЕТ СН'!$G$21</f>
        <v>3665.76503073</v>
      </c>
      <c r="S59" s="36">
        <f>SUMIFS(СВЦЭМ!$D$39:$D$782,СВЦЭМ!$A$39:$A$782,$A59,СВЦЭМ!$B$39:$B$782,S$47)+'СЕТ СН'!$G$11+СВЦЭМ!$D$10+'СЕТ СН'!$G$5-'СЕТ СН'!$G$21</f>
        <v>3615.5754377200001</v>
      </c>
      <c r="T59" s="36">
        <f>SUMIFS(СВЦЭМ!$D$39:$D$782,СВЦЭМ!$A$39:$A$782,$A59,СВЦЭМ!$B$39:$B$782,T$47)+'СЕТ СН'!$G$11+СВЦЭМ!$D$10+'СЕТ СН'!$G$5-'СЕТ СН'!$G$21</f>
        <v>3616.9299121600002</v>
      </c>
      <c r="U59" s="36">
        <f>SUMIFS(СВЦЭМ!$D$39:$D$782,СВЦЭМ!$A$39:$A$782,$A59,СВЦЭМ!$B$39:$B$782,U$47)+'СЕТ СН'!$G$11+СВЦЭМ!$D$10+'СЕТ СН'!$G$5-'СЕТ СН'!$G$21</f>
        <v>3638.3803357300003</v>
      </c>
      <c r="V59" s="36">
        <f>SUMIFS(СВЦЭМ!$D$39:$D$782,СВЦЭМ!$A$39:$A$782,$A59,СВЦЭМ!$B$39:$B$782,V$47)+'СЕТ СН'!$G$11+СВЦЭМ!$D$10+'СЕТ СН'!$G$5-'СЕТ СН'!$G$21</f>
        <v>3641.1663508800002</v>
      </c>
      <c r="W59" s="36">
        <f>SUMIFS(СВЦЭМ!$D$39:$D$782,СВЦЭМ!$A$39:$A$782,$A59,СВЦЭМ!$B$39:$B$782,W$47)+'СЕТ СН'!$G$11+СВЦЭМ!$D$10+'СЕТ СН'!$G$5-'СЕТ СН'!$G$21</f>
        <v>3665.0669924900003</v>
      </c>
      <c r="X59" s="36">
        <f>SUMIFS(СВЦЭМ!$D$39:$D$782,СВЦЭМ!$A$39:$A$782,$A59,СВЦЭМ!$B$39:$B$782,X$47)+'СЕТ СН'!$G$11+СВЦЭМ!$D$10+'СЕТ СН'!$G$5-'СЕТ СН'!$G$21</f>
        <v>3673.2143752800002</v>
      </c>
      <c r="Y59" s="36">
        <f>SUMIFS(СВЦЭМ!$D$39:$D$782,СВЦЭМ!$A$39:$A$782,$A59,СВЦЭМ!$B$39:$B$782,Y$47)+'СЕТ СН'!$G$11+СВЦЭМ!$D$10+'СЕТ СН'!$G$5-'СЕТ СН'!$G$21</f>
        <v>3687.7471125800002</v>
      </c>
    </row>
    <row r="60" spans="1:25" ht="15.75" x14ac:dyDescent="0.2">
      <c r="A60" s="35">
        <f t="shared" si="1"/>
        <v>44543</v>
      </c>
      <c r="B60" s="36">
        <f>SUMIFS(СВЦЭМ!$D$39:$D$782,СВЦЭМ!$A$39:$A$782,$A60,СВЦЭМ!$B$39:$B$782,B$47)+'СЕТ СН'!$G$11+СВЦЭМ!$D$10+'СЕТ СН'!$G$5-'СЕТ СН'!$G$21</f>
        <v>3701.6669685000002</v>
      </c>
      <c r="C60" s="36">
        <f>SUMIFS(СВЦЭМ!$D$39:$D$782,СВЦЭМ!$A$39:$A$782,$A60,СВЦЭМ!$B$39:$B$782,C$47)+'СЕТ СН'!$G$11+СВЦЭМ!$D$10+'СЕТ СН'!$G$5-'СЕТ СН'!$G$21</f>
        <v>3689.3744323600004</v>
      </c>
      <c r="D60" s="36">
        <f>SUMIFS(СВЦЭМ!$D$39:$D$782,СВЦЭМ!$A$39:$A$782,$A60,СВЦЭМ!$B$39:$B$782,D$47)+'СЕТ СН'!$G$11+СВЦЭМ!$D$10+'СЕТ СН'!$G$5-'СЕТ СН'!$G$21</f>
        <v>3692.5733971</v>
      </c>
      <c r="E60" s="36">
        <f>SUMIFS(СВЦЭМ!$D$39:$D$782,СВЦЭМ!$A$39:$A$782,$A60,СВЦЭМ!$B$39:$B$782,E$47)+'СЕТ СН'!$G$11+СВЦЭМ!$D$10+'СЕТ СН'!$G$5-'СЕТ СН'!$G$21</f>
        <v>3696.9202189900002</v>
      </c>
      <c r="F60" s="36">
        <f>SUMIFS(СВЦЭМ!$D$39:$D$782,СВЦЭМ!$A$39:$A$782,$A60,СВЦЭМ!$B$39:$B$782,F$47)+'СЕТ СН'!$G$11+СВЦЭМ!$D$10+'СЕТ СН'!$G$5-'СЕТ СН'!$G$21</f>
        <v>3688.1983933600004</v>
      </c>
      <c r="G60" s="36">
        <f>SUMIFS(СВЦЭМ!$D$39:$D$782,СВЦЭМ!$A$39:$A$782,$A60,СВЦЭМ!$B$39:$B$782,G$47)+'СЕТ СН'!$G$11+СВЦЭМ!$D$10+'СЕТ СН'!$G$5-'СЕТ СН'!$G$21</f>
        <v>3669.0660738300003</v>
      </c>
      <c r="H60" s="36">
        <f>SUMIFS(СВЦЭМ!$D$39:$D$782,СВЦЭМ!$A$39:$A$782,$A60,СВЦЭМ!$B$39:$B$782,H$47)+'СЕТ СН'!$G$11+СВЦЭМ!$D$10+'СЕТ СН'!$G$5-'СЕТ СН'!$G$21</f>
        <v>3634.8813653900002</v>
      </c>
      <c r="I60" s="36">
        <f>SUMIFS(СВЦЭМ!$D$39:$D$782,СВЦЭМ!$A$39:$A$782,$A60,СВЦЭМ!$B$39:$B$782,I$47)+'СЕТ СН'!$G$11+СВЦЭМ!$D$10+'СЕТ СН'!$G$5-'СЕТ СН'!$G$21</f>
        <v>3631.6823579600004</v>
      </c>
      <c r="J60" s="36">
        <f>SUMIFS(СВЦЭМ!$D$39:$D$782,СВЦЭМ!$A$39:$A$782,$A60,СВЦЭМ!$B$39:$B$782,J$47)+'СЕТ СН'!$G$11+СВЦЭМ!$D$10+'СЕТ СН'!$G$5-'СЕТ СН'!$G$21</f>
        <v>3633.5800897900003</v>
      </c>
      <c r="K60" s="36">
        <f>SUMIFS(СВЦЭМ!$D$39:$D$782,СВЦЭМ!$A$39:$A$782,$A60,СВЦЭМ!$B$39:$B$782,K$47)+'СЕТ СН'!$G$11+СВЦЭМ!$D$10+'СЕТ СН'!$G$5-'СЕТ СН'!$G$21</f>
        <v>3643.1255843300005</v>
      </c>
      <c r="L60" s="36">
        <f>SUMIFS(СВЦЭМ!$D$39:$D$782,СВЦЭМ!$A$39:$A$782,$A60,СВЦЭМ!$B$39:$B$782,L$47)+'СЕТ СН'!$G$11+СВЦЭМ!$D$10+'СЕТ СН'!$G$5-'СЕТ СН'!$G$21</f>
        <v>3655.4764062000004</v>
      </c>
      <c r="M60" s="36">
        <f>SUMIFS(СВЦЭМ!$D$39:$D$782,СВЦЭМ!$A$39:$A$782,$A60,СВЦЭМ!$B$39:$B$782,M$47)+'СЕТ СН'!$G$11+СВЦЭМ!$D$10+'СЕТ СН'!$G$5-'СЕТ СН'!$G$21</f>
        <v>3665.6633528400002</v>
      </c>
      <c r="N60" s="36">
        <f>SUMIFS(СВЦЭМ!$D$39:$D$782,СВЦЭМ!$A$39:$A$782,$A60,СВЦЭМ!$B$39:$B$782,N$47)+'СЕТ СН'!$G$11+СВЦЭМ!$D$10+'СЕТ СН'!$G$5-'СЕТ СН'!$G$21</f>
        <v>3680.2068466200003</v>
      </c>
      <c r="O60" s="36">
        <f>SUMIFS(СВЦЭМ!$D$39:$D$782,СВЦЭМ!$A$39:$A$782,$A60,СВЦЭМ!$B$39:$B$782,O$47)+'СЕТ СН'!$G$11+СВЦЭМ!$D$10+'СЕТ СН'!$G$5-'СЕТ СН'!$G$21</f>
        <v>3681.81306623</v>
      </c>
      <c r="P60" s="36">
        <f>SUMIFS(СВЦЭМ!$D$39:$D$782,СВЦЭМ!$A$39:$A$782,$A60,СВЦЭМ!$B$39:$B$782,P$47)+'СЕТ СН'!$G$11+СВЦЭМ!$D$10+'СЕТ СН'!$G$5-'СЕТ СН'!$G$21</f>
        <v>3696.3860837900002</v>
      </c>
      <c r="Q60" s="36">
        <f>SUMIFS(СВЦЭМ!$D$39:$D$782,СВЦЭМ!$A$39:$A$782,$A60,СВЦЭМ!$B$39:$B$782,Q$47)+'СЕТ СН'!$G$11+СВЦЭМ!$D$10+'СЕТ СН'!$G$5-'СЕТ СН'!$G$21</f>
        <v>3697.5167562900006</v>
      </c>
      <c r="R60" s="36">
        <f>SUMIFS(СВЦЭМ!$D$39:$D$782,СВЦЭМ!$A$39:$A$782,$A60,СВЦЭМ!$B$39:$B$782,R$47)+'СЕТ СН'!$G$11+СВЦЭМ!$D$10+'СЕТ СН'!$G$5-'СЕТ СН'!$G$21</f>
        <v>3681.1814087100001</v>
      </c>
      <c r="S60" s="36">
        <f>SUMIFS(СВЦЭМ!$D$39:$D$782,СВЦЭМ!$A$39:$A$782,$A60,СВЦЭМ!$B$39:$B$782,S$47)+'СЕТ СН'!$G$11+СВЦЭМ!$D$10+'СЕТ СН'!$G$5-'СЕТ СН'!$G$21</f>
        <v>3646.1123508400005</v>
      </c>
      <c r="T60" s="36">
        <f>SUMIFS(СВЦЭМ!$D$39:$D$782,СВЦЭМ!$A$39:$A$782,$A60,СВЦЭМ!$B$39:$B$782,T$47)+'СЕТ СН'!$G$11+СВЦЭМ!$D$10+'СЕТ СН'!$G$5-'СЕТ СН'!$G$21</f>
        <v>3637.62905675</v>
      </c>
      <c r="U60" s="36">
        <f>SUMIFS(СВЦЭМ!$D$39:$D$782,СВЦЭМ!$A$39:$A$782,$A60,СВЦЭМ!$B$39:$B$782,U$47)+'СЕТ СН'!$G$11+СВЦЭМ!$D$10+'СЕТ СН'!$G$5-'СЕТ СН'!$G$21</f>
        <v>3627.3363124400003</v>
      </c>
      <c r="V60" s="36">
        <f>SUMIFS(СВЦЭМ!$D$39:$D$782,СВЦЭМ!$A$39:$A$782,$A60,СВЦЭМ!$B$39:$B$782,V$47)+'СЕТ СН'!$G$11+СВЦЭМ!$D$10+'СЕТ СН'!$G$5-'СЕТ СН'!$G$21</f>
        <v>3649.0737622900006</v>
      </c>
      <c r="W60" s="36">
        <f>SUMIFS(СВЦЭМ!$D$39:$D$782,СВЦЭМ!$A$39:$A$782,$A60,СВЦЭМ!$B$39:$B$782,W$47)+'СЕТ СН'!$G$11+СВЦЭМ!$D$10+'СЕТ СН'!$G$5-'СЕТ СН'!$G$21</f>
        <v>3671.7674944099999</v>
      </c>
      <c r="X60" s="36">
        <f>SUMIFS(СВЦЭМ!$D$39:$D$782,СВЦЭМ!$A$39:$A$782,$A60,СВЦЭМ!$B$39:$B$782,X$47)+'СЕТ СН'!$G$11+СВЦЭМ!$D$10+'СЕТ СН'!$G$5-'СЕТ СН'!$G$21</f>
        <v>3684.26598457</v>
      </c>
      <c r="Y60" s="36">
        <f>SUMIFS(СВЦЭМ!$D$39:$D$782,СВЦЭМ!$A$39:$A$782,$A60,СВЦЭМ!$B$39:$B$782,Y$47)+'СЕТ СН'!$G$11+СВЦЭМ!$D$10+'СЕТ СН'!$G$5-'СЕТ СН'!$G$21</f>
        <v>3696.4946112800003</v>
      </c>
    </row>
    <row r="61" spans="1:25" ht="15.75" x14ac:dyDescent="0.2">
      <c r="A61" s="35">
        <f t="shared" si="1"/>
        <v>44544</v>
      </c>
      <c r="B61" s="36">
        <f>SUMIFS(СВЦЭМ!$D$39:$D$782,СВЦЭМ!$A$39:$A$782,$A61,СВЦЭМ!$B$39:$B$782,B$47)+'СЕТ СН'!$G$11+СВЦЭМ!$D$10+'СЕТ СН'!$G$5-'СЕТ СН'!$G$21</f>
        <v>3689.73277495</v>
      </c>
      <c r="C61" s="36">
        <f>SUMIFS(СВЦЭМ!$D$39:$D$782,СВЦЭМ!$A$39:$A$782,$A61,СВЦЭМ!$B$39:$B$782,C$47)+'СЕТ СН'!$G$11+СВЦЭМ!$D$10+'СЕТ СН'!$G$5-'СЕТ СН'!$G$21</f>
        <v>3693.7951323500001</v>
      </c>
      <c r="D61" s="36">
        <f>SUMIFS(СВЦЭМ!$D$39:$D$782,СВЦЭМ!$A$39:$A$782,$A61,СВЦЭМ!$B$39:$B$782,D$47)+'СЕТ СН'!$G$11+СВЦЭМ!$D$10+'СЕТ СН'!$G$5-'СЕТ СН'!$G$21</f>
        <v>3715.1249074699999</v>
      </c>
      <c r="E61" s="36">
        <f>SUMIFS(СВЦЭМ!$D$39:$D$782,СВЦЭМ!$A$39:$A$782,$A61,СВЦЭМ!$B$39:$B$782,E$47)+'СЕТ СН'!$G$11+СВЦЭМ!$D$10+'СЕТ СН'!$G$5-'СЕТ СН'!$G$21</f>
        <v>3716.57127124</v>
      </c>
      <c r="F61" s="36">
        <f>SUMIFS(СВЦЭМ!$D$39:$D$782,СВЦЭМ!$A$39:$A$782,$A61,СВЦЭМ!$B$39:$B$782,F$47)+'СЕТ СН'!$G$11+СВЦЭМ!$D$10+'СЕТ СН'!$G$5-'СЕТ СН'!$G$21</f>
        <v>3708.4899893300003</v>
      </c>
      <c r="G61" s="36">
        <f>SUMIFS(СВЦЭМ!$D$39:$D$782,СВЦЭМ!$A$39:$A$782,$A61,СВЦЭМ!$B$39:$B$782,G$47)+'СЕТ СН'!$G$11+СВЦЭМ!$D$10+'СЕТ СН'!$G$5-'СЕТ СН'!$G$21</f>
        <v>3662.94630899</v>
      </c>
      <c r="H61" s="36">
        <f>SUMIFS(СВЦЭМ!$D$39:$D$782,СВЦЭМ!$A$39:$A$782,$A61,СВЦЭМ!$B$39:$B$782,H$47)+'СЕТ СН'!$G$11+СВЦЭМ!$D$10+'СЕТ СН'!$G$5-'СЕТ СН'!$G$21</f>
        <v>3607.8072520900005</v>
      </c>
      <c r="I61" s="36">
        <f>SUMIFS(СВЦЭМ!$D$39:$D$782,СВЦЭМ!$A$39:$A$782,$A61,СВЦЭМ!$B$39:$B$782,I$47)+'СЕТ СН'!$G$11+СВЦЭМ!$D$10+'СЕТ СН'!$G$5-'СЕТ СН'!$G$21</f>
        <v>3619.4412260400004</v>
      </c>
      <c r="J61" s="36">
        <f>SUMIFS(СВЦЭМ!$D$39:$D$782,СВЦЭМ!$A$39:$A$782,$A61,СВЦЭМ!$B$39:$B$782,J$47)+'СЕТ СН'!$G$11+СВЦЭМ!$D$10+'СЕТ СН'!$G$5-'СЕТ СН'!$G$21</f>
        <v>3625.1854957600003</v>
      </c>
      <c r="K61" s="36">
        <f>SUMIFS(СВЦЭМ!$D$39:$D$782,СВЦЭМ!$A$39:$A$782,$A61,СВЦЭМ!$B$39:$B$782,K$47)+'СЕТ СН'!$G$11+СВЦЭМ!$D$10+'СЕТ СН'!$G$5-'СЕТ СН'!$G$21</f>
        <v>3624.89961915</v>
      </c>
      <c r="L61" s="36">
        <f>SUMIFS(СВЦЭМ!$D$39:$D$782,СВЦЭМ!$A$39:$A$782,$A61,СВЦЭМ!$B$39:$B$782,L$47)+'СЕТ СН'!$G$11+СВЦЭМ!$D$10+'СЕТ СН'!$G$5-'СЕТ СН'!$G$21</f>
        <v>3633.7658925600003</v>
      </c>
      <c r="M61" s="36">
        <f>SUMIFS(СВЦЭМ!$D$39:$D$782,СВЦЭМ!$A$39:$A$782,$A61,СВЦЭМ!$B$39:$B$782,M$47)+'СЕТ СН'!$G$11+СВЦЭМ!$D$10+'СЕТ СН'!$G$5-'СЕТ СН'!$G$21</f>
        <v>3637.5942268200006</v>
      </c>
      <c r="N61" s="36">
        <f>SUMIFS(СВЦЭМ!$D$39:$D$782,СВЦЭМ!$A$39:$A$782,$A61,СВЦЭМ!$B$39:$B$782,N$47)+'СЕТ СН'!$G$11+СВЦЭМ!$D$10+'СЕТ СН'!$G$5-'СЕТ СН'!$G$21</f>
        <v>3654.9745059500001</v>
      </c>
      <c r="O61" s="36">
        <f>SUMIFS(СВЦЭМ!$D$39:$D$782,СВЦЭМ!$A$39:$A$782,$A61,СВЦЭМ!$B$39:$B$782,O$47)+'СЕТ СН'!$G$11+СВЦЭМ!$D$10+'СЕТ СН'!$G$5-'СЕТ СН'!$G$21</f>
        <v>3666.5874710900002</v>
      </c>
      <c r="P61" s="36">
        <f>SUMIFS(СВЦЭМ!$D$39:$D$782,СВЦЭМ!$A$39:$A$782,$A61,СВЦЭМ!$B$39:$B$782,P$47)+'СЕТ СН'!$G$11+СВЦЭМ!$D$10+'СЕТ СН'!$G$5-'СЕТ СН'!$G$21</f>
        <v>3662.1159892300002</v>
      </c>
      <c r="Q61" s="36">
        <f>SUMIFS(СВЦЭМ!$D$39:$D$782,СВЦЭМ!$A$39:$A$782,$A61,СВЦЭМ!$B$39:$B$782,Q$47)+'СЕТ СН'!$G$11+СВЦЭМ!$D$10+'СЕТ СН'!$G$5-'СЕТ СН'!$G$21</f>
        <v>3669.2519939600002</v>
      </c>
      <c r="R61" s="36">
        <f>SUMIFS(СВЦЭМ!$D$39:$D$782,СВЦЭМ!$A$39:$A$782,$A61,СВЦЭМ!$B$39:$B$782,R$47)+'СЕТ СН'!$G$11+СВЦЭМ!$D$10+'СЕТ СН'!$G$5-'СЕТ СН'!$G$21</f>
        <v>3654.2259644400001</v>
      </c>
      <c r="S61" s="36">
        <f>SUMIFS(СВЦЭМ!$D$39:$D$782,СВЦЭМ!$A$39:$A$782,$A61,СВЦЭМ!$B$39:$B$782,S$47)+'СЕТ СН'!$G$11+СВЦЭМ!$D$10+'СЕТ СН'!$G$5-'СЕТ СН'!$G$21</f>
        <v>3632.9602148100003</v>
      </c>
      <c r="T61" s="36">
        <f>SUMIFS(СВЦЭМ!$D$39:$D$782,СВЦЭМ!$A$39:$A$782,$A61,СВЦЭМ!$B$39:$B$782,T$47)+'СЕТ СН'!$G$11+СВЦЭМ!$D$10+'СЕТ СН'!$G$5-'СЕТ СН'!$G$21</f>
        <v>3628.5749011000003</v>
      </c>
      <c r="U61" s="36">
        <f>SUMIFS(СВЦЭМ!$D$39:$D$782,СВЦЭМ!$A$39:$A$782,$A61,СВЦЭМ!$B$39:$B$782,U$47)+'СЕТ СН'!$G$11+СВЦЭМ!$D$10+'СЕТ СН'!$G$5-'СЕТ СН'!$G$21</f>
        <v>3641.0011885900003</v>
      </c>
      <c r="V61" s="36">
        <f>SUMIFS(СВЦЭМ!$D$39:$D$782,СВЦЭМ!$A$39:$A$782,$A61,СВЦЭМ!$B$39:$B$782,V$47)+'СЕТ СН'!$G$11+СВЦЭМ!$D$10+'СЕТ СН'!$G$5-'СЕТ СН'!$G$21</f>
        <v>3649.9995275700003</v>
      </c>
      <c r="W61" s="36">
        <f>SUMIFS(СВЦЭМ!$D$39:$D$782,СВЦЭМ!$A$39:$A$782,$A61,СВЦЭМ!$B$39:$B$782,W$47)+'СЕТ СН'!$G$11+СВЦЭМ!$D$10+'СЕТ СН'!$G$5-'СЕТ СН'!$G$21</f>
        <v>3689.3232498500001</v>
      </c>
      <c r="X61" s="36">
        <f>SUMIFS(СВЦЭМ!$D$39:$D$782,СВЦЭМ!$A$39:$A$782,$A61,СВЦЭМ!$B$39:$B$782,X$47)+'СЕТ СН'!$G$11+СВЦЭМ!$D$10+'СЕТ СН'!$G$5-'СЕТ СН'!$G$21</f>
        <v>3683.5576744700002</v>
      </c>
      <c r="Y61" s="36">
        <f>SUMIFS(СВЦЭМ!$D$39:$D$782,СВЦЭМ!$A$39:$A$782,$A61,СВЦЭМ!$B$39:$B$782,Y$47)+'СЕТ СН'!$G$11+СВЦЭМ!$D$10+'СЕТ СН'!$G$5-'СЕТ СН'!$G$21</f>
        <v>3679.1160644400002</v>
      </c>
    </row>
    <row r="62" spans="1:25" ht="15.75" x14ac:dyDescent="0.2">
      <c r="A62" s="35">
        <f t="shared" si="1"/>
        <v>44545</v>
      </c>
      <c r="B62" s="36">
        <f>SUMIFS(СВЦЭМ!$D$39:$D$782,СВЦЭМ!$A$39:$A$782,$A62,СВЦЭМ!$B$39:$B$782,B$47)+'СЕТ СН'!$G$11+СВЦЭМ!$D$10+'СЕТ СН'!$G$5-'СЕТ СН'!$G$21</f>
        <v>3601.3465958800002</v>
      </c>
      <c r="C62" s="36">
        <f>SUMIFS(СВЦЭМ!$D$39:$D$782,СВЦЭМ!$A$39:$A$782,$A62,СВЦЭМ!$B$39:$B$782,C$47)+'СЕТ СН'!$G$11+СВЦЭМ!$D$10+'СЕТ СН'!$G$5-'СЕТ СН'!$G$21</f>
        <v>3612.8826672300002</v>
      </c>
      <c r="D62" s="36">
        <f>SUMIFS(СВЦЭМ!$D$39:$D$782,СВЦЭМ!$A$39:$A$782,$A62,СВЦЭМ!$B$39:$B$782,D$47)+'СЕТ СН'!$G$11+СВЦЭМ!$D$10+'СЕТ СН'!$G$5-'СЕТ СН'!$G$21</f>
        <v>3625.8232705400005</v>
      </c>
      <c r="E62" s="36">
        <f>SUMIFS(СВЦЭМ!$D$39:$D$782,СВЦЭМ!$A$39:$A$782,$A62,СВЦЭМ!$B$39:$B$782,E$47)+'СЕТ СН'!$G$11+СВЦЭМ!$D$10+'СЕТ СН'!$G$5-'СЕТ СН'!$G$21</f>
        <v>3614.0630223900002</v>
      </c>
      <c r="F62" s="36">
        <f>SUMIFS(СВЦЭМ!$D$39:$D$782,СВЦЭМ!$A$39:$A$782,$A62,СВЦЭМ!$B$39:$B$782,F$47)+'СЕТ СН'!$G$11+СВЦЭМ!$D$10+'СЕТ СН'!$G$5-'СЕТ СН'!$G$21</f>
        <v>3618.0645956000003</v>
      </c>
      <c r="G62" s="36">
        <f>SUMIFS(СВЦЭМ!$D$39:$D$782,СВЦЭМ!$A$39:$A$782,$A62,СВЦЭМ!$B$39:$B$782,G$47)+'СЕТ СН'!$G$11+СВЦЭМ!$D$10+'СЕТ СН'!$G$5-'СЕТ СН'!$G$21</f>
        <v>3598.2103443100004</v>
      </c>
      <c r="H62" s="36">
        <f>SUMIFS(СВЦЭМ!$D$39:$D$782,СВЦЭМ!$A$39:$A$782,$A62,СВЦЭМ!$B$39:$B$782,H$47)+'СЕТ СН'!$G$11+СВЦЭМ!$D$10+'СЕТ СН'!$G$5-'СЕТ СН'!$G$21</f>
        <v>3638.5116210800002</v>
      </c>
      <c r="I62" s="36">
        <f>SUMIFS(СВЦЭМ!$D$39:$D$782,СВЦЭМ!$A$39:$A$782,$A62,СВЦЭМ!$B$39:$B$782,I$47)+'СЕТ СН'!$G$11+СВЦЭМ!$D$10+'СЕТ СН'!$G$5-'СЕТ СН'!$G$21</f>
        <v>3702.2920968000003</v>
      </c>
      <c r="J62" s="36">
        <f>SUMIFS(СВЦЭМ!$D$39:$D$782,СВЦЭМ!$A$39:$A$782,$A62,СВЦЭМ!$B$39:$B$782,J$47)+'СЕТ СН'!$G$11+СВЦЭМ!$D$10+'СЕТ СН'!$G$5-'СЕТ СН'!$G$21</f>
        <v>3685.3685867000004</v>
      </c>
      <c r="K62" s="36">
        <f>SUMIFS(СВЦЭМ!$D$39:$D$782,СВЦЭМ!$A$39:$A$782,$A62,СВЦЭМ!$B$39:$B$782,K$47)+'СЕТ СН'!$G$11+СВЦЭМ!$D$10+'СЕТ СН'!$G$5-'СЕТ СН'!$G$21</f>
        <v>3669.7178639200001</v>
      </c>
      <c r="L62" s="36">
        <f>SUMIFS(СВЦЭМ!$D$39:$D$782,СВЦЭМ!$A$39:$A$782,$A62,СВЦЭМ!$B$39:$B$782,L$47)+'СЕТ СН'!$G$11+СВЦЭМ!$D$10+'СЕТ СН'!$G$5-'СЕТ СН'!$G$21</f>
        <v>3673.46018611</v>
      </c>
      <c r="M62" s="36">
        <f>SUMIFS(СВЦЭМ!$D$39:$D$782,СВЦЭМ!$A$39:$A$782,$A62,СВЦЭМ!$B$39:$B$782,M$47)+'СЕТ СН'!$G$11+СВЦЭМ!$D$10+'СЕТ СН'!$G$5-'СЕТ СН'!$G$21</f>
        <v>3660.4555576100001</v>
      </c>
      <c r="N62" s="36">
        <f>SUMIFS(СВЦЭМ!$D$39:$D$782,СВЦЭМ!$A$39:$A$782,$A62,СВЦЭМ!$B$39:$B$782,N$47)+'СЕТ СН'!$G$11+СВЦЭМ!$D$10+'СЕТ СН'!$G$5-'СЕТ СН'!$G$21</f>
        <v>3686.3193387700003</v>
      </c>
      <c r="O62" s="36">
        <f>SUMIFS(СВЦЭМ!$D$39:$D$782,СВЦЭМ!$A$39:$A$782,$A62,СВЦЭМ!$B$39:$B$782,O$47)+'СЕТ СН'!$G$11+СВЦЭМ!$D$10+'СЕТ СН'!$G$5-'СЕТ СН'!$G$21</f>
        <v>3760.2737582899999</v>
      </c>
      <c r="P62" s="36">
        <f>SUMIFS(СВЦЭМ!$D$39:$D$782,СВЦЭМ!$A$39:$A$782,$A62,СВЦЭМ!$B$39:$B$782,P$47)+'СЕТ СН'!$G$11+СВЦЭМ!$D$10+'СЕТ СН'!$G$5-'СЕТ СН'!$G$21</f>
        <v>3759.1597285200005</v>
      </c>
      <c r="Q62" s="36">
        <f>SUMIFS(СВЦЭМ!$D$39:$D$782,СВЦЭМ!$A$39:$A$782,$A62,СВЦЭМ!$B$39:$B$782,Q$47)+'СЕТ СН'!$G$11+СВЦЭМ!$D$10+'СЕТ СН'!$G$5-'СЕТ СН'!$G$21</f>
        <v>3757.6262540300004</v>
      </c>
      <c r="R62" s="36">
        <f>SUMIFS(СВЦЭМ!$D$39:$D$782,СВЦЭМ!$A$39:$A$782,$A62,СВЦЭМ!$B$39:$B$782,R$47)+'СЕТ СН'!$G$11+СВЦЭМ!$D$10+'СЕТ СН'!$G$5-'СЕТ СН'!$G$21</f>
        <v>3674.6013274300003</v>
      </c>
      <c r="S62" s="36">
        <f>SUMIFS(СВЦЭМ!$D$39:$D$782,СВЦЭМ!$A$39:$A$782,$A62,СВЦЭМ!$B$39:$B$782,S$47)+'СЕТ СН'!$G$11+СВЦЭМ!$D$10+'СЕТ СН'!$G$5-'СЕТ СН'!$G$21</f>
        <v>3642.8086209900002</v>
      </c>
      <c r="T62" s="36">
        <f>SUMIFS(СВЦЭМ!$D$39:$D$782,СВЦЭМ!$A$39:$A$782,$A62,СВЦЭМ!$B$39:$B$782,T$47)+'СЕТ СН'!$G$11+СВЦЭМ!$D$10+'СЕТ СН'!$G$5-'СЕТ СН'!$G$21</f>
        <v>3666.0254325200003</v>
      </c>
      <c r="U62" s="36">
        <f>SUMIFS(СВЦЭМ!$D$39:$D$782,СВЦЭМ!$A$39:$A$782,$A62,СВЦЭМ!$B$39:$B$782,U$47)+'СЕТ СН'!$G$11+СВЦЭМ!$D$10+'СЕТ СН'!$G$5-'СЕТ СН'!$G$21</f>
        <v>3663.1714279000003</v>
      </c>
      <c r="V62" s="36">
        <f>SUMIFS(СВЦЭМ!$D$39:$D$782,СВЦЭМ!$A$39:$A$782,$A62,СВЦЭМ!$B$39:$B$782,V$47)+'СЕТ СН'!$G$11+СВЦЭМ!$D$10+'СЕТ СН'!$G$5-'СЕТ СН'!$G$21</f>
        <v>3670.1652713500002</v>
      </c>
      <c r="W62" s="36">
        <f>SUMIFS(СВЦЭМ!$D$39:$D$782,СВЦЭМ!$A$39:$A$782,$A62,СВЦЭМ!$B$39:$B$782,W$47)+'СЕТ СН'!$G$11+СВЦЭМ!$D$10+'СЕТ СН'!$G$5-'СЕТ СН'!$G$21</f>
        <v>3672.32010713</v>
      </c>
      <c r="X62" s="36">
        <f>SUMIFS(СВЦЭМ!$D$39:$D$782,СВЦЭМ!$A$39:$A$782,$A62,СВЦЭМ!$B$39:$B$782,X$47)+'СЕТ СН'!$G$11+СВЦЭМ!$D$10+'СЕТ СН'!$G$5-'СЕТ СН'!$G$21</f>
        <v>3722.5424843000001</v>
      </c>
      <c r="Y62" s="36">
        <f>SUMIFS(СВЦЭМ!$D$39:$D$782,СВЦЭМ!$A$39:$A$782,$A62,СВЦЭМ!$B$39:$B$782,Y$47)+'СЕТ СН'!$G$11+СВЦЭМ!$D$10+'СЕТ СН'!$G$5-'СЕТ СН'!$G$21</f>
        <v>3706.8203692200004</v>
      </c>
    </row>
    <row r="63" spans="1:25" ht="15.75" x14ac:dyDescent="0.2">
      <c r="A63" s="35">
        <f t="shared" si="1"/>
        <v>44546</v>
      </c>
      <c r="B63" s="36">
        <f>SUMIFS(СВЦЭМ!$D$39:$D$782,СВЦЭМ!$A$39:$A$782,$A63,СВЦЭМ!$B$39:$B$782,B$47)+'СЕТ СН'!$G$11+СВЦЭМ!$D$10+'СЕТ СН'!$G$5-'СЕТ СН'!$G$21</f>
        <v>3708.2099520199999</v>
      </c>
      <c r="C63" s="36">
        <f>SUMIFS(СВЦЭМ!$D$39:$D$782,СВЦЭМ!$A$39:$A$782,$A63,СВЦЭМ!$B$39:$B$782,C$47)+'СЕТ СН'!$G$11+СВЦЭМ!$D$10+'СЕТ СН'!$G$5-'СЕТ СН'!$G$21</f>
        <v>3704.2975319000002</v>
      </c>
      <c r="D63" s="36">
        <f>SUMIFS(СВЦЭМ!$D$39:$D$782,СВЦЭМ!$A$39:$A$782,$A63,СВЦЭМ!$B$39:$B$782,D$47)+'СЕТ СН'!$G$11+СВЦЭМ!$D$10+'СЕТ СН'!$G$5-'СЕТ СН'!$G$21</f>
        <v>3687.2480646100003</v>
      </c>
      <c r="E63" s="36">
        <f>SUMIFS(СВЦЭМ!$D$39:$D$782,СВЦЭМ!$A$39:$A$782,$A63,СВЦЭМ!$B$39:$B$782,E$47)+'СЕТ СН'!$G$11+СВЦЭМ!$D$10+'СЕТ СН'!$G$5-'СЕТ СН'!$G$21</f>
        <v>3683.1138106400003</v>
      </c>
      <c r="F63" s="36">
        <f>SUMIFS(СВЦЭМ!$D$39:$D$782,СВЦЭМ!$A$39:$A$782,$A63,СВЦЭМ!$B$39:$B$782,F$47)+'СЕТ СН'!$G$11+СВЦЭМ!$D$10+'СЕТ СН'!$G$5-'СЕТ СН'!$G$21</f>
        <v>3683.1674882000002</v>
      </c>
      <c r="G63" s="36">
        <f>SUMIFS(СВЦЭМ!$D$39:$D$782,СВЦЭМ!$A$39:$A$782,$A63,СВЦЭМ!$B$39:$B$782,G$47)+'СЕТ СН'!$G$11+СВЦЭМ!$D$10+'СЕТ СН'!$G$5-'СЕТ СН'!$G$21</f>
        <v>3648.0924105700005</v>
      </c>
      <c r="H63" s="36">
        <f>SUMIFS(СВЦЭМ!$D$39:$D$782,СВЦЭМ!$A$39:$A$782,$A63,СВЦЭМ!$B$39:$B$782,H$47)+'СЕТ СН'!$G$11+СВЦЭМ!$D$10+'СЕТ СН'!$G$5-'СЕТ СН'!$G$21</f>
        <v>3630.9087959000003</v>
      </c>
      <c r="I63" s="36">
        <f>SUMIFS(СВЦЭМ!$D$39:$D$782,СВЦЭМ!$A$39:$A$782,$A63,СВЦЭМ!$B$39:$B$782,I$47)+'СЕТ СН'!$G$11+СВЦЭМ!$D$10+'СЕТ СН'!$G$5-'СЕТ СН'!$G$21</f>
        <v>3657.8918964900004</v>
      </c>
      <c r="J63" s="36">
        <f>SUMIFS(СВЦЭМ!$D$39:$D$782,СВЦЭМ!$A$39:$A$782,$A63,СВЦЭМ!$B$39:$B$782,J$47)+'СЕТ СН'!$G$11+СВЦЭМ!$D$10+'СЕТ СН'!$G$5-'СЕТ СН'!$G$21</f>
        <v>3664.9830662300001</v>
      </c>
      <c r="K63" s="36">
        <f>SUMIFS(СВЦЭМ!$D$39:$D$782,СВЦЭМ!$A$39:$A$782,$A63,СВЦЭМ!$B$39:$B$782,K$47)+'СЕТ СН'!$G$11+СВЦЭМ!$D$10+'СЕТ СН'!$G$5-'СЕТ СН'!$G$21</f>
        <v>3683.5455221600005</v>
      </c>
      <c r="L63" s="36">
        <f>SUMIFS(СВЦЭМ!$D$39:$D$782,СВЦЭМ!$A$39:$A$782,$A63,СВЦЭМ!$B$39:$B$782,L$47)+'СЕТ СН'!$G$11+СВЦЭМ!$D$10+'СЕТ СН'!$G$5-'СЕТ СН'!$G$21</f>
        <v>3697.6562031700005</v>
      </c>
      <c r="M63" s="36">
        <f>SUMIFS(СВЦЭМ!$D$39:$D$782,СВЦЭМ!$A$39:$A$782,$A63,СВЦЭМ!$B$39:$B$782,M$47)+'СЕТ СН'!$G$11+СВЦЭМ!$D$10+'СЕТ СН'!$G$5-'СЕТ СН'!$G$21</f>
        <v>3695.8779876400004</v>
      </c>
      <c r="N63" s="36">
        <f>SUMIFS(СВЦЭМ!$D$39:$D$782,СВЦЭМ!$A$39:$A$782,$A63,СВЦЭМ!$B$39:$B$782,N$47)+'СЕТ СН'!$G$11+СВЦЭМ!$D$10+'СЕТ СН'!$G$5-'СЕТ СН'!$G$21</f>
        <v>3696.0172271500005</v>
      </c>
      <c r="O63" s="36">
        <f>SUMIFS(СВЦЭМ!$D$39:$D$782,СВЦЭМ!$A$39:$A$782,$A63,СВЦЭМ!$B$39:$B$782,O$47)+'СЕТ СН'!$G$11+СВЦЭМ!$D$10+'СЕТ СН'!$G$5-'СЕТ СН'!$G$21</f>
        <v>3712.9171924300003</v>
      </c>
      <c r="P63" s="36">
        <f>SUMIFS(СВЦЭМ!$D$39:$D$782,СВЦЭМ!$A$39:$A$782,$A63,СВЦЭМ!$B$39:$B$782,P$47)+'СЕТ СН'!$G$11+СВЦЭМ!$D$10+'СЕТ СН'!$G$5-'СЕТ СН'!$G$21</f>
        <v>3734.6428171400003</v>
      </c>
      <c r="Q63" s="36">
        <f>SUMIFS(СВЦЭМ!$D$39:$D$782,СВЦЭМ!$A$39:$A$782,$A63,СВЦЭМ!$B$39:$B$782,Q$47)+'СЕТ СН'!$G$11+СВЦЭМ!$D$10+'СЕТ СН'!$G$5-'СЕТ СН'!$G$21</f>
        <v>3736.0705983200005</v>
      </c>
      <c r="R63" s="36">
        <f>SUMIFS(СВЦЭМ!$D$39:$D$782,СВЦЭМ!$A$39:$A$782,$A63,СВЦЭМ!$B$39:$B$782,R$47)+'СЕТ СН'!$G$11+СВЦЭМ!$D$10+'СЕТ СН'!$G$5-'СЕТ СН'!$G$21</f>
        <v>3736.9038551900003</v>
      </c>
      <c r="S63" s="36">
        <f>SUMIFS(СВЦЭМ!$D$39:$D$782,СВЦЭМ!$A$39:$A$782,$A63,СВЦЭМ!$B$39:$B$782,S$47)+'СЕТ СН'!$G$11+СВЦЭМ!$D$10+'СЕТ СН'!$G$5-'СЕТ СН'!$G$21</f>
        <v>3691.3198231100005</v>
      </c>
      <c r="T63" s="36">
        <f>SUMIFS(СВЦЭМ!$D$39:$D$782,СВЦЭМ!$A$39:$A$782,$A63,СВЦЭМ!$B$39:$B$782,T$47)+'СЕТ СН'!$G$11+СВЦЭМ!$D$10+'СЕТ СН'!$G$5-'СЕТ СН'!$G$21</f>
        <v>3705.8679551700002</v>
      </c>
      <c r="U63" s="36">
        <f>SUMIFS(СВЦЭМ!$D$39:$D$782,СВЦЭМ!$A$39:$A$782,$A63,СВЦЭМ!$B$39:$B$782,U$47)+'СЕТ СН'!$G$11+СВЦЭМ!$D$10+'СЕТ СН'!$G$5-'СЕТ СН'!$G$21</f>
        <v>3688.1436071400003</v>
      </c>
      <c r="V63" s="36">
        <f>SUMIFS(СВЦЭМ!$D$39:$D$782,СВЦЭМ!$A$39:$A$782,$A63,СВЦЭМ!$B$39:$B$782,V$47)+'СЕТ СН'!$G$11+СВЦЭМ!$D$10+'СЕТ СН'!$G$5-'СЕТ СН'!$G$21</f>
        <v>3680.3515153500002</v>
      </c>
      <c r="W63" s="36">
        <f>SUMIFS(СВЦЭМ!$D$39:$D$782,СВЦЭМ!$A$39:$A$782,$A63,СВЦЭМ!$B$39:$B$782,W$47)+'СЕТ СН'!$G$11+СВЦЭМ!$D$10+'СЕТ СН'!$G$5-'СЕТ СН'!$G$21</f>
        <v>3678.1537511200004</v>
      </c>
      <c r="X63" s="36">
        <f>SUMIFS(СВЦЭМ!$D$39:$D$782,СВЦЭМ!$A$39:$A$782,$A63,СВЦЭМ!$B$39:$B$782,X$47)+'СЕТ СН'!$G$11+СВЦЭМ!$D$10+'СЕТ СН'!$G$5-'СЕТ СН'!$G$21</f>
        <v>3723.19316179</v>
      </c>
      <c r="Y63" s="36">
        <f>SUMIFS(СВЦЭМ!$D$39:$D$782,СВЦЭМ!$A$39:$A$782,$A63,СВЦЭМ!$B$39:$B$782,Y$47)+'СЕТ СН'!$G$11+СВЦЭМ!$D$10+'СЕТ СН'!$G$5-'СЕТ СН'!$G$21</f>
        <v>3726.4483627300006</v>
      </c>
    </row>
    <row r="64" spans="1:25" ht="15.75" x14ac:dyDescent="0.2">
      <c r="A64" s="35">
        <f t="shared" si="1"/>
        <v>44547</v>
      </c>
      <c r="B64" s="36">
        <f>SUMIFS(СВЦЭМ!$D$39:$D$782,СВЦЭМ!$A$39:$A$782,$A64,СВЦЭМ!$B$39:$B$782,B$47)+'СЕТ СН'!$G$11+СВЦЭМ!$D$10+'СЕТ СН'!$G$5-'СЕТ СН'!$G$21</f>
        <v>3705.9404247900002</v>
      </c>
      <c r="C64" s="36">
        <f>SUMIFS(СВЦЭМ!$D$39:$D$782,СВЦЭМ!$A$39:$A$782,$A64,СВЦЭМ!$B$39:$B$782,C$47)+'СЕТ СН'!$G$11+СВЦЭМ!$D$10+'СЕТ СН'!$G$5-'СЕТ СН'!$G$21</f>
        <v>3705.1268315100006</v>
      </c>
      <c r="D64" s="36">
        <f>SUMIFS(СВЦЭМ!$D$39:$D$782,СВЦЭМ!$A$39:$A$782,$A64,СВЦЭМ!$B$39:$B$782,D$47)+'СЕТ СН'!$G$11+СВЦЭМ!$D$10+'СЕТ СН'!$G$5-'СЕТ СН'!$G$21</f>
        <v>3690.1868002500005</v>
      </c>
      <c r="E64" s="36">
        <f>SUMIFS(СВЦЭМ!$D$39:$D$782,СВЦЭМ!$A$39:$A$782,$A64,СВЦЭМ!$B$39:$B$782,E$47)+'СЕТ СН'!$G$11+СВЦЭМ!$D$10+'СЕТ СН'!$G$5-'СЕТ СН'!$G$21</f>
        <v>3685.0322428300005</v>
      </c>
      <c r="F64" s="36">
        <f>SUMIFS(СВЦЭМ!$D$39:$D$782,СВЦЭМ!$A$39:$A$782,$A64,СВЦЭМ!$B$39:$B$782,F$47)+'СЕТ СН'!$G$11+СВЦЭМ!$D$10+'СЕТ СН'!$G$5-'СЕТ СН'!$G$21</f>
        <v>3686.6467681800004</v>
      </c>
      <c r="G64" s="36">
        <f>SUMIFS(СВЦЭМ!$D$39:$D$782,СВЦЭМ!$A$39:$A$782,$A64,СВЦЭМ!$B$39:$B$782,G$47)+'СЕТ СН'!$G$11+СВЦЭМ!$D$10+'СЕТ СН'!$G$5-'СЕТ СН'!$G$21</f>
        <v>3663.0974310800002</v>
      </c>
      <c r="H64" s="36">
        <f>SUMIFS(СВЦЭМ!$D$39:$D$782,СВЦЭМ!$A$39:$A$782,$A64,СВЦЭМ!$B$39:$B$782,H$47)+'СЕТ СН'!$G$11+СВЦЭМ!$D$10+'СЕТ СН'!$G$5-'СЕТ СН'!$G$21</f>
        <v>3637.6536602300002</v>
      </c>
      <c r="I64" s="36">
        <f>SUMIFS(СВЦЭМ!$D$39:$D$782,СВЦЭМ!$A$39:$A$782,$A64,СВЦЭМ!$B$39:$B$782,I$47)+'СЕТ СН'!$G$11+СВЦЭМ!$D$10+'СЕТ СН'!$G$5-'СЕТ СН'!$G$21</f>
        <v>3637.5117170600001</v>
      </c>
      <c r="J64" s="36">
        <f>SUMIFS(СВЦЭМ!$D$39:$D$782,СВЦЭМ!$A$39:$A$782,$A64,СВЦЭМ!$B$39:$B$782,J$47)+'СЕТ СН'!$G$11+СВЦЭМ!$D$10+'СЕТ СН'!$G$5-'СЕТ СН'!$G$21</f>
        <v>3679.8705927500005</v>
      </c>
      <c r="K64" s="36">
        <f>SUMIFS(СВЦЭМ!$D$39:$D$782,СВЦЭМ!$A$39:$A$782,$A64,СВЦЭМ!$B$39:$B$782,K$47)+'СЕТ СН'!$G$11+СВЦЭМ!$D$10+'СЕТ СН'!$G$5-'СЕТ СН'!$G$21</f>
        <v>3693.3089185700001</v>
      </c>
      <c r="L64" s="36">
        <f>SUMIFS(СВЦЭМ!$D$39:$D$782,СВЦЭМ!$A$39:$A$782,$A64,СВЦЭМ!$B$39:$B$782,L$47)+'СЕТ СН'!$G$11+СВЦЭМ!$D$10+'СЕТ СН'!$G$5-'СЕТ СН'!$G$21</f>
        <v>3688.05790617</v>
      </c>
      <c r="M64" s="36">
        <f>SUMIFS(СВЦЭМ!$D$39:$D$782,СВЦЭМ!$A$39:$A$782,$A64,СВЦЭМ!$B$39:$B$782,M$47)+'СЕТ СН'!$G$11+СВЦЭМ!$D$10+'СЕТ СН'!$G$5-'СЕТ СН'!$G$21</f>
        <v>3678.23624165</v>
      </c>
      <c r="N64" s="36">
        <f>SUMIFS(СВЦЭМ!$D$39:$D$782,СВЦЭМ!$A$39:$A$782,$A64,СВЦЭМ!$B$39:$B$782,N$47)+'СЕТ СН'!$G$11+СВЦЭМ!$D$10+'СЕТ СН'!$G$5-'СЕТ СН'!$G$21</f>
        <v>3681.2864100700003</v>
      </c>
      <c r="O64" s="36">
        <f>SUMIFS(СВЦЭМ!$D$39:$D$782,СВЦЭМ!$A$39:$A$782,$A64,СВЦЭМ!$B$39:$B$782,O$47)+'СЕТ СН'!$G$11+СВЦЭМ!$D$10+'СЕТ СН'!$G$5-'СЕТ СН'!$G$21</f>
        <v>3683.3481734900001</v>
      </c>
      <c r="P64" s="36">
        <f>SUMIFS(СВЦЭМ!$D$39:$D$782,СВЦЭМ!$A$39:$A$782,$A64,СВЦЭМ!$B$39:$B$782,P$47)+'СЕТ СН'!$G$11+СВЦЭМ!$D$10+'СЕТ СН'!$G$5-'СЕТ СН'!$G$21</f>
        <v>3719.2767983100002</v>
      </c>
      <c r="Q64" s="36">
        <f>SUMIFS(СВЦЭМ!$D$39:$D$782,СВЦЭМ!$A$39:$A$782,$A64,СВЦЭМ!$B$39:$B$782,Q$47)+'СЕТ СН'!$G$11+СВЦЭМ!$D$10+'СЕТ СН'!$G$5-'СЕТ СН'!$G$21</f>
        <v>3710.9547520300002</v>
      </c>
      <c r="R64" s="36">
        <f>SUMIFS(СВЦЭМ!$D$39:$D$782,СВЦЭМ!$A$39:$A$782,$A64,СВЦЭМ!$B$39:$B$782,R$47)+'СЕТ СН'!$G$11+СВЦЭМ!$D$10+'СЕТ СН'!$G$5-'СЕТ СН'!$G$21</f>
        <v>3705.7891808900004</v>
      </c>
      <c r="S64" s="36">
        <f>SUMIFS(СВЦЭМ!$D$39:$D$782,СВЦЭМ!$A$39:$A$782,$A64,СВЦЭМ!$B$39:$B$782,S$47)+'СЕТ СН'!$G$11+СВЦЭМ!$D$10+'СЕТ СН'!$G$5-'СЕТ СН'!$G$21</f>
        <v>3671.1545960100002</v>
      </c>
      <c r="T64" s="36">
        <f>SUMIFS(СВЦЭМ!$D$39:$D$782,СВЦЭМ!$A$39:$A$782,$A64,СВЦЭМ!$B$39:$B$782,T$47)+'СЕТ СН'!$G$11+СВЦЭМ!$D$10+'СЕТ СН'!$G$5-'СЕТ СН'!$G$21</f>
        <v>3690.8096232000003</v>
      </c>
      <c r="U64" s="36">
        <f>SUMIFS(СВЦЭМ!$D$39:$D$782,СВЦЭМ!$A$39:$A$782,$A64,СВЦЭМ!$B$39:$B$782,U$47)+'СЕТ СН'!$G$11+СВЦЭМ!$D$10+'СЕТ СН'!$G$5-'СЕТ СН'!$G$21</f>
        <v>3686.3643927500002</v>
      </c>
      <c r="V64" s="36">
        <f>SUMIFS(СВЦЭМ!$D$39:$D$782,СВЦЭМ!$A$39:$A$782,$A64,СВЦЭМ!$B$39:$B$782,V$47)+'СЕТ СН'!$G$11+СВЦЭМ!$D$10+'СЕТ СН'!$G$5-'СЕТ СН'!$G$21</f>
        <v>3663.9042847000001</v>
      </c>
      <c r="W64" s="36">
        <f>SUMIFS(СВЦЭМ!$D$39:$D$782,СВЦЭМ!$A$39:$A$782,$A64,СВЦЭМ!$B$39:$B$782,W$47)+'СЕТ СН'!$G$11+СВЦЭМ!$D$10+'СЕТ СН'!$G$5-'СЕТ СН'!$G$21</f>
        <v>3683.8161171700003</v>
      </c>
      <c r="X64" s="36">
        <f>SUMIFS(СВЦЭМ!$D$39:$D$782,СВЦЭМ!$A$39:$A$782,$A64,СВЦЭМ!$B$39:$B$782,X$47)+'СЕТ СН'!$G$11+СВЦЭМ!$D$10+'СЕТ СН'!$G$5-'СЕТ СН'!$G$21</f>
        <v>3702.7842411500005</v>
      </c>
      <c r="Y64" s="36">
        <f>SUMIFS(СВЦЭМ!$D$39:$D$782,СВЦЭМ!$A$39:$A$782,$A64,СВЦЭМ!$B$39:$B$782,Y$47)+'СЕТ СН'!$G$11+СВЦЭМ!$D$10+'СЕТ СН'!$G$5-'СЕТ СН'!$G$21</f>
        <v>3693.9281814000005</v>
      </c>
    </row>
    <row r="65" spans="1:26" ht="15.75" x14ac:dyDescent="0.2">
      <c r="A65" s="35">
        <f t="shared" si="1"/>
        <v>44548</v>
      </c>
      <c r="B65" s="36">
        <f>SUMIFS(СВЦЭМ!$D$39:$D$782,СВЦЭМ!$A$39:$A$782,$A65,СВЦЭМ!$B$39:$B$782,B$47)+'СЕТ СН'!$G$11+СВЦЭМ!$D$10+'СЕТ СН'!$G$5-'СЕТ СН'!$G$21</f>
        <v>3700.2985670600001</v>
      </c>
      <c r="C65" s="36">
        <f>SUMIFS(СВЦЭМ!$D$39:$D$782,СВЦЭМ!$A$39:$A$782,$A65,СВЦЭМ!$B$39:$B$782,C$47)+'СЕТ СН'!$G$11+СВЦЭМ!$D$10+'СЕТ СН'!$G$5-'СЕТ СН'!$G$21</f>
        <v>3730.5363448900002</v>
      </c>
      <c r="D65" s="36">
        <f>SUMIFS(СВЦЭМ!$D$39:$D$782,СВЦЭМ!$A$39:$A$782,$A65,СВЦЭМ!$B$39:$B$782,D$47)+'СЕТ СН'!$G$11+СВЦЭМ!$D$10+'СЕТ СН'!$G$5-'СЕТ СН'!$G$21</f>
        <v>3748.48428728</v>
      </c>
      <c r="E65" s="36">
        <f>SUMIFS(СВЦЭМ!$D$39:$D$782,СВЦЭМ!$A$39:$A$782,$A65,СВЦЭМ!$B$39:$B$782,E$47)+'СЕТ СН'!$G$11+СВЦЭМ!$D$10+'СЕТ СН'!$G$5-'СЕТ СН'!$G$21</f>
        <v>3747.8341048600005</v>
      </c>
      <c r="F65" s="36">
        <f>SUMIFS(СВЦЭМ!$D$39:$D$782,СВЦЭМ!$A$39:$A$782,$A65,СВЦЭМ!$B$39:$B$782,F$47)+'СЕТ СН'!$G$11+СВЦЭМ!$D$10+'СЕТ СН'!$G$5-'СЕТ СН'!$G$21</f>
        <v>3744.22827323</v>
      </c>
      <c r="G65" s="36">
        <f>SUMIFS(СВЦЭМ!$D$39:$D$782,СВЦЭМ!$A$39:$A$782,$A65,СВЦЭМ!$B$39:$B$782,G$47)+'СЕТ СН'!$G$11+СВЦЭМ!$D$10+'СЕТ СН'!$G$5-'СЕТ СН'!$G$21</f>
        <v>3701.4174304900002</v>
      </c>
      <c r="H65" s="36">
        <f>SUMIFS(СВЦЭМ!$D$39:$D$782,СВЦЭМ!$A$39:$A$782,$A65,СВЦЭМ!$B$39:$B$782,H$47)+'СЕТ СН'!$G$11+СВЦЭМ!$D$10+'СЕТ СН'!$G$5-'СЕТ СН'!$G$21</f>
        <v>3662.4679984900004</v>
      </c>
      <c r="I65" s="36">
        <f>SUMIFS(СВЦЭМ!$D$39:$D$782,СВЦЭМ!$A$39:$A$782,$A65,СВЦЭМ!$B$39:$B$782,I$47)+'СЕТ СН'!$G$11+СВЦЭМ!$D$10+'СЕТ СН'!$G$5-'СЕТ СН'!$G$21</f>
        <v>3647.0082593900001</v>
      </c>
      <c r="J65" s="36">
        <f>SUMIFS(СВЦЭМ!$D$39:$D$782,СВЦЭМ!$A$39:$A$782,$A65,СВЦЭМ!$B$39:$B$782,J$47)+'СЕТ СН'!$G$11+СВЦЭМ!$D$10+'СЕТ СН'!$G$5-'СЕТ СН'!$G$21</f>
        <v>3621.1259339300004</v>
      </c>
      <c r="K65" s="36">
        <f>SUMIFS(СВЦЭМ!$D$39:$D$782,СВЦЭМ!$A$39:$A$782,$A65,СВЦЭМ!$B$39:$B$782,K$47)+'СЕТ СН'!$G$11+СВЦЭМ!$D$10+'СЕТ СН'!$G$5-'СЕТ СН'!$G$21</f>
        <v>3654.6829401100003</v>
      </c>
      <c r="L65" s="36">
        <f>SUMIFS(СВЦЭМ!$D$39:$D$782,СВЦЭМ!$A$39:$A$782,$A65,СВЦЭМ!$B$39:$B$782,L$47)+'СЕТ СН'!$G$11+СВЦЭМ!$D$10+'СЕТ СН'!$G$5-'СЕТ СН'!$G$21</f>
        <v>3656.99124889</v>
      </c>
      <c r="M65" s="36">
        <f>SUMIFS(СВЦЭМ!$D$39:$D$782,СВЦЭМ!$A$39:$A$782,$A65,СВЦЭМ!$B$39:$B$782,M$47)+'СЕТ СН'!$G$11+СВЦЭМ!$D$10+'СЕТ СН'!$G$5-'СЕТ СН'!$G$21</f>
        <v>3642.7974566400003</v>
      </c>
      <c r="N65" s="36">
        <f>SUMIFS(СВЦЭМ!$D$39:$D$782,СВЦЭМ!$A$39:$A$782,$A65,СВЦЭМ!$B$39:$B$782,N$47)+'СЕТ СН'!$G$11+СВЦЭМ!$D$10+'СЕТ СН'!$G$5-'СЕТ СН'!$G$21</f>
        <v>3642.2851143000003</v>
      </c>
      <c r="O65" s="36">
        <f>SUMIFS(СВЦЭМ!$D$39:$D$782,СВЦЭМ!$A$39:$A$782,$A65,СВЦЭМ!$B$39:$B$782,O$47)+'СЕТ СН'!$G$11+СВЦЭМ!$D$10+'СЕТ СН'!$G$5-'СЕТ СН'!$G$21</f>
        <v>3658.78591676</v>
      </c>
      <c r="P65" s="36">
        <f>SUMIFS(СВЦЭМ!$D$39:$D$782,СВЦЭМ!$A$39:$A$782,$A65,СВЦЭМ!$B$39:$B$782,P$47)+'СЕТ СН'!$G$11+СВЦЭМ!$D$10+'СЕТ СН'!$G$5-'СЕТ СН'!$G$21</f>
        <v>3691.7039861400003</v>
      </c>
      <c r="Q65" s="36">
        <f>SUMIFS(СВЦЭМ!$D$39:$D$782,СВЦЭМ!$A$39:$A$782,$A65,СВЦЭМ!$B$39:$B$782,Q$47)+'СЕТ СН'!$G$11+СВЦЭМ!$D$10+'СЕТ СН'!$G$5-'СЕТ СН'!$G$21</f>
        <v>3697.9041935600003</v>
      </c>
      <c r="R65" s="36">
        <f>SUMIFS(СВЦЭМ!$D$39:$D$782,СВЦЭМ!$A$39:$A$782,$A65,СВЦЭМ!$B$39:$B$782,R$47)+'СЕТ СН'!$G$11+СВЦЭМ!$D$10+'СЕТ СН'!$G$5-'СЕТ СН'!$G$21</f>
        <v>3685.4419098900003</v>
      </c>
      <c r="S65" s="36">
        <f>SUMIFS(СВЦЭМ!$D$39:$D$782,СВЦЭМ!$A$39:$A$782,$A65,СВЦЭМ!$B$39:$B$782,S$47)+'СЕТ СН'!$G$11+СВЦЭМ!$D$10+'СЕТ СН'!$G$5-'СЕТ СН'!$G$21</f>
        <v>3655.06815087</v>
      </c>
      <c r="T65" s="36">
        <f>SUMIFS(СВЦЭМ!$D$39:$D$782,СВЦЭМ!$A$39:$A$782,$A65,СВЦЭМ!$B$39:$B$782,T$47)+'СЕТ СН'!$G$11+СВЦЭМ!$D$10+'СЕТ СН'!$G$5-'СЕТ СН'!$G$21</f>
        <v>3647.8588946200002</v>
      </c>
      <c r="U65" s="36">
        <f>SUMIFS(СВЦЭМ!$D$39:$D$782,СВЦЭМ!$A$39:$A$782,$A65,СВЦЭМ!$B$39:$B$782,U$47)+'СЕТ СН'!$G$11+СВЦЭМ!$D$10+'СЕТ СН'!$G$5-'СЕТ СН'!$G$21</f>
        <v>3648.5827490300003</v>
      </c>
      <c r="V65" s="36">
        <f>SUMIFS(СВЦЭМ!$D$39:$D$782,СВЦЭМ!$A$39:$A$782,$A65,СВЦЭМ!$B$39:$B$782,V$47)+'СЕТ СН'!$G$11+СВЦЭМ!$D$10+'СЕТ СН'!$G$5-'СЕТ СН'!$G$21</f>
        <v>3649.2447713700003</v>
      </c>
      <c r="W65" s="36">
        <f>SUMIFS(СВЦЭМ!$D$39:$D$782,СВЦЭМ!$A$39:$A$782,$A65,СВЦЭМ!$B$39:$B$782,W$47)+'СЕТ СН'!$G$11+СВЦЭМ!$D$10+'СЕТ СН'!$G$5-'СЕТ СН'!$G$21</f>
        <v>3669.1116173800001</v>
      </c>
      <c r="X65" s="36">
        <f>SUMIFS(СВЦЭМ!$D$39:$D$782,СВЦЭМ!$A$39:$A$782,$A65,СВЦЭМ!$B$39:$B$782,X$47)+'СЕТ СН'!$G$11+СВЦЭМ!$D$10+'СЕТ СН'!$G$5-'СЕТ СН'!$G$21</f>
        <v>3688.7983386200003</v>
      </c>
      <c r="Y65" s="36">
        <f>SUMIFS(СВЦЭМ!$D$39:$D$782,СВЦЭМ!$A$39:$A$782,$A65,СВЦЭМ!$B$39:$B$782,Y$47)+'СЕТ СН'!$G$11+СВЦЭМ!$D$10+'СЕТ СН'!$G$5-'СЕТ СН'!$G$21</f>
        <v>3707.9991184200003</v>
      </c>
    </row>
    <row r="66" spans="1:26" ht="15.75" x14ac:dyDescent="0.2">
      <c r="A66" s="35">
        <f t="shared" si="1"/>
        <v>44549</v>
      </c>
      <c r="B66" s="36">
        <f>SUMIFS(СВЦЭМ!$D$39:$D$782,СВЦЭМ!$A$39:$A$782,$A66,СВЦЭМ!$B$39:$B$782,B$47)+'СЕТ СН'!$G$11+СВЦЭМ!$D$10+'СЕТ СН'!$G$5-'СЕТ СН'!$G$21</f>
        <v>3664.69274632</v>
      </c>
      <c r="C66" s="36">
        <f>SUMIFS(СВЦЭМ!$D$39:$D$782,СВЦЭМ!$A$39:$A$782,$A66,СВЦЭМ!$B$39:$B$782,C$47)+'СЕТ СН'!$G$11+СВЦЭМ!$D$10+'СЕТ СН'!$G$5-'СЕТ СН'!$G$21</f>
        <v>3670.8039124800002</v>
      </c>
      <c r="D66" s="36">
        <f>SUMIFS(СВЦЭМ!$D$39:$D$782,СВЦЭМ!$A$39:$A$782,$A66,СВЦЭМ!$B$39:$B$782,D$47)+'СЕТ СН'!$G$11+СВЦЭМ!$D$10+'СЕТ СН'!$G$5-'СЕТ СН'!$G$21</f>
        <v>3706.53257588</v>
      </c>
      <c r="E66" s="36">
        <f>SUMIFS(СВЦЭМ!$D$39:$D$782,СВЦЭМ!$A$39:$A$782,$A66,СВЦЭМ!$B$39:$B$782,E$47)+'СЕТ СН'!$G$11+СВЦЭМ!$D$10+'СЕТ СН'!$G$5-'СЕТ СН'!$G$21</f>
        <v>3715.0408497400003</v>
      </c>
      <c r="F66" s="36">
        <f>SUMIFS(СВЦЭМ!$D$39:$D$782,СВЦЭМ!$A$39:$A$782,$A66,СВЦЭМ!$B$39:$B$782,F$47)+'СЕТ СН'!$G$11+СВЦЭМ!$D$10+'СЕТ СН'!$G$5-'СЕТ СН'!$G$21</f>
        <v>3703.0678021600002</v>
      </c>
      <c r="G66" s="36">
        <f>SUMIFS(СВЦЭМ!$D$39:$D$782,СВЦЭМ!$A$39:$A$782,$A66,СВЦЭМ!$B$39:$B$782,G$47)+'СЕТ СН'!$G$11+СВЦЭМ!$D$10+'СЕТ СН'!$G$5-'СЕТ СН'!$G$21</f>
        <v>3693.8847707800005</v>
      </c>
      <c r="H66" s="36">
        <f>SUMIFS(СВЦЭМ!$D$39:$D$782,СВЦЭМ!$A$39:$A$782,$A66,СВЦЭМ!$B$39:$B$782,H$47)+'СЕТ СН'!$G$11+СВЦЭМ!$D$10+'СЕТ СН'!$G$5-'СЕТ СН'!$G$21</f>
        <v>3671.0348327400002</v>
      </c>
      <c r="I66" s="36">
        <f>SUMIFS(СВЦЭМ!$D$39:$D$782,СВЦЭМ!$A$39:$A$782,$A66,СВЦЭМ!$B$39:$B$782,I$47)+'СЕТ СН'!$G$11+СВЦЭМ!$D$10+'СЕТ СН'!$G$5-'СЕТ СН'!$G$21</f>
        <v>3664.0486544100004</v>
      </c>
      <c r="J66" s="36">
        <f>SUMIFS(СВЦЭМ!$D$39:$D$782,СВЦЭМ!$A$39:$A$782,$A66,СВЦЭМ!$B$39:$B$782,J$47)+'СЕТ СН'!$G$11+СВЦЭМ!$D$10+'СЕТ СН'!$G$5-'СЕТ СН'!$G$21</f>
        <v>3648.9659721400003</v>
      </c>
      <c r="K66" s="36">
        <f>SUMIFS(СВЦЭМ!$D$39:$D$782,СВЦЭМ!$A$39:$A$782,$A66,СВЦЭМ!$B$39:$B$782,K$47)+'СЕТ СН'!$G$11+СВЦЭМ!$D$10+'СЕТ СН'!$G$5-'СЕТ СН'!$G$21</f>
        <v>3640.4945565200005</v>
      </c>
      <c r="L66" s="36">
        <f>SUMIFS(СВЦЭМ!$D$39:$D$782,СВЦЭМ!$A$39:$A$782,$A66,СВЦЭМ!$B$39:$B$782,L$47)+'СЕТ СН'!$G$11+СВЦЭМ!$D$10+'СЕТ СН'!$G$5-'СЕТ СН'!$G$21</f>
        <v>3646.3714598300003</v>
      </c>
      <c r="M66" s="36">
        <f>SUMIFS(СВЦЭМ!$D$39:$D$782,СВЦЭМ!$A$39:$A$782,$A66,СВЦЭМ!$B$39:$B$782,M$47)+'СЕТ СН'!$G$11+СВЦЭМ!$D$10+'СЕТ СН'!$G$5-'СЕТ СН'!$G$21</f>
        <v>3638.2787233700001</v>
      </c>
      <c r="N66" s="36">
        <f>SUMIFS(СВЦЭМ!$D$39:$D$782,СВЦЭМ!$A$39:$A$782,$A66,СВЦЭМ!$B$39:$B$782,N$47)+'СЕТ СН'!$G$11+СВЦЭМ!$D$10+'СЕТ СН'!$G$5-'СЕТ СН'!$G$21</f>
        <v>3635.4100069400001</v>
      </c>
      <c r="O66" s="36">
        <f>SUMIFS(СВЦЭМ!$D$39:$D$782,СВЦЭМ!$A$39:$A$782,$A66,СВЦЭМ!$B$39:$B$782,O$47)+'СЕТ СН'!$G$11+СВЦЭМ!$D$10+'СЕТ СН'!$G$5-'СЕТ СН'!$G$21</f>
        <v>3654.7608384600003</v>
      </c>
      <c r="P66" s="36">
        <f>SUMIFS(СВЦЭМ!$D$39:$D$782,СВЦЭМ!$A$39:$A$782,$A66,СВЦЭМ!$B$39:$B$782,P$47)+'СЕТ СН'!$G$11+СВЦЭМ!$D$10+'СЕТ СН'!$G$5-'СЕТ СН'!$G$21</f>
        <v>3673.3911273900003</v>
      </c>
      <c r="Q66" s="36">
        <f>SUMIFS(СВЦЭМ!$D$39:$D$782,СВЦЭМ!$A$39:$A$782,$A66,СВЦЭМ!$B$39:$B$782,Q$47)+'СЕТ СН'!$G$11+СВЦЭМ!$D$10+'СЕТ СН'!$G$5-'СЕТ СН'!$G$21</f>
        <v>3672.3691678300002</v>
      </c>
      <c r="R66" s="36">
        <f>SUMIFS(СВЦЭМ!$D$39:$D$782,СВЦЭМ!$A$39:$A$782,$A66,СВЦЭМ!$B$39:$B$782,R$47)+'СЕТ СН'!$G$11+СВЦЭМ!$D$10+'СЕТ СН'!$G$5-'СЕТ СН'!$G$21</f>
        <v>3654.1397617299999</v>
      </c>
      <c r="S66" s="36">
        <f>SUMIFS(СВЦЭМ!$D$39:$D$782,СВЦЭМ!$A$39:$A$782,$A66,СВЦЭМ!$B$39:$B$782,S$47)+'СЕТ СН'!$G$11+СВЦЭМ!$D$10+'СЕТ СН'!$G$5-'СЕТ СН'!$G$21</f>
        <v>3633.6723006500006</v>
      </c>
      <c r="T66" s="36">
        <f>SUMIFS(СВЦЭМ!$D$39:$D$782,СВЦЭМ!$A$39:$A$782,$A66,СВЦЭМ!$B$39:$B$782,T$47)+'СЕТ СН'!$G$11+СВЦЭМ!$D$10+'СЕТ СН'!$G$5-'СЕТ СН'!$G$21</f>
        <v>3634.1963710200002</v>
      </c>
      <c r="U66" s="36">
        <f>SUMIFS(СВЦЭМ!$D$39:$D$782,СВЦЭМ!$A$39:$A$782,$A66,СВЦЭМ!$B$39:$B$782,U$47)+'СЕТ СН'!$G$11+СВЦЭМ!$D$10+'СЕТ СН'!$G$5-'СЕТ СН'!$G$21</f>
        <v>3635.1302667600003</v>
      </c>
      <c r="V66" s="36">
        <f>SUMIFS(СВЦЭМ!$D$39:$D$782,СВЦЭМ!$A$39:$A$782,$A66,СВЦЭМ!$B$39:$B$782,V$47)+'СЕТ СН'!$G$11+СВЦЭМ!$D$10+'СЕТ СН'!$G$5-'СЕТ СН'!$G$21</f>
        <v>3641.01490328</v>
      </c>
      <c r="W66" s="36">
        <f>SUMIFS(СВЦЭМ!$D$39:$D$782,СВЦЭМ!$A$39:$A$782,$A66,СВЦЭМ!$B$39:$B$782,W$47)+'СЕТ СН'!$G$11+СВЦЭМ!$D$10+'СЕТ СН'!$G$5-'СЕТ СН'!$G$21</f>
        <v>3661.4612875100001</v>
      </c>
      <c r="X66" s="36">
        <f>SUMIFS(СВЦЭМ!$D$39:$D$782,СВЦЭМ!$A$39:$A$782,$A66,СВЦЭМ!$B$39:$B$782,X$47)+'СЕТ СН'!$G$11+СВЦЭМ!$D$10+'СЕТ СН'!$G$5-'СЕТ СН'!$G$21</f>
        <v>3684.2864370400002</v>
      </c>
      <c r="Y66" s="36">
        <f>SUMIFS(СВЦЭМ!$D$39:$D$782,СВЦЭМ!$A$39:$A$782,$A66,СВЦЭМ!$B$39:$B$782,Y$47)+'СЕТ СН'!$G$11+СВЦЭМ!$D$10+'СЕТ СН'!$G$5-'СЕТ СН'!$G$21</f>
        <v>3701.3684597400002</v>
      </c>
    </row>
    <row r="67" spans="1:26" ht="15.75" x14ac:dyDescent="0.2">
      <c r="A67" s="35">
        <f t="shared" si="1"/>
        <v>44550</v>
      </c>
      <c r="B67" s="36">
        <f>SUMIFS(СВЦЭМ!$D$39:$D$782,СВЦЭМ!$A$39:$A$782,$A67,СВЦЭМ!$B$39:$B$782,B$47)+'СЕТ СН'!$G$11+СВЦЭМ!$D$10+'СЕТ СН'!$G$5-'СЕТ СН'!$G$21</f>
        <v>3709.6669404800004</v>
      </c>
      <c r="C67" s="36">
        <f>SUMIFS(СВЦЭМ!$D$39:$D$782,СВЦЭМ!$A$39:$A$782,$A67,СВЦЭМ!$B$39:$B$782,C$47)+'СЕТ СН'!$G$11+СВЦЭМ!$D$10+'СЕТ СН'!$G$5-'СЕТ СН'!$G$21</f>
        <v>3709.1234670399999</v>
      </c>
      <c r="D67" s="36">
        <f>SUMIFS(СВЦЭМ!$D$39:$D$782,СВЦЭМ!$A$39:$A$782,$A67,СВЦЭМ!$B$39:$B$782,D$47)+'СЕТ СН'!$G$11+СВЦЭМ!$D$10+'СЕТ СН'!$G$5-'СЕТ СН'!$G$21</f>
        <v>3715.2029091500003</v>
      </c>
      <c r="E67" s="36">
        <f>SUMIFS(СВЦЭМ!$D$39:$D$782,СВЦЭМ!$A$39:$A$782,$A67,СВЦЭМ!$B$39:$B$782,E$47)+'СЕТ СН'!$G$11+СВЦЭМ!$D$10+'СЕТ СН'!$G$5-'СЕТ СН'!$G$21</f>
        <v>3720.7424831900003</v>
      </c>
      <c r="F67" s="36">
        <f>SUMIFS(СВЦЭМ!$D$39:$D$782,СВЦЭМ!$A$39:$A$782,$A67,СВЦЭМ!$B$39:$B$782,F$47)+'СЕТ СН'!$G$11+СВЦЭМ!$D$10+'СЕТ СН'!$G$5-'СЕТ СН'!$G$21</f>
        <v>3712.4061479900001</v>
      </c>
      <c r="G67" s="36">
        <f>SUMIFS(СВЦЭМ!$D$39:$D$782,СВЦЭМ!$A$39:$A$782,$A67,СВЦЭМ!$B$39:$B$782,G$47)+'СЕТ СН'!$G$11+СВЦЭМ!$D$10+'СЕТ СН'!$G$5-'СЕТ СН'!$G$21</f>
        <v>3691.0340943400001</v>
      </c>
      <c r="H67" s="36">
        <f>SUMIFS(СВЦЭМ!$D$39:$D$782,СВЦЭМ!$A$39:$A$782,$A67,СВЦЭМ!$B$39:$B$782,H$47)+'СЕТ СН'!$G$11+СВЦЭМ!$D$10+'СЕТ СН'!$G$5-'СЕТ СН'!$G$21</f>
        <v>3644.4362902400003</v>
      </c>
      <c r="I67" s="36">
        <f>SUMIFS(СВЦЭМ!$D$39:$D$782,СВЦЭМ!$A$39:$A$782,$A67,СВЦЭМ!$B$39:$B$782,I$47)+'СЕТ СН'!$G$11+СВЦЭМ!$D$10+'СЕТ СН'!$G$5-'СЕТ СН'!$G$21</f>
        <v>3650.1782333600004</v>
      </c>
      <c r="J67" s="36">
        <f>SUMIFS(СВЦЭМ!$D$39:$D$782,СВЦЭМ!$A$39:$A$782,$A67,СВЦЭМ!$B$39:$B$782,J$47)+'СЕТ СН'!$G$11+СВЦЭМ!$D$10+'СЕТ СН'!$G$5-'СЕТ СН'!$G$21</f>
        <v>3663.5371324300004</v>
      </c>
      <c r="K67" s="36">
        <f>SUMIFS(СВЦЭМ!$D$39:$D$782,СВЦЭМ!$A$39:$A$782,$A67,СВЦЭМ!$B$39:$B$782,K$47)+'СЕТ СН'!$G$11+СВЦЭМ!$D$10+'СЕТ СН'!$G$5-'СЕТ СН'!$G$21</f>
        <v>3666.4601752799999</v>
      </c>
      <c r="L67" s="36">
        <f>SUMIFS(СВЦЭМ!$D$39:$D$782,СВЦЭМ!$A$39:$A$782,$A67,СВЦЭМ!$B$39:$B$782,L$47)+'СЕТ СН'!$G$11+СВЦЭМ!$D$10+'СЕТ СН'!$G$5-'СЕТ СН'!$G$21</f>
        <v>3676.1880232200001</v>
      </c>
      <c r="M67" s="36">
        <f>SUMIFS(СВЦЭМ!$D$39:$D$782,СВЦЭМ!$A$39:$A$782,$A67,СВЦЭМ!$B$39:$B$782,M$47)+'СЕТ СН'!$G$11+СВЦЭМ!$D$10+'СЕТ СН'!$G$5-'СЕТ СН'!$G$21</f>
        <v>3676.3253132600003</v>
      </c>
      <c r="N67" s="36">
        <f>SUMIFS(СВЦЭМ!$D$39:$D$782,СВЦЭМ!$A$39:$A$782,$A67,СВЦЭМ!$B$39:$B$782,N$47)+'СЕТ СН'!$G$11+СВЦЭМ!$D$10+'СЕТ СН'!$G$5-'СЕТ СН'!$G$21</f>
        <v>3672.0368229000005</v>
      </c>
      <c r="O67" s="36">
        <f>SUMIFS(СВЦЭМ!$D$39:$D$782,СВЦЭМ!$A$39:$A$782,$A67,СВЦЭМ!$B$39:$B$782,O$47)+'СЕТ СН'!$G$11+СВЦЭМ!$D$10+'СЕТ СН'!$G$5-'СЕТ СН'!$G$21</f>
        <v>3680.63903218</v>
      </c>
      <c r="P67" s="36">
        <f>SUMIFS(СВЦЭМ!$D$39:$D$782,СВЦЭМ!$A$39:$A$782,$A67,СВЦЭМ!$B$39:$B$782,P$47)+'СЕТ СН'!$G$11+СВЦЭМ!$D$10+'СЕТ СН'!$G$5-'СЕТ СН'!$G$21</f>
        <v>3681.4936387600001</v>
      </c>
      <c r="Q67" s="36">
        <f>SUMIFS(СВЦЭМ!$D$39:$D$782,СВЦЭМ!$A$39:$A$782,$A67,СВЦЭМ!$B$39:$B$782,Q$47)+'СЕТ СН'!$G$11+СВЦЭМ!$D$10+'СЕТ СН'!$G$5-'СЕТ СН'!$G$21</f>
        <v>3668.4935315000002</v>
      </c>
      <c r="R67" s="36">
        <f>SUMIFS(СВЦЭМ!$D$39:$D$782,СВЦЭМ!$A$39:$A$782,$A67,СВЦЭМ!$B$39:$B$782,R$47)+'СЕТ СН'!$G$11+СВЦЭМ!$D$10+'СЕТ СН'!$G$5-'СЕТ СН'!$G$21</f>
        <v>3650.5621752300003</v>
      </c>
      <c r="S67" s="36">
        <f>SUMIFS(СВЦЭМ!$D$39:$D$782,СВЦЭМ!$A$39:$A$782,$A67,СВЦЭМ!$B$39:$B$782,S$47)+'СЕТ СН'!$G$11+СВЦЭМ!$D$10+'СЕТ СН'!$G$5-'СЕТ СН'!$G$21</f>
        <v>3666.0200556100003</v>
      </c>
      <c r="T67" s="36">
        <f>SUMIFS(СВЦЭМ!$D$39:$D$782,СВЦЭМ!$A$39:$A$782,$A67,СВЦЭМ!$B$39:$B$782,T$47)+'СЕТ СН'!$G$11+СВЦЭМ!$D$10+'СЕТ СН'!$G$5-'СЕТ СН'!$G$21</f>
        <v>3668.2213168400003</v>
      </c>
      <c r="U67" s="36">
        <f>SUMIFS(СВЦЭМ!$D$39:$D$782,СВЦЭМ!$A$39:$A$782,$A67,СВЦЭМ!$B$39:$B$782,U$47)+'СЕТ СН'!$G$11+СВЦЭМ!$D$10+'СЕТ СН'!$G$5-'СЕТ СН'!$G$21</f>
        <v>3672.2671966100002</v>
      </c>
      <c r="V67" s="36">
        <f>SUMIFS(СВЦЭМ!$D$39:$D$782,СВЦЭМ!$A$39:$A$782,$A67,СВЦЭМ!$B$39:$B$782,V$47)+'СЕТ СН'!$G$11+СВЦЭМ!$D$10+'СЕТ СН'!$G$5-'СЕТ СН'!$G$21</f>
        <v>3674.8188795200003</v>
      </c>
      <c r="W67" s="36">
        <f>SUMIFS(СВЦЭМ!$D$39:$D$782,СВЦЭМ!$A$39:$A$782,$A67,СВЦЭМ!$B$39:$B$782,W$47)+'СЕТ СН'!$G$11+СВЦЭМ!$D$10+'СЕТ СН'!$G$5-'СЕТ СН'!$G$21</f>
        <v>3685.3811523500003</v>
      </c>
      <c r="X67" s="36">
        <f>SUMIFS(СВЦЭМ!$D$39:$D$782,СВЦЭМ!$A$39:$A$782,$A67,СВЦЭМ!$B$39:$B$782,X$47)+'СЕТ СН'!$G$11+СВЦЭМ!$D$10+'СЕТ СН'!$G$5-'СЕТ СН'!$G$21</f>
        <v>3746.5704582900003</v>
      </c>
      <c r="Y67" s="36">
        <f>SUMIFS(СВЦЭМ!$D$39:$D$782,СВЦЭМ!$A$39:$A$782,$A67,СВЦЭМ!$B$39:$B$782,Y$47)+'СЕТ СН'!$G$11+СВЦЭМ!$D$10+'СЕТ СН'!$G$5-'СЕТ СН'!$G$21</f>
        <v>3739.62222311</v>
      </c>
    </row>
    <row r="68" spans="1:26" ht="15.75" x14ac:dyDescent="0.2">
      <c r="A68" s="35">
        <f t="shared" si="1"/>
        <v>44551</v>
      </c>
      <c r="B68" s="36">
        <f>SUMIFS(СВЦЭМ!$D$39:$D$782,СВЦЭМ!$A$39:$A$782,$A68,СВЦЭМ!$B$39:$B$782,B$47)+'СЕТ СН'!$G$11+СВЦЭМ!$D$10+'СЕТ СН'!$G$5-'СЕТ СН'!$G$21</f>
        <v>3722.12895854</v>
      </c>
      <c r="C68" s="36">
        <f>SUMIFS(СВЦЭМ!$D$39:$D$782,СВЦЭМ!$A$39:$A$782,$A68,СВЦЭМ!$B$39:$B$782,C$47)+'СЕТ СН'!$G$11+СВЦЭМ!$D$10+'СЕТ СН'!$G$5-'СЕТ СН'!$G$21</f>
        <v>3711.8120411</v>
      </c>
      <c r="D68" s="36">
        <f>SUMIFS(СВЦЭМ!$D$39:$D$782,СВЦЭМ!$A$39:$A$782,$A68,СВЦЭМ!$B$39:$B$782,D$47)+'СЕТ СН'!$G$11+СВЦЭМ!$D$10+'СЕТ СН'!$G$5-'СЕТ СН'!$G$21</f>
        <v>3706.2294037199999</v>
      </c>
      <c r="E68" s="36">
        <f>SUMIFS(СВЦЭМ!$D$39:$D$782,СВЦЭМ!$A$39:$A$782,$A68,СВЦЭМ!$B$39:$B$782,E$47)+'СЕТ СН'!$G$11+СВЦЭМ!$D$10+'СЕТ СН'!$G$5-'СЕТ СН'!$G$21</f>
        <v>3658.4078380000001</v>
      </c>
      <c r="F68" s="36">
        <f>SUMIFS(СВЦЭМ!$D$39:$D$782,СВЦЭМ!$A$39:$A$782,$A68,СВЦЭМ!$B$39:$B$782,F$47)+'СЕТ СН'!$G$11+СВЦЭМ!$D$10+'СЕТ СН'!$G$5-'СЕТ СН'!$G$21</f>
        <v>3663.05510521</v>
      </c>
      <c r="G68" s="36">
        <f>SUMIFS(СВЦЭМ!$D$39:$D$782,СВЦЭМ!$A$39:$A$782,$A68,СВЦЭМ!$B$39:$B$782,G$47)+'СЕТ СН'!$G$11+СВЦЭМ!$D$10+'СЕТ СН'!$G$5-'СЕТ СН'!$G$21</f>
        <v>3636.0348928600006</v>
      </c>
      <c r="H68" s="36">
        <f>SUMIFS(СВЦЭМ!$D$39:$D$782,СВЦЭМ!$A$39:$A$782,$A68,СВЦЭМ!$B$39:$B$782,H$47)+'СЕТ СН'!$G$11+СВЦЭМ!$D$10+'СЕТ СН'!$G$5-'СЕТ СН'!$G$21</f>
        <v>3602.0348199700002</v>
      </c>
      <c r="I68" s="36">
        <f>SUMIFS(СВЦЭМ!$D$39:$D$782,СВЦЭМ!$A$39:$A$782,$A68,СВЦЭМ!$B$39:$B$782,I$47)+'СЕТ СН'!$G$11+СВЦЭМ!$D$10+'СЕТ СН'!$G$5-'СЕТ СН'!$G$21</f>
        <v>3640.1888847800001</v>
      </c>
      <c r="J68" s="36">
        <f>SUMIFS(СВЦЭМ!$D$39:$D$782,СВЦЭМ!$A$39:$A$782,$A68,СВЦЭМ!$B$39:$B$782,J$47)+'СЕТ СН'!$G$11+СВЦЭМ!$D$10+'СЕТ СН'!$G$5-'СЕТ СН'!$G$21</f>
        <v>3645.7308022100005</v>
      </c>
      <c r="K68" s="36">
        <f>SUMIFS(СВЦЭМ!$D$39:$D$782,СВЦЭМ!$A$39:$A$782,$A68,СВЦЭМ!$B$39:$B$782,K$47)+'СЕТ СН'!$G$11+СВЦЭМ!$D$10+'СЕТ СН'!$G$5-'СЕТ СН'!$G$21</f>
        <v>3608.02045963</v>
      </c>
      <c r="L68" s="36">
        <f>SUMIFS(СВЦЭМ!$D$39:$D$782,СВЦЭМ!$A$39:$A$782,$A68,СВЦЭМ!$B$39:$B$782,L$47)+'СЕТ СН'!$G$11+СВЦЭМ!$D$10+'СЕТ СН'!$G$5-'СЕТ СН'!$G$21</f>
        <v>3616.2251558100002</v>
      </c>
      <c r="M68" s="36">
        <f>SUMIFS(СВЦЭМ!$D$39:$D$782,СВЦЭМ!$A$39:$A$782,$A68,СВЦЭМ!$B$39:$B$782,M$47)+'СЕТ СН'!$G$11+СВЦЭМ!$D$10+'СЕТ СН'!$G$5-'СЕТ СН'!$G$21</f>
        <v>3669.2035705900003</v>
      </c>
      <c r="N68" s="36">
        <f>SUMIFS(СВЦЭМ!$D$39:$D$782,СВЦЭМ!$A$39:$A$782,$A68,СВЦЭМ!$B$39:$B$782,N$47)+'СЕТ СН'!$G$11+СВЦЭМ!$D$10+'СЕТ СН'!$G$5-'СЕТ СН'!$G$21</f>
        <v>3678.0685280600001</v>
      </c>
      <c r="O68" s="36">
        <f>SUMIFS(СВЦЭМ!$D$39:$D$782,СВЦЭМ!$A$39:$A$782,$A68,СВЦЭМ!$B$39:$B$782,O$47)+'СЕТ СН'!$G$11+СВЦЭМ!$D$10+'СЕТ СН'!$G$5-'СЕТ СН'!$G$21</f>
        <v>3686.4033330600005</v>
      </c>
      <c r="P68" s="36">
        <f>SUMIFS(СВЦЭМ!$D$39:$D$782,СВЦЭМ!$A$39:$A$782,$A68,СВЦЭМ!$B$39:$B$782,P$47)+'СЕТ СН'!$G$11+СВЦЭМ!$D$10+'СЕТ СН'!$G$5-'СЕТ СН'!$G$21</f>
        <v>3681.2455274100002</v>
      </c>
      <c r="Q68" s="36">
        <f>SUMIFS(СВЦЭМ!$D$39:$D$782,СВЦЭМ!$A$39:$A$782,$A68,СВЦЭМ!$B$39:$B$782,Q$47)+'СЕТ СН'!$G$11+СВЦЭМ!$D$10+'СЕТ СН'!$G$5-'СЕТ СН'!$G$21</f>
        <v>3673.6354402100005</v>
      </c>
      <c r="R68" s="36">
        <f>SUMIFS(СВЦЭМ!$D$39:$D$782,СВЦЭМ!$A$39:$A$782,$A68,СВЦЭМ!$B$39:$B$782,R$47)+'СЕТ СН'!$G$11+СВЦЭМ!$D$10+'СЕТ СН'!$G$5-'СЕТ СН'!$G$21</f>
        <v>3667.8660173300004</v>
      </c>
      <c r="S68" s="36">
        <f>SUMIFS(СВЦЭМ!$D$39:$D$782,СВЦЭМ!$A$39:$A$782,$A68,СВЦЭМ!$B$39:$B$782,S$47)+'СЕТ СН'!$G$11+СВЦЭМ!$D$10+'СЕТ СН'!$G$5-'СЕТ СН'!$G$21</f>
        <v>3619.1197347699999</v>
      </c>
      <c r="T68" s="36">
        <f>SUMIFS(СВЦЭМ!$D$39:$D$782,СВЦЭМ!$A$39:$A$782,$A68,СВЦЭМ!$B$39:$B$782,T$47)+'СЕТ СН'!$G$11+СВЦЭМ!$D$10+'СЕТ СН'!$G$5-'СЕТ СН'!$G$21</f>
        <v>3644.7047273100002</v>
      </c>
      <c r="U68" s="36">
        <f>SUMIFS(СВЦЭМ!$D$39:$D$782,СВЦЭМ!$A$39:$A$782,$A68,СВЦЭМ!$B$39:$B$782,U$47)+'СЕТ СН'!$G$11+СВЦЭМ!$D$10+'СЕТ СН'!$G$5-'СЕТ СН'!$G$21</f>
        <v>3666.9851544900002</v>
      </c>
      <c r="V68" s="36">
        <f>SUMIFS(СВЦЭМ!$D$39:$D$782,СВЦЭМ!$A$39:$A$782,$A68,СВЦЭМ!$B$39:$B$782,V$47)+'СЕТ СН'!$G$11+СВЦЭМ!$D$10+'СЕТ СН'!$G$5-'СЕТ СН'!$G$21</f>
        <v>3659.1175461500002</v>
      </c>
      <c r="W68" s="36">
        <f>SUMIFS(СВЦЭМ!$D$39:$D$782,СВЦЭМ!$A$39:$A$782,$A68,СВЦЭМ!$B$39:$B$782,W$47)+'СЕТ СН'!$G$11+СВЦЭМ!$D$10+'СЕТ СН'!$G$5-'СЕТ СН'!$G$21</f>
        <v>3678.2061436200001</v>
      </c>
      <c r="X68" s="36">
        <f>SUMIFS(СВЦЭМ!$D$39:$D$782,СВЦЭМ!$A$39:$A$782,$A68,СВЦЭМ!$B$39:$B$782,X$47)+'СЕТ СН'!$G$11+СВЦЭМ!$D$10+'СЕТ СН'!$G$5-'СЕТ СН'!$G$21</f>
        <v>3693.2897436700005</v>
      </c>
      <c r="Y68" s="36">
        <f>SUMIFS(СВЦЭМ!$D$39:$D$782,СВЦЭМ!$A$39:$A$782,$A68,СВЦЭМ!$B$39:$B$782,Y$47)+'СЕТ СН'!$G$11+СВЦЭМ!$D$10+'СЕТ СН'!$G$5-'СЕТ СН'!$G$21</f>
        <v>3739.3793290600001</v>
      </c>
    </row>
    <row r="69" spans="1:26" ht="15.75" x14ac:dyDescent="0.2">
      <c r="A69" s="35">
        <f t="shared" si="1"/>
        <v>44552</v>
      </c>
      <c r="B69" s="36">
        <f>SUMIFS(СВЦЭМ!$D$39:$D$782,СВЦЭМ!$A$39:$A$782,$A69,СВЦЭМ!$B$39:$B$782,B$47)+'СЕТ СН'!$G$11+СВЦЭМ!$D$10+'СЕТ СН'!$G$5-'СЕТ СН'!$G$21</f>
        <v>3716.0140740900006</v>
      </c>
      <c r="C69" s="36">
        <f>SUMIFS(СВЦЭМ!$D$39:$D$782,СВЦЭМ!$A$39:$A$782,$A69,СВЦЭМ!$B$39:$B$782,C$47)+'СЕТ СН'!$G$11+СВЦЭМ!$D$10+'СЕТ СН'!$G$5-'СЕТ СН'!$G$21</f>
        <v>3698.9270889600002</v>
      </c>
      <c r="D69" s="36">
        <f>SUMIFS(СВЦЭМ!$D$39:$D$782,СВЦЭМ!$A$39:$A$782,$A69,СВЦЭМ!$B$39:$B$782,D$47)+'СЕТ СН'!$G$11+СВЦЭМ!$D$10+'СЕТ СН'!$G$5-'СЕТ СН'!$G$21</f>
        <v>3651.8790566200005</v>
      </c>
      <c r="E69" s="36">
        <f>SUMIFS(СВЦЭМ!$D$39:$D$782,СВЦЭМ!$A$39:$A$782,$A69,СВЦЭМ!$B$39:$B$782,E$47)+'СЕТ СН'!$G$11+СВЦЭМ!$D$10+'СЕТ СН'!$G$5-'СЕТ СН'!$G$21</f>
        <v>3645.5864434000005</v>
      </c>
      <c r="F69" s="36">
        <f>SUMIFS(СВЦЭМ!$D$39:$D$782,СВЦЭМ!$A$39:$A$782,$A69,СВЦЭМ!$B$39:$B$782,F$47)+'СЕТ СН'!$G$11+СВЦЭМ!$D$10+'СЕТ СН'!$G$5-'СЕТ СН'!$G$21</f>
        <v>3625.1190096099999</v>
      </c>
      <c r="G69" s="36">
        <f>SUMIFS(СВЦЭМ!$D$39:$D$782,СВЦЭМ!$A$39:$A$782,$A69,СВЦЭМ!$B$39:$B$782,G$47)+'СЕТ СН'!$G$11+СВЦЭМ!$D$10+'СЕТ СН'!$G$5-'СЕТ СН'!$G$21</f>
        <v>3583.3399437900002</v>
      </c>
      <c r="H69" s="36">
        <f>SUMIFS(СВЦЭМ!$D$39:$D$782,СВЦЭМ!$A$39:$A$782,$A69,СВЦЭМ!$B$39:$B$782,H$47)+'СЕТ СН'!$G$11+СВЦЭМ!$D$10+'СЕТ СН'!$G$5-'СЕТ СН'!$G$21</f>
        <v>3595.0513656900002</v>
      </c>
      <c r="I69" s="36">
        <f>SUMIFS(СВЦЭМ!$D$39:$D$782,СВЦЭМ!$A$39:$A$782,$A69,СВЦЭМ!$B$39:$B$782,I$47)+'СЕТ СН'!$G$11+СВЦЭМ!$D$10+'СЕТ СН'!$G$5-'СЕТ СН'!$G$21</f>
        <v>3599.2034003000003</v>
      </c>
      <c r="J69" s="36">
        <f>SUMIFS(СВЦЭМ!$D$39:$D$782,СВЦЭМ!$A$39:$A$782,$A69,СВЦЭМ!$B$39:$B$782,J$47)+'СЕТ СН'!$G$11+СВЦЭМ!$D$10+'СЕТ СН'!$G$5-'СЕТ СН'!$G$21</f>
        <v>3631.1463533000006</v>
      </c>
      <c r="K69" s="36">
        <f>SUMIFS(СВЦЭМ!$D$39:$D$782,СВЦЭМ!$A$39:$A$782,$A69,СВЦЭМ!$B$39:$B$782,K$47)+'СЕТ СН'!$G$11+СВЦЭМ!$D$10+'СЕТ СН'!$G$5-'СЕТ СН'!$G$21</f>
        <v>3651.09196213</v>
      </c>
      <c r="L69" s="36">
        <f>SUMIFS(СВЦЭМ!$D$39:$D$782,СВЦЭМ!$A$39:$A$782,$A69,СВЦЭМ!$B$39:$B$782,L$47)+'СЕТ СН'!$G$11+СВЦЭМ!$D$10+'СЕТ СН'!$G$5-'СЕТ СН'!$G$21</f>
        <v>3660.24641256</v>
      </c>
      <c r="M69" s="36">
        <f>SUMIFS(СВЦЭМ!$D$39:$D$782,СВЦЭМ!$A$39:$A$782,$A69,СВЦЭМ!$B$39:$B$782,M$47)+'СЕТ СН'!$G$11+СВЦЭМ!$D$10+'СЕТ СН'!$G$5-'СЕТ СН'!$G$21</f>
        <v>3712.0174436500001</v>
      </c>
      <c r="N69" s="36">
        <f>SUMIFS(СВЦЭМ!$D$39:$D$782,СВЦЭМ!$A$39:$A$782,$A69,СВЦЭМ!$B$39:$B$782,N$47)+'СЕТ СН'!$G$11+СВЦЭМ!$D$10+'СЕТ СН'!$G$5-'СЕТ СН'!$G$21</f>
        <v>3719.1985691100003</v>
      </c>
      <c r="O69" s="36">
        <f>SUMIFS(СВЦЭМ!$D$39:$D$782,СВЦЭМ!$A$39:$A$782,$A69,СВЦЭМ!$B$39:$B$782,O$47)+'СЕТ СН'!$G$11+СВЦЭМ!$D$10+'СЕТ СН'!$G$5-'СЕТ СН'!$G$21</f>
        <v>3721.8125200900004</v>
      </c>
      <c r="P69" s="36">
        <f>SUMIFS(СВЦЭМ!$D$39:$D$782,СВЦЭМ!$A$39:$A$782,$A69,СВЦЭМ!$B$39:$B$782,P$47)+'СЕТ СН'!$G$11+СВЦЭМ!$D$10+'СЕТ СН'!$G$5-'СЕТ СН'!$G$21</f>
        <v>3715.2484267700002</v>
      </c>
      <c r="Q69" s="36">
        <f>SUMIFS(СВЦЭМ!$D$39:$D$782,СВЦЭМ!$A$39:$A$782,$A69,СВЦЭМ!$B$39:$B$782,Q$47)+'СЕТ СН'!$G$11+СВЦЭМ!$D$10+'СЕТ СН'!$G$5-'СЕТ СН'!$G$21</f>
        <v>3707.4222208500005</v>
      </c>
      <c r="R69" s="36">
        <f>SUMIFS(СВЦЭМ!$D$39:$D$782,СВЦЭМ!$A$39:$A$782,$A69,СВЦЭМ!$B$39:$B$782,R$47)+'СЕТ СН'!$G$11+СВЦЭМ!$D$10+'СЕТ СН'!$G$5-'СЕТ СН'!$G$21</f>
        <v>3707.30113996</v>
      </c>
      <c r="S69" s="36">
        <f>SUMIFS(СВЦЭМ!$D$39:$D$782,СВЦЭМ!$A$39:$A$782,$A69,СВЦЭМ!$B$39:$B$782,S$47)+'СЕТ СН'!$G$11+СВЦЭМ!$D$10+'СЕТ СН'!$G$5-'СЕТ СН'!$G$21</f>
        <v>3650.2669908400003</v>
      </c>
      <c r="T69" s="36">
        <f>SUMIFS(СВЦЭМ!$D$39:$D$782,СВЦЭМ!$A$39:$A$782,$A69,СВЦЭМ!$B$39:$B$782,T$47)+'СЕТ СН'!$G$11+СВЦЭМ!$D$10+'СЕТ СН'!$G$5-'СЕТ СН'!$G$21</f>
        <v>3630.3876564600005</v>
      </c>
      <c r="U69" s="36">
        <f>SUMIFS(СВЦЭМ!$D$39:$D$782,СВЦЭМ!$A$39:$A$782,$A69,СВЦЭМ!$B$39:$B$782,U$47)+'СЕТ СН'!$G$11+СВЦЭМ!$D$10+'СЕТ СН'!$G$5-'СЕТ СН'!$G$21</f>
        <v>3637.8116958700002</v>
      </c>
      <c r="V69" s="36">
        <f>SUMIFS(СВЦЭМ!$D$39:$D$782,СВЦЭМ!$A$39:$A$782,$A69,СВЦЭМ!$B$39:$B$782,V$47)+'СЕТ СН'!$G$11+СВЦЭМ!$D$10+'СЕТ СН'!$G$5-'СЕТ СН'!$G$21</f>
        <v>3686.5561766200003</v>
      </c>
      <c r="W69" s="36">
        <f>SUMIFS(СВЦЭМ!$D$39:$D$782,СВЦЭМ!$A$39:$A$782,$A69,СВЦЭМ!$B$39:$B$782,W$47)+'СЕТ СН'!$G$11+СВЦЭМ!$D$10+'СЕТ СН'!$G$5-'СЕТ СН'!$G$21</f>
        <v>3703.8764445800002</v>
      </c>
      <c r="X69" s="36">
        <f>SUMIFS(СВЦЭМ!$D$39:$D$782,СВЦЭМ!$A$39:$A$782,$A69,СВЦЭМ!$B$39:$B$782,X$47)+'СЕТ СН'!$G$11+СВЦЭМ!$D$10+'СЕТ СН'!$G$5-'СЕТ СН'!$G$21</f>
        <v>3693.5752794500004</v>
      </c>
      <c r="Y69" s="36">
        <f>SUMIFS(СВЦЭМ!$D$39:$D$782,СВЦЭМ!$A$39:$A$782,$A69,СВЦЭМ!$B$39:$B$782,Y$47)+'СЕТ СН'!$G$11+СВЦЭМ!$D$10+'СЕТ СН'!$G$5-'СЕТ СН'!$G$21</f>
        <v>3742.97210369</v>
      </c>
    </row>
    <row r="70" spans="1:26" ht="15.75" x14ac:dyDescent="0.2">
      <c r="A70" s="35">
        <f t="shared" si="1"/>
        <v>44553</v>
      </c>
      <c r="B70" s="36">
        <f>SUMIFS(СВЦЭМ!$D$39:$D$782,СВЦЭМ!$A$39:$A$782,$A70,СВЦЭМ!$B$39:$B$782,B$47)+'СЕТ СН'!$G$11+СВЦЭМ!$D$10+'СЕТ СН'!$G$5-'СЕТ СН'!$G$21</f>
        <v>3690.6137139700004</v>
      </c>
      <c r="C70" s="36">
        <f>SUMIFS(СВЦЭМ!$D$39:$D$782,СВЦЭМ!$A$39:$A$782,$A70,СВЦЭМ!$B$39:$B$782,C$47)+'СЕТ СН'!$G$11+СВЦЭМ!$D$10+'СЕТ СН'!$G$5-'СЕТ СН'!$G$21</f>
        <v>3694.2860151900004</v>
      </c>
      <c r="D70" s="36">
        <f>SUMIFS(СВЦЭМ!$D$39:$D$782,СВЦЭМ!$A$39:$A$782,$A70,СВЦЭМ!$B$39:$B$782,D$47)+'СЕТ СН'!$G$11+СВЦЭМ!$D$10+'СЕТ СН'!$G$5-'СЕТ СН'!$G$21</f>
        <v>3719.42278403</v>
      </c>
      <c r="E70" s="36">
        <f>SUMIFS(СВЦЭМ!$D$39:$D$782,СВЦЭМ!$A$39:$A$782,$A70,СВЦЭМ!$B$39:$B$782,E$47)+'СЕТ СН'!$G$11+СВЦЭМ!$D$10+'СЕТ СН'!$G$5-'СЕТ СН'!$G$21</f>
        <v>3714.7039147200003</v>
      </c>
      <c r="F70" s="36">
        <f>SUMIFS(СВЦЭМ!$D$39:$D$782,СВЦЭМ!$A$39:$A$782,$A70,СВЦЭМ!$B$39:$B$782,F$47)+'СЕТ СН'!$G$11+СВЦЭМ!$D$10+'СЕТ СН'!$G$5-'СЕТ СН'!$G$21</f>
        <v>3696.1411605600006</v>
      </c>
      <c r="G70" s="36">
        <f>SUMIFS(СВЦЭМ!$D$39:$D$782,СВЦЭМ!$A$39:$A$782,$A70,СВЦЭМ!$B$39:$B$782,G$47)+'СЕТ СН'!$G$11+СВЦЭМ!$D$10+'СЕТ СН'!$G$5-'СЕТ СН'!$G$21</f>
        <v>3666.7020951100003</v>
      </c>
      <c r="H70" s="36">
        <f>SUMIFS(СВЦЭМ!$D$39:$D$782,СВЦЭМ!$A$39:$A$782,$A70,СВЦЭМ!$B$39:$B$782,H$47)+'СЕТ СН'!$G$11+СВЦЭМ!$D$10+'СЕТ СН'!$G$5-'СЕТ СН'!$G$21</f>
        <v>3638.2685953400005</v>
      </c>
      <c r="I70" s="36">
        <f>SUMIFS(СВЦЭМ!$D$39:$D$782,СВЦЭМ!$A$39:$A$782,$A70,СВЦЭМ!$B$39:$B$782,I$47)+'СЕТ СН'!$G$11+СВЦЭМ!$D$10+'СЕТ СН'!$G$5-'СЕТ СН'!$G$21</f>
        <v>3668.6654421400003</v>
      </c>
      <c r="J70" s="36">
        <f>SUMIFS(СВЦЭМ!$D$39:$D$782,СВЦЭМ!$A$39:$A$782,$A70,СВЦЭМ!$B$39:$B$782,J$47)+'СЕТ СН'!$G$11+СВЦЭМ!$D$10+'СЕТ СН'!$G$5-'СЕТ СН'!$G$21</f>
        <v>3639.2083997700001</v>
      </c>
      <c r="K70" s="36">
        <f>SUMIFS(СВЦЭМ!$D$39:$D$782,СВЦЭМ!$A$39:$A$782,$A70,СВЦЭМ!$B$39:$B$782,K$47)+'СЕТ СН'!$G$11+СВЦЭМ!$D$10+'СЕТ СН'!$G$5-'СЕТ СН'!$G$21</f>
        <v>3650.1748473800003</v>
      </c>
      <c r="L70" s="36">
        <f>SUMIFS(СВЦЭМ!$D$39:$D$782,СВЦЭМ!$A$39:$A$782,$A70,СВЦЭМ!$B$39:$B$782,L$47)+'СЕТ СН'!$G$11+СВЦЭМ!$D$10+'СЕТ СН'!$G$5-'СЕТ СН'!$G$21</f>
        <v>3661.1114752000003</v>
      </c>
      <c r="M70" s="36">
        <f>SUMIFS(СВЦЭМ!$D$39:$D$782,СВЦЭМ!$A$39:$A$782,$A70,СВЦЭМ!$B$39:$B$782,M$47)+'СЕТ СН'!$G$11+СВЦЭМ!$D$10+'СЕТ СН'!$G$5-'СЕТ СН'!$G$21</f>
        <v>3677.0610114000001</v>
      </c>
      <c r="N70" s="36">
        <f>SUMIFS(СВЦЭМ!$D$39:$D$782,СВЦЭМ!$A$39:$A$782,$A70,СВЦЭМ!$B$39:$B$782,N$47)+'СЕТ СН'!$G$11+СВЦЭМ!$D$10+'СЕТ СН'!$G$5-'СЕТ СН'!$G$21</f>
        <v>3681.42196255</v>
      </c>
      <c r="O70" s="36">
        <f>SUMIFS(СВЦЭМ!$D$39:$D$782,СВЦЭМ!$A$39:$A$782,$A70,СВЦЭМ!$B$39:$B$782,O$47)+'СЕТ СН'!$G$11+СВЦЭМ!$D$10+'СЕТ СН'!$G$5-'СЕТ СН'!$G$21</f>
        <v>3688.2421709099999</v>
      </c>
      <c r="P70" s="36">
        <f>SUMIFS(СВЦЭМ!$D$39:$D$782,СВЦЭМ!$A$39:$A$782,$A70,СВЦЭМ!$B$39:$B$782,P$47)+'СЕТ СН'!$G$11+СВЦЭМ!$D$10+'СЕТ СН'!$G$5-'СЕТ СН'!$G$21</f>
        <v>3685.3381295200002</v>
      </c>
      <c r="Q70" s="36">
        <f>SUMIFS(СВЦЭМ!$D$39:$D$782,СВЦЭМ!$A$39:$A$782,$A70,СВЦЭМ!$B$39:$B$782,Q$47)+'СЕТ СН'!$G$11+СВЦЭМ!$D$10+'СЕТ СН'!$G$5-'СЕТ СН'!$G$21</f>
        <v>3691.4697420700004</v>
      </c>
      <c r="R70" s="36">
        <f>SUMIFS(СВЦЭМ!$D$39:$D$782,СВЦЭМ!$A$39:$A$782,$A70,СВЦЭМ!$B$39:$B$782,R$47)+'СЕТ СН'!$G$11+СВЦЭМ!$D$10+'СЕТ СН'!$G$5-'СЕТ СН'!$G$21</f>
        <v>3687.5632463000002</v>
      </c>
      <c r="S70" s="36">
        <f>SUMIFS(СВЦЭМ!$D$39:$D$782,СВЦЭМ!$A$39:$A$782,$A70,СВЦЭМ!$B$39:$B$782,S$47)+'СЕТ СН'!$G$11+СВЦЭМ!$D$10+'СЕТ СН'!$G$5-'СЕТ СН'!$G$21</f>
        <v>3648.6200584200005</v>
      </c>
      <c r="T70" s="36">
        <f>SUMIFS(СВЦЭМ!$D$39:$D$782,СВЦЭМ!$A$39:$A$782,$A70,СВЦЭМ!$B$39:$B$782,T$47)+'СЕТ СН'!$G$11+СВЦЭМ!$D$10+'СЕТ СН'!$G$5-'СЕТ СН'!$G$21</f>
        <v>3633.5423566900004</v>
      </c>
      <c r="U70" s="36">
        <f>SUMIFS(СВЦЭМ!$D$39:$D$782,СВЦЭМ!$A$39:$A$782,$A70,СВЦЭМ!$B$39:$B$782,U$47)+'СЕТ СН'!$G$11+СВЦЭМ!$D$10+'СЕТ СН'!$G$5-'СЕТ СН'!$G$21</f>
        <v>3630.8669004200001</v>
      </c>
      <c r="V70" s="36">
        <f>SUMIFS(СВЦЭМ!$D$39:$D$782,СВЦЭМ!$A$39:$A$782,$A70,СВЦЭМ!$B$39:$B$782,V$47)+'СЕТ СН'!$G$11+СВЦЭМ!$D$10+'СЕТ СН'!$G$5-'СЕТ СН'!$G$21</f>
        <v>3649.5273229100003</v>
      </c>
      <c r="W70" s="36">
        <f>SUMIFS(СВЦЭМ!$D$39:$D$782,СВЦЭМ!$A$39:$A$782,$A70,СВЦЭМ!$B$39:$B$782,W$47)+'СЕТ СН'!$G$11+СВЦЭМ!$D$10+'СЕТ СН'!$G$5-'СЕТ СН'!$G$21</f>
        <v>3668.3577618100003</v>
      </c>
      <c r="X70" s="36">
        <f>SUMIFS(СВЦЭМ!$D$39:$D$782,СВЦЭМ!$A$39:$A$782,$A70,СВЦЭМ!$B$39:$B$782,X$47)+'СЕТ СН'!$G$11+СВЦЭМ!$D$10+'СЕТ СН'!$G$5-'СЕТ СН'!$G$21</f>
        <v>3664.0094913200001</v>
      </c>
      <c r="Y70" s="36">
        <f>SUMIFS(СВЦЭМ!$D$39:$D$782,СВЦЭМ!$A$39:$A$782,$A70,СВЦЭМ!$B$39:$B$782,Y$47)+'СЕТ СН'!$G$11+СВЦЭМ!$D$10+'СЕТ СН'!$G$5-'СЕТ СН'!$G$21</f>
        <v>3720.5985009400001</v>
      </c>
    </row>
    <row r="71" spans="1:26" ht="15.75" x14ac:dyDescent="0.2">
      <c r="A71" s="35">
        <f t="shared" si="1"/>
        <v>44554</v>
      </c>
      <c r="B71" s="36">
        <f>SUMIFS(СВЦЭМ!$D$39:$D$782,СВЦЭМ!$A$39:$A$782,$A71,СВЦЭМ!$B$39:$B$782,B$47)+'СЕТ СН'!$G$11+СВЦЭМ!$D$10+'СЕТ СН'!$G$5-'СЕТ СН'!$G$21</f>
        <v>3744.2162516799999</v>
      </c>
      <c r="C71" s="36">
        <f>SUMIFS(СВЦЭМ!$D$39:$D$782,СВЦЭМ!$A$39:$A$782,$A71,СВЦЭМ!$B$39:$B$782,C$47)+'СЕТ СН'!$G$11+СВЦЭМ!$D$10+'СЕТ СН'!$G$5-'СЕТ СН'!$G$21</f>
        <v>3752.2829446900005</v>
      </c>
      <c r="D71" s="36">
        <f>SUMIFS(СВЦЭМ!$D$39:$D$782,СВЦЭМ!$A$39:$A$782,$A71,СВЦЭМ!$B$39:$B$782,D$47)+'СЕТ СН'!$G$11+СВЦЭМ!$D$10+'СЕТ СН'!$G$5-'СЕТ СН'!$G$21</f>
        <v>3756.3208050800004</v>
      </c>
      <c r="E71" s="36">
        <f>SUMIFS(СВЦЭМ!$D$39:$D$782,СВЦЭМ!$A$39:$A$782,$A71,СВЦЭМ!$B$39:$B$782,E$47)+'СЕТ СН'!$G$11+СВЦЭМ!$D$10+'СЕТ СН'!$G$5-'СЕТ СН'!$G$21</f>
        <v>3755.4947870800002</v>
      </c>
      <c r="F71" s="36">
        <f>SUMIFS(СВЦЭМ!$D$39:$D$782,СВЦЭМ!$A$39:$A$782,$A71,СВЦЭМ!$B$39:$B$782,F$47)+'СЕТ СН'!$G$11+СВЦЭМ!$D$10+'СЕТ СН'!$G$5-'СЕТ СН'!$G$21</f>
        <v>3731.7189832700005</v>
      </c>
      <c r="G71" s="36">
        <f>SUMIFS(СВЦЭМ!$D$39:$D$782,СВЦЭМ!$A$39:$A$782,$A71,СВЦЭМ!$B$39:$B$782,G$47)+'СЕТ СН'!$G$11+СВЦЭМ!$D$10+'СЕТ СН'!$G$5-'СЕТ СН'!$G$21</f>
        <v>3687.8746091400003</v>
      </c>
      <c r="H71" s="36">
        <f>SUMIFS(СВЦЭМ!$D$39:$D$782,СВЦЭМ!$A$39:$A$782,$A71,СВЦЭМ!$B$39:$B$782,H$47)+'СЕТ СН'!$G$11+СВЦЭМ!$D$10+'СЕТ СН'!$G$5-'СЕТ СН'!$G$21</f>
        <v>3688.5780593700001</v>
      </c>
      <c r="I71" s="36">
        <f>SUMIFS(СВЦЭМ!$D$39:$D$782,СВЦЭМ!$A$39:$A$782,$A71,СВЦЭМ!$B$39:$B$782,I$47)+'СЕТ СН'!$G$11+СВЦЭМ!$D$10+'СЕТ СН'!$G$5-'СЕТ СН'!$G$21</f>
        <v>3686.2524031900002</v>
      </c>
      <c r="J71" s="36">
        <f>SUMIFS(СВЦЭМ!$D$39:$D$782,СВЦЭМ!$A$39:$A$782,$A71,СВЦЭМ!$B$39:$B$782,J$47)+'СЕТ СН'!$G$11+СВЦЭМ!$D$10+'СЕТ СН'!$G$5-'СЕТ СН'!$G$21</f>
        <v>3699.7343372900004</v>
      </c>
      <c r="K71" s="36">
        <f>SUMIFS(СВЦЭМ!$D$39:$D$782,СВЦЭМ!$A$39:$A$782,$A71,СВЦЭМ!$B$39:$B$782,K$47)+'СЕТ СН'!$G$11+СВЦЭМ!$D$10+'СЕТ СН'!$G$5-'СЕТ СН'!$G$21</f>
        <v>3692.7488444800001</v>
      </c>
      <c r="L71" s="36">
        <f>SUMIFS(СВЦЭМ!$D$39:$D$782,СВЦЭМ!$A$39:$A$782,$A71,СВЦЭМ!$B$39:$B$782,L$47)+'СЕТ СН'!$G$11+СВЦЭМ!$D$10+'СЕТ СН'!$G$5-'СЕТ СН'!$G$21</f>
        <v>3687.9419899900004</v>
      </c>
      <c r="M71" s="36">
        <f>SUMIFS(СВЦЭМ!$D$39:$D$782,СВЦЭМ!$A$39:$A$782,$A71,СВЦЭМ!$B$39:$B$782,M$47)+'СЕТ СН'!$G$11+СВЦЭМ!$D$10+'СЕТ СН'!$G$5-'СЕТ СН'!$G$21</f>
        <v>3693.4311700400003</v>
      </c>
      <c r="N71" s="36">
        <f>SUMIFS(СВЦЭМ!$D$39:$D$782,СВЦЭМ!$A$39:$A$782,$A71,СВЦЭМ!$B$39:$B$782,N$47)+'СЕТ СН'!$G$11+СВЦЭМ!$D$10+'СЕТ СН'!$G$5-'СЕТ СН'!$G$21</f>
        <v>3706.7267354300002</v>
      </c>
      <c r="O71" s="36">
        <f>SUMIFS(СВЦЭМ!$D$39:$D$782,СВЦЭМ!$A$39:$A$782,$A71,СВЦЭМ!$B$39:$B$782,O$47)+'СЕТ СН'!$G$11+СВЦЭМ!$D$10+'СЕТ СН'!$G$5-'СЕТ СН'!$G$21</f>
        <v>3724.8290858500004</v>
      </c>
      <c r="P71" s="36">
        <f>SUMIFS(СВЦЭМ!$D$39:$D$782,СВЦЭМ!$A$39:$A$782,$A71,СВЦЭМ!$B$39:$B$782,P$47)+'СЕТ СН'!$G$11+СВЦЭМ!$D$10+'СЕТ СН'!$G$5-'СЕТ СН'!$G$21</f>
        <v>3726.70790347</v>
      </c>
      <c r="Q71" s="36">
        <f>SUMIFS(СВЦЭМ!$D$39:$D$782,СВЦЭМ!$A$39:$A$782,$A71,СВЦЭМ!$B$39:$B$782,Q$47)+'СЕТ СН'!$G$11+СВЦЭМ!$D$10+'СЕТ СН'!$G$5-'СЕТ СН'!$G$21</f>
        <v>3743.3973927500001</v>
      </c>
      <c r="R71" s="36">
        <f>SUMIFS(СВЦЭМ!$D$39:$D$782,СВЦЭМ!$A$39:$A$782,$A71,СВЦЭМ!$B$39:$B$782,R$47)+'СЕТ СН'!$G$11+СВЦЭМ!$D$10+'СЕТ СН'!$G$5-'СЕТ СН'!$G$21</f>
        <v>3737.8107471700005</v>
      </c>
      <c r="S71" s="36">
        <f>SUMIFS(СВЦЭМ!$D$39:$D$782,СВЦЭМ!$A$39:$A$782,$A71,СВЦЭМ!$B$39:$B$782,S$47)+'СЕТ СН'!$G$11+СВЦЭМ!$D$10+'СЕТ СН'!$G$5-'СЕТ СН'!$G$21</f>
        <v>3696.6308515700002</v>
      </c>
      <c r="T71" s="36">
        <f>SUMIFS(СВЦЭМ!$D$39:$D$782,СВЦЭМ!$A$39:$A$782,$A71,СВЦЭМ!$B$39:$B$782,T$47)+'СЕТ СН'!$G$11+СВЦЭМ!$D$10+'СЕТ СН'!$G$5-'СЕТ СН'!$G$21</f>
        <v>3678.0998327500001</v>
      </c>
      <c r="U71" s="36">
        <f>SUMIFS(СВЦЭМ!$D$39:$D$782,СВЦЭМ!$A$39:$A$782,$A71,СВЦЭМ!$B$39:$B$782,U$47)+'СЕТ СН'!$G$11+СВЦЭМ!$D$10+'СЕТ СН'!$G$5-'СЕТ СН'!$G$21</f>
        <v>3694.6115216000003</v>
      </c>
      <c r="V71" s="36">
        <f>SUMIFS(СВЦЭМ!$D$39:$D$782,СВЦЭМ!$A$39:$A$782,$A71,СВЦЭМ!$B$39:$B$782,V$47)+'СЕТ СН'!$G$11+СВЦЭМ!$D$10+'СЕТ СН'!$G$5-'СЕТ СН'!$G$21</f>
        <v>3701.9930564100005</v>
      </c>
      <c r="W71" s="36">
        <f>SUMIFS(СВЦЭМ!$D$39:$D$782,СВЦЭМ!$A$39:$A$782,$A71,СВЦЭМ!$B$39:$B$782,W$47)+'СЕТ СН'!$G$11+СВЦЭМ!$D$10+'СЕТ СН'!$G$5-'СЕТ СН'!$G$21</f>
        <v>3717.9640320600001</v>
      </c>
      <c r="X71" s="36">
        <f>SUMIFS(СВЦЭМ!$D$39:$D$782,СВЦЭМ!$A$39:$A$782,$A71,СВЦЭМ!$B$39:$B$782,X$47)+'СЕТ СН'!$G$11+СВЦЭМ!$D$10+'СЕТ СН'!$G$5-'СЕТ СН'!$G$21</f>
        <v>3737.5721545700003</v>
      </c>
      <c r="Y71" s="36">
        <f>SUMIFS(СВЦЭМ!$D$39:$D$782,СВЦЭМ!$A$39:$A$782,$A71,СВЦЭМ!$B$39:$B$782,Y$47)+'СЕТ СН'!$G$11+СВЦЭМ!$D$10+'СЕТ СН'!$G$5-'СЕТ СН'!$G$21</f>
        <v>3776.1065413200004</v>
      </c>
    </row>
    <row r="72" spans="1:26" ht="15.75" x14ac:dyDescent="0.2">
      <c r="A72" s="35">
        <f t="shared" si="1"/>
        <v>44555</v>
      </c>
      <c r="B72" s="36">
        <f>SUMIFS(СВЦЭМ!$D$39:$D$782,СВЦЭМ!$A$39:$A$782,$A72,СВЦЭМ!$B$39:$B$782,B$47)+'СЕТ СН'!$G$11+СВЦЭМ!$D$10+'СЕТ СН'!$G$5-'СЕТ СН'!$G$21</f>
        <v>3706.5227264900004</v>
      </c>
      <c r="C72" s="36">
        <f>SUMIFS(СВЦЭМ!$D$39:$D$782,СВЦЭМ!$A$39:$A$782,$A72,СВЦЭМ!$B$39:$B$782,C$47)+'СЕТ СН'!$G$11+СВЦЭМ!$D$10+'СЕТ СН'!$G$5-'СЕТ СН'!$G$21</f>
        <v>3713.6569078100001</v>
      </c>
      <c r="D72" s="36">
        <f>SUMIFS(СВЦЭМ!$D$39:$D$782,СВЦЭМ!$A$39:$A$782,$A72,СВЦЭМ!$B$39:$B$782,D$47)+'СЕТ СН'!$G$11+СВЦЭМ!$D$10+'СЕТ СН'!$G$5-'СЕТ СН'!$G$21</f>
        <v>3729.9085253700005</v>
      </c>
      <c r="E72" s="36">
        <f>SUMIFS(СВЦЭМ!$D$39:$D$782,СВЦЭМ!$A$39:$A$782,$A72,СВЦЭМ!$B$39:$B$782,E$47)+'СЕТ СН'!$G$11+СВЦЭМ!$D$10+'СЕТ СН'!$G$5-'СЕТ СН'!$G$21</f>
        <v>3729.5061445600004</v>
      </c>
      <c r="F72" s="36">
        <f>SUMIFS(СВЦЭМ!$D$39:$D$782,СВЦЭМ!$A$39:$A$782,$A72,СВЦЭМ!$B$39:$B$782,F$47)+'СЕТ СН'!$G$11+СВЦЭМ!$D$10+'СЕТ СН'!$G$5-'СЕТ СН'!$G$21</f>
        <v>3721.1758922100003</v>
      </c>
      <c r="G72" s="36">
        <f>SUMIFS(СВЦЭМ!$D$39:$D$782,СВЦЭМ!$A$39:$A$782,$A72,СВЦЭМ!$B$39:$B$782,G$47)+'СЕТ СН'!$G$11+СВЦЭМ!$D$10+'СЕТ СН'!$G$5-'СЕТ СН'!$G$21</f>
        <v>3701.6197860700004</v>
      </c>
      <c r="H72" s="36">
        <f>SUMIFS(СВЦЭМ!$D$39:$D$782,СВЦЭМ!$A$39:$A$782,$A72,СВЦЭМ!$B$39:$B$782,H$47)+'СЕТ СН'!$G$11+СВЦЭМ!$D$10+'СЕТ СН'!$G$5-'СЕТ СН'!$G$21</f>
        <v>3686.5618347899999</v>
      </c>
      <c r="I72" s="36">
        <f>SUMIFS(СВЦЭМ!$D$39:$D$782,СВЦЭМ!$A$39:$A$782,$A72,СВЦЭМ!$B$39:$B$782,I$47)+'СЕТ СН'!$G$11+СВЦЭМ!$D$10+'СЕТ СН'!$G$5-'СЕТ СН'!$G$21</f>
        <v>3703.42134093</v>
      </c>
      <c r="J72" s="36">
        <f>SUMIFS(СВЦЭМ!$D$39:$D$782,СВЦЭМ!$A$39:$A$782,$A72,СВЦЭМ!$B$39:$B$782,J$47)+'СЕТ СН'!$G$11+СВЦЭМ!$D$10+'СЕТ СН'!$G$5-'СЕТ СН'!$G$21</f>
        <v>3671.9537159700003</v>
      </c>
      <c r="K72" s="36">
        <f>SUMIFS(СВЦЭМ!$D$39:$D$782,СВЦЭМ!$A$39:$A$782,$A72,СВЦЭМ!$B$39:$B$782,K$47)+'СЕТ СН'!$G$11+СВЦЭМ!$D$10+'СЕТ СН'!$G$5-'СЕТ СН'!$G$21</f>
        <v>3654.5353720700004</v>
      </c>
      <c r="L72" s="36">
        <f>SUMIFS(СВЦЭМ!$D$39:$D$782,СВЦЭМ!$A$39:$A$782,$A72,СВЦЭМ!$B$39:$B$782,L$47)+'СЕТ СН'!$G$11+СВЦЭМ!$D$10+'СЕТ СН'!$G$5-'СЕТ СН'!$G$21</f>
        <v>3651.5051784900002</v>
      </c>
      <c r="M72" s="36">
        <f>SUMIFS(СВЦЭМ!$D$39:$D$782,СВЦЭМ!$A$39:$A$782,$A72,СВЦЭМ!$B$39:$B$782,M$47)+'СЕТ СН'!$G$11+СВЦЭМ!$D$10+'СЕТ СН'!$G$5-'СЕТ СН'!$G$21</f>
        <v>3653.5729674300001</v>
      </c>
      <c r="N72" s="36">
        <f>SUMIFS(СВЦЭМ!$D$39:$D$782,СВЦЭМ!$A$39:$A$782,$A72,СВЦЭМ!$B$39:$B$782,N$47)+'СЕТ СН'!$G$11+СВЦЭМ!$D$10+'СЕТ СН'!$G$5-'СЕТ СН'!$G$21</f>
        <v>3656.1067577200001</v>
      </c>
      <c r="O72" s="36">
        <f>SUMIFS(СВЦЭМ!$D$39:$D$782,СВЦЭМ!$A$39:$A$782,$A72,СВЦЭМ!$B$39:$B$782,O$47)+'СЕТ СН'!$G$11+СВЦЭМ!$D$10+'СЕТ СН'!$G$5-'СЕТ СН'!$G$21</f>
        <v>3661.2211983000002</v>
      </c>
      <c r="P72" s="36">
        <f>SUMIFS(СВЦЭМ!$D$39:$D$782,СВЦЭМ!$A$39:$A$782,$A72,СВЦЭМ!$B$39:$B$782,P$47)+'СЕТ СН'!$G$11+СВЦЭМ!$D$10+'СЕТ СН'!$G$5-'СЕТ СН'!$G$21</f>
        <v>3678.76755099</v>
      </c>
      <c r="Q72" s="36">
        <f>SUMIFS(СВЦЭМ!$D$39:$D$782,СВЦЭМ!$A$39:$A$782,$A72,СВЦЭМ!$B$39:$B$782,Q$47)+'СЕТ СН'!$G$11+СВЦЭМ!$D$10+'СЕТ СН'!$G$5-'СЕТ СН'!$G$21</f>
        <v>3685.6920151500003</v>
      </c>
      <c r="R72" s="36">
        <f>SUMIFS(СВЦЭМ!$D$39:$D$782,СВЦЭМ!$A$39:$A$782,$A72,СВЦЭМ!$B$39:$B$782,R$47)+'СЕТ СН'!$G$11+СВЦЭМ!$D$10+'СЕТ СН'!$G$5-'СЕТ СН'!$G$21</f>
        <v>3673.9288183200006</v>
      </c>
      <c r="S72" s="36">
        <f>SUMIFS(СВЦЭМ!$D$39:$D$782,СВЦЭМ!$A$39:$A$782,$A72,СВЦЭМ!$B$39:$B$782,S$47)+'СЕТ СН'!$G$11+СВЦЭМ!$D$10+'СЕТ СН'!$G$5-'СЕТ СН'!$G$21</f>
        <v>3655.2878992800001</v>
      </c>
      <c r="T72" s="36">
        <f>SUMIFS(СВЦЭМ!$D$39:$D$782,СВЦЭМ!$A$39:$A$782,$A72,СВЦЭМ!$B$39:$B$782,T$47)+'СЕТ СН'!$G$11+СВЦЭМ!$D$10+'СЕТ СН'!$G$5-'СЕТ СН'!$G$21</f>
        <v>3649.81003977</v>
      </c>
      <c r="U72" s="36">
        <f>SUMIFS(СВЦЭМ!$D$39:$D$782,СВЦЭМ!$A$39:$A$782,$A72,СВЦЭМ!$B$39:$B$782,U$47)+'СЕТ СН'!$G$11+СВЦЭМ!$D$10+'СЕТ СН'!$G$5-'СЕТ СН'!$G$21</f>
        <v>3662.9366481300003</v>
      </c>
      <c r="V72" s="36">
        <f>SUMIFS(СВЦЭМ!$D$39:$D$782,СВЦЭМ!$A$39:$A$782,$A72,СВЦЭМ!$B$39:$B$782,V$47)+'СЕТ СН'!$G$11+СВЦЭМ!$D$10+'СЕТ СН'!$G$5-'СЕТ СН'!$G$21</f>
        <v>3658.8130847600005</v>
      </c>
      <c r="W72" s="36">
        <f>SUMIFS(СВЦЭМ!$D$39:$D$782,СВЦЭМ!$A$39:$A$782,$A72,СВЦЭМ!$B$39:$B$782,W$47)+'СЕТ СН'!$G$11+СВЦЭМ!$D$10+'СЕТ СН'!$G$5-'СЕТ СН'!$G$21</f>
        <v>3686.8913947200003</v>
      </c>
      <c r="X72" s="36">
        <f>SUMIFS(СВЦЭМ!$D$39:$D$782,СВЦЭМ!$A$39:$A$782,$A72,СВЦЭМ!$B$39:$B$782,X$47)+'СЕТ СН'!$G$11+СВЦЭМ!$D$10+'СЕТ СН'!$G$5-'СЕТ СН'!$G$21</f>
        <v>3685.3736830100001</v>
      </c>
      <c r="Y72" s="36">
        <f>SUMIFS(СВЦЭМ!$D$39:$D$782,СВЦЭМ!$A$39:$A$782,$A72,СВЦЭМ!$B$39:$B$782,Y$47)+'СЕТ СН'!$G$11+СВЦЭМ!$D$10+'СЕТ СН'!$G$5-'СЕТ СН'!$G$21</f>
        <v>3693.4271488200002</v>
      </c>
    </row>
    <row r="73" spans="1:26" ht="15.75" x14ac:dyDescent="0.2">
      <c r="A73" s="35">
        <f t="shared" si="1"/>
        <v>44556</v>
      </c>
      <c r="B73" s="36">
        <f>SUMIFS(СВЦЭМ!$D$39:$D$782,СВЦЭМ!$A$39:$A$782,$A73,СВЦЭМ!$B$39:$B$782,B$47)+'СЕТ СН'!$G$11+СВЦЭМ!$D$10+'СЕТ СН'!$G$5-'СЕТ СН'!$G$21</f>
        <v>3596.24283483</v>
      </c>
      <c r="C73" s="36">
        <f>SUMIFS(СВЦЭМ!$D$39:$D$782,СВЦЭМ!$A$39:$A$782,$A73,СВЦЭМ!$B$39:$B$782,C$47)+'СЕТ СН'!$G$11+СВЦЭМ!$D$10+'СЕТ СН'!$G$5-'СЕТ СН'!$G$21</f>
        <v>3584.8881335000005</v>
      </c>
      <c r="D73" s="36">
        <f>SUMIFS(СВЦЭМ!$D$39:$D$782,СВЦЭМ!$A$39:$A$782,$A73,СВЦЭМ!$B$39:$B$782,D$47)+'СЕТ СН'!$G$11+СВЦЭМ!$D$10+'СЕТ СН'!$G$5-'СЕТ СН'!$G$21</f>
        <v>3579.8617846000002</v>
      </c>
      <c r="E73" s="36">
        <f>SUMIFS(СВЦЭМ!$D$39:$D$782,СВЦЭМ!$A$39:$A$782,$A73,СВЦЭМ!$B$39:$B$782,E$47)+'СЕТ СН'!$G$11+СВЦЭМ!$D$10+'СЕТ СН'!$G$5-'СЕТ СН'!$G$21</f>
        <v>3579.2267691200004</v>
      </c>
      <c r="F73" s="36">
        <f>SUMIFS(СВЦЭМ!$D$39:$D$782,СВЦЭМ!$A$39:$A$782,$A73,СВЦЭМ!$B$39:$B$782,F$47)+'СЕТ СН'!$G$11+СВЦЭМ!$D$10+'СЕТ СН'!$G$5-'СЕТ СН'!$G$21</f>
        <v>3576.9846265000006</v>
      </c>
      <c r="G73" s="36">
        <f>SUMIFS(СВЦЭМ!$D$39:$D$782,СВЦЭМ!$A$39:$A$782,$A73,СВЦЭМ!$B$39:$B$782,G$47)+'СЕТ СН'!$G$11+СВЦЭМ!$D$10+'СЕТ СН'!$G$5-'СЕТ СН'!$G$21</f>
        <v>3572.3366846000004</v>
      </c>
      <c r="H73" s="36">
        <f>SUMIFS(СВЦЭМ!$D$39:$D$782,СВЦЭМ!$A$39:$A$782,$A73,СВЦЭМ!$B$39:$B$782,H$47)+'СЕТ СН'!$G$11+СВЦЭМ!$D$10+'СЕТ СН'!$G$5-'СЕТ СН'!$G$21</f>
        <v>3592.7374743600003</v>
      </c>
      <c r="I73" s="36">
        <f>SUMIFS(СВЦЭМ!$D$39:$D$782,СВЦЭМ!$A$39:$A$782,$A73,СВЦЭМ!$B$39:$B$782,I$47)+'СЕТ СН'!$G$11+СВЦЭМ!$D$10+'СЕТ СН'!$G$5-'СЕТ СН'!$G$21</f>
        <v>3673.0821122000002</v>
      </c>
      <c r="J73" s="36">
        <f>SUMIFS(СВЦЭМ!$D$39:$D$782,СВЦЭМ!$A$39:$A$782,$A73,СВЦЭМ!$B$39:$B$782,J$47)+'СЕТ СН'!$G$11+СВЦЭМ!$D$10+'СЕТ СН'!$G$5-'СЕТ СН'!$G$21</f>
        <v>3669.6221719600003</v>
      </c>
      <c r="K73" s="36">
        <f>SUMIFS(СВЦЭМ!$D$39:$D$782,СВЦЭМ!$A$39:$A$782,$A73,СВЦЭМ!$B$39:$B$782,K$47)+'СЕТ СН'!$G$11+СВЦЭМ!$D$10+'СЕТ СН'!$G$5-'СЕТ СН'!$G$21</f>
        <v>3623.8090112</v>
      </c>
      <c r="L73" s="36">
        <f>SUMIFS(СВЦЭМ!$D$39:$D$782,СВЦЭМ!$A$39:$A$782,$A73,СВЦЭМ!$B$39:$B$782,L$47)+'СЕТ СН'!$G$11+СВЦЭМ!$D$10+'СЕТ СН'!$G$5-'СЕТ СН'!$G$21</f>
        <v>3618.8493425100005</v>
      </c>
      <c r="M73" s="36">
        <f>SUMIFS(СВЦЭМ!$D$39:$D$782,СВЦЭМ!$A$39:$A$782,$A73,СВЦЭМ!$B$39:$B$782,M$47)+'СЕТ СН'!$G$11+СВЦЭМ!$D$10+'СЕТ СН'!$G$5-'СЕТ СН'!$G$21</f>
        <v>3626.6717173800002</v>
      </c>
      <c r="N73" s="36">
        <f>SUMIFS(СВЦЭМ!$D$39:$D$782,СВЦЭМ!$A$39:$A$782,$A73,СВЦЭМ!$B$39:$B$782,N$47)+'СЕТ СН'!$G$11+СВЦЭМ!$D$10+'СЕТ СН'!$G$5-'СЕТ СН'!$G$21</f>
        <v>3631.8254352900003</v>
      </c>
      <c r="O73" s="36">
        <f>SUMIFS(СВЦЭМ!$D$39:$D$782,СВЦЭМ!$A$39:$A$782,$A73,СВЦЭМ!$B$39:$B$782,O$47)+'СЕТ СН'!$G$11+СВЦЭМ!$D$10+'СЕТ СН'!$G$5-'СЕТ СН'!$G$21</f>
        <v>3668.09817681</v>
      </c>
      <c r="P73" s="36">
        <f>SUMIFS(СВЦЭМ!$D$39:$D$782,СВЦЭМ!$A$39:$A$782,$A73,СВЦЭМ!$B$39:$B$782,P$47)+'СЕТ СН'!$G$11+СВЦЭМ!$D$10+'СЕТ СН'!$G$5-'СЕТ СН'!$G$21</f>
        <v>3674.8628858100001</v>
      </c>
      <c r="Q73" s="36">
        <f>SUMIFS(СВЦЭМ!$D$39:$D$782,СВЦЭМ!$A$39:$A$782,$A73,СВЦЭМ!$B$39:$B$782,Q$47)+'СЕТ СН'!$G$11+СВЦЭМ!$D$10+'СЕТ СН'!$G$5-'СЕТ СН'!$G$21</f>
        <v>3675.3871659000006</v>
      </c>
      <c r="R73" s="36">
        <f>SUMIFS(СВЦЭМ!$D$39:$D$782,СВЦЭМ!$A$39:$A$782,$A73,СВЦЭМ!$B$39:$B$782,R$47)+'СЕТ СН'!$G$11+СВЦЭМ!$D$10+'СЕТ СН'!$G$5-'СЕТ СН'!$G$21</f>
        <v>3663.4105788900006</v>
      </c>
      <c r="S73" s="36">
        <f>SUMIFS(СВЦЭМ!$D$39:$D$782,СВЦЭМ!$A$39:$A$782,$A73,СВЦЭМ!$B$39:$B$782,S$47)+'СЕТ СН'!$G$11+СВЦЭМ!$D$10+'СЕТ СН'!$G$5-'СЕТ СН'!$G$21</f>
        <v>3617.5121829600002</v>
      </c>
      <c r="T73" s="36">
        <f>SUMIFS(СВЦЭМ!$D$39:$D$782,СВЦЭМ!$A$39:$A$782,$A73,СВЦЭМ!$B$39:$B$782,T$47)+'СЕТ СН'!$G$11+СВЦЭМ!$D$10+'СЕТ СН'!$G$5-'СЕТ СН'!$G$21</f>
        <v>3614.1091566800005</v>
      </c>
      <c r="U73" s="36">
        <f>SUMIFS(СВЦЭМ!$D$39:$D$782,СВЦЭМ!$A$39:$A$782,$A73,СВЦЭМ!$B$39:$B$782,U$47)+'СЕТ СН'!$G$11+СВЦЭМ!$D$10+'СЕТ СН'!$G$5-'СЕТ СН'!$G$21</f>
        <v>3640.0544958700002</v>
      </c>
      <c r="V73" s="36">
        <f>SUMIFS(СВЦЭМ!$D$39:$D$782,СВЦЭМ!$A$39:$A$782,$A73,СВЦЭМ!$B$39:$B$782,V$47)+'СЕТ СН'!$G$11+СВЦЭМ!$D$10+'СЕТ СН'!$G$5-'СЕТ СН'!$G$21</f>
        <v>3654.5086718800003</v>
      </c>
      <c r="W73" s="36">
        <f>SUMIFS(СВЦЭМ!$D$39:$D$782,СВЦЭМ!$A$39:$A$782,$A73,СВЦЭМ!$B$39:$B$782,W$47)+'СЕТ СН'!$G$11+СВЦЭМ!$D$10+'СЕТ СН'!$G$5-'СЕТ СН'!$G$21</f>
        <v>3639.1952516300003</v>
      </c>
      <c r="X73" s="36">
        <f>SUMIFS(СВЦЭМ!$D$39:$D$782,СВЦЭМ!$A$39:$A$782,$A73,СВЦЭМ!$B$39:$B$782,X$47)+'СЕТ СН'!$G$11+СВЦЭМ!$D$10+'СЕТ СН'!$G$5-'СЕТ СН'!$G$21</f>
        <v>3655.21244398</v>
      </c>
      <c r="Y73" s="36">
        <f>SUMIFS(СВЦЭМ!$D$39:$D$782,СВЦЭМ!$A$39:$A$782,$A73,СВЦЭМ!$B$39:$B$782,Y$47)+'СЕТ СН'!$G$11+СВЦЭМ!$D$10+'СЕТ СН'!$G$5-'СЕТ СН'!$G$21</f>
        <v>3657.0815631600003</v>
      </c>
    </row>
    <row r="74" spans="1:26" ht="15.75" x14ac:dyDescent="0.2">
      <c r="A74" s="35">
        <f t="shared" si="1"/>
        <v>44557</v>
      </c>
      <c r="B74" s="36">
        <f>SUMIFS(СВЦЭМ!$D$39:$D$782,СВЦЭМ!$A$39:$A$782,$A74,СВЦЭМ!$B$39:$B$782,B$47)+'СЕТ СН'!$G$11+СВЦЭМ!$D$10+'СЕТ СН'!$G$5-'СЕТ СН'!$G$21</f>
        <v>3679.6228591900003</v>
      </c>
      <c r="C74" s="36">
        <f>SUMIFS(СВЦЭМ!$D$39:$D$782,СВЦЭМ!$A$39:$A$782,$A74,СВЦЭМ!$B$39:$B$782,C$47)+'СЕТ СН'!$G$11+СВЦЭМ!$D$10+'СЕТ СН'!$G$5-'СЕТ СН'!$G$21</f>
        <v>3673.06281451</v>
      </c>
      <c r="D74" s="36">
        <f>SUMIFS(СВЦЭМ!$D$39:$D$782,СВЦЭМ!$A$39:$A$782,$A74,СВЦЭМ!$B$39:$B$782,D$47)+'СЕТ СН'!$G$11+СВЦЭМ!$D$10+'СЕТ СН'!$G$5-'СЕТ СН'!$G$21</f>
        <v>3633.5018438400002</v>
      </c>
      <c r="E74" s="36">
        <f>SUMIFS(СВЦЭМ!$D$39:$D$782,СВЦЭМ!$A$39:$A$782,$A74,СВЦЭМ!$B$39:$B$782,E$47)+'СЕТ СН'!$G$11+СВЦЭМ!$D$10+'СЕТ СН'!$G$5-'СЕТ СН'!$G$21</f>
        <v>3630.0498282500002</v>
      </c>
      <c r="F74" s="36">
        <f>SUMIFS(СВЦЭМ!$D$39:$D$782,СВЦЭМ!$A$39:$A$782,$A74,СВЦЭМ!$B$39:$B$782,F$47)+'СЕТ СН'!$G$11+СВЦЭМ!$D$10+'СЕТ СН'!$G$5-'СЕТ СН'!$G$21</f>
        <v>3633.49796453</v>
      </c>
      <c r="G74" s="36">
        <f>SUMIFS(СВЦЭМ!$D$39:$D$782,СВЦЭМ!$A$39:$A$782,$A74,СВЦЭМ!$B$39:$B$782,G$47)+'СЕТ СН'!$G$11+СВЦЭМ!$D$10+'СЕТ СН'!$G$5-'СЕТ СН'!$G$21</f>
        <v>3621.0160863600004</v>
      </c>
      <c r="H74" s="36">
        <f>SUMIFS(СВЦЭМ!$D$39:$D$782,СВЦЭМ!$A$39:$A$782,$A74,СВЦЭМ!$B$39:$B$782,H$47)+'СЕТ СН'!$G$11+СВЦЭМ!$D$10+'СЕТ СН'!$G$5-'СЕТ СН'!$G$21</f>
        <v>3627.1627865300002</v>
      </c>
      <c r="I74" s="36">
        <f>SUMIFS(СВЦЭМ!$D$39:$D$782,СВЦЭМ!$A$39:$A$782,$A74,СВЦЭМ!$B$39:$B$782,I$47)+'СЕТ СН'!$G$11+СВЦЭМ!$D$10+'СЕТ СН'!$G$5-'СЕТ СН'!$G$21</f>
        <v>3620.9340802100005</v>
      </c>
      <c r="J74" s="36">
        <f>SUMIFS(СВЦЭМ!$D$39:$D$782,СВЦЭМ!$A$39:$A$782,$A74,СВЦЭМ!$B$39:$B$782,J$47)+'СЕТ СН'!$G$11+СВЦЭМ!$D$10+'СЕТ СН'!$G$5-'СЕТ СН'!$G$21</f>
        <v>3638.8413132800006</v>
      </c>
      <c r="K74" s="36">
        <f>SUMIFS(СВЦЭМ!$D$39:$D$782,СВЦЭМ!$A$39:$A$782,$A74,СВЦЭМ!$B$39:$B$782,K$47)+'СЕТ СН'!$G$11+СВЦЭМ!$D$10+'СЕТ СН'!$G$5-'СЕТ СН'!$G$21</f>
        <v>3566.2575735300002</v>
      </c>
      <c r="L74" s="36">
        <f>SUMIFS(СВЦЭМ!$D$39:$D$782,СВЦЭМ!$A$39:$A$782,$A74,СВЦЭМ!$B$39:$B$782,L$47)+'СЕТ СН'!$G$11+СВЦЭМ!$D$10+'СЕТ СН'!$G$5-'СЕТ СН'!$G$21</f>
        <v>3581.2476973500002</v>
      </c>
      <c r="M74" s="36">
        <f>SUMIFS(СВЦЭМ!$D$39:$D$782,СВЦЭМ!$A$39:$A$782,$A74,СВЦЭМ!$B$39:$B$782,M$47)+'СЕТ СН'!$G$11+СВЦЭМ!$D$10+'СЕТ СН'!$G$5-'СЕТ СН'!$G$21</f>
        <v>3573.8211296600002</v>
      </c>
      <c r="N74" s="36">
        <f>SUMIFS(СВЦЭМ!$D$39:$D$782,СВЦЭМ!$A$39:$A$782,$A74,СВЦЭМ!$B$39:$B$782,N$47)+'СЕТ СН'!$G$11+СВЦЭМ!$D$10+'СЕТ СН'!$G$5-'СЕТ СН'!$G$21</f>
        <v>3644.5139310000004</v>
      </c>
      <c r="O74" s="36">
        <f>SUMIFS(СВЦЭМ!$D$39:$D$782,СВЦЭМ!$A$39:$A$782,$A74,СВЦЭМ!$B$39:$B$782,O$47)+'СЕТ СН'!$G$11+СВЦЭМ!$D$10+'СЕТ СН'!$G$5-'СЕТ СН'!$G$21</f>
        <v>3690.03392876</v>
      </c>
      <c r="P74" s="36">
        <f>SUMIFS(СВЦЭМ!$D$39:$D$782,СВЦЭМ!$A$39:$A$782,$A74,СВЦЭМ!$B$39:$B$782,P$47)+'СЕТ СН'!$G$11+СВЦЭМ!$D$10+'СЕТ СН'!$G$5-'СЕТ СН'!$G$21</f>
        <v>3706.2616394100005</v>
      </c>
      <c r="Q74" s="36">
        <f>SUMIFS(СВЦЭМ!$D$39:$D$782,СВЦЭМ!$A$39:$A$782,$A74,СВЦЭМ!$B$39:$B$782,Q$47)+'СЕТ СН'!$G$11+СВЦЭМ!$D$10+'СЕТ СН'!$G$5-'СЕТ СН'!$G$21</f>
        <v>3693.6225490200004</v>
      </c>
      <c r="R74" s="36">
        <f>SUMIFS(СВЦЭМ!$D$39:$D$782,СВЦЭМ!$A$39:$A$782,$A74,СВЦЭМ!$B$39:$B$782,R$47)+'СЕТ СН'!$G$11+СВЦЭМ!$D$10+'СЕТ СН'!$G$5-'СЕТ СН'!$G$21</f>
        <v>3625.1239433500004</v>
      </c>
      <c r="S74" s="36">
        <f>SUMIFS(СВЦЭМ!$D$39:$D$782,СВЦЭМ!$A$39:$A$782,$A74,СВЦЭМ!$B$39:$B$782,S$47)+'СЕТ СН'!$G$11+СВЦЭМ!$D$10+'СЕТ СН'!$G$5-'СЕТ СН'!$G$21</f>
        <v>3644.9347395500004</v>
      </c>
      <c r="T74" s="36">
        <f>SUMIFS(СВЦЭМ!$D$39:$D$782,СВЦЭМ!$A$39:$A$782,$A74,СВЦЭМ!$B$39:$B$782,T$47)+'СЕТ СН'!$G$11+СВЦЭМ!$D$10+'СЕТ СН'!$G$5-'СЕТ СН'!$G$21</f>
        <v>3628.0855825200006</v>
      </c>
      <c r="U74" s="36">
        <f>SUMIFS(СВЦЭМ!$D$39:$D$782,СВЦЭМ!$A$39:$A$782,$A74,СВЦЭМ!$B$39:$B$782,U$47)+'СЕТ СН'!$G$11+СВЦЭМ!$D$10+'СЕТ СН'!$G$5-'СЕТ СН'!$G$21</f>
        <v>3648.3390371300002</v>
      </c>
      <c r="V74" s="36">
        <f>SUMIFS(СВЦЭМ!$D$39:$D$782,СВЦЭМ!$A$39:$A$782,$A74,СВЦЭМ!$B$39:$B$782,V$47)+'СЕТ СН'!$G$11+СВЦЭМ!$D$10+'СЕТ СН'!$G$5-'СЕТ СН'!$G$21</f>
        <v>3646.2872144100002</v>
      </c>
      <c r="W74" s="36">
        <f>SUMIFS(СВЦЭМ!$D$39:$D$782,СВЦЭМ!$A$39:$A$782,$A74,СВЦЭМ!$B$39:$B$782,W$47)+'СЕТ СН'!$G$11+СВЦЭМ!$D$10+'СЕТ СН'!$G$5-'СЕТ СН'!$G$21</f>
        <v>3642.6119001200004</v>
      </c>
      <c r="X74" s="36">
        <f>SUMIFS(СВЦЭМ!$D$39:$D$782,СВЦЭМ!$A$39:$A$782,$A74,СВЦЭМ!$B$39:$B$782,X$47)+'СЕТ СН'!$G$11+СВЦЭМ!$D$10+'СЕТ СН'!$G$5-'СЕТ СН'!$G$21</f>
        <v>3638.2053455400001</v>
      </c>
      <c r="Y74" s="36">
        <f>SUMIFS(СВЦЭМ!$D$39:$D$782,СВЦЭМ!$A$39:$A$782,$A74,СВЦЭМ!$B$39:$B$782,Y$47)+'СЕТ СН'!$G$11+СВЦЭМ!$D$10+'СЕТ СН'!$G$5-'СЕТ СН'!$G$21</f>
        <v>3685.7740694700005</v>
      </c>
    </row>
    <row r="75" spans="1:26" ht="15.75" x14ac:dyDescent="0.2">
      <c r="A75" s="35">
        <f t="shared" si="1"/>
        <v>44558</v>
      </c>
      <c r="B75" s="36">
        <f>SUMIFS(СВЦЭМ!$D$39:$D$782,СВЦЭМ!$A$39:$A$782,$A75,СВЦЭМ!$B$39:$B$782,B$47)+'СЕТ СН'!$G$11+СВЦЭМ!$D$10+'СЕТ СН'!$G$5-'СЕТ СН'!$G$21</f>
        <v>3658.9722469500002</v>
      </c>
      <c r="C75" s="36">
        <f>SUMIFS(СВЦЭМ!$D$39:$D$782,СВЦЭМ!$A$39:$A$782,$A75,СВЦЭМ!$B$39:$B$782,C$47)+'СЕТ СН'!$G$11+СВЦЭМ!$D$10+'СЕТ СН'!$G$5-'СЕТ СН'!$G$21</f>
        <v>3665.2500000300001</v>
      </c>
      <c r="D75" s="36">
        <f>SUMIFS(СВЦЭМ!$D$39:$D$782,СВЦЭМ!$A$39:$A$782,$A75,СВЦЭМ!$B$39:$B$782,D$47)+'СЕТ СН'!$G$11+СВЦЭМ!$D$10+'СЕТ СН'!$G$5-'СЕТ СН'!$G$21</f>
        <v>3691.2868039100003</v>
      </c>
      <c r="E75" s="36">
        <f>SUMIFS(СВЦЭМ!$D$39:$D$782,СВЦЭМ!$A$39:$A$782,$A75,СВЦЭМ!$B$39:$B$782,E$47)+'СЕТ СН'!$G$11+СВЦЭМ!$D$10+'СЕТ СН'!$G$5-'СЕТ СН'!$G$21</f>
        <v>3701.7325945900002</v>
      </c>
      <c r="F75" s="36">
        <f>SUMIFS(СВЦЭМ!$D$39:$D$782,СВЦЭМ!$A$39:$A$782,$A75,СВЦЭМ!$B$39:$B$782,F$47)+'СЕТ СН'!$G$11+СВЦЭМ!$D$10+'СЕТ СН'!$G$5-'СЕТ СН'!$G$21</f>
        <v>3674.8111177700002</v>
      </c>
      <c r="G75" s="36">
        <f>SUMIFS(СВЦЭМ!$D$39:$D$782,СВЦЭМ!$A$39:$A$782,$A75,СВЦЭМ!$B$39:$B$782,G$47)+'СЕТ СН'!$G$11+СВЦЭМ!$D$10+'СЕТ СН'!$G$5-'СЕТ СН'!$G$21</f>
        <v>3585.0907798300004</v>
      </c>
      <c r="H75" s="36">
        <f>SUMIFS(СВЦЭМ!$D$39:$D$782,СВЦЭМ!$A$39:$A$782,$A75,СВЦЭМ!$B$39:$B$782,H$47)+'СЕТ СН'!$G$11+СВЦЭМ!$D$10+'СЕТ СН'!$G$5-'СЕТ СН'!$G$21</f>
        <v>3602.1264069400004</v>
      </c>
      <c r="I75" s="36">
        <f>SUMIFS(СВЦЭМ!$D$39:$D$782,СВЦЭМ!$A$39:$A$782,$A75,СВЦЭМ!$B$39:$B$782,I$47)+'СЕТ СН'!$G$11+СВЦЭМ!$D$10+'СЕТ СН'!$G$5-'СЕТ СН'!$G$21</f>
        <v>3596.6865783600006</v>
      </c>
      <c r="J75" s="36">
        <f>SUMIFS(СВЦЭМ!$D$39:$D$782,СВЦЭМ!$A$39:$A$782,$A75,СВЦЭМ!$B$39:$B$782,J$47)+'СЕТ СН'!$G$11+СВЦЭМ!$D$10+'СЕТ СН'!$G$5-'СЕТ СН'!$G$21</f>
        <v>3614.01928873</v>
      </c>
      <c r="K75" s="36">
        <f>SUMIFS(СВЦЭМ!$D$39:$D$782,СВЦЭМ!$A$39:$A$782,$A75,СВЦЭМ!$B$39:$B$782,K$47)+'СЕТ СН'!$G$11+СВЦЭМ!$D$10+'СЕТ СН'!$G$5-'СЕТ СН'!$G$21</f>
        <v>3571.3409166700003</v>
      </c>
      <c r="L75" s="36">
        <f>SUMIFS(СВЦЭМ!$D$39:$D$782,СВЦЭМ!$A$39:$A$782,$A75,СВЦЭМ!$B$39:$B$782,L$47)+'СЕТ СН'!$G$11+СВЦЭМ!$D$10+'СЕТ СН'!$G$5-'СЕТ СН'!$G$21</f>
        <v>3576.6879127000002</v>
      </c>
      <c r="M75" s="36">
        <f>SUMIFS(СВЦЭМ!$D$39:$D$782,СВЦЭМ!$A$39:$A$782,$A75,СВЦЭМ!$B$39:$B$782,M$47)+'СЕТ СН'!$G$11+СВЦЭМ!$D$10+'СЕТ СН'!$G$5-'СЕТ СН'!$G$21</f>
        <v>3588.6820503900003</v>
      </c>
      <c r="N75" s="36">
        <f>SUMIFS(СВЦЭМ!$D$39:$D$782,СВЦЭМ!$A$39:$A$782,$A75,СВЦЭМ!$B$39:$B$782,N$47)+'СЕТ СН'!$G$11+СВЦЭМ!$D$10+'СЕТ СН'!$G$5-'СЕТ СН'!$G$21</f>
        <v>3589.2105142600003</v>
      </c>
      <c r="O75" s="36">
        <f>SUMIFS(СВЦЭМ!$D$39:$D$782,СВЦЭМ!$A$39:$A$782,$A75,СВЦЭМ!$B$39:$B$782,O$47)+'СЕТ СН'!$G$11+СВЦЭМ!$D$10+'СЕТ СН'!$G$5-'СЕТ СН'!$G$21</f>
        <v>3638.8774494300005</v>
      </c>
      <c r="P75" s="36">
        <f>SUMIFS(СВЦЭМ!$D$39:$D$782,СВЦЭМ!$A$39:$A$782,$A75,СВЦЭМ!$B$39:$B$782,P$47)+'СЕТ СН'!$G$11+СВЦЭМ!$D$10+'СЕТ СН'!$G$5-'СЕТ СН'!$G$21</f>
        <v>3636.52002034</v>
      </c>
      <c r="Q75" s="36">
        <f>SUMIFS(СВЦЭМ!$D$39:$D$782,СВЦЭМ!$A$39:$A$782,$A75,СВЦЭМ!$B$39:$B$782,Q$47)+'СЕТ СН'!$G$11+СВЦЭМ!$D$10+'СЕТ СН'!$G$5-'СЕТ СН'!$G$21</f>
        <v>3629.6518253900003</v>
      </c>
      <c r="R75" s="36">
        <f>SUMIFS(СВЦЭМ!$D$39:$D$782,СВЦЭМ!$A$39:$A$782,$A75,СВЦЭМ!$B$39:$B$782,R$47)+'СЕТ СН'!$G$11+СВЦЭМ!$D$10+'СЕТ СН'!$G$5-'СЕТ СН'!$G$21</f>
        <v>3631.1178032200005</v>
      </c>
      <c r="S75" s="36">
        <f>SUMIFS(СВЦЭМ!$D$39:$D$782,СВЦЭМ!$A$39:$A$782,$A75,СВЦЭМ!$B$39:$B$782,S$47)+'СЕТ СН'!$G$11+СВЦЭМ!$D$10+'СЕТ СН'!$G$5-'СЕТ СН'!$G$21</f>
        <v>3631.3314521400002</v>
      </c>
      <c r="T75" s="36">
        <f>SUMIFS(СВЦЭМ!$D$39:$D$782,СВЦЭМ!$A$39:$A$782,$A75,СВЦЭМ!$B$39:$B$782,T$47)+'СЕТ СН'!$G$11+СВЦЭМ!$D$10+'СЕТ СН'!$G$5-'СЕТ СН'!$G$21</f>
        <v>3622.6289344800002</v>
      </c>
      <c r="U75" s="36">
        <f>SUMIFS(СВЦЭМ!$D$39:$D$782,СВЦЭМ!$A$39:$A$782,$A75,СВЦЭМ!$B$39:$B$782,U$47)+'СЕТ СН'!$G$11+СВЦЭМ!$D$10+'СЕТ СН'!$G$5-'СЕТ СН'!$G$21</f>
        <v>3640.2189852900001</v>
      </c>
      <c r="V75" s="36">
        <f>SUMIFS(СВЦЭМ!$D$39:$D$782,СВЦЭМ!$A$39:$A$782,$A75,СВЦЭМ!$B$39:$B$782,V$47)+'СЕТ СН'!$G$11+СВЦЭМ!$D$10+'СЕТ СН'!$G$5-'СЕТ СН'!$G$21</f>
        <v>3629.3447578600003</v>
      </c>
      <c r="W75" s="36">
        <f>SUMIFS(СВЦЭМ!$D$39:$D$782,СВЦЭМ!$A$39:$A$782,$A75,СВЦЭМ!$B$39:$B$782,W$47)+'СЕТ СН'!$G$11+СВЦЭМ!$D$10+'СЕТ СН'!$G$5-'СЕТ СН'!$G$21</f>
        <v>3632.2455513700002</v>
      </c>
      <c r="X75" s="36">
        <f>SUMIFS(СВЦЭМ!$D$39:$D$782,СВЦЭМ!$A$39:$A$782,$A75,СВЦЭМ!$B$39:$B$782,X$47)+'СЕТ СН'!$G$11+СВЦЭМ!$D$10+'СЕТ СН'!$G$5-'СЕТ СН'!$G$21</f>
        <v>3668.6777025400002</v>
      </c>
      <c r="Y75" s="36">
        <f>SUMIFS(СВЦЭМ!$D$39:$D$782,СВЦЭМ!$A$39:$A$782,$A75,СВЦЭМ!$B$39:$B$782,Y$47)+'СЕТ СН'!$G$11+СВЦЭМ!$D$10+'СЕТ СН'!$G$5-'СЕТ СН'!$G$21</f>
        <v>3672.8729709900003</v>
      </c>
    </row>
    <row r="76" spans="1:26" ht="15.75" x14ac:dyDescent="0.2">
      <c r="A76" s="35">
        <f t="shared" si="1"/>
        <v>44559</v>
      </c>
      <c r="B76" s="36">
        <f>SUMIFS(СВЦЭМ!$D$39:$D$782,СВЦЭМ!$A$39:$A$782,$A76,СВЦЭМ!$B$39:$B$782,B$47)+'СЕТ СН'!$G$11+СВЦЭМ!$D$10+'СЕТ СН'!$G$5-'СЕТ СН'!$G$21</f>
        <v>3675.9025407700001</v>
      </c>
      <c r="C76" s="36">
        <f>SUMIFS(СВЦЭМ!$D$39:$D$782,СВЦЭМ!$A$39:$A$782,$A76,СВЦЭМ!$B$39:$B$782,C$47)+'СЕТ СН'!$G$11+СВЦЭМ!$D$10+'СЕТ СН'!$G$5-'СЕТ СН'!$G$21</f>
        <v>3675.7956002300002</v>
      </c>
      <c r="D76" s="36">
        <f>SUMIFS(СВЦЭМ!$D$39:$D$782,СВЦЭМ!$A$39:$A$782,$A76,СВЦЭМ!$B$39:$B$782,D$47)+'СЕТ СН'!$G$11+СВЦЭМ!$D$10+'СЕТ СН'!$G$5-'СЕТ СН'!$G$21</f>
        <v>3688.9482233600002</v>
      </c>
      <c r="E76" s="36">
        <f>SUMIFS(СВЦЭМ!$D$39:$D$782,СВЦЭМ!$A$39:$A$782,$A76,СВЦЭМ!$B$39:$B$782,E$47)+'СЕТ СН'!$G$11+СВЦЭМ!$D$10+'СЕТ СН'!$G$5-'СЕТ СН'!$G$21</f>
        <v>3699.8212949600002</v>
      </c>
      <c r="F76" s="36">
        <f>SUMIFS(СВЦЭМ!$D$39:$D$782,СВЦЭМ!$A$39:$A$782,$A76,СВЦЭМ!$B$39:$B$782,F$47)+'СЕТ СН'!$G$11+СВЦЭМ!$D$10+'СЕТ СН'!$G$5-'СЕТ СН'!$G$21</f>
        <v>3672.7426637200006</v>
      </c>
      <c r="G76" s="36">
        <f>SUMIFS(СВЦЭМ!$D$39:$D$782,СВЦЭМ!$A$39:$A$782,$A76,СВЦЭМ!$B$39:$B$782,G$47)+'СЕТ СН'!$G$11+СВЦЭМ!$D$10+'СЕТ СН'!$G$5-'СЕТ СН'!$G$21</f>
        <v>3598.7172409100003</v>
      </c>
      <c r="H76" s="36">
        <f>SUMIFS(СВЦЭМ!$D$39:$D$782,СВЦЭМ!$A$39:$A$782,$A76,СВЦЭМ!$B$39:$B$782,H$47)+'СЕТ СН'!$G$11+СВЦЭМ!$D$10+'СЕТ СН'!$G$5-'СЕТ СН'!$G$21</f>
        <v>3609.0637447900003</v>
      </c>
      <c r="I76" s="36">
        <f>SUMIFS(СВЦЭМ!$D$39:$D$782,СВЦЭМ!$A$39:$A$782,$A76,СВЦЭМ!$B$39:$B$782,I$47)+'СЕТ СН'!$G$11+СВЦЭМ!$D$10+'СЕТ СН'!$G$5-'СЕТ СН'!$G$21</f>
        <v>3606.57115428</v>
      </c>
      <c r="J76" s="36">
        <f>SUMIFS(СВЦЭМ!$D$39:$D$782,СВЦЭМ!$A$39:$A$782,$A76,СВЦЭМ!$B$39:$B$782,J$47)+'СЕТ СН'!$G$11+СВЦЭМ!$D$10+'СЕТ СН'!$G$5-'СЕТ СН'!$G$21</f>
        <v>3609.3112691900005</v>
      </c>
      <c r="K76" s="36">
        <f>SUMIFS(СВЦЭМ!$D$39:$D$782,СВЦЭМ!$A$39:$A$782,$A76,СВЦЭМ!$B$39:$B$782,K$47)+'СЕТ СН'!$G$11+СВЦЭМ!$D$10+'СЕТ СН'!$G$5-'СЕТ СН'!$G$21</f>
        <v>3620.6426240700002</v>
      </c>
      <c r="L76" s="36">
        <f>SUMIFS(СВЦЭМ!$D$39:$D$782,СВЦЭМ!$A$39:$A$782,$A76,СВЦЭМ!$B$39:$B$782,L$47)+'СЕТ СН'!$G$11+СВЦЭМ!$D$10+'СЕТ СН'!$G$5-'СЕТ СН'!$G$21</f>
        <v>3626.9833691200001</v>
      </c>
      <c r="M76" s="36">
        <f>SUMIFS(СВЦЭМ!$D$39:$D$782,СВЦЭМ!$A$39:$A$782,$A76,СВЦЭМ!$B$39:$B$782,M$47)+'СЕТ СН'!$G$11+СВЦЭМ!$D$10+'СЕТ СН'!$G$5-'СЕТ СН'!$G$21</f>
        <v>3629.4300387600006</v>
      </c>
      <c r="N76" s="36">
        <f>SUMIFS(СВЦЭМ!$D$39:$D$782,СВЦЭМ!$A$39:$A$782,$A76,СВЦЭМ!$B$39:$B$782,N$47)+'СЕТ СН'!$G$11+СВЦЭМ!$D$10+'СЕТ СН'!$G$5-'СЕТ СН'!$G$21</f>
        <v>3624.9845252100004</v>
      </c>
      <c r="O76" s="36">
        <f>SUMIFS(СВЦЭМ!$D$39:$D$782,СВЦЭМ!$A$39:$A$782,$A76,СВЦЭМ!$B$39:$B$782,O$47)+'СЕТ СН'!$G$11+СВЦЭМ!$D$10+'СЕТ СН'!$G$5-'СЕТ СН'!$G$21</f>
        <v>3617.8596162100002</v>
      </c>
      <c r="P76" s="36">
        <f>SUMIFS(СВЦЭМ!$D$39:$D$782,СВЦЭМ!$A$39:$A$782,$A76,СВЦЭМ!$B$39:$B$782,P$47)+'СЕТ СН'!$G$11+СВЦЭМ!$D$10+'СЕТ СН'!$G$5-'СЕТ СН'!$G$21</f>
        <v>3610.3213756000005</v>
      </c>
      <c r="Q76" s="36">
        <f>SUMIFS(СВЦЭМ!$D$39:$D$782,СВЦЭМ!$A$39:$A$782,$A76,СВЦЭМ!$B$39:$B$782,Q$47)+'СЕТ СН'!$G$11+СВЦЭМ!$D$10+'СЕТ СН'!$G$5-'СЕТ СН'!$G$21</f>
        <v>3610.7785926900006</v>
      </c>
      <c r="R76" s="36">
        <f>SUMIFS(СВЦЭМ!$D$39:$D$782,СВЦЭМ!$A$39:$A$782,$A76,СВЦЭМ!$B$39:$B$782,R$47)+'СЕТ СН'!$G$11+СВЦЭМ!$D$10+'СЕТ СН'!$G$5-'СЕТ СН'!$G$21</f>
        <v>3611.2806685800006</v>
      </c>
      <c r="S76" s="36">
        <f>SUMIFS(СВЦЭМ!$D$39:$D$782,СВЦЭМ!$A$39:$A$782,$A76,СВЦЭМ!$B$39:$B$782,S$47)+'СЕТ СН'!$G$11+СВЦЭМ!$D$10+'СЕТ СН'!$G$5-'СЕТ СН'!$G$21</f>
        <v>3623.9865027300002</v>
      </c>
      <c r="T76" s="36">
        <f>SUMIFS(СВЦЭМ!$D$39:$D$782,СВЦЭМ!$A$39:$A$782,$A76,СВЦЭМ!$B$39:$B$782,T$47)+'СЕТ СН'!$G$11+СВЦЭМ!$D$10+'СЕТ СН'!$G$5-'СЕТ СН'!$G$21</f>
        <v>3623.2282754800003</v>
      </c>
      <c r="U76" s="36">
        <f>SUMIFS(СВЦЭМ!$D$39:$D$782,СВЦЭМ!$A$39:$A$782,$A76,СВЦЭМ!$B$39:$B$782,U$47)+'СЕТ СН'!$G$11+СВЦЭМ!$D$10+'СЕТ СН'!$G$5-'СЕТ СН'!$G$21</f>
        <v>3624.2164477599999</v>
      </c>
      <c r="V76" s="36">
        <f>SUMIFS(СВЦЭМ!$D$39:$D$782,СВЦЭМ!$A$39:$A$782,$A76,СВЦЭМ!$B$39:$B$782,V$47)+'СЕТ СН'!$G$11+СВЦЭМ!$D$10+'СЕТ СН'!$G$5-'СЕТ СН'!$G$21</f>
        <v>3610.1413847200001</v>
      </c>
      <c r="W76" s="36">
        <f>SUMIFS(СВЦЭМ!$D$39:$D$782,СВЦЭМ!$A$39:$A$782,$A76,СВЦЭМ!$B$39:$B$782,W$47)+'СЕТ СН'!$G$11+СВЦЭМ!$D$10+'СЕТ СН'!$G$5-'СЕТ СН'!$G$21</f>
        <v>3608.4367712200001</v>
      </c>
      <c r="X76" s="36">
        <f>SUMIFS(СВЦЭМ!$D$39:$D$782,СВЦЭМ!$A$39:$A$782,$A76,СВЦЭМ!$B$39:$B$782,X$47)+'СЕТ СН'!$G$11+СВЦЭМ!$D$10+'СЕТ СН'!$G$5-'СЕТ СН'!$G$21</f>
        <v>3657.4959226000001</v>
      </c>
      <c r="Y76" s="36">
        <f>SUMIFS(СВЦЭМ!$D$39:$D$782,СВЦЭМ!$A$39:$A$782,$A76,СВЦЭМ!$B$39:$B$782,Y$47)+'СЕТ СН'!$G$11+СВЦЭМ!$D$10+'СЕТ СН'!$G$5-'СЕТ СН'!$G$21</f>
        <v>3664.6037996600003</v>
      </c>
    </row>
    <row r="77" spans="1:26" ht="15.75" x14ac:dyDescent="0.2">
      <c r="A77" s="35">
        <f t="shared" si="1"/>
        <v>44560</v>
      </c>
      <c r="B77" s="36">
        <f>SUMIFS(СВЦЭМ!$D$39:$D$782,СВЦЭМ!$A$39:$A$782,$A77,СВЦЭМ!$B$39:$B$782,B$47)+'СЕТ СН'!$G$11+СВЦЭМ!$D$10+'СЕТ СН'!$G$5-'СЕТ СН'!$G$21</f>
        <v>3684.8811018100005</v>
      </c>
      <c r="C77" s="36">
        <f>SUMIFS(СВЦЭМ!$D$39:$D$782,СВЦЭМ!$A$39:$A$782,$A77,СВЦЭМ!$B$39:$B$782,C$47)+'СЕТ СН'!$G$11+СВЦЭМ!$D$10+'СЕТ СН'!$G$5-'СЕТ СН'!$G$21</f>
        <v>3688.0544941500002</v>
      </c>
      <c r="D77" s="36">
        <f>SUMIFS(СВЦЭМ!$D$39:$D$782,СВЦЭМ!$A$39:$A$782,$A77,СВЦЭМ!$B$39:$B$782,D$47)+'СЕТ СН'!$G$11+СВЦЭМ!$D$10+'СЕТ СН'!$G$5-'СЕТ СН'!$G$21</f>
        <v>3713.50610951</v>
      </c>
      <c r="E77" s="36">
        <f>SUMIFS(СВЦЭМ!$D$39:$D$782,СВЦЭМ!$A$39:$A$782,$A77,СВЦЭМ!$B$39:$B$782,E$47)+'СЕТ СН'!$G$11+СВЦЭМ!$D$10+'СЕТ СН'!$G$5-'СЕТ СН'!$G$21</f>
        <v>3728.0982474000002</v>
      </c>
      <c r="F77" s="36">
        <f>SUMIFS(СВЦЭМ!$D$39:$D$782,СВЦЭМ!$A$39:$A$782,$A77,СВЦЭМ!$B$39:$B$782,F$47)+'СЕТ СН'!$G$11+СВЦЭМ!$D$10+'СЕТ СН'!$G$5-'СЕТ СН'!$G$21</f>
        <v>3699.9968796200001</v>
      </c>
      <c r="G77" s="36">
        <f>SUMIFS(СВЦЭМ!$D$39:$D$782,СВЦЭМ!$A$39:$A$782,$A77,СВЦЭМ!$B$39:$B$782,G$47)+'СЕТ СН'!$G$11+СВЦЭМ!$D$10+'СЕТ СН'!$G$5-'СЕТ СН'!$G$21</f>
        <v>3625.4885938400002</v>
      </c>
      <c r="H77" s="36">
        <f>SUMIFS(СВЦЭМ!$D$39:$D$782,СВЦЭМ!$A$39:$A$782,$A77,СВЦЭМ!$B$39:$B$782,H$47)+'СЕТ СН'!$G$11+СВЦЭМ!$D$10+'СЕТ СН'!$G$5-'СЕТ СН'!$G$21</f>
        <v>3618.9847957900001</v>
      </c>
      <c r="I77" s="36">
        <f>SUMIFS(СВЦЭМ!$D$39:$D$782,СВЦЭМ!$A$39:$A$782,$A77,СВЦЭМ!$B$39:$B$782,I$47)+'СЕТ СН'!$G$11+СВЦЭМ!$D$10+'СЕТ СН'!$G$5-'СЕТ СН'!$G$21</f>
        <v>3639.6209584900002</v>
      </c>
      <c r="J77" s="36">
        <f>SUMIFS(СВЦЭМ!$D$39:$D$782,СВЦЭМ!$A$39:$A$782,$A77,СВЦЭМ!$B$39:$B$782,J$47)+'СЕТ СН'!$G$11+СВЦЭМ!$D$10+'СЕТ СН'!$G$5-'СЕТ СН'!$G$21</f>
        <v>3639.5798756500003</v>
      </c>
      <c r="K77" s="36">
        <f>SUMIFS(СВЦЭМ!$D$39:$D$782,СВЦЭМ!$A$39:$A$782,$A77,СВЦЭМ!$B$39:$B$782,K$47)+'СЕТ СН'!$G$11+СВЦЭМ!$D$10+'СЕТ СН'!$G$5-'СЕТ СН'!$G$21</f>
        <v>3650.8861031900005</v>
      </c>
      <c r="L77" s="36">
        <f>SUMIFS(СВЦЭМ!$D$39:$D$782,СВЦЭМ!$A$39:$A$782,$A77,СВЦЭМ!$B$39:$B$782,L$47)+'СЕТ СН'!$G$11+СВЦЭМ!$D$10+'СЕТ СН'!$G$5-'СЕТ СН'!$G$21</f>
        <v>3651.4490846900003</v>
      </c>
      <c r="M77" s="36">
        <f>SUMIFS(СВЦЭМ!$D$39:$D$782,СВЦЭМ!$A$39:$A$782,$A77,СВЦЭМ!$B$39:$B$782,M$47)+'СЕТ СН'!$G$11+СВЦЭМ!$D$10+'СЕТ СН'!$G$5-'СЕТ СН'!$G$21</f>
        <v>3642.9250401500003</v>
      </c>
      <c r="N77" s="36">
        <f>SUMIFS(СВЦЭМ!$D$39:$D$782,СВЦЭМ!$A$39:$A$782,$A77,СВЦЭМ!$B$39:$B$782,N$47)+'СЕТ СН'!$G$11+СВЦЭМ!$D$10+'СЕТ СН'!$G$5-'СЕТ СН'!$G$21</f>
        <v>3651.4190983799999</v>
      </c>
      <c r="O77" s="36">
        <f>SUMIFS(СВЦЭМ!$D$39:$D$782,СВЦЭМ!$A$39:$A$782,$A77,СВЦЭМ!$B$39:$B$782,O$47)+'СЕТ СН'!$G$11+СВЦЭМ!$D$10+'СЕТ СН'!$G$5-'СЕТ СН'!$G$21</f>
        <v>3648.1388295900006</v>
      </c>
      <c r="P77" s="36">
        <f>SUMIFS(СВЦЭМ!$D$39:$D$782,СВЦЭМ!$A$39:$A$782,$A77,СВЦЭМ!$B$39:$B$782,P$47)+'СЕТ СН'!$G$11+СВЦЭМ!$D$10+'СЕТ СН'!$G$5-'СЕТ СН'!$G$21</f>
        <v>3640.5838891000003</v>
      </c>
      <c r="Q77" s="36">
        <f>SUMIFS(СВЦЭМ!$D$39:$D$782,СВЦЭМ!$A$39:$A$782,$A77,СВЦЭМ!$B$39:$B$782,Q$47)+'СЕТ СН'!$G$11+СВЦЭМ!$D$10+'СЕТ СН'!$G$5-'СЕТ СН'!$G$21</f>
        <v>3633.9339755200003</v>
      </c>
      <c r="R77" s="36">
        <f>SUMIFS(СВЦЭМ!$D$39:$D$782,СВЦЭМ!$A$39:$A$782,$A77,СВЦЭМ!$B$39:$B$782,R$47)+'СЕТ СН'!$G$11+СВЦЭМ!$D$10+'СЕТ СН'!$G$5-'СЕТ СН'!$G$21</f>
        <v>3628.5497559000005</v>
      </c>
      <c r="S77" s="36">
        <f>SUMIFS(СВЦЭМ!$D$39:$D$782,СВЦЭМ!$A$39:$A$782,$A77,СВЦЭМ!$B$39:$B$782,S$47)+'СЕТ СН'!$G$11+СВЦЭМ!$D$10+'СЕТ СН'!$G$5-'СЕТ СН'!$G$21</f>
        <v>3620.2921194099999</v>
      </c>
      <c r="T77" s="36">
        <f>SUMIFS(СВЦЭМ!$D$39:$D$782,СВЦЭМ!$A$39:$A$782,$A77,СВЦЭМ!$B$39:$B$782,T$47)+'СЕТ СН'!$G$11+СВЦЭМ!$D$10+'СЕТ СН'!$G$5-'СЕТ СН'!$G$21</f>
        <v>3637.2757474600003</v>
      </c>
      <c r="U77" s="36">
        <f>SUMIFS(СВЦЭМ!$D$39:$D$782,СВЦЭМ!$A$39:$A$782,$A77,СВЦЭМ!$B$39:$B$782,U$47)+'СЕТ СН'!$G$11+СВЦЭМ!$D$10+'СЕТ СН'!$G$5-'СЕТ СН'!$G$21</f>
        <v>3632.5667879700004</v>
      </c>
      <c r="V77" s="36">
        <f>SUMIFS(СВЦЭМ!$D$39:$D$782,СВЦЭМ!$A$39:$A$782,$A77,СВЦЭМ!$B$39:$B$782,V$47)+'СЕТ СН'!$G$11+СВЦЭМ!$D$10+'СЕТ СН'!$G$5-'СЕТ СН'!$G$21</f>
        <v>3619.0250079500001</v>
      </c>
      <c r="W77" s="36">
        <f>SUMIFS(СВЦЭМ!$D$39:$D$782,СВЦЭМ!$A$39:$A$782,$A77,СВЦЭМ!$B$39:$B$782,W$47)+'СЕТ СН'!$G$11+СВЦЭМ!$D$10+'СЕТ СН'!$G$5-'СЕТ СН'!$G$21</f>
        <v>3619.7499825499999</v>
      </c>
      <c r="X77" s="36">
        <f>SUMIFS(СВЦЭМ!$D$39:$D$782,СВЦЭМ!$A$39:$A$782,$A77,СВЦЭМ!$B$39:$B$782,X$47)+'СЕТ СН'!$G$11+СВЦЭМ!$D$10+'СЕТ СН'!$G$5-'СЕТ СН'!$G$21</f>
        <v>3673.3443430300003</v>
      </c>
      <c r="Y77" s="36">
        <f>SUMIFS(СВЦЭМ!$D$39:$D$782,СВЦЭМ!$A$39:$A$782,$A77,СВЦЭМ!$B$39:$B$782,Y$47)+'СЕТ СН'!$G$11+СВЦЭМ!$D$10+'СЕТ СН'!$G$5-'СЕТ СН'!$G$21</f>
        <v>3686.1353872700001</v>
      </c>
    </row>
    <row r="78" spans="1:26" ht="15.75" x14ac:dyDescent="0.2">
      <c r="A78" s="35">
        <f t="shared" si="1"/>
        <v>44561</v>
      </c>
      <c r="B78" s="36">
        <f>SUMIFS(СВЦЭМ!$D$39:$D$782,СВЦЭМ!$A$39:$A$782,$A78,СВЦЭМ!$B$39:$B$782,B$47)+'СЕТ СН'!$G$11+СВЦЭМ!$D$10+'СЕТ СН'!$G$5-'СЕТ СН'!$G$21</f>
        <v>3720.3952038200005</v>
      </c>
      <c r="C78" s="36">
        <f>SUMIFS(СВЦЭМ!$D$39:$D$782,СВЦЭМ!$A$39:$A$782,$A78,СВЦЭМ!$B$39:$B$782,C$47)+'СЕТ СН'!$G$11+СВЦЭМ!$D$10+'СЕТ СН'!$G$5-'СЕТ СН'!$G$21</f>
        <v>3707.3312260900002</v>
      </c>
      <c r="D78" s="36">
        <f>SUMIFS(СВЦЭМ!$D$39:$D$782,СВЦЭМ!$A$39:$A$782,$A78,СВЦЭМ!$B$39:$B$782,D$47)+'СЕТ СН'!$G$11+СВЦЭМ!$D$10+'СЕТ СН'!$G$5-'СЕТ СН'!$G$21</f>
        <v>3645.0947731100005</v>
      </c>
      <c r="E78" s="36">
        <f>SUMIFS(СВЦЭМ!$D$39:$D$782,СВЦЭМ!$A$39:$A$782,$A78,СВЦЭМ!$B$39:$B$782,E$47)+'СЕТ СН'!$G$11+СВЦЭМ!$D$10+'СЕТ СН'!$G$5-'СЕТ СН'!$G$21</f>
        <v>3713.1722137000002</v>
      </c>
      <c r="F78" s="36">
        <f>SUMIFS(СВЦЭМ!$D$39:$D$782,СВЦЭМ!$A$39:$A$782,$A78,СВЦЭМ!$B$39:$B$782,F$47)+'СЕТ СН'!$G$11+СВЦЭМ!$D$10+'СЕТ СН'!$G$5-'СЕТ СН'!$G$21</f>
        <v>3711.9708403500003</v>
      </c>
      <c r="G78" s="36">
        <f>SUMIFS(СВЦЭМ!$D$39:$D$782,СВЦЭМ!$A$39:$A$782,$A78,СВЦЭМ!$B$39:$B$782,G$47)+'СЕТ СН'!$G$11+СВЦЭМ!$D$10+'СЕТ СН'!$G$5-'СЕТ СН'!$G$21</f>
        <v>3621.0462268800002</v>
      </c>
      <c r="H78" s="36">
        <f>SUMIFS(СВЦЭМ!$D$39:$D$782,СВЦЭМ!$A$39:$A$782,$A78,СВЦЭМ!$B$39:$B$782,H$47)+'СЕТ СН'!$G$11+СВЦЭМ!$D$10+'СЕТ СН'!$G$5-'СЕТ СН'!$G$21</f>
        <v>3632.8094164100003</v>
      </c>
      <c r="I78" s="36">
        <f>SUMIFS(СВЦЭМ!$D$39:$D$782,СВЦЭМ!$A$39:$A$782,$A78,СВЦЭМ!$B$39:$B$782,I$47)+'СЕТ СН'!$G$11+СВЦЭМ!$D$10+'СЕТ СН'!$G$5-'СЕТ СН'!$G$21</f>
        <v>3640.8015594400003</v>
      </c>
      <c r="J78" s="36">
        <f>SUMIFS(СВЦЭМ!$D$39:$D$782,СВЦЭМ!$A$39:$A$782,$A78,СВЦЭМ!$B$39:$B$782,J$47)+'СЕТ СН'!$G$11+СВЦЭМ!$D$10+'СЕТ СН'!$G$5-'СЕТ СН'!$G$21</f>
        <v>3674.4953486500003</v>
      </c>
      <c r="K78" s="36">
        <f>SUMIFS(СВЦЭМ!$D$39:$D$782,СВЦЭМ!$A$39:$A$782,$A78,СВЦЭМ!$B$39:$B$782,K$47)+'СЕТ СН'!$G$11+СВЦЭМ!$D$10+'СЕТ СН'!$G$5-'СЕТ СН'!$G$21</f>
        <v>3646.5995187100002</v>
      </c>
      <c r="L78" s="36">
        <f>SUMIFS(СВЦЭМ!$D$39:$D$782,СВЦЭМ!$A$39:$A$782,$A78,СВЦЭМ!$B$39:$B$782,L$47)+'СЕТ СН'!$G$11+СВЦЭМ!$D$10+'СЕТ СН'!$G$5-'СЕТ СН'!$G$21</f>
        <v>3666.9820145800004</v>
      </c>
      <c r="M78" s="36">
        <f>SUMIFS(СВЦЭМ!$D$39:$D$782,СВЦЭМ!$A$39:$A$782,$A78,СВЦЭМ!$B$39:$B$782,M$47)+'СЕТ СН'!$G$11+СВЦЭМ!$D$10+'СЕТ СН'!$G$5-'СЕТ СН'!$G$21</f>
        <v>3665.2249410000004</v>
      </c>
      <c r="N78" s="36">
        <f>SUMIFS(СВЦЭМ!$D$39:$D$782,СВЦЭМ!$A$39:$A$782,$A78,СВЦЭМ!$B$39:$B$782,N$47)+'СЕТ СН'!$G$11+СВЦЭМ!$D$10+'СЕТ СН'!$G$5-'СЕТ СН'!$G$21</f>
        <v>3656.5466020399999</v>
      </c>
      <c r="O78" s="36">
        <f>SUMIFS(СВЦЭМ!$D$39:$D$782,СВЦЭМ!$A$39:$A$782,$A78,СВЦЭМ!$B$39:$B$782,O$47)+'СЕТ СН'!$G$11+СВЦЭМ!$D$10+'СЕТ СН'!$G$5-'СЕТ СН'!$G$21</f>
        <v>3642.8829724500001</v>
      </c>
      <c r="P78" s="36">
        <f>SUMIFS(СВЦЭМ!$D$39:$D$782,СВЦЭМ!$A$39:$A$782,$A78,СВЦЭМ!$B$39:$B$782,P$47)+'СЕТ СН'!$G$11+СВЦЭМ!$D$10+'СЕТ СН'!$G$5-'СЕТ СН'!$G$21</f>
        <v>3643.4098555500004</v>
      </c>
      <c r="Q78" s="36">
        <f>SUMIFS(СВЦЭМ!$D$39:$D$782,СВЦЭМ!$A$39:$A$782,$A78,СВЦЭМ!$B$39:$B$782,Q$47)+'СЕТ СН'!$G$11+СВЦЭМ!$D$10+'СЕТ СН'!$G$5-'СЕТ СН'!$G$21</f>
        <v>3641.2788406</v>
      </c>
      <c r="R78" s="36">
        <f>SUMIFS(СВЦЭМ!$D$39:$D$782,СВЦЭМ!$A$39:$A$782,$A78,СВЦЭМ!$B$39:$B$782,R$47)+'СЕТ СН'!$G$11+СВЦЭМ!$D$10+'СЕТ СН'!$G$5-'СЕТ СН'!$G$21</f>
        <v>3633.2412083100003</v>
      </c>
      <c r="S78" s="36">
        <f>SUMIFS(СВЦЭМ!$D$39:$D$782,СВЦЭМ!$A$39:$A$782,$A78,СВЦЭМ!$B$39:$B$782,S$47)+'СЕТ СН'!$G$11+СВЦЭМ!$D$10+'СЕТ СН'!$G$5-'СЕТ СН'!$G$21</f>
        <v>3652.1465926000001</v>
      </c>
      <c r="T78" s="36">
        <f>SUMIFS(СВЦЭМ!$D$39:$D$782,СВЦЭМ!$A$39:$A$782,$A78,СВЦЭМ!$B$39:$B$782,T$47)+'СЕТ СН'!$G$11+СВЦЭМ!$D$10+'СЕТ СН'!$G$5-'СЕТ СН'!$G$21</f>
        <v>3668.8105806100002</v>
      </c>
      <c r="U78" s="36">
        <f>SUMIFS(СВЦЭМ!$D$39:$D$782,СВЦЭМ!$A$39:$A$782,$A78,СВЦЭМ!$B$39:$B$782,U$47)+'СЕТ СН'!$G$11+СВЦЭМ!$D$10+'СЕТ СН'!$G$5-'СЕТ СН'!$G$21</f>
        <v>3679.9663404000003</v>
      </c>
      <c r="V78" s="36">
        <f>SUMIFS(СВЦЭМ!$D$39:$D$782,СВЦЭМ!$A$39:$A$782,$A78,СВЦЭМ!$B$39:$B$782,V$47)+'СЕТ СН'!$G$11+СВЦЭМ!$D$10+'СЕТ СН'!$G$5-'СЕТ СН'!$G$21</f>
        <v>3654.9790652199999</v>
      </c>
      <c r="W78" s="36">
        <f>SUMIFS(СВЦЭМ!$D$39:$D$782,СВЦЭМ!$A$39:$A$782,$A78,СВЦЭМ!$B$39:$B$782,W$47)+'СЕТ СН'!$G$11+СВЦЭМ!$D$10+'СЕТ СН'!$G$5-'СЕТ СН'!$G$21</f>
        <v>3653.9992765200004</v>
      </c>
      <c r="X78" s="36">
        <f>SUMIFS(СВЦЭМ!$D$39:$D$782,СВЦЭМ!$A$39:$A$782,$A78,СВЦЭМ!$B$39:$B$782,X$47)+'СЕТ СН'!$G$11+СВЦЭМ!$D$10+'СЕТ СН'!$G$5-'СЕТ СН'!$G$21</f>
        <v>3672.1651491400003</v>
      </c>
      <c r="Y78" s="36">
        <f>SUMIFS(СВЦЭМ!$D$39:$D$782,СВЦЭМ!$A$39:$A$782,$A78,СВЦЭМ!$B$39:$B$782,Y$47)+'СЕТ СН'!$G$11+СВЦЭМ!$D$10+'СЕТ СН'!$G$5-'СЕТ СН'!$G$21</f>
        <v>3684.4449288900005</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01.12.2021</v>
      </c>
      <c r="B84" s="36">
        <f>SUMIFS(СВЦЭМ!$D$39:$D$782,СВЦЭМ!$A$39:$A$782,$A84,СВЦЭМ!$B$39:$B$782,B$83)+'СЕТ СН'!$H$11+СВЦЭМ!$D$10+'СЕТ СН'!$H$5-'СЕТ СН'!$H$21</f>
        <v>3880.2800655299998</v>
      </c>
      <c r="C84" s="36">
        <f>SUMIFS(СВЦЭМ!$D$39:$D$782,СВЦЭМ!$A$39:$A$782,$A84,СВЦЭМ!$B$39:$B$782,C$83)+'СЕТ СН'!$H$11+СВЦЭМ!$D$10+'СЕТ СН'!$H$5-'СЕТ СН'!$H$21</f>
        <v>3893.43421962</v>
      </c>
      <c r="D84" s="36">
        <f>SUMIFS(СВЦЭМ!$D$39:$D$782,СВЦЭМ!$A$39:$A$782,$A84,СВЦЭМ!$B$39:$B$782,D$83)+'СЕТ СН'!$H$11+СВЦЭМ!$D$10+'СЕТ СН'!$H$5-'СЕТ СН'!$H$21</f>
        <v>3927.4482975199999</v>
      </c>
      <c r="E84" s="36">
        <f>SUMIFS(СВЦЭМ!$D$39:$D$782,СВЦЭМ!$A$39:$A$782,$A84,СВЦЭМ!$B$39:$B$782,E$83)+'СЕТ СН'!$H$11+СВЦЭМ!$D$10+'СЕТ СН'!$H$5-'СЕТ СН'!$H$21</f>
        <v>3933.2983926300003</v>
      </c>
      <c r="F84" s="36">
        <f>SUMIFS(СВЦЭМ!$D$39:$D$782,СВЦЭМ!$A$39:$A$782,$A84,СВЦЭМ!$B$39:$B$782,F$83)+'СЕТ СН'!$H$11+СВЦЭМ!$D$10+'СЕТ СН'!$H$5-'СЕТ СН'!$H$21</f>
        <v>3946.7570874900002</v>
      </c>
      <c r="G84" s="36">
        <f>SUMIFS(СВЦЭМ!$D$39:$D$782,СВЦЭМ!$A$39:$A$782,$A84,СВЦЭМ!$B$39:$B$782,G$83)+'СЕТ СН'!$H$11+СВЦЭМ!$D$10+'СЕТ СН'!$H$5-'СЕТ СН'!$H$21</f>
        <v>3926.9543488500003</v>
      </c>
      <c r="H84" s="36">
        <f>SUMIFS(СВЦЭМ!$D$39:$D$782,СВЦЭМ!$A$39:$A$782,$A84,СВЦЭМ!$B$39:$B$782,H$83)+'СЕТ СН'!$H$11+СВЦЭМ!$D$10+'СЕТ СН'!$H$5-'СЕТ СН'!$H$21</f>
        <v>3894.4598922499999</v>
      </c>
      <c r="I84" s="36">
        <f>SUMIFS(СВЦЭМ!$D$39:$D$782,СВЦЭМ!$A$39:$A$782,$A84,СВЦЭМ!$B$39:$B$782,I$83)+'СЕТ СН'!$H$11+СВЦЭМ!$D$10+'СЕТ СН'!$H$5-'СЕТ СН'!$H$21</f>
        <v>3880.4972376800001</v>
      </c>
      <c r="J84" s="36">
        <f>SUMIFS(СВЦЭМ!$D$39:$D$782,СВЦЭМ!$A$39:$A$782,$A84,СВЦЭМ!$B$39:$B$782,J$83)+'СЕТ СН'!$H$11+СВЦЭМ!$D$10+'СЕТ СН'!$H$5-'СЕТ СН'!$H$21</f>
        <v>3868.1098745500003</v>
      </c>
      <c r="K84" s="36">
        <f>SUMIFS(СВЦЭМ!$D$39:$D$782,СВЦЭМ!$A$39:$A$782,$A84,СВЦЭМ!$B$39:$B$782,K$83)+'СЕТ СН'!$H$11+СВЦЭМ!$D$10+'СЕТ СН'!$H$5-'СЕТ СН'!$H$21</f>
        <v>3874.2372341999999</v>
      </c>
      <c r="L84" s="36">
        <f>SUMIFS(СВЦЭМ!$D$39:$D$782,СВЦЭМ!$A$39:$A$782,$A84,СВЦЭМ!$B$39:$B$782,L$83)+'СЕТ СН'!$H$11+СВЦЭМ!$D$10+'СЕТ СН'!$H$5-'СЕТ СН'!$H$21</f>
        <v>3832.8279366799998</v>
      </c>
      <c r="M84" s="36">
        <f>SUMIFS(СВЦЭМ!$D$39:$D$782,СВЦЭМ!$A$39:$A$782,$A84,СВЦЭМ!$B$39:$B$782,M$83)+'СЕТ СН'!$H$11+СВЦЭМ!$D$10+'СЕТ СН'!$H$5-'СЕТ СН'!$H$21</f>
        <v>3835.5734018000003</v>
      </c>
      <c r="N84" s="36">
        <f>SUMIFS(СВЦЭМ!$D$39:$D$782,СВЦЭМ!$A$39:$A$782,$A84,СВЦЭМ!$B$39:$B$782,N$83)+'СЕТ СН'!$H$11+СВЦЭМ!$D$10+'СЕТ СН'!$H$5-'СЕТ СН'!$H$21</f>
        <v>3853.1621783800001</v>
      </c>
      <c r="O84" s="36">
        <f>SUMIFS(СВЦЭМ!$D$39:$D$782,СВЦЭМ!$A$39:$A$782,$A84,СВЦЭМ!$B$39:$B$782,O$83)+'СЕТ СН'!$H$11+СВЦЭМ!$D$10+'СЕТ СН'!$H$5-'СЕТ СН'!$H$21</f>
        <v>3852.0399297900003</v>
      </c>
      <c r="P84" s="36">
        <f>SUMIFS(СВЦЭМ!$D$39:$D$782,СВЦЭМ!$A$39:$A$782,$A84,СВЦЭМ!$B$39:$B$782,P$83)+'СЕТ СН'!$H$11+СВЦЭМ!$D$10+'СЕТ СН'!$H$5-'СЕТ СН'!$H$21</f>
        <v>3858.93596063</v>
      </c>
      <c r="Q84" s="36">
        <f>SUMIFS(СВЦЭМ!$D$39:$D$782,СВЦЭМ!$A$39:$A$782,$A84,СВЦЭМ!$B$39:$B$782,Q$83)+'СЕТ СН'!$H$11+СВЦЭМ!$D$10+'СЕТ СН'!$H$5-'СЕТ СН'!$H$21</f>
        <v>3866.8041994800001</v>
      </c>
      <c r="R84" s="36">
        <f>SUMIFS(СВЦЭМ!$D$39:$D$782,СВЦЭМ!$A$39:$A$782,$A84,СВЦЭМ!$B$39:$B$782,R$83)+'СЕТ СН'!$H$11+СВЦЭМ!$D$10+'СЕТ СН'!$H$5-'СЕТ СН'!$H$21</f>
        <v>3864.2736243899999</v>
      </c>
      <c r="S84" s="36">
        <f>SUMIFS(СВЦЭМ!$D$39:$D$782,СВЦЭМ!$A$39:$A$782,$A84,СВЦЭМ!$B$39:$B$782,S$83)+'СЕТ СН'!$H$11+СВЦЭМ!$D$10+'СЕТ СН'!$H$5-'СЕТ СН'!$H$21</f>
        <v>3846.55185596</v>
      </c>
      <c r="T84" s="36">
        <f>SUMIFS(СВЦЭМ!$D$39:$D$782,СВЦЭМ!$A$39:$A$782,$A84,СВЦЭМ!$B$39:$B$782,T$83)+'СЕТ СН'!$H$11+СВЦЭМ!$D$10+'СЕТ СН'!$H$5-'СЕТ СН'!$H$21</f>
        <v>3824.1967267199998</v>
      </c>
      <c r="U84" s="36">
        <f>SUMIFS(СВЦЭМ!$D$39:$D$782,СВЦЭМ!$A$39:$A$782,$A84,СВЦЭМ!$B$39:$B$782,U$83)+'СЕТ СН'!$H$11+СВЦЭМ!$D$10+'СЕТ СН'!$H$5-'СЕТ СН'!$H$21</f>
        <v>3835.9098726000002</v>
      </c>
      <c r="V84" s="36">
        <f>SUMIFS(СВЦЭМ!$D$39:$D$782,СВЦЭМ!$A$39:$A$782,$A84,СВЦЭМ!$B$39:$B$782,V$83)+'СЕТ СН'!$H$11+СВЦЭМ!$D$10+'СЕТ СН'!$H$5-'СЕТ СН'!$H$21</f>
        <v>3846.7742041000001</v>
      </c>
      <c r="W84" s="36">
        <f>SUMIFS(СВЦЭМ!$D$39:$D$782,СВЦЭМ!$A$39:$A$782,$A84,СВЦЭМ!$B$39:$B$782,W$83)+'СЕТ СН'!$H$11+СВЦЭМ!$D$10+'СЕТ СН'!$H$5-'СЕТ СН'!$H$21</f>
        <v>3851.7259393300001</v>
      </c>
      <c r="X84" s="36">
        <f>SUMIFS(СВЦЭМ!$D$39:$D$782,СВЦЭМ!$A$39:$A$782,$A84,СВЦЭМ!$B$39:$B$782,X$83)+'СЕТ СН'!$H$11+СВЦЭМ!$D$10+'СЕТ СН'!$H$5-'СЕТ СН'!$H$21</f>
        <v>3851.8483762300002</v>
      </c>
      <c r="Y84" s="36">
        <f>SUMIFS(СВЦЭМ!$D$39:$D$782,СВЦЭМ!$A$39:$A$782,$A84,СВЦЭМ!$B$39:$B$782,Y$83)+'СЕТ СН'!$H$11+СВЦЭМ!$D$10+'СЕТ СН'!$H$5-'СЕТ СН'!$H$21</f>
        <v>3866.3297634800001</v>
      </c>
      <c r="AA84" s="45"/>
    </row>
    <row r="85" spans="1:27" ht="15.75" x14ac:dyDescent="0.2">
      <c r="A85" s="35">
        <f>A84+1</f>
        <v>44532</v>
      </c>
      <c r="B85" s="36">
        <f>SUMIFS(СВЦЭМ!$D$39:$D$782,СВЦЭМ!$A$39:$A$782,$A85,СВЦЭМ!$B$39:$B$782,B$83)+'СЕТ СН'!$H$11+СВЦЭМ!$D$10+'СЕТ СН'!$H$5-'СЕТ СН'!$H$21</f>
        <v>3895.2839333900001</v>
      </c>
      <c r="C85" s="36">
        <f>SUMIFS(СВЦЭМ!$D$39:$D$782,СВЦЭМ!$A$39:$A$782,$A85,СВЦЭМ!$B$39:$B$782,C$83)+'СЕТ СН'!$H$11+СВЦЭМ!$D$10+'СЕТ СН'!$H$5-'СЕТ СН'!$H$21</f>
        <v>3885.9084764999998</v>
      </c>
      <c r="D85" s="36">
        <f>SUMIFS(СВЦЭМ!$D$39:$D$782,СВЦЭМ!$A$39:$A$782,$A85,СВЦЭМ!$B$39:$B$782,D$83)+'СЕТ СН'!$H$11+СВЦЭМ!$D$10+'СЕТ СН'!$H$5-'СЕТ СН'!$H$21</f>
        <v>3860.0674762600001</v>
      </c>
      <c r="E85" s="36">
        <f>SUMIFS(СВЦЭМ!$D$39:$D$782,СВЦЭМ!$A$39:$A$782,$A85,СВЦЭМ!$B$39:$B$782,E$83)+'СЕТ СН'!$H$11+СВЦЭМ!$D$10+'СЕТ СН'!$H$5-'СЕТ СН'!$H$21</f>
        <v>3876.3928301400001</v>
      </c>
      <c r="F85" s="36">
        <f>SUMIFS(СВЦЭМ!$D$39:$D$782,СВЦЭМ!$A$39:$A$782,$A85,СВЦЭМ!$B$39:$B$782,F$83)+'СЕТ СН'!$H$11+СВЦЭМ!$D$10+'СЕТ СН'!$H$5-'СЕТ СН'!$H$21</f>
        <v>3887.30365648</v>
      </c>
      <c r="G85" s="36">
        <f>SUMIFS(СВЦЭМ!$D$39:$D$782,СВЦЭМ!$A$39:$A$782,$A85,СВЦЭМ!$B$39:$B$782,G$83)+'СЕТ СН'!$H$11+СВЦЭМ!$D$10+'СЕТ СН'!$H$5-'СЕТ СН'!$H$21</f>
        <v>3882.8827978500003</v>
      </c>
      <c r="H85" s="36">
        <f>SUMIFS(СВЦЭМ!$D$39:$D$782,СВЦЭМ!$A$39:$A$782,$A85,СВЦЭМ!$B$39:$B$782,H$83)+'СЕТ СН'!$H$11+СВЦЭМ!$D$10+'СЕТ СН'!$H$5-'СЕТ СН'!$H$21</f>
        <v>3901.9511215900002</v>
      </c>
      <c r="I85" s="36">
        <f>SUMIFS(СВЦЭМ!$D$39:$D$782,СВЦЭМ!$A$39:$A$782,$A85,СВЦЭМ!$B$39:$B$782,I$83)+'СЕТ СН'!$H$11+СВЦЭМ!$D$10+'СЕТ СН'!$H$5-'СЕТ СН'!$H$21</f>
        <v>3958.2302590999998</v>
      </c>
      <c r="J85" s="36">
        <f>SUMIFS(СВЦЭМ!$D$39:$D$782,СВЦЭМ!$A$39:$A$782,$A85,СВЦЭМ!$B$39:$B$782,J$83)+'СЕТ СН'!$H$11+СВЦЭМ!$D$10+'СЕТ СН'!$H$5-'СЕТ СН'!$H$21</f>
        <v>3960.9789625200001</v>
      </c>
      <c r="K85" s="36">
        <f>SUMIFS(СВЦЭМ!$D$39:$D$782,СВЦЭМ!$A$39:$A$782,$A85,СВЦЭМ!$B$39:$B$782,K$83)+'СЕТ СН'!$H$11+СВЦЭМ!$D$10+'СЕТ СН'!$H$5-'СЕТ СН'!$H$21</f>
        <v>3981.4745674000001</v>
      </c>
      <c r="L85" s="36">
        <f>SUMIFS(СВЦЭМ!$D$39:$D$782,СВЦЭМ!$A$39:$A$782,$A85,СВЦЭМ!$B$39:$B$782,L$83)+'СЕТ СН'!$H$11+СВЦЭМ!$D$10+'СЕТ СН'!$H$5-'СЕТ СН'!$H$21</f>
        <v>3989.6308014900001</v>
      </c>
      <c r="M85" s="36">
        <f>SUMIFS(СВЦЭМ!$D$39:$D$782,СВЦЭМ!$A$39:$A$782,$A85,СВЦЭМ!$B$39:$B$782,M$83)+'СЕТ СН'!$H$11+СВЦЭМ!$D$10+'СЕТ СН'!$H$5-'СЕТ СН'!$H$21</f>
        <v>3989.1044706500002</v>
      </c>
      <c r="N85" s="36">
        <f>SUMIFS(СВЦЭМ!$D$39:$D$782,СВЦЭМ!$A$39:$A$782,$A85,СВЦЭМ!$B$39:$B$782,N$83)+'СЕТ СН'!$H$11+СВЦЭМ!$D$10+'СЕТ СН'!$H$5-'СЕТ СН'!$H$21</f>
        <v>3979.9063901999998</v>
      </c>
      <c r="O85" s="36">
        <f>SUMIFS(СВЦЭМ!$D$39:$D$782,СВЦЭМ!$A$39:$A$782,$A85,СВЦЭМ!$B$39:$B$782,O$83)+'СЕТ СН'!$H$11+СВЦЭМ!$D$10+'СЕТ СН'!$H$5-'СЕТ СН'!$H$21</f>
        <v>4044.8079113700001</v>
      </c>
      <c r="P85" s="36">
        <f>SUMIFS(СВЦЭМ!$D$39:$D$782,СВЦЭМ!$A$39:$A$782,$A85,СВЦЭМ!$B$39:$B$782,P$83)+'СЕТ СН'!$H$11+СВЦЭМ!$D$10+'СЕТ СН'!$H$5-'СЕТ СН'!$H$21</f>
        <v>4036.4410845500001</v>
      </c>
      <c r="Q85" s="36">
        <f>SUMIFS(СВЦЭМ!$D$39:$D$782,СВЦЭМ!$A$39:$A$782,$A85,СВЦЭМ!$B$39:$B$782,Q$83)+'СЕТ СН'!$H$11+СВЦЭМ!$D$10+'СЕТ СН'!$H$5-'СЕТ СН'!$H$21</f>
        <v>4031.9388379900001</v>
      </c>
      <c r="R85" s="36">
        <f>SUMIFS(СВЦЭМ!$D$39:$D$782,СВЦЭМ!$A$39:$A$782,$A85,СВЦЭМ!$B$39:$B$782,R$83)+'СЕТ СН'!$H$11+СВЦЭМ!$D$10+'СЕТ СН'!$H$5-'СЕТ СН'!$H$21</f>
        <v>3965.9225157700002</v>
      </c>
      <c r="S85" s="36">
        <f>SUMIFS(СВЦЭМ!$D$39:$D$782,СВЦЭМ!$A$39:$A$782,$A85,СВЦЭМ!$B$39:$B$782,S$83)+'СЕТ СН'!$H$11+СВЦЭМ!$D$10+'СЕТ СН'!$H$5-'СЕТ СН'!$H$21</f>
        <v>3958.7356110299997</v>
      </c>
      <c r="T85" s="36">
        <f>SUMIFS(СВЦЭМ!$D$39:$D$782,СВЦЭМ!$A$39:$A$782,$A85,СВЦЭМ!$B$39:$B$782,T$83)+'СЕТ СН'!$H$11+СВЦЭМ!$D$10+'СЕТ СН'!$H$5-'СЕТ СН'!$H$21</f>
        <v>3911.0512264600002</v>
      </c>
      <c r="U85" s="36">
        <f>SUMIFS(СВЦЭМ!$D$39:$D$782,СВЦЭМ!$A$39:$A$782,$A85,СВЦЭМ!$B$39:$B$782,U$83)+'СЕТ СН'!$H$11+СВЦЭМ!$D$10+'СЕТ СН'!$H$5-'СЕТ СН'!$H$21</f>
        <v>3947.5994524600001</v>
      </c>
      <c r="V85" s="36">
        <f>SUMIFS(СВЦЭМ!$D$39:$D$782,СВЦЭМ!$A$39:$A$782,$A85,СВЦЭМ!$B$39:$B$782,V$83)+'СЕТ СН'!$H$11+СВЦЭМ!$D$10+'СЕТ СН'!$H$5-'СЕТ СН'!$H$21</f>
        <v>3953.3183943599997</v>
      </c>
      <c r="W85" s="36">
        <f>SUMIFS(СВЦЭМ!$D$39:$D$782,СВЦЭМ!$A$39:$A$782,$A85,СВЦЭМ!$B$39:$B$782,W$83)+'СЕТ СН'!$H$11+СВЦЭМ!$D$10+'СЕТ СН'!$H$5-'СЕТ СН'!$H$21</f>
        <v>3960.3094253099998</v>
      </c>
      <c r="X85" s="36">
        <f>SUMIFS(СВЦЭМ!$D$39:$D$782,СВЦЭМ!$A$39:$A$782,$A85,СВЦЭМ!$B$39:$B$782,X$83)+'СЕТ СН'!$H$11+СВЦЭМ!$D$10+'СЕТ СН'!$H$5-'СЕТ СН'!$H$21</f>
        <v>4025.0115415700002</v>
      </c>
      <c r="Y85" s="36">
        <f>SUMIFS(СВЦЭМ!$D$39:$D$782,СВЦЭМ!$A$39:$A$782,$A85,СВЦЭМ!$B$39:$B$782,Y$83)+'СЕТ СН'!$H$11+СВЦЭМ!$D$10+'СЕТ СН'!$H$5-'СЕТ СН'!$H$21</f>
        <v>4032.22395547</v>
      </c>
    </row>
    <row r="86" spans="1:27" ht="15.75" x14ac:dyDescent="0.2">
      <c r="A86" s="35">
        <f t="shared" ref="A86:A114" si="2">A85+1</f>
        <v>44533</v>
      </c>
      <c r="B86" s="36">
        <f>SUMIFS(СВЦЭМ!$D$39:$D$782,СВЦЭМ!$A$39:$A$782,$A86,СВЦЭМ!$B$39:$B$782,B$83)+'СЕТ СН'!$H$11+СВЦЭМ!$D$10+'СЕТ СН'!$H$5-'СЕТ СН'!$H$21</f>
        <v>4051.84485683</v>
      </c>
      <c r="C86" s="36">
        <f>SUMIFS(СВЦЭМ!$D$39:$D$782,СВЦЭМ!$A$39:$A$782,$A86,СВЦЭМ!$B$39:$B$782,C$83)+'СЕТ СН'!$H$11+СВЦЭМ!$D$10+'СЕТ СН'!$H$5-'СЕТ СН'!$H$21</f>
        <v>4043.8947606399997</v>
      </c>
      <c r="D86" s="36">
        <f>SUMIFS(СВЦЭМ!$D$39:$D$782,СВЦЭМ!$A$39:$A$782,$A86,СВЦЭМ!$B$39:$B$782,D$83)+'СЕТ СН'!$H$11+СВЦЭМ!$D$10+'СЕТ СН'!$H$5-'СЕТ СН'!$H$21</f>
        <v>4018.84088944</v>
      </c>
      <c r="E86" s="36">
        <f>SUMIFS(СВЦЭМ!$D$39:$D$782,СВЦЭМ!$A$39:$A$782,$A86,СВЦЭМ!$B$39:$B$782,E$83)+'СЕТ СН'!$H$11+СВЦЭМ!$D$10+'СЕТ СН'!$H$5-'СЕТ СН'!$H$21</f>
        <v>4016.4452110100001</v>
      </c>
      <c r="F86" s="36">
        <f>SUMIFS(СВЦЭМ!$D$39:$D$782,СВЦЭМ!$A$39:$A$782,$A86,СВЦЭМ!$B$39:$B$782,F$83)+'СЕТ СН'!$H$11+СВЦЭМ!$D$10+'СЕТ СН'!$H$5-'СЕТ СН'!$H$21</f>
        <v>4019.2754713200002</v>
      </c>
      <c r="G86" s="36">
        <f>SUMIFS(СВЦЭМ!$D$39:$D$782,СВЦЭМ!$A$39:$A$782,$A86,СВЦЭМ!$B$39:$B$782,G$83)+'СЕТ СН'!$H$11+СВЦЭМ!$D$10+'СЕТ СН'!$H$5-'СЕТ СН'!$H$21</f>
        <v>3952.2851219499998</v>
      </c>
      <c r="H86" s="36">
        <f>SUMIFS(СВЦЭМ!$D$39:$D$782,СВЦЭМ!$A$39:$A$782,$A86,СВЦЭМ!$B$39:$B$782,H$83)+'СЕТ СН'!$H$11+СВЦЭМ!$D$10+'СЕТ СН'!$H$5-'СЕТ СН'!$H$21</f>
        <v>3963.2272138899998</v>
      </c>
      <c r="I86" s="36">
        <f>SUMIFS(СВЦЭМ!$D$39:$D$782,СВЦЭМ!$A$39:$A$782,$A86,СВЦЭМ!$B$39:$B$782,I$83)+'СЕТ СН'!$H$11+СВЦЭМ!$D$10+'СЕТ СН'!$H$5-'СЕТ СН'!$H$21</f>
        <v>3984.0184416500001</v>
      </c>
      <c r="J86" s="36">
        <f>SUMIFS(СВЦЭМ!$D$39:$D$782,СВЦЭМ!$A$39:$A$782,$A86,СВЦЭМ!$B$39:$B$782,J$83)+'СЕТ СН'!$H$11+СВЦЭМ!$D$10+'СЕТ СН'!$H$5-'СЕТ СН'!$H$21</f>
        <v>3967.7127789699998</v>
      </c>
      <c r="K86" s="36">
        <f>SUMIFS(СВЦЭМ!$D$39:$D$782,СВЦЭМ!$A$39:$A$782,$A86,СВЦЭМ!$B$39:$B$782,K$83)+'СЕТ СН'!$H$11+СВЦЭМ!$D$10+'СЕТ СН'!$H$5-'СЕТ СН'!$H$21</f>
        <v>3968.5221658099999</v>
      </c>
      <c r="L86" s="36">
        <f>SUMIFS(СВЦЭМ!$D$39:$D$782,СВЦЭМ!$A$39:$A$782,$A86,СВЦЭМ!$B$39:$B$782,L$83)+'СЕТ СН'!$H$11+СВЦЭМ!$D$10+'СЕТ СН'!$H$5-'СЕТ СН'!$H$21</f>
        <v>3961.6300745500002</v>
      </c>
      <c r="M86" s="36">
        <f>SUMIFS(СВЦЭМ!$D$39:$D$782,СВЦЭМ!$A$39:$A$782,$A86,СВЦЭМ!$B$39:$B$782,M$83)+'СЕТ СН'!$H$11+СВЦЭМ!$D$10+'СЕТ СН'!$H$5-'СЕТ СН'!$H$21</f>
        <v>3971.54274162</v>
      </c>
      <c r="N86" s="36">
        <f>SUMIFS(СВЦЭМ!$D$39:$D$782,СВЦЭМ!$A$39:$A$782,$A86,СВЦЭМ!$B$39:$B$782,N$83)+'СЕТ СН'!$H$11+СВЦЭМ!$D$10+'СЕТ СН'!$H$5-'СЕТ СН'!$H$21</f>
        <v>3965.32975657</v>
      </c>
      <c r="O86" s="36">
        <f>SUMIFS(СВЦЭМ!$D$39:$D$782,СВЦЭМ!$A$39:$A$782,$A86,СВЦЭМ!$B$39:$B$782,O$83)+'СЕТ СН'!$H$11+СВЦЭМ!$D$10+'СЕТ СН'!$H$5-'СЕТ СН'!$H$21</f>
        <v>3970.1993640199998</v>
      </c>
      <c r="P86" s="36">
        <f>SUMIFS(СВЦЭМ!$D$39:$D$782,СВЦЭМ!$A$39:$A$782,$A86,СВЦЭМ!$B$39:$B$782,P$83)+'СЕТ СН'!$H$11+СВЦЭМ!$D$10+'СЕТ СН'!$H$5-'СЕТ СН'!$H$21</f>
        <v>3973.0854980700001</v>
      </c>
      <c r="Q86" s="36">
        <f>SUMIFS(СВЦЭМ!$D$39:$D$782,СВЦЭМ!$A$39:$A$782,$A86,СВЦЭМ!$B$39:$B$782,Q$83)+'СЕТ СН'!$H$11+СВЦЭМ!$D$10+'СЕТ СН'!$H$5-'СЕТ СН'!$H$21</f>
        <v>3970.7814933099999</v>
      </c>
      <c r="R86" s="36">
        <f>SUMIFS(СВЦЭМ!$D$39:$D$782,СВЦЭМ!$A$39:$A$782,$A86,СВЦЭМ!$B$39:$B$782,R$83)+'СЕТ СН'!$H$11+СВЦЭМ!$D$10+'СЕТ СН'!$H$5-'СЕТ СН'!$H$21</f>
        <v>3976.3123729899999</v>
      </c>
      <c r="S86" s="36">
        <f>SUMIFS(СВЦЭМ!$D$39:$D$782,СВЦЭМ!$A$39:$A$782,$A86,СВЦЭМ!$B$39:$B$782,S$83)+'СЕТ СН'!$H$11+СВЦЭМ!$D$10+'СЕТ СН'!$H$5-'СЕТ СН'!$H$21</f>
        <v>3968.7624275500002</v>
      </c>
      <c r="T86" s="36">
        <f>SUMIFS(СВЦЭМ!$D$39:$D$782,СВЦЭМ!$A$39:$A$782,$A86,СВЦЭМ!$B$39:$B$782,T$83)+'СЕТ СН'!$H$11+СВЦЭМ!$D$10+'СЕТ СН'!$H$5-'СЕТ СН'!$H$21</f>
        <v>3974.1670897100003</v>
      </c>
      <c r="U86" s="36">
        <f>SUMIFS(СВЦЭМ!$D$39:$D$782,СВЦЭМ!$A$39:$A$782,$A86,СВЦЭМ!$B$39:$B$782,U$83)+'СЕТ СН'!$H$11+СВЦЭМ!$D$10+'СЕТ СН'!$H$5-'СЕТ СН'!$H$21</f>
        <v>3963.6552840300001</v>
      </c>
      <c r="V86" s="36">
        <f>SUMIFS(СВЦЭМ!$D$39:$D$782,СВЦЭМ!$A$39:$A$782,$A86,СВЦЭМ!$B$39:$B$782,V$83)+'СЕТ СН'!$H$11+СВЦЭМ!$D$10+'СЕТ СН'!$H$5-'СЕТ СН'!$H$21</f>
        <v>3974.71612577</v>
      </c>
      <c r="W86" s="36">
        <f>SUMIFS(СВЦЭМ!$D$39:$D$782,СВЦЭМ!$A$39:$A$782,$A86,СВЦЭМ!$B$39:$B$782,W$83)+'СЕТ СН'!$H$11+СВЦЭМ!$D$10+'СЕТ СН'!$H$5-'СЕТ СН'!$H$21</f>
        <v>3987.2716530300004</v>
      </c>
      <c r="X86" s="36">
        <f>SUMIFS(СВЦЭМ!$D$39:$D$782,СВЦЭМ!$A$39:$A$782,$A86,СВЦЭМ!$B$39:$B$782,X$83)+'СЕТ СН'!$H$11+СВЦЭМ!$D$10+'СЕТ СН'!$H$5-'СЕТ СН'!$H$21</f>
        <v>3974.0360222999998</v>
      </c>
      <c r="Y86" s="36">
        <f>SUMIFS(СВЦЭМ!$D$39:$D$782,СВЦЭМ!$A$39:$A$782,$A86,СВЦЭМ!$B$39:$B$782,Y$83)+'СЕТ СН'!$H$11+СВЦЭМ!$D$10+'СЕТ СН'!$H$5-'СЕТ СН'!$H$21</f>
        <v>3929.8038806599998</v>
      </c>
    </row>
    <row r="87" spans="1:27" ht="15.75" x14ac:dyDescent="0.2">
      <c r="A87" s="35">
        <f t="shared" si="2"/>
        <v>44534</v>
      </c>
      <c r="B87" s="36">
        <f>SUMIFS(СВЦЭМ!$D$39:$D$782,СВЦЭМ!$A$39:$A$782,$A87,СВЦЭМ!$B$39:$B$782,B$83)+'СЕТ СН'!$H$11+СВЦЭМ!$D$10+'СЕТ СН'!$H$5-'СЕТ СН'!$H$21</f>
        <v>3912.5409466999999</v>
      </c>
      <c r="C87" s="36">
        <f>SUMIFS(СВЦЭМ!$D$39:$D$782,СВЦЭМ!$A$39:$A$782,$A87,СВЦЭМ!$B$39:$B$782,C$83)+'СЕТ СН'!$H$11+СВЦЭМ!$D$10+'СЕТ СН'!$H$5-'СЕТ СН'!$H$21</f>
        <v>3881.0903654700001</v>
      </c>
      <c r="D87" s="36">
        <f>SUMIFS(СВЦЭМ!$D$39:$D$782,СВЦЭМ!$A$39:$A$782,$A87,СВЦЭМ!$B$39:$B$782,D$83)+'СЕТ СН'!$H$11+СВЦЭМ!$D$10+'СЕТ СН'!$H$5-'СЕТ СН'!$H$21</f>
        <v>3881.16458005</v>
      </c>
      <c r="E87" s="36">
        <f>SUMIFS(СВЦЭМ!$D$39:$D$782,СВЦЭМ!$A$39:$A$782,$A87,СВЦЭМ!$B$39:$B$782,E$83)+'СЕТ СН'!$H$11+СВЦЭМ!$D$10+'СЕТ СН'!$H$5-'СЕТ СН'!$H$21</f>
        <v>3881.2585053800003</v>
      </c>
      <c r="F87" s="36">
        <f>SUMIFS(СВЦЭМ!$D$39:$D$782,СВЦЭМ!$A$39:$A$782,$A87,СВЦЭМ!$B$39:$B$782,F$83)+'СЕТ СН'!$H$11+СВЦЭМ!$D$10+'СЕТ СН'!$H$5-'СЕТ СН'!$H$21</f>
        <v>3879.7880197200002</v>
      </c>
      <c r="G87" s="36">
        <f>SUMIFS(СВЦЭМ!$D$39:$D$782,СВЦЭМ!$A$39:$A$782,$A87,СВЦЭМ!$B$39:$B$782,G$83)+'СЕТ СН'!$H$11+СВЦЭМ!$D$10+'СЕТ СН'!$H$5-'СЕТ СН'!$H$21</f>
        <v>3864.5729807799999</v>
      </c>
      <c r="H87" s="36">
        <f>SUMIFS(СВЦЭМ!$D$39:$D$782,СВЦЭМ!$A$39:$A$782,$A87,СВЦЭМ!$B$39:$B$782,H$83)+'СЕТ СН'!$H$11+СВЦЭМ!$D$10+'СЕТ СН'!$H$5-'СЕТ СН'!$H$21</f>
        <v>3859.83435405</v>
      </c>
      <c r="I87" s="36">
        <f>SUMIFS(СВЦЭМ!$D$39:$D$782,СВЦЭМ!$A$39:$A$782,$A87,СВЦЭМ!$B$39:$B$782,I$83)+'СЕТ СН'!$H$11+СВЦЭМ!$D$10+'СЕТ СН'!$H$5-'СЕТ СН'!$H$21</f>
        <v>3834.0620489000003</v>
      </c>
      <c r="J87" s="36">
        <f>SUMIFS(СВЦЭМ!$D$39:$D$782,СВЦЭМ!$A$39:$A$782,$A87,СВЦЭМ!$B$39:$B$782,J$83)+'СЕТ СН'!$H$11+СВЦЭМ!$D$10+'СЕТ СН'!$H$5-'СЕТ СН'!$H$21</f>
        <v>3836.73105136</v>
      </c>
      <c r="K87" s="36">
        <f>SUMIFS(СВЦЭМ!$D$39:$D$782,СВЦЭМ!$A$39:$A$782,$A87,СВЦЭМ!$B$39:$B$782,K$83)+'СЕТ СН'!$H$11+СВЦЭМ!$D$10+'СЕТ СН'!$H$5-'СЕТ СН'!$H$21</f>
        <v>3863.5951165200004</v>
      </c>
      <c r="L87" s="36">
        <f>SUMIFS(СВЦЭМ!$D$39:$D$782,СВЦЭМ!$A$39:$A$782,$A87,СВЦЭМ!$B$39:$B$782,L$83)+'СЕТ СН'!$H$11+СВЦЭМ!$D$10+'СЕТ СН'!$H$5-'СЕТ СН'!$H$21</f>
        <v>3874.0312243600001</v>
      </c>
      <c r="M87" s="36">
        <f>SUMIFS(СВЦЭМ!$D$39:$D$782,СВЦЭМ!$A$39:$A$782,$A87,СВЦЭМ!$B$39:$B$782,M$83)+'СЕТ СН'!$H$11+СВЦЭМ!$D$10+'СЕТ СН'!$H$5-'СЕТ СН'!$H$21</f>
        <v>3867.1459027199999</v>
      </c>
      <c r="N87" s="36">
        <f>SUMIFS(СВЦЭМ!$D$39:$D$782,СВЦЭМ!$A$39:$A$782,$A87,СВЦЭМ!$B$39:$B$782,N$83)+'СЕТ СН'!$H$11+СВЦЭМ!$D$10+'СЕТ СН'!$H$5-'СЕТ СН'!$H$21</f>
        <v>3899.9342457100001</v>
      </c>
      <c r="O87" s="36">
        <f>SUMIFS(СВЦЭМ!$D$39:$D$782,СВЦЭМ!$A$39:$A$782,$A87,СВЦЭМ!$B$39:$B$782,O$83)+'СЕТ СН'!$H$11+СВЦЭМ!$D$10+'СЕТ СН'!$H$5-'СЕТ СН'!$H$21</f>
        <v>3922.10912607</v>
      </c>
      <c r="P87" s="36">
        <f>SUMIFS(СВЦЭМ!$D$39:$D$782,СВЦЭМ!$A$39:$A$782,$A87,СВЦЭМ!$B$39:$B$782,P$83)+'СЕТ СН'!$H$11+СВЦЭМ!$D$10+'СЕТ СН'!$H$5-'СЕТ СН'!$H$21</f>
        <v>3917.6166773100003</v>
      </c>
      <c r="Q87" s="36">
        <f>SUMIFS(СВЦЭМ!$D$39:$D$782,СВЦЭМ!$A$39:$A$782,$A87,СВЦЭМ!$B$39:$B$782,Q$83)+'СЕТ СН'!$H$11+СВЦЭМ!$D$10+'СЕТ СН'!$H$5-'СЕТ СН'!$H$21</f>
        <v>3911.41209867</v>
      </c>
      <c r="R87" s="36">
        <f>SUMIFS(СВЦЭМ!$D$39:$D$782,СВЦЭМ!$A$39:$A$782,$A87,СВЦЭМ!$B$39:$B$782,R$83)+'СЕТ СН'!$H$11+СВЦЭМ!$D$10+'СЕТ СН'!$H$5-'СЕТ СН'!$H$21</f>
        <v>3882.5109051999998</v>
      </c>
      <c r="S87" s="36">
        <f>SUMIFS(СВЦЭМ!$D$39:$D$782,СВЦЭМ!$A$39:$A$782,$A87,СВЦЭМ!$B$39:$B$782,S$83)+'СЕТ СН'!$H$11+СВЦЭМ!$D$10+'СЕТ СН'!$H$5-'СЕТ СН'!$H$21</f>
        <v>3855.6720992600003</v>
      </c>
      <c r="T87" s="36">
        <f>SUMIFS(СВЦЭМ!$D$39:$D$782,СВЦЭМ!$A$39:$A$782,$A87,СВЦЭМ!$B$39:$B$782,T$83)+'СЕТ СН'!$H$11+СВЦЭМ!$D$10+'СЕТ СН'!$H$5-'СЕТ СН'!$H$21</f>
        <v>3874.0692017400002</v>
      </c>
      <c r="U87" s="36">
        <f>SUMIFS(СВЦЭМ!$D$39:$D$782,СВЦЭМ!$A$39:$A$782,$A87,СВЦЭМ!$B$39:$B$782,U$83)+'СЕТ СН'!$H$11+СВЦЭМ!$D$10+'СЕТ СН'!$H$5-'СЕТ СН'!$H$21</f>
        <v>3880.6758803900002</v>
      </c>
      <c r="V87" s="36">
        <f>SUMIFS(СВЦЭМ!$D$39:$D$782,СВЦЭМ!$A$39:$A$782,$A87,СВЦЭМ!$B$39:$B$782,V$83)+'СЕТ СН'!$H$11+СВЦЭМ!$D$10+'СЕТ СН'!$H$5-'СЕТ СН'!$H$21</f>
        <v>3872.8064802099998</v>
      </c>
      <c r="W87" s="36">
        <f>SUMIFS(СВЦЭМ!$D$39:$D$782,СВЦЭМ!$A$39:$A$782,$A87,СВЦЭМ!$B$39:$B$782,W$83)+'СЕТ СН'!$H$11+СВЦЭМ!$D$10+'СЕТ СН'!$H$5-'СЕТ СН'!$H$21</f>
        <v>3871.3676030300003</v>
      </c>
      <c r="X87" s="36">
        <f>SUMIFS(СВЦЭМ!$D$39:$D$782,СВЦЭМ!$A$39:$A$782,$A87,СВЦЭМ!$B$39:$B$782,X$83)+'СЕТ СН'!$H$11+СВЦЭМ!$D$10+'СЕТ СН'!$H$5-'СЕТ СН'!$H$21</f>
        <v>3923.0556079400003</v>
      </c>
      <c r="Y87" s="36">
        <f>SUMIFS(СВЦЭМ!$D$39:$D$782,СВЦЭМ!$A$39:$A$782,$A87,СВЦЭМ!$B$39:$B$782,Y$83)+'СЕТ СН'!$H$11+СВЦЭМ!$D$10+'СЕТ СН'!$H$5-'СЕТ СН'!$H$21</f>
        <v>3901.6539128000004</v>
      </c>
    </row>
    <row r="88" spans="1:27" ht="15.75" x14ac:dyDescent="0.2">
      <c r="A88" s="35">
        <f t="shared" si="2"/>
        <v>44535</v>
      </c>
      <c r="B88" s="36">
        <f>SUMIFS(СВЦЭМ!$D$39:$D$782,СВЦЭМ!$A$39:$A$782,$A88,СВЦЭМ!$B$39:$B$782,B$83)+'СЕТ СН'!$H$11+СВЦЭМ!$D$10+'СЕТ СН'!$H$5-'СЕТ СН'!$H$21</f>
        <v>3893.8066875700001</v>
      </c>
      <c r="C88" s="36">
        <f>SUMIFS(СВЦЭМ!$D$39:$D$782,СВЦЭМ!$A$39:$A$782,$A88,СВЦЭМ!$B$39:$B$782,C$83)+'СЕТ СН'!$H$11+СВЦЭМ!$D$10+'СЕТ СН'!$H$5-'СЕТ СН'!$H$21</f>
        <v>3912.3175571199999</v>
      </c>
      <c r="D88" s="36">
        <f>SUMIFS(СВЦЭМ!$D$39:$D$782,СВЦЭМ!$A$39:$A$782,$A88,СВЦЭМ!$B$39:$B$782,D$83)+'СЕТ СН'!$H$11+СВЦЭМ!$D$10+'СЕТ СН'!$H$5-'СЕТ СН'!$H$21</f>
        <v>3941.6536417400002</v>
      </c>
      <c r="E88" s="36">
        <f>SUMIFS(СВЦЭМ!$D$39:$D$782,СВЦЭМ!$A$39:$A$782,$A88,СВЦЭМ!$B$39:$B$782,E$83)+'СЕТ СН'!$H$11+СВЦЭМ!$D$10+'СЕТ СН'!$H$5-'СЕТ СН'!$H$21</f>
        <v>3950.2421316999998</v>
      </c>
      <c r="F88" s="36">
        <f>SUMIFS(СВЦЭМ!$D$39:$D$782,СВЦЭМ!$A$39:$A$782,$A88,СВЦЭМ!$B$39:$B$782,F$83)+'СЕТ СН'!$H$11+СВЦЭМ!$D$10+'СЕТ СН'!$H$5-'СЕТ СН'!$H$21</f>
        <v>3943.3300343800001</v>
      </c>
      <c r="G88" s="36">
        <f>SUMIFS(СВЦЭМ!$D$39:$D$782,СВЦЭМ!$A$39:$A$782,$A88,СВЦЭМ!$B$39:$B$782,G$83)+'СЕТ СН'!$H$11+СВЦЭМ!$D$10+'СЕТ СН'!$H$5-'СЕТ СН'!$H$21</f>
        <v>3936.1214561100001</v>
      </c>
      <c r="H88" s="36">
        <f>SUMIFS(СВЦЭМ!$D$39:$D$782,СВЦЭМ!$A$39:$A$782,$A88,СВЦЭМ!$B$39:$B$782,H$83)+'СЕТ СН'!$H$11+СВЦЭМ!$D$10+'СЕТ СН'!$H$5-'СЕТ СН'!$H$21</f>
        <v>3903.7502662100001</v>
      </c>
      <c r="I88" s="36">
        <f>SUMIFS(СВЦЭМ!$D$39:$D$782,СВЦЭМ!$A$39:$A$782,$A88,СВЦЭМ!$B$39:$B$782,I$83)+'СЕТ СН'!$H$11+СВЦЭМ!$D$10+'СЕТ СН'!$H$5-'СЕТ СН'!$H$21</f>
        <v>3895.6247414199997</v>
      </c>
      <c r="J88" s="36">
        <f>SUMIFS(СВЦЭМ!$D$39:$D$782,СВЦЭМ!$A$39:$A$782,$A88,СВЦЭМ!$B$39:$B$782,J$83)+'СЕТ СН'!$H$11+СВЦЭМ!$D$10+'СЕТ СН'!$H$5-'СЕТ СН'!$H$21</f>
        <v>3857.6517905400001</v>
      </c>
      <c r="K88" s="36">
        <f>SUMIFS(СВЦЭМ!$D$39:$D$782,СВЦЭМ!$A$39:$A$782,$A88,СВЦЭМ!$B$39:$B$782,K$83)+'СЕТ СН'!$H$11+СВЦЭМ!$D$10+'СЕТ СН'!$H$5-'СЕТ СН'!$H$21</f>
        <v>3841.8019616199999</v>
      </c>
      <c r="L88" s="36">
        <f>SUMIFS(СВЦЭМ!$D$39:$D$782,СВЦЭМ!$A$39:$A$782,$A88,СВЦЭМ!$B$39:$B$782,L$83)+'СЕТ СН'!$H$11+СВЦЭМ!$D$10+'СЕТ СН'!$H$5-'СЕТ СН'!$H$21</f>
        <v>3839.53585243</v>
      </c>
      <c r="M88" s="36">
        <f>SUMIFS(СВЦЭМ!$D$39:$D$782,СВЦЭМ!$A$39:$A$782,$A88,СВЦЭМ!$B$39:$B$782,M$83)+'СЕТ СН'!$H$11+СВЦЭМ!$D$10+'СЕТ СН'!$H$5-'СЕТ СН'!$H$21</f>
        <v>3868.0595842000002</v>
      </c>
      <c r="N88" s="36">
        <f>SUMIFS(СВЦЭМ!$D$39:$D$782,СВЦЭМ!$A$39:$A$782,$A88,СВЦЭМ!$B$39:$B$782,N$83)+'СЕТ СН'!$H$11+СВЦЭМ!$D$10+'СЕТ СН'!$H$5-'СЕТ СН'!$H$21</f>
        <v>3893.4535060500002</v>
      </c>
      <c r="O88" s="36">
        <f>SUMIFS(СВЦЭМ!$D$39:$D$782,СВЦЭМ!$A$39:$A$782,$A88,СВЦЭМ!$B$39:$B$782,O$83)+'СЕТ СН'!$H$11+СВЦЭМ!$D$10+'СЕТ СН'!$H$5-'СЕТ СН'!$H$21</f>
        <v>3882.4285127499998</v>
      </c>
      <c r="P88" s="36">
        <f>SUMIFS(СВЦЭМ!$D$39:$D$782,СВЦЭМ!$A$39:$A$782,$A88,СВЦЭМ!$B$39:$B$782,P$83)+'СЕТ СН'!$H$11+СВЦЭМ!$D$10+'СЕТ СН'!$H$5-'СЕТ СН'!$H$21</f>
        <v>3871.0685166499998</v>
      </c>
      <c r="Q88" s="36">
        <f>SUMIFS(СВЦЭМ!$D$39:$D$782,СВЦЭМ!$A$39:$A$782,$A88,СВЦЭМ!$B$39:$B$782,Q$83)+'СЕТ СН'!$H$11+СВЦЭМ!$D$10+'СЕТ СН'!$H$5-'СЕТ СН'!$H$21</f>
        <v>3871.5758982500001</v>
      </c>
      <c r="R88" s="36">
        <f>SUMIFS(СВЦЭМ!$D$39:$D$782,СВЦЭМ!$A$39:$A$782,$A88,СВЦЭМ!$B$39:$B$782,R$83)+'СЕТ СН'!$H$11+СВЦЭМ!$D$10+'СЕТ СН'!$H$5-'СЕТ СН'!$H$21</f>
        <v>3862.3760927800004</v>
      </c>
      <c r="S88" s="36">
        <f>SUMIFS(СВЦЭМ!$D$39:$D$782,СВЦЭМ!$A$39:$A$782,$A88,СВЦЭМ!$B$39:$B$782,S$83)+'СЕТ СН'!$H$11+СВЦЭМ!$D$10+'СЕТ СН'!$H$5-'СЕТ СН'!$H$21</f>
        <v>3819.20424645</v>
      </c>
      <c r="T88" s="36">
        <f>SUMIFS(СВЦЭМ!$D$39:$D$782,СВЦЭМ!$A$39:$A$782,$A88,СВЦЭМ!$B$39:$B$782,T$83)+'СЕТ СН'!$H$11+СВЦЭМ!$D$10+'СЕТ СН'!$H$5-'СЕТ СН'!$H$21</f>
        <v>3831.6627771200001</v>
      </c>
      <c r="U88" s="36">
        <f>SUMIFS(СВЦЭМ!$D$39:$D$782,СВЦЭМ!$A$39:$A$782,$A88,СВЦЭМ!$B$39:$B$782,U$83)+'СЕТ СН'!$H$11+СВЦЭМ!$D$10+'СЕТ СН'!$H$5-'СЕТ СН'!$H$21</f>
        <v>3839.83890845</v>
      </c>
      <c r="V88" s="36">
        <f>SUMIFS(СВЦЭМ!$D$39:$D$782,СВЦЭМ!$A$39:$A$782,$A88,СВЦЭМ!$B$39:$B$782,V$83)+'СЕТ СН'!$H$11+СВЦЭМ!$D$10+'СЕТ СН'!$H$5-'СЕТ СН'!$H$21</f>
        <v>3842.1156057600001</v>
      </c>
      <c r="W88" s="36">
        <f>SUMIFS(СВЦЭМ!$D$39:$D$782,СВЦЭМ!$A$39:$A$782,$A88,СВЦЭМ!$B$39:$B$782,W$83)+'СЕТ СН'!$H$11+СВЦЭМ!$D$10+'СЕТ СН'!$H$5-'СЕТ СН'!$H$21</f>
        <v>3852.1111746200004</v>
      </c>
      <c r="X88" s="36">
        <f>SUMIFS(СВЦЭМ!$D$39:$D$782,СВЦЭМ!$A$39:$A$782,$A88,СВЦЭМ!$B$39:$B$782,X$83)+'СЕТ СН'!$H$11+СВЦЭМ!$D$10+'СЕТ СН'!$H$5-'СЕТ СН'!$H$21</f>
        <v>3873.6071662200002</v>
      </c>
      <c r="Y88" s="36">
        <f>SUMIFS(СВЦЭМ!$D$39:$D$782,СВЦЭМ!$A$39:$A$782,$A88,СВЦЭМ!$B$39:$B$782,Y$83)+'СЕТ СН'!$H$11+СВЦЭМ!$D$10+'СЕТ СН'!$H$5-'СЕТ СН'!$H$21</f>
        <v>3904.4300007000002</v>
      </c>
    </row>
    <row r="89" spans="1:27" ht="15.75" x14ac:dyDescent="0.2">
      <c r="A89" s="35">
        <f t="shared" si="2"/>
        <v>44536</v>
      </c>
      <c r="B89" s="36">
        <f>SUMIFS(СВЦЭМ!$D$39:$D$782,СВЦЭМ!$A$39:$A$782,$A89,СВЦЭМ!$B$39:$B$782,B$83)+'СЕТ СН'!$H$11+СВЦЭМ!$D$10+'СЕТ СН'!$H$5-'СЕТ СН'!$H$21</f>
        <v>3933.6944384200001</v>
      </c>
      <c r="C89" s="36">
        <f>SUMIFS(СВЦЭМ!$D$39:$D$782,СВЦЭМ!$A$39:$A$782,$A89,СВЦЭМ!$B$39:$B$782,C$83)+'СЕТ СН'!$H$11+СВЦЭМ!$D$10+'СЕТ СН'!$H$5-'СЕТ СН'!$H$21</f>
        <v>3949.4705029799998</v>
      </c>
      <c r="D89" s="36">
        <f>SUMIFS(СВЦЭМ!$D$39:$D$782,СВЦЭМ!$A$39:$A$782,$A89,СВЦЭМ!$B$39:$B$782,D$83)+'СЕТ СН'!$H$11+СВЦЭМ!$D$10+'СЕТ СН'!$H$5-'СЕТ СН'!$H$21</f>
        <v>3949.5260783000003</v>
      </c>
      <c r="E89" s="36">
        <f>SUMIFS(СВЦЭМ!$D$39:$D$782,СВЦЭМ!$A$39:$A$782,$A89,СВЦЭМ!$B$39:$B$782,E$83)+'СЕТ СН'!$H$11+СВЦЭМ!$D$10+'СЕТ СН'!$H$5-'СЕТ СН'!$H$21</f>
        <v>3956.2176975800003</v>
      </c>
      <c r="F89" s="36">
        <f>SUMIFS(СВЦЭМ!$D$39:$D$782,СВЦЭМ!$A$39:$A$782,$A89,СВЦЭМ!$B$39:$B$782,F$83)+'СЕТ СН'!$H$11+СВЦЭМ!$D$10+'СЕТ СН'!$H$5-'СЕТ СН'!$H$21</f>
        <v>3950.4822065799999</v>
      </c>
      <c r="G89" s="36">
        <f>SUMIFS(СВЦЭМ!$D$39:$D$782,СВЦЭМ!$A$39:$A$782,$A89,СВЦЭМ!$B$39:$B$782,G$83)+'СЕТ СН'!$H$11+СВЦЭМ!$D$10+'СЕТ СН'!$H$5-'СЕТ СН'!$H$21</f>
        <v>3923.7230885999998</v>
      </c>
      <c r="H89" s="36">
        <f>SUMIFS(СВЦЭМ!$D$39:$D$782,СВЦЭМ!$A$39:$A$782,$A89,СВЦЭМ!$B$39:$B$782,H$83)+'СЕТ СН'!$H$11+СВЦЭМ!$D$10+'СЕТ СН'!$H$5-'СЕТ СН'!$H$21</f>
        <v>3900.5752539200003</v>
      </c>
      <c r="I89" s="36">
        <f>SUMIFS(СВЦЭМ!$D$39:$D$782,СВЦЭМ!$A$39:$A$782,$A89,СВЦЭМ!$B$39:$B$782,I$83)+'СЕТ СН'!$H$11+СВЦЭМ!$D$10+'СЕТ СН'!$H$5-'СЕТ СН'!$H$21</f>
        <v>3881.4847036400001</v>
      </c>
      <c r="J89" s="36">
        <f>SUMIFS(СВЦЭМ!$D$39:$D$782,СВЦЭМ!$A$39:$A$782,$A89,СВЦЭМ!$B$39:$B$782,J$83)+'СЕТ СН'!$H$11+СВЦЭМ!$D$10+'СЕТ СН'!$H$5-'СЕТ СН'!$H$21</f>
        <v>3876.7404257600001</v>
      </c>
      <c r="K89" s="36">
        <f>SUMIFS(СВЦЭМ!$D$39:$D$782,СВЦЭМ!$A$39:$A$782,$A89,СВЦЭМ!$B$39:$B$782,K$83)+'СЕТ СН'!$H$11+СВЦЭМ!$D$10+'СЕТ СН'!$H$5-'СЕТ СН'!$H$21</f>
        <v>3893.1318480199998</v>
      </c>
      <c r="L89" s="36">
        <f>SUMIFS(СВЦЭМ!$D$39:$D$782,СВЦЭМ!$A$39:$A$782,$A89,СВЦЭМ!$B$39:$B$782,L$83)+'СЕТ СН'!$H$11+СВЦЭМ!$D$10+'СЕТ СН'!$H$5-'СЕТ СН'!$H$21</f>
        <v>3895.1096026200003</v>
      </c>
      <c r="M89" s="36">
        <f>SUMIFS(СВЦЭМ!$D$39:$D$782,СВЦЭМ!$A$39:$A$782,$A89,СВЦЭМ!$B$39:$B$782,M$83)+'СЕТ СН'!$H$11+СВЦЭМ!$D$10+'СЕТ СН'!$H$5-'СЕТ СН'!$H$21</f>
        <v>3898.9690873600002</v>
      </c>
      <c r="N89" s="36">
        <f>SUMIFS(СВЦЭМ!$D$39:$D$782,СВЦЭМ!$A$39:$A$782,$A89,СВЦЭМ!$B$39:$B$782,N$83)+'СЕТ СН'!$H$11+СВЦЭМ!$D$10+'СЕТ СН'!$H$5-'СЕТ СН'!$H$21</f>
        <v>3929.2915702300002</v>
      </c>
      <c r="O89" s="36">
        <f>SUMIFS(СВЦЭМ!$D$39:$D$782,СВЦЭМ!$A$39:$A$782,$A89,СВЦЭМ!$B$39:$B$782,O$83)+'СЕТ СН'!$H$11+СВЦЭМ!$D$10+'СЕТ СН'!$H$5-'СЕТ СН'!$H$21</f>
        <v>3952.2014073400001</v>
      </c>
      <c r="P89" s="36">
        <f>SUMIFS(СВЦЭМ!$D$39:$D$782,СВЦЭМ!$A$39:$A$782,$A89,СВЦЭМ!$B$39:$B$782,P$83)+'СЕТ СН'!$H$11+СВЦЭМ!$D$10+'СЕТ СН'!$H$5-'СЕТ СН'!$H$21</f>
        <v>3954.8669324399998</v>
      </c>
      <c r="Q89" s="36">
        <f>SUMIFS(СВЦЭМ!$D$39:$D$782,СВЦЭМ!$A$39:$A$782,$A89,СВЦЭМ!$B$39:$B$782,Q$83)+'СЕТ СН'!$H$11+СВЦЭМ!$D$10+'СЕТ СН'!$H$5-'СЕТ СН'!$H$21</f>
        <v>3944.5552867900001</v>
      </c>
      <c r="R89" s="36">
        <f>SUMIFS(СВЦЭМ!$D$39:$D$782,СВЦЭМ!$A$39:$A$782,$A89,СВЦЭМ!$B$39:$B$782,R$83)+'СЕТ СН'!$H$11+СВЦЭМ!$D$10+'СЕТ СН'!$H$5-'СЕТ СН'!$H$21</f>
        <v>3881.4709209000002</v>
      </c>
      <c r="S89" s="36">
        <f>SUMIFS(СВЦЭМ!$D$39:$D$782,СВЦЭМ!$A$39:$A$782,$A89,СВЦЭМ!$B$39:$B$782,S$83)+'СЕТ СН'!$H$11+СВЦЭМ!$D$10+'СЕТ СН'!$H$5-'СЕТ СН'!$H$21</f>
        <v>3892.8132239200004</v>
      </c>
      <c r="T89" s="36">
        <f>SUMIFS(СВЦЭМ!$D$39:$D$782,СВЦЭМ!$A$39:$A$782,$A89,СВЦЭМ!$B$39:$B$782,T$83)+'СЕТ СН'!$H$11+СВЦЭМ!$D$10+'СЕТ СН'!$H$5-'СЕТ СН'!$H$21</f>
        <v>3902.51127477</v>
      </c>
      <c r="U89" s="36">
        <f>SUMIFS(СВЦЭМ!$D$39:$D$782,СВЦЭМ!$A$39:$A$782,$A89,СВЦЭМ!$B$39:$B$782,U$83)+'СЕТ СН'!$H$11+СВЦЭМ!$D$10+'СЕТ СН'!$H$5-'СЕТ СН'!$H$21</f>
        <v>3888.8415530900002</v>
      </c>
      <c r="V89" s="36">
        <f>SUMIFS(СВЦЭМ!$D$39:$D$782,СВЦЭМ!$A$39:$A$782,$A89,СВЦЭМ!$B$39:$B$782,V$83)+'СЕТ СН'!$H$11+СВЦЭМ!$D$10+'СЕТ СН'!$H$5-'СЕТ СН'!$H$21</f>
        <v>3901.3158781900001</v>
      </c>
      <c r="W89" s="36">
        <f>SUMIFS(СВЦЭМ!$D$39:$D$782,СВЦЭМ!$A$39:$A$782,$A89,СВЦЭМ!$B$39:$B$782,W$83)+'СЕТ СН'!$H$11+СВЦЭМ!$D$10+'СЕТ СН'!$H$5-'СЕТ СН'!$H$21</f>
        <v>3896.2926328000003</v>
      </c>
      <c r="X89" s="36">
        <f>SUMIFS(СВЦЭМ!$D$39:$D$782,СВЦЭМ!$A$39:$A$782,$A89,СВЦЭМ!$B$39:$B$782,X$83)+'СЕТ СН'!$H$11+СВЦЭМ!$D$10+'СЕТ СН'!$H$5-'СЕТ СН'!$H$21</f>
        <v>3956.5766651100002</v>
      </c>
      <c r="Y89" s="36">
        <f>SUMIFS(СВЦЭМ!$D$39:$D$782,СВЦЭМ!$A$39:$A$782,$A89,СВЦЭМ!$B$39:$B$782,Y$83)+'СЕТ СН'!$H$11+СВЦЭМ!$D$10+'СЕТ СН'!$H$5-'СЕТ СН'!$H$21</f>
        <v>3950.7170343600001</v>
      </c>
    </row>
    <row r="90" spans="1:27" ht="15.75" x14ac:dyDescent="0.2">
      <c r="A90" s="35">
        <f t="shared" si="2"/>
        <v>44537</v>
      </c>
      <c r="B90" s="36">
        <f>SUMIFS(СВЦЭМ!$D$39:$D$782,СВЦЭМ!$A$39:$A$782,$A90,СВЦЭМ!$B$39:$B$782,B$83)+'СЕТ СН'!$H$11+СВЦЭМ!$D$10+'СЕТ СН'!$H$5-'СЕТ СН'!$H$21</f>
        <v>3953.9953605700002</v>
      </c>
      <c r="C90" s="36">
        <f>SUMIFS(СВЦЭМ!$D$39:$D$782,СВЦЭМ!$A$39:$A$782,$A90,СВЦЭМ!$B$39:$B$782,C$83)+'СЕТ СН'!$H$11+СВЦЭМ!$D$10+'СЕТ СН'!$H$5-'СЕТ СН'!$H$21</f>
        <v>3902.0580420300003</v>
      </c>
      <c r="D90" s="36">
        <f>SUMIFS(СВЦЭМ!$D$39:$D$782,СВЦЭМ!$A$39:$A$782,$A90,СВЦЭМ!$B$39:$B$782,D$83)+'СЕТ СН'!$H$11+СВЦЭМ!$D$10+'СЕТ СН'!$H$5-'СЕТ СН'!$H$21</f>
        <v>3939.7644458</v>
      </c>
      <c r="E90" s="36">
        <f>SUMIFS(СВЦЭМ!$D$39:$D$782,СВЦЭМ!$A$39:$A$782,$A90,СВЦЭМ!$B$39:$B$782,E$83)+'СЕТ СН'!$H$11+СВЦЭМ!$D$10+'СЕТ СН'!$H$5-'СЕТ СН'!$H$21</f>
        <v>3967.78212407</v>
      </c>
      <c r="F90" s="36">
        <f>SUMIFS(СВЦЭМ!$D$39:$D$782,СВЦЭМ!$A$39:$A$782,$A90,СВЦЭМ!$B$39:$B$782,F$83)+'СЕТ СН'!$H$11+СВЦЭМ!$D$10+'СЕТ СН'!$H$5-'СЕТ СН'!$H$21</f>
        <v>3958.0955511700004</v>
      </c>
      <c r="G90" s="36">
        <f>SUMIFS(СВЦЭМ!$D$39:$D$782,СВЦЭМ!$A$39:$A$782,$A90,СВЦЭМ!$B$39:$B$782,G$83)+'СЕТ СН'!$H$11+СВЦЭМ!$D$10+'СЕТ СН'!$H$5-'СЕТ СН'!$H$21</f>
        <v>3925.9072014000003</v>
      </c>
      <c r="H90" s="36">
        <f>SUMIFS(СВЦЭМ!$D$39:$D$782,СВЦЭМ!$A$39:$A$782,$A90,СВЦЭМ!$B$39:$B$782,H$83)+'СЕТ СН'!$H$11+СВЦЭМ!$D$10+'СЕТ СН'!$H$5-'СЕТ СН'!$H$21</f>
        <v>3895.21130838</v>
      </c>
      <c r="I90" s="36">
        <f>SUMIFS(СВЦЭМ!$D$39:$D$782,СВЦЭМ!$A$39:$A$782,$A90,СВЦЭМ!$B$39:$B$782,I$83)+'СЕТ СН'!$H$11+СВЦЭМ!$D$10+'СЕТ СН'!$H$5-'СЕТ СН'!$H$21</f>
        <v>3880.9079800300001</v>
      </c>
      <c r="J90" s="36">
        <f>SUMIFS(СВЦЭМ!$D$39:$D$782,СВЦЭМ!$A$39:$A$782,$A90,СВЦЭМ!$B$39:$B$782,J$83)+'СЕТ СН'!$H$11+СВЦЭМ!$D$10+'СЕТ СН'!$H$5-'СЕТ СН'!$H$21</f>
        <v>3882.33436949</v>
      </c>
      <c r="K90" s="36">
        <f>SUMIFS(СВЦЭМ!$D$39:$D$782,СВЦЭМ!$A$39:$A$782,$A90,СВЦЭМ!$B$39:$B$782,K$83)+'СЕТ СН'!$H$11+СВЦЭМ!$D$10+'СЕТ СН'!$H$5-'СЕТ СН'!$H$21</f>
        <v>3895.8232799100001</v>
      </c>
      <c r="L90" s="36">
        <f>SUMIFS(СВЦЭМ!$D$39:$D$782,СВЦЭМ!$A$39:$A$782,$A90,СВЦЭМ!$B$39:$B$782,L$83)+'СЕТ СН'!$H$11+СВЦЭМ!$D$10+'СЕТ СН'!$H$5-'СЕТ СН'!$H$21</f>
        <v>3911.6864102</v>
      </c>
      <c r="M90" s="36">
        <f>SUMIFS(СВЦЭМ!$D$39:$D$782,СВЦЭМ!$A$39:$A$782,$A90,СВЦЭМ!$B$39:$B$782,M$83)+'СЕТ СН'!$H$11+СВЦЭМ!$D$10+'СЕТ СН'!$H$5-'СЕТ СН'!$H$21</f>
        <v>3917.2545610799998</v>
      </c>
      <c r="N90" s="36">
        <f>SUMIFS(СВЦЭМ!$D$39:$D$782,СВЦЭМ!$A$39:$A$782,$A90,СВЦЭМ!$B$39:$B$782,N$83)+'СЕТ СН'!$H$11+СВЦЭМ!$D$10+'СЕТ СН'!$H$5-'СЕТ СН'!$H$21</f>
        <v>3911.6303603799997</v>
      </c>
      <c r="O90" s="36">
        <f>SUMIFS(СВЦЭМ!$D$39:$D$782,СВЦЭМ!$A$39:$A$782,$A90,СВЦЭМ!$B$39:$B$782,O$83)+'СЕТ СН'!$H$11+СВЦЭМ!$D$10+'СЕТ СН'!$H$5-'СЕТ СН'!$H$21</f>
        <v>3980.3486320800002</v>
      </c>
      <c r="P90" s="36">
        <f>SUMIFS(СВЦЭМ!$D$39:$D$782,СВЦЭМ!$A$39:$A$782,$A90,СВЦЭМ!$B$39:$B$782,P$83)+'СЕТ СН'!$H$11+СВЦЭМ!$D$10+'СЕТ СН'!$H$5-'СЕТ СН'!$H$21</f>
        <v>3999.1104906600003</v>
      </c>
      <c r="Q90" s="36">
        <f>SUMIFS(СВЦЭМ!$D$39:$D$782,СВЦЭМ!$A$39:$A$782,$A90,СВЦЭМ!$B$39:$B$782,Q$83)+'СЕТ СН'!$H$11+СВЦЭМ!$D$10+'СЕТ СН'!$H$5-'СЕТ СН'!$H$21</f>
        <v>3995.9167229</v>
      </c>
      <c r="R90" s="36">
        <f>SUMIFS(СВЦЭМ!$D$39:$D$782,СВЦЭМ!$A$39:$A$782,$A90,СВЦЭМ!$B$39:$B$782,R$83)+'СЕТ СН'!$H$11+СВЦЭМ!$D$10+'СЕТ СН'!$H$5-'СЕТ СН'!$H$21</f>
        <v>3931.3212646299999</v>
      </c>
      <c r="S90" s="36">
        <f>SUMIFS(СВЦЭМ!$D$39:$D$782,СВЦЭМ!$A$39:$A$782,$A90,СВЦЭМ!$B$39:$B$782,S$83)+'СЕТ СН'!$H$11+СВЦЭМ!$D$10+'СЕТ СН'!$H$5-'СЕТ СН'!$H$21</f>
        <v>3919.24482648</v>
      </c>
      <c r="T90" s="36">
        <f>SUMIFS(СВЦЭМ!$D$39:$D$782,СВЦЭМ!$A$39:$A$782,$A90,СВЦЭМ!$B$39:$B$782,T$83)+'СЕТ СН'!$H$11+СВЦЭМ!$D$10+'СЕТ СН'!$H$5-'СЕТ СН'!$H$21</f>
        <v>3913.6545696800003</v>
      </c>
      <c r="U90" s="36">
        <f>SUMIFS(СВЦЭМ!$D$39:$D$782,СВЦЭМ!$A$39:$A$782,$A90,СВЦЭМ!$B$39:$B$782,U$83)+'СЕТ СН'!$H$11+СВЦЭМ!$D$10+'СЕТ СН'!$H$5-'СЕТ СН'!$H$21</f>
        <v>3908.9614970800003</v>
      </c>
      <c r="V90" s="36">
        <f>SUMIFS(СВЦЭМ!$D$39:$D$782,СВЦЭМ!$A$39:$A$782,$A90,СВЦЭМ!$B$39:$B$782,V$83)+'СЕТ СН'!$H$11+СВЦЭМ!$D$10+'СЕТ СН'!$H$5-'СЕТ СН'!$H$21</f>
        <v>3894.0980741399999</v>
      </c>
      <c r="W90" s="36">
        <f>SUMIFS(СВЦЭМ!$D$39:$D$782,СВЦЭМ!$A$39:$A$782,$A90,СВЦЭМ!$B$39:$B$782,W$83)+'СЕТ СН'!$H$11+СВЦЭМ!$D$10+'СЕТ СН'!$H$5-'СЕТ СН'!$H$21</f>
        <v>3905.1847262700003</v>
      </c>
      <c r="X90" s="36">
        <f>SUMIFS(СВЦЭМ!$D$39:$D$782,СВЦЭМ!$A$39:$A$782,$A90,СВЦЭМ!$B$39:$B$782,X$83)+'СЕТ СН'!$H$11+СВЦЭМ!$D$10+'СЕТ СН'!$H$5-'СЕТ СН'!$H$21</f>
        <v>3912.6539793700003</v>
      </c>
      <c r="Y90" s="36">
        <f>SUMIFS(СВЦЭМ!$D$39:$D$782,СВЦЭМ!$A$39:$A$782,$A90,СВЦЭМ!$B$39:$B$782,Y$83)+'СЕТ СН'!$H$11+СВЦЭМ!$D$10+'СЕТ СН'!$H$5-'СЕТ СН'!$H$21</f>
        <v>3957.7158688700001</v>
      </c>
    </row>
    <row r="91" spans="1:27" ht="15.75" x14ac:dyDescent="0.2">
      <c r="A91" s="35">
        <f t="shared" si="2"/>
        <v>44538</v>
      </c>
      <c r="B91" s="36">
        <f>SUMIFS(СВЦЭМ!$D$39:$D$782,СВЦЭМ!$A$39:$A$782,$A91,СВЦЭМ!$B$39:$B$782,B$83)+'СЕТ СН'!$H$11+СВЦЭМ!$D$10+'СЕТ СН'!$H$5-'СЕТ СН'!$H$21</f>
        <v>3938.0261077599998</v>
      </c>
      <c r="C91" s="36">
        <f>SUMIFS(СВЦЭМ!$D$39:$D$782,СВЦЭМ!$A$39:$A$782,$A91,СВЦЭМ!$B$39:$B$782,C$83)+'СЕТ СН'!$H$11+СВЦЭМ!$D$10+'СЕТ СН'!$H$5-'СЕТ СН'!$H$21</f>
        <v>3929.82095759</v>
      </c>
      <c r="D91" s="36">
        <f>SUMIFS(СВЦЭМ!$D$39:$D$782,СВЦЭМ!$A$39:$A$782,$A91,СВЦЭМ!$B$39:$B$782,D$83)+'СЕТ СН'!$H$11+СВЦЭМ!$D$10+'СЕТ СН'!$H$5-'СЕТ СН'!$H$21</f>
        <v>3938.40174346</v>
      </c>
      <c r="E91" s="36">
        <f>SUMIFS(СВЦЭМ!$D$39:$D$782,СВЦЭМ!$A$39:$A$782,$A91,СВЦЭМ!$B$39:$B$782,E$83)+'СЕТ СН'!$H$11+СВЦЭМ!$D$10+'СЕТ СН'!$H$5-'СЕТ СН'!$H$21</f>
        <v>3949.9618296200001</v>
      </c>
      <c r="F91" s="36">
        <f>SUMIFS(СВЦЭМ!$D$39:$D$782,СВЦЭМ!$A$39:$A$782,$A91,СВЦЭМ!$B$39:$B$782,F$83)+'СЕТ СН'!$H$11+СВЦЭМ!$D$10+'СЕТ СН'!$H$5-'СЕТ СН'!$H$21</f>
        <v>3946.0961333400001</v>
      </c>
      <c r="G91" s="36">
        <f>SUMIFS(СВЦЭМ!$D$39:$D$782,СВЦЭМ!$A$39:$A$782,$A91,СВЦЭМ!$B$39:$B$782,G$83)+'СЕТ СН'!$H$11+СВЦЭМ!$D$10+'СЕТ СН'!$H$5-'СЕТ СН'!$H$21</f>
        <v>3916.9065334699999</v>
      </c>
      <c r="H91" s="36">
        <f>SUMIFS(СВЦЭМ!$D$39:$D$782,СВЦЭМ!$A$39:$A$782,$A91,СВЦЭМ!$B$39:$B$782,H$83)+'СЕТ СН'!$H$11+СВЦЭМ!$D$10+'СЕТ СН'!$H$5-'СЕТ СН'!$H$21</f>
        <v>3902.4765516100001</v>
      </c>
      <c r="I91" s="36">
        <f>SUMIFS(СВЦЭМ!$D$39:$D$782,СВЦЭМ!$A$39:$A$782,$A91,СВЦЭМ!$B$39:$B$782,I$83)+'СЕТ СН'!$H$11+СВЦЭМ!$D$10+'СЕТ СН'!$H$5-'СЕТ СН'!$H$21</f>
        <v>3882.68421429</v>
      </c>
      <c r="J91" s="36">
        <f>SUMIFS(СВЦЭМ!$D$39:$D$782,СВЦЭМ!$A$39:$A$782,$A91,СВЦЭМ!$B$39:$B$782,J$83)+'СЕТ СН'!$H$11+СВЦЭМ!$D$10+'СЕТ СН'!$H$5-'СЕТ СН'!$H$21</f>
        <v>3928.6759909700004</v>
      </c>
      <c r="K91" s="36">
        <f>SUMIFS(СВЦЭМ!$D$39:$D$782,СВЦЭМ!$A$39:$A$782,$A91,СВЦЭМ!$B$39:$B$782,K$83)+'СЕТ СН'!$H$11+СВЦЭМ!$D$10+'СЕТ СН'!$H$5-'СЕТ СН'!$H$21</f>
        <v>3923.5499752699998</v>
      </c>
      <c r="L91" s="36">
        <f>SUMIFS(СВЦЭМ!$D$39:$D$782,СВЦЭМ!$A$39:$A$782,$A91,СВЦЭМ!$B$39:$B$782,L$83)+'СЕТ СН'!$H$11+СВЦЭМ!$D$10+'СЕТ СН'!$H$5-'СЕТ СН'!$H$21</f>
        <v>3928.2462176700001</v>
      </c>
      <c r="M91" s="36">
        <f>SUMIFS(СВЦЭМ!$D$39:$D$782,СВЦЭМ!$A$39:$A$782,$A91,СВЦЭМ!$B$39:$B$782,M$83)+'СЕТ СН'!$H$11+СВЦЭМ!$D$10+'СЕТ СН'!$H$5-'СЕТ СН'!$H$21</f>
        <v>3923.15856175</v>
      </c>
      <c r="N91" s="36">
        <f>SUMIFS(СВЦЭМ!$D$39:$D$782,СВЦЭМ!$A$39:$A$782,$A91,СВЦЭМ!$B$39:$B$782,N$83)+'СЕТ СН'!$H$11+СВЦЭМ!$D$10+'СЕТ СН'!$H$5-'СЕТ СН'!$H$21</f>
        <v>3915.98201118</v>
      </c>
      <c r="O91" s="36">
        <f>SUMIFS(СВЦЭМ!$D$39:$D$782,СВЦЭМ!$A$39:$A$782,$A91,СВЦЭМ!$B$39:$B$782,O$83)+'СЕТ СН'!$H$11+СВЦЭМ!$D$10+'СЕТ СН'!$H$5-'СЕТ СН'!$H$21</f>
        <v>3916.7383065599997</v>
      </c>
      <c r="P91" s="36">
        <f>SUMIFS(СВЦЭМ!$D$39:$D$782,СВЦЭМ!$A$39:$A$782,$A91,СВЦЭМ!$B$39:$B$782,P$83)+'СЕТ СН'!$H$11+СВЦЭМ!$D$10+'СЕТ СН'!$H$5-'СЕТ СН'!$H$21</f>
        <v>3919.5151356599999</v>
      </c>
      <c r="Q91" s="36">
        <f>SUMIFS(СВЦЭМ!$D$39:$D$782,СВЦЭМ!$A$39:$A$782,$A91,СВЦЭМ!$B$39:$B$782,Q$83)+'СЕТ СН'!$H$11+СВЦЭМ!$D$10+'СЕТ СН'!$H$5-'СЕТ СН'!$H$21</f>
        <v>3904.7831065700002</v>
      </c>
      <c r="R91" s="36">
        <f>SUMIFS(СВЦЭМ!$D$39:$D$782,СВЦЭМ!$A$39:$A$782,$A91,СВЦЭМ!$B$39:$B$782,R$83)+'СЕТ СН'!$H$11+СВЦЭМ!$D$10+'СЕТ СН'!$H$5-'СЕТ СН'!$H$21</f>
        <v>3914.1488192699999</v>
      </c>
      <c r="S91" s="36">
        <f>SUMIFS(СВЦЭМ!$D$39:$D$782,СВЦЭМ!$A$39:$A$782,$A91,СВЦЭМ!$B$39:$B$782,S$83)+'СЕТ СН'!$H$11+СВЦЭМ!$D$10+'СЕТ СН'!$H$5-'СЕТ СН'!$H$21</f>
        <v>3906.2509949800001</v>
      </c>
      <c r="T91" s="36">
        <f>SUMIFS(СВЦЭМ!$D$39:$D$782,СВЦЭМ!$A$39:$A$782,$A91,СВЦЭМ!$B$39:$B$782,T$83)+'СЕТ СН'!$H$11+СВЦЭМ!$D$10+'СЕТ СН'!$H$5-'СЕТ СН'!$H$21</f>
        <v>3899.66517823</v>
      </c>
      <c r="U91" s="36">
        <f>SUMIFS(СВЦЭМ!$D$39:$D$782,СВЦЭМ!$A$39:$A$782,$A91,СВЦЭМ!$B$39:$B$782,U$83)+'СЕТ СН'!$H$11+СВЦЭМ!$D$10+'СЕТ СН'!$H$5-'СЕТ СН'!$H$21</f>
        <v>3943.1259784100002</v>
      </c>
      <c r="V91" s="36">
        <f>SUMIFS(СВЦЭМ!$D$39:$D$782,СВЦЭМ!$A$39:$A$782,$A91,СВЦЭМ!$B$39:$B$782,V$83)+'СЕТ СН'!$H$11+СВЦЭМ!$D$10+'СЕТ СН'!$H$5-'СЕТ СН'!$H$21</f>
        <v>3911.5588586700001</v>
      </c>
      <c r="W91" s="36">
        <f>SUMIFS(СВЦЭМ!$D$39:$D$782,СВЦЭМ!$A$39:$A$782,$A91,СВЦЭМ!$B$39:$B$782,W$83)+'СЕТ СН'!$H$11+СВЦЭМ!$D$10+'СЕТ СН'!$H$5-'СЕТ СН'!$H$21</f>
        <v>3971.5668475100001</v>
      </c>
      <c r="X91" s="36">
        <f>SUMIFS(СВЦЭМ!$D$39:$D$782,СВЦЭМ!$A$39:$A$782,$A91,СВЦЭМ!$B$39:$B$782,X$83)+'СЕТ СН'!$H$11+СВЦЭМ!$D$10+'СЕТ СН'!$H$5-'СЕТ СН'!$H$21</f>
        <v>3979.2206829300003</v>
      </c>
      <c r="Y91" s="36">
        <f>SUMIFS(СВЦЭМ!$D$39:$D$782,СВЦЭМ!$A$39:$A$782,$A91,СВЦЭМ!$B$39:$B$782,Y$83)+'СЕТ СН'!$H$11+СВЦЭМ!$D$10+'СЕТ СН'!$H$5-'СЕТ СН'!$H$21</f>
        <v>3986.69764261</v>
      </c>
    </row>
    <row r="92" spans="1:27" ht="15.75" x14ac:dyDescent="0.2">
      <c r="A92" s="35">
        <f t="shared" si="2"/>
        <v>44539</v>
      </c>
      <c r="B92" s="36">
        <f>SUMIFS(СВЦЭМ!$D$39:$D$782,СВЦЭМ!$A$39:$A$782,$A92,СВЦЭМ!$B$39:$B$782,B$83)+'СЕТ СН'!$H$11+СВЦЭМ!$D$10+'СЕТ СН'!$H$5-'СЕТ СН'!$H$21</f>
        <v>3950.8092556700003</v>
      </c>
      <c r="C92" s="36">
        <f>SUMIFS(СВЦЭМ!$D$39:$D$782,СВЦЭМ!$A$39:$A$782,$A92,СВЦЭМ!$B$39:$B$782,C$83)+'СЕТ СН'!$H$11+СВЦЭМ!$D$10+'СЕТ СН'!$H$5-'СЕТ СН'!$H$21</f>
        <v>3905.7686739299997</v>
      </c>
      <c r="D92" s="36">
        <f>SUMIFS(СВЦЭМ!$D$39:$D$782,СВЦЭМ!$A$39:$A$782,$A92,СВЦЭМ!$B$39:$B$782,D$83)+'СЕТ СН'!$H$11+СВЦЭМ!$D$10+'СЕТ СН'!$H$5-'СЕТ СН'!$H$21</f>
        <v>3915.8694886000003</v>
      </c>
      <c r="E92" s="36">
        <f>SUMIFS(СВЦЭМ!$D$39:$D$782,СВЦЭМ!$A$39:$A$782,$A92,СВЦЭМ!$B$39:$B$782,E$83)+'СЕТ СН'!$H$11+СВЦЭМ!$D$10+'СЕТ СН'!$H$5-'СЕТ СН'!$H$21</f>
        <v>3930.2215562700003</v>
      </c>
      <c r="F92" s="36">
        <f>SUMIFS(СВЦЭМ!$D$39:$D$782,СВЦЭМ!$A$39:$A$782,$A92,СВЦЭМ!$B$39:$B$782,F$83)+'СЕТ СН'!$H$11+СВЦЭМ!$D$10+'СЕТ СН'!$H$5-'СЕТ СН'!$H$21</f>
        <v>3931.6387335999998</v>
      </c>
      <c r="G92" s="36">
        <f>SUMIFS(СВЦЭМ!$D$39:$D$782,СВЦЭМ!$A$39:$A$782,$A92,СВЦЭМ!$B$39:$B$782,G$83)+'СЕТ СН'!$H$11+СВЦЭМ!$D$10+'СЕТ СН'!$H$5-'СЕТ СН'!$H$21</f>
        <v>3899.0052710199998</v>
      </c>
      <c r="H92" s="36">
        <f>SUMIFS(СВЦЭМ!$D$39:$D$782,СВЦЭМ!$A$39:$A$782,$A92,СВЦЭМ!$B$39:$B$782,H$83)+'СЕТ СН'!$H$11+СВЦЭМ!$D$10+'СЕТ СН'!$H$5-'СЕТ СН'!$H$21</f>
        <v>3880.2399903300002</v>
      </c>
      <c r="I92" s="36">
        <f>SUMIFS(СВЦЭМ!$D$39:$D$782,СВЦЭМ!$A$39:$A$782,$A92,СВЦЭМ!$B$39:$B$782,I$83)+'СЕТ СН'!$H$11+СВЦЭМ!$D$10+'СЕТ СН'!$H$5-'СЕТ СН'!$H$21</f>
        <v>3873.0878889400001</v>
      </c>
      <c r="J92" s="36">
        <f>SUMIFS(СВЦЭМ!$D$39:$D$782,СВЦЭМ!$A$39:$A$782,$A92,СВЦЭМ!$B$39:$B$782,J$83)+'СЕТ СН'!$H$11+СВЦЭМ!$D$10+'СЕТ СН'!$H$5-'СЕТ СН'!$H$21</f>
        <v>3900.13224476</v>
      </c>
      <c r="K92" s="36">
        <f>SUMIFS(СВЦЭМ!$D$39:$D$782,СВЦЭМ!$A$39:$A$782,$A92,СВЦЭМ!$B$39:$B$782,K$83)+'СЕТ СН'!$H$11+СВЦЭМ!$D$10+'СЕТ СН'!$H$5-'СЕТ СН'!$H$21</f>
        <v>3920.80180436</v>
      </c>
      <c r="L92" s="36">
        <f>SUMIFS(СВЦЭМ!$D$39:$D$782,СВЦЭМ!$A$39:$A$782,$A92,СВЦЭМ!$B$39:$B$782,L$83)+'СЕТ СН'!$H$11+СВЦЭМ!$D$10+'СЕТ СН'!$H$5-'СЕТ СН'!$H$21</f>
        <v>3915.9860134299997</v>
      </c>
      <c r="M92" s="36">
        <f>SUMIFS(СВЦЭМ!$D$39:$D$782,СВЦЭМ!$A$39:$A$782,$A92,СВЦЭМ!$B$39:$B$782,M$83)+'СЕТ СН'!$H$11+СВЦЭМ!$D$10+'СЕТ СН'!$H$5-'СЕТ СН'!$H$21</f>
        <v>3901.2756381600002</v>
      </c>
      <c r="N92" s="36">
        <f>SUMIFS(СВЦЭМ!$D$39:$D$782,СВЦЭМ!$A$39:$A$782,$A92,СВЦЭМ!$B$39:$B$782,N$83)+'СЕТ СН'!$H$11+СВЦЭМ!$D$10+'СЕТ СН'!$H$5-'СЕТ СН'!$H$21</f>
        <v>3939.0546335600002</v>
      </c>
      <c r="O92" s="36">
        <f>SUMIFS(СВЦЭМ!$D$39:$D$782,СВЦЭМ!$A$39:$A$782,$A92,СВЦЭМ!$B$39:$B$782,O$83)+'СЕТ СН'!$H$11+СВЦЭМ!$D$10+'СЕТ СН'!$H$5-'СЕТ СН'!$H$21</f>
        <v>3927.7304456500001</v>
      </c>
      <c r="P92" s="36">
        <f>SUMIFS(СВЦЭМ!$D$39:$D$782,СВЦЭМ!$A$39:$A$782,$A92,СВЦЭМ!$B$39:$B$782,P$83)+'СЕТ СН'!$H$11+СВЦЭМ!$D$10+'СЕТ СН'!$H$5-'СЕТ СН'!$H$21</f>
        <v>3927.9928278500001</v>
      </c>
      <c r="Q92" s="36">
        <f>SUMIFS(СВЦЭМ!$D$39:$D$782,СВЦЭМ!$A$39:$A$782,$A92,СВЦЭМ!$B$39:$B$782,Q$83)+'СЕТ СН'!$H$11+СВЦЭМ!$D$10+'СЕТ СН'!$H$5-'СЕТ СН'!$H$21</f>
        <v>3926.2938697899999</v>
      </c>
      <c r="R92" s="36">
        <f>SUMIFS(СВЦЭМ!$D$39:$D$782,СВЦЭМ!$A$39:$A$782,$A92,СВЦЭМ!$B$39:$B$782,R$83)+'СЕТ СН'!$H$11+СВЦЭМ!$D$10+'СЕТ СН'!$H$5-'СЕТ СН'!$H$21</f>
        <v>3917.0176075099998</v>
      </c>
      <c r="S92" s="36">
        <f>SUMIFS(СВЦЭМ!$D$39:$D$782,СВЦЭМ!$A$39:$A$782,$A92,СВЦЭМ!$B$39:$B$782,S$83)+'СЕТ СН'!$H$11+СВЦЭМ!$D$10+'СЕТ СН'!$H$5-'СЕТ СН'!$H$21</f>
        <v>3919.80327102</v>
      </c>
      <c r="T92" s="36">
        <f>SUMIFS(СВЦЭМ!$D$39:$D$782,СВЦЭМ!$A$39:$A$782,$A92,СВЦЭМ!$B$39:$B$782,T$83)+'СЕТ СН'!$H$11+СВЦЭМ!$D$10+'СЕТ СН'!$H$5-'СЕТ СН'!$H$21</f>
        <v>3918.2864900499999</v>
      </c>
      <c r="U92" s="36">
        <f>SUMIFS(СВЦЭМ!$D$39:$D$782,СВЦЭМ!$A$39:$A$782,$A92,СВЦЭМ!$B$39:$B$782,U$83)+'СЕТ СН'!$H$11+СВЦЭМ!$D$10+'СЕТ СН'!$H$5-'СЕТ СН'!$H$21</f>
        <v>3929.3511305500001</v>
      </c>
      <c r="V92" s="36">
        <f>SUMIFS(СВЦЭМ!$D$39:$D$782,СВЦЭМ!$A$39:$A$782,$A92,СВЦЭМ!$B$39:$B$782,V$83)+'СЕТ СН'!$H$11+СВЦЭМ!$D$10+'СЕТ СН'!$H$5-'СЕТ СН'!$H$21</f>
        <v>3933.4428277100001</v>
      </c>
      <c r="W92" s="36">
        <f>SUMIFS(СВЦЭМ!$D$39:$D$782,СВЦЭМ!$A$39:$A$782,$A92,СВЦЭМ!$B$39:$B$782,W$83)+'СЕТ СН'!$H$11+СВЦЭМ!$D$10+'СЕТ СН'!$H$5-'СЕТ СН'!$H$21</f>
        <v>3927.66883985</v>
      </c>
      <c r="X92" s="36">
        <f>SUMIFS(СВЦЭМ!$D$39:$D$782,СВЦЭМ!$A$39:$A$782,$A92,СВЦЭМ!$B$39:$B$782,X$83)+'СЕТ СН'!$H$11+СВЦЭМ!$D$10+'СЕТ СН'!$H$5-'СЕТ СН'!$H$21</f>
        <v>3924.8188274300001</v>
      </c>
      <c r="Y92" s="36">
        <f>SUMIFS(СВЦЭМ!$D$39:$D$782,СВЦЭМ!$A$39:$A$782,$A92,СВЦЭМ!$B$39:$B$782,Y$83)+'СЕТ СН'!$H$11+СВЦЭМ!$D$10+'СЕТ СН'!$H$5-'СЕТ СН'!$H$21</f>
        <v>3940.0926295099998</v>
      </c>
    </row>
    <row r="93" spans="1:27" ht="15.75" x14ac:dyDescent="0.2">
      <c r="A93" s="35">
        <f t="shared" si="2"/>
        <v>44540</v>
      </c>
      <c r="B93" s="36">
        <f>SUMIFS(СВЦЭМ!$D$39:$D$782,СВЦЭМ!$A$39:$A$782,$A93,СВЦЭМ!$B$39:$B$782,B$83)+'СЕТ СН'!$H$11+СВЦЭМ!$D$10+'СЕТ СН'!$H$5-'СЕТ СН'!$H$21</f>
        <v>3973.3332099899999</v>
      </c>
      <c r="C93" s="36">
        <f>SUMIFS(СВЦЭМ!$D$39:$D$782,СВЦЭМ!$A$39:$A$782,$A93,СВЦЭМ!$B$39:$B$782,C$83)+'СЕТ СН'!$H$11+СВЦЭМ!$D$10+'СЕТ СН'!$H$5-'СЕТ СН'!$H$21</f>
        <v>3961.4265273600004</v>
      </c>
      <c r="D93" s="36">
        <f>SUMIFS(СВЦЭМ!$D$39:$D$782,СВЦЭМ!$A$39:$A$782,$A93,СВЦЭМ!$B$39:$B$782,D$83)+'СЕТ СН'!$H$11+СВЦЭМ!$D$10+'СЕТ СН'!$H$5-'СЕТ СН'!$H$21</f>
        <v>3968.5693118500003</v>
      </c>
      <c r="E93" s="36">
        <f>SUMIFS(СВЦЭМ!$D$39:$D$782,СВЦЭМ!$A$39:$A$782,$A93,СВЦЭМ!$B$39:$B$782,E$83)+'СЕТ СН'!$H$11+СВЦЭМ!$D$10+'СЕТ СН'!$H$5-'СЕТ СН'!$H$21</f>
        <v>3967.5947115099998</v>
      </c>
      <c r="F93" s="36">
        <f>SUMIFS(СВЦЭМ!$D$39:$D$782,СВЦЭМ!$A$39:$A$782,$A93,СВЦЭМ!$B$39:$B$782,F$83)+'СЕТ СН'!$H$11+СВЦЭМ!$D$10+'СЕТ СН'!$H$5-'СЕТ СН'!$H$21</f>
        <v>3957.7623849500001</v>
      </c>
      <c r="G93" s="36">
        <f>SUMIFS(СВЦЭМ!$D$39:$D$782,СВЦЭМ!$A$39:$A$782,$A93,СВЦЭМ!$B$39:$B$782,G$83)+'СЕТ СН'!$H$11+СВЦЭМ!$D$10+'СЕТ СН'!$H$5-'СЕТ СН'!$H$21</f>
        <v>3930.1628919200002</v>
      </c>
      <c r="H93" s="36">
        <f>SUMIFS(СВЦЭМ!$D$39:$D$782,СВЦЭМ!$A$39:$A$782,$A93,СВЦЭМ!$B$39:$B$782,H$83)+'СЕТ СН'!$H$11+СВЦЭМ!$D$10+'СЕТ СН'!$H$5-'СЕТ СН'!$H$21</f>
        <v>3894.1703514199999</v>
      </c>
      <c r="I93" s="36">
        <f>SUMIFS(СВЦЭМ!$D$39:$D$782,СВЦЭМ!$A$39:$A$782,$A93,СВЦЭМ!$B$39:$B$782,I$83)+'СЕТ СН'!$H$11+СВЦЭМ!$D$10+'СЕТ СН'!$H$5-'СЕТ СН'!$H$21</f>
        <v>3899.0050164000004</v>
      </c>
      <c r="J93" s="36">
        <f>SUMIFS(СВЦЭМ!$D$39:$D$782,СВЦЭМ!$A$39:$A$782,$A93,СВЦЭМ!$B$39:$B$782,J$83)+'СЕТ СН'!$H$11+СВЦЭМ!$D$10+'СЕТ СН'!$H$5-'СЕТ СН'!$H$21</f>
        <v>3875.98525909</v>
      </c>
      <c r="K93" s="36">
        <f>SUMIFS(СВЦЭМ!$D$39:$D$782,СВЦЭМ!$A$39:$A$782,$A93,СВЦЭМ!$B$39:$B$782,K$83)+'СЕТ СН'!$H$11+СВЦЭМ!$D$10+'СЕТ СН'!$H$5-'СЕТ СН'!$H$21</f>
        <v>3895.3026862200004</v>
      </c>
      <c r="L93" s="36">
        <f>SUMIFS(СВЦЭМ!$D$39:$D$782,СВЦЭМ!$A$39:$A$782,$A93,СВЦЭМ!$B$39:$B$782,L$83)+'СЕТ СН'!$H$11+СВЦЭМ!$D$10+'СЕТ СН'!$H$5-'СЕТ СН'!$H$21</f>
        <v>3915.5920599900001</v>
      </c>
      <c r="M93" s="36">
        <f>SUMIFS(СВЦЭМ!$D$39:$D$782,СВЦЭМ!$A$39:$A$782,$A93,СВЦЭМ!$B$39:$B$782,M$83)+'СЕТ СН'!$H$11+СВЦЭМ!$D$10+'СЕТ СН'!$H$5-'СЕТ СН'!$H$21</f>
        <v>3927.3610386199998</v>
      </c>
      <c r="N93" s="36">
        <f>SUMIFS(СВЦЭМ!$D$39:$D$782,СВЦЭМ!$A$39:$A$782,$A93,СВЦЭМ!$B$39:$B$782,N$83)+'СЕТ СН'!$H$11+СВЦЭМ!$D$10+'СЕТ СН'!$H$5-'СЕТ СН'!$H$21</f>
        <v>3963.93887477</v>
      </c>
      <c r="O93" s="36">
        <f>SUMIFS(СВЦЭМ!$D$39:$D$782,СВЦЭМ!$A$39:$A$782,$A93,СВЦЭМ!$B$39:$B$782,O$83)+'СЕТ СН'!$H$11+СВЦЭМ!$D$10+'СЕТ СН'!$H$5-'СЕТ СН'!$H$21</f>
        <v>3953.38943384</v>
      </c>
      <c r="P93" s="36">
        <f>SUMIFS(СВЦЭМ!$D$39:$D$782,СВЦЭМ!$A$39:$A$782,$A93,СВЦЭМ!$B$39:$B$782,P$83)+'СЕТ СН'!$H$11+СВЦЭМ!$D$10+'СЕТ СН'!$H$5-'СЕТ СН'!$H$21</f>
        <v>3939.7931213000002</v>
      </c>
      <c r="Q93" s="36">
        <f>SUMIFS(СВЦЭМ!$D$39:$D$782,СВЦЭМ!$A$39:$A$782,$A93,СВЦЭМ!$B$39:$B$782,Q$83)+'СЕТ СН'!$H$11+СВЦЭМ!$D$10+'СЕТ СН'!$H$5-'СЕТ СН'!$H$21</f>
        <v>3935.2632136299999</v>
      </c>
      <c r="R93" s="36">
        <f>SUMIFS(СВЦЭМ!$D$39:$D$782,СВЦЭМ!$A$39:$A$782,$A93,СВЦЭМ!$B$39:$B$782,R$83)+'СЕТ СН'!$H$11+СВЦЭМ!$D$10+'СЕТ СН'!$H$5-'СЕТ СН'!$H$21</f>
        <v>3923.9231344099999</v>
      </c>
      <c r="S93" s="36">
        <f>SUMIFS(СВЦЭМ!$D$39:$D$782,СВЦЭМ!$A$39:$A$782,$A93,СВЦЭМ!$B$39:$B$782,S$83)+'СЕТ СН'!$H$11+СВЦЭМ!$D$10+'СЕТ СН'!$H$5-'СЕТ СН'!$H$21</f>
        <v>3896.5076189000001</v>
      </c>
      <c r="T93" s="36">
        <f>SUMIFS(СВЦЭМ!$D$39:$D$782,СВЦЭМ!$A$39:$A$782,$A93,СВЦЭМ!$B$39:$B$782,T$83)+'СЕТ СН'!$H$11+СВЦЭМ!$D$10+'СЕТ СН'!$H$5-'СЕТ СН'!$H$21</f>
        <v>3893.1589733199999</v>
      </c>
      <c r="U93" s="36">
        <f>SUMIFS(СВЦЭМ!$D$39:$D$782,СВЦЭМ!$A$39:$A$782,$A93,СВЦЭМ!$B$39:$B$782,U$83)+'СЕТ СН'!$H$11+СВЦЭМ!$D$10+'СЕТ СН'!$H$5-'СЕТ СН'!$H$21</f>
        <v>3898.6881409699999</v>
      </c>
      <c r="V93" s="36">
        <f>SUMIFS(СВЦЭМ!$D$39:$D$782,СВЦЭМ!$A$39:$A$782,$A93,СВЦЭМ!$B$39:$B$782,V$83)+'СЕТ СН'!$H$11+СВЦЭМ!$D$10+'СЕТ СН'!$H$5-'СЕТ СН'!$H$21</f>
        <v>3903.8762643199998</v>
      </c>
      <c r="W93" s="36">
        <f>SUMIFS(СВЦЭМ!$D$39:$D$782,СВЦЭМ!$A$39:$A$782,$A93,СВЦЭМ!$B$39:$B$782,W$83)+'СЕТ СН'!$H$11+СВЦЭМ!$D$10+'СЕТ СН'!$H$5-'СЕТ СН'!$H$21</f>
        <v>3920.4616075399999</v>
      </c>
      <c r="X93" s="36">
        <f>SUMIFS(СВЦЭМ!$D$39:$D$782,СВЦЭМ!$A$39:$A$782,$A93,СВЦЭМ!$B$39:$B$782,X$83)+'СЕТ СН'!$H$11+СВЦЭМ!$D$10+'СЕТ СН'!$H$5-'СЕТ СН'!$H$21</f>
        <v>3909.2689568400001</v>
      </c>
      <c r="Y93" s="36">
        <f>SUMIFS(СВЦЭМ!$D$39:$D$782,СВЦЭМ!$A$39:$A$782,$A93,СВЦЭМ!$B$39:$B$782,Y$83)+'СЕТ СН'!$H$11+СВЦЭМ!$D$10+'СЕТ СН'!$H$5-'СЕТ СН'!$H$21</f>
        <v>3953.19302866</v>
      </c>
    </row>
    <row r="94" spans="1:27" ht="15.75" x14ac:dyDescent="0.2">
      <c r="A94" s="35">
        <f t="shared" si="2"/>
        <v>44541</v>
      </c>
      <c r="B94" s="36">
        <f>SUMIFS(СВЦЭМ!$D$39:$D$782,СВЦЭМ!$A$39:$A$782,$A94,СВЦЭМ!$B$39:$B$782,B$83)+'СЕТ СН'!$H$11+СВЦЭМ!$D$10+'СЕТ СН'!$H$5-'СЕТ СН'!$H$21</f>
        <v>3981.1715413000002</v>
      </c>
      <c r="C94" s="36">
        <f>SUMIFS(СВЦЭМ!$D$39:$D$782,СВЦЭМ!$A$39:$A$782,$A94,СВЦЭМ!$B$39:$B$782,C$83)+'СЕТ СН'!$H$11+СВЦЭМ!$D$10+'СЕТ СН'!$H$5-'СЕТ СН'!$H$21</f>
        <v>3967.2540963299998</v>
      </c>
      <c r="D94" s="36">
        <f>SUMIFS(СВЦЭМ!$D$39:$D$782,СВЦЭМ!$A$39:$A$782,$A94,СВЦЭМ!$B$39:$B$782,D$83)+'СЕТ СН'!$H$11+СВЦЭМ!$D$10+'СЕТ СН'!$H$5-'СЕТ СН'!$H$21</f>
        <v>3968.50180684</v>
      </c>
      <c r="E94" s="36">
        <f>SUMIFS(СВЦЭМ!$D$39:$D$782,СВЦЭМ!$A$39:$A$782,$A94,СВЦЭМ!$B$39:$B$782,E$83)+'СЕТ СН'!$H$11+СВЦЭМ!$D$10+'СЕТ СН'!$H$5-'СЕТ СН'!$H$21</f>
        <v>3972.0164160700001</v>
      </c>
      <c r="F94" s="36">
        <f>SUMIFS(СВЦЭМ!$D$39:$D$782,СВЦЭМ!$A$39:$A$782,$A94,СВЦЭМ!$B$39:$B$782,F$83)+'СЕТ СН'!$H$11+СВЦЭМ!$D$10+'СЕТ СН'!$H$5-'СЕТ СН'!$H$21</f>
        <v>3962.6671088499997</v>
      </c>
      <c r="G94" s="36">
        <f>SUMIFS(СВЦЭМ!$D$39:$D$782,СВЦЭМ!$A$39:$A$782,$A94,СВЦЭМ!$B$39:$B$782,G$83)+'СЕТ СН'!$H$11+СВЦЭМ!$D$10+'СЕТ СН'!$H$5-'СЕТ СН'!$H$21</f>
        <v>3945.7875904900002</v>
      </c>
      <c r="H94" s="36">
        <f>SUMIFS(СВЦЭМ!$D$39:$D$782,СВЦЭМ!$A$39:$A$782,$A94,СВЦЭМ!$B$39:$B$782,H$83)+'СЕТ СН'!$H$11+СВЦЭМ!$D$10+'СЕТ СН'!$H$5-'СЕТ СН'!$H$21</f>
        <v>3925.6480929600002</v>
      </c>
      <c r="I94" s="36">
        <f>SUMIFS(СВЦЭМ!$D$39:$D$782,СВЦЭМ!$A$39:$A$782,$A94,СВЦЭМ!$B$39:$B$782,I$83)+'СЕТ СН'!$H$11+СВЦЭМ!$D$10+'СЕТ СН'!$H$5-'СЕТ СН'!$H$21</f>
        <v>3904.8360096699998</v>
      </c>
      <c r="J94" s="36">
        <f>SUMIFS(СВЦЭМ!$D$39:$D$782,СВЦЭМ!$A$39:$A$782,$A94,СВЦЭМ!$B$39:$B$782,J$83)+'СЕТ СН'!$H$11+СВЦЭМ!$D$10+'СЕТ СН'!$H$5-'СЕТ СН'!$H$21</f>
        <v>3878.3655599499998</v>
      </c>
      <c r="K94" s="36">
        <f>SUMIFS(СВЦЭМ!$D$39:$D$782,СВЦЭМ!$A$39:$A$782,$A94,СВЦЭМ!$B$39:$B$782,K$83)+'СЕТ СН'!$H$11+СВЦЭМ!$D$10+'СЕТ СН'!$H$5-'СЕТ СН'!$H$21</f>
        <v>3864.3687626400001</v>
      </c>
      <c r="L94" s="36">
        <f>SUMIFS(СВЦЭМ!$D$39:$D$782,СВЦЭМ!$A$39:$A$782,$A94,СВЦЭМ!$B$39:$B$782,L$83)+'СЕТ СН'!$H$11+СВЦЭМ!$D$10+'СЕТ СН'!$H$5-'СЕТ СН'!$H$21</f>
        <v>3875.8082374000001</v>
      </c>
      <c r="M94" s="36">
        <f>SUMIFS(СВЦЭМ!$D$39:$D$782,СВЦЭМ!$A$39:$A$782,$A94,СВЦЭМ!$B$39:$B$782,M$83)+'СЕТ СН'!$H$11+СВЦЭМ!$D$10+'СЕТ СН'!$H$5-'СЕТ СН'!$H$21</f>
        <v>3881.5760186500002</v>
      </c>
      <c r="N94" s="36">
        <f>SUMIFS(СВЦЭМ!$D$39:$D$782,СВЦЭМ!$A$39:$A$782,$A94,СВЦЭМ!$B$39:$B$782,N$83)+'СЕТ СН'!$H$11+СВЦЭМ!$D$10+'СЕТ СН'!$H$5-'СЕТ СН'!$H$21</f>
        <v>3930.9739512200003</v>
      </c>
      <c r="O94" s="36">
        <f>SUMIFS(СВЦЭМ!$D$39:$D$782,СВЦЭМ!$A$39:$A$782,$A94,СВЦЭМ!$B$39:$B$782,O$83)+'СЕТ СН'!$H$11+СВЦЭМ!$D$10+'СЕТ СН'!$H$5-'СЕТ СН'!$H$21</f>
        <v>3952.3511402900003</v>
      </c>
      <c r="P94" s="36">
        <f>SUMIFS(СВЦЭМ!$D$39:$D$782,СВЦЭМ!$A$39:$A$782,$A94,СВЦЭМ!$B$39:$B$782,P$83)+'СЕТ СН'!$H$11+СВЦЭМ!$D$10+'СЕТ СН'!$H$5-'СЕТ СН'!$H$21</f>
        <v>3952.2895778700004</v>
      </c>
      <c r="Q94" s="36">
        <f>SUMIFS(СВЦЭМ!$D$39:$D$782,СВЦЭМ!$A$39:$A$782,$A94,СВЦЭМ!$B$39:$B$782,Q$83)+'СЕТ СН'!$H$11+СВЦЭМ!$D$10+'СЕТ СН'!$H$5-'СЕТ СН'!$H$21</f>
        <v>3944.2910243699998</v>
      </c>
      <c r="R94" s="36">
        <f>SUMIFS(СВЦЭМ!$D$39:$D$782,СВЦЭМ!$A$39:$A$782,$A94,СВЦЭМ!$B$39:$B$782,R$83)+'СЕТ СН'!$H$11+СВЦЭМ!$D$10+'СЕТ СН'!$H$5-'СЕТ СН'!$H$21</f>
        <v>3929.60875407</v>
      </c>
      <c r="S94" s="36">
        <f>SUMIFS(СВЦЭМ!$D$39:$D$782,СВЦЭМ!$A$39:$A$782,$A94,СВЦЭМ!$B$39:$B$782,S$83)+'СЕТ СН'!$H$11+СВЦЭМ!$D$10+'СЕТ СН'!$H$5-'СЕТ СН'!$H$21</f>
        <v>3862.8632570600003</v>
      </c>
      <c r="T94" s="36">
        <f>SUMIFS(СВЦЭМ!$D$39:$D$782,СВЦЭМ!$A$39:$A$782,$A94,СВЦЭМ!$B$39:$B$782,T$83)+'СЕТ СН'!$H$11+СВЦЭМ!$D$10+'СЕТ СН'!$H$5-'СЕТ СН'!$H$21</f>
        <v>3891.10940579</v>
      </c>
      <c r="U94" s="36">
        <f>SUMIFS(СВЦЭМ!$D$39:$D$782,СВЦЭМ!$A$39:$A$782,$A94,СВЦЭМ!$B$39:$B$782,U$83)+'СЕТ СН'!$H$11+СВЦЭМ!$D$10+'СЕТ СН'!$H$5-'СЕТ СН'!$H$21</f>
        <v>3880.3951504000001</v>
      </c>
      <c r="V94" s="36">
        <f>SUMIFS(СВЦЭМ!$D$39:$D$782,СВЦЭМ!$A$39:$A$782,$A94,СВЦЭМ!$B$39:$B$782,V$83)+'СЕТ СН'!$H$11+СВЦЭМ!$D$10+'СЕТ СН'!$H$5-'СЕТ СН'!$H$21</f>
        <v>3886.6942360499997</v>
      </c>
      <c r="W94" s="36">
        <f>SUMIFS(СВЦЭМ!$D$39:$D$782,СВЦЭМ!$A$39:$A$782,$A94,СВЦЭМ!$B$39:$B$782,W$83)+'СЕТ СН'!$H$11+СВЦЭМ!$D$10+'СЕТ СН'!$H$5-'СЕТ СН'!$H$21</f>
        <v>3934.8470209900001</v>
      </c>
      <c r="X94" s="36">
        <f>SUMIFS(СВЦЭМ!$D$39:$D$782,СВЦЭМ!$A$39:$A$782,$A94,СВЦЭМ!$B$39:$B$782,X$83)+'СЕТ СН'!$H$11+СВЦЭМ!$D$10+'СЕТ СН'!$H$5-'СЕТ СН'!$H$21</f>
        <v>3955.3079248100003</v>
      </c>
      <c r="Y94" s="36">
        <f>SUMIFS(СВЦЭМ!$D$39:$D$782,СВЦЭМ!$A$39:$A$782,$A94,СВЦЭМ!$B$39:$B$782,Y$83)+'СЕТ СН'!$H$11+СВЦЭМ!$D$10+'СЕТ СН'!$H$5-'СЕТ СН'!$H$21</f>
        <v>3955.8936422300003</v>
      </c>
    </row>
    <row r="95" spans="1:27" ht="15.75" x14ac:dyDescent="0.2">
      <c r="A95" s="35">
        <f t="shared" si="2"/>
        <v>44542</v>
      </c>
      <c r="B95" s="36">
        <f>SUMIFS(СВЦЭМ!$D$39:$D$782,СВЦЭМ!$A$39:$A$782,$A95,СВЦЭМ!$B$39:$B$782,B$83)+'СЕТ СН'!$H$11+СВЦЭМ!$D$10+'СЕТ СН'!$H$5-'СЕТ СН'!$H$21</f>
        <v>3936.1760134200003</v>
      </c>
      <c r="C95" s="36">
        <f>SUMIFS(СВЦЭМ!$D$39:$D$782,СВЦЭМ!$A$39:$A$782,$A95,СВЦЭМ!$B$39:$B$782,C$83)+'СЕТ СН'!$H$11+СВЦЭМ!$D$10+'СЕТ СН'!$H$5-'СЕТ СН'!$H$21</f>
        <v>3958.6373070300001</v>
      </c>
      <c r="D95" s="36">
        <f>SUMIFS(СВЦЭМ!$D$39:$D$782,СВЦЭМ!$A$39:$A$782,$A95,СВЦЭМ!$B$39:$B$782,D$83)+'СЕТ СН'!$H$11+СВЦЭМ!$D$10+'СЕТ СН'!$H$5-'СЕТ СН'!$H$21</f>
        <v>3985.07732919</v>
      </c>
      <c r="E95" s="36">
        <f>SUMIFS(СВЦЭМ!$D$39:$D$782,СВЦЭМ!$A$39:$A$782,$A95,СВЦЭМ!$B$39:$B$782,E$83)+'СЕТ СН'!$H$11+СВЦЭМ!$D$10+'СЕТ СН'!$H$5-'СЕТ СН'!$H$21</f>
        <v>3983.8598527599997</v>
      </c>
      <c r="F95" s="36">
        <f>SUMIFS(СВЦЭМ!$D$39:$D$782,СВЦЭМ!$A$39:$A$782,$A95,СВЦЭМ!$B$39:$B$782,F$83)+'СЕТ СН'!$H$11+СВЦЭМ!$D$10+'СЕТ СН'!$H$5-'СЕТ СН'!$H$21</f>
        <v>3978.9269039400001</v>
      </c>
      <c r="G95" s="36">
        <f>SUMIFS(СВЦЭМ!$D$39:$D$782,СВЦЭМ!$A$39:$A$782,$A95,СВЦЭМ!$B$39:$B$782,G$83)+'СЕТ СН'!$H$11+СВЦЭМ!$D$10+'СЕТ СН'!$H$5-'СЕТ СН'!$H$21</f>
        <v>3970.1085920599999</v>
      </c>
      <c r="H95" s="36">
        <f>SUMIFS(СВЦЭМ!$D$39:$D$782,СВЦЭМ!$A$39:$A$782,$A95,СВЦЭМ!$B$39:$B$782,H$83)+'СЕТ СН'!$H$11+СВЦЭМ!$D$10+'СЕТ СН'!$H$5-'СЕТ СН'!$H$21</f>
        <v>3946.6863060300002</v>
      </c>
      <c r="I95" s="36">
        <f>SUMIFS(СВЦЭМ!$D$39:$D$782,СВЦЭМ!$A$39:$A$782,$A95,СВЦЭМ!$B$39:$B$782,I$83)+'СЕТ СН'!$H$11+СВЦЭМ!$D$10+'СЕТ СН'!$H$5-'СЕТ СН'!$H$21</f>
        <v>3957.28780813</v>
      </c>
      <c r="J95" s="36">
        <f>SUMIFS(СВЦЭМ!$D$39:$D$782,СВЦЭМ!$A$39:$A$782,$A95,СВЦЭМ!$B$39:$B$782,J$83)+'СЕТ СН'!$H$11+СВЦЭМ!$D$10+'СЕТ СН'!$H$5-'СЕТ СН'!$H$21</f>
        <v>3926.1477696500001</v>
      </c>
      <c r="K95" s="36">
        <f>SUMIFS(СВЦЭМ!$D$39:$D$782,СВЦЭМ!$A$39:$A$782,$A95,СВЦЭМ!$B$39:$B$782,K$83)+'СЕТ СН'!$H$11+СВЦЭМ!$D$10+'СЕТ СН'!$H$5-'СЕТ СН'!$H$21</f>
        <v>3899.6668163900003</v>
      </c>
      <c r="L95" s="36">
        <f>SUMIFS(СВЦЭМ!$D$39:$D$782,СВЦЭМ!$A$39:$A$782,$A95,СВЦЭМ!$B$39:$B$782,L$83)+'СЕТ СН'!$H$11+СВЦЭМ!$D$10+'СЕТ СН'!$H$5-'СЕТ СН'!$H$21</f>
        <v>3900.1408656800004</v>
      </c>
      <c r="M95" s="36">
        <f>SUMIFS(СВЦЭМ!$D$39:$D$782,СВЦЭМ!$A$39:$A$782,$A95,СВЦЭМ!$B$39:$B$782,M$83)+'СЕТ СН'!$H$11+СВЦЭМ!$D$10+'СЕТ СН'!$H$5-'СЕТ СН'!$H$21</f>
        <v>3908.5515471899998</v>
      </c>
      <c r="N95" s="36">
        <f>SUMIFS(СВЦЭМ!$D$39:$D$782,СВЦЭМ!$A$39:$A$782,$A95,СВЦЭМ!$B$39:$B$782,N$83)+'СЕТ СН'!$H$11+СВЦЭМ!$D$10+'СЕТ СН'!$H$5-'СЕТ СН'!$H$21</f>
        <v>3931.1997484200001</v>
      </c>
      <c r="O95" s="36">
        <f>SUMIFS(СВЦЭМ!$D$39:$D$782,СВЦЭМ!$A$39:$A$782,$A95,СВЦЭМ!$B$39:$B$782,O$83)+'СЕТ СН'!$H$11+СВЦЭМ!$D$10+'СЕТ СН'!$H$5-'СЕТ СН'!$H$21</f>
        <v>3951.2806284099997</v>
      </c>
      <c r="P95" s="36">
        <f>SUMIFS(СВЦЭМ!$D$39:$D$782,СВЦЭМ!$A$39:$A$782,$A95,СВЦЭМ!$B$39:$B$782,P$83)+'СЕТ СН'!$H$11+СВЦЭМ!$D$10+'СЕТ СН'!$H$5-'СЕТ СН'!$H$21</f>
        <v>3962.3408176499997</v>
      </c>
      <c r="Q95" s="36">
        <f>SUMIFS(СВЦЭМ!$D$39:$D$782,СВЦЭМ!$A$39:$A$782,$A95,СВЦЭМ!$B$39:$B$782,Q$83)+'СЕТ СН'!$H$11+СВЦЭМ!$D$10+'СЕТ СН'!$H$5-'СЕТ СН'!$H$21</f>
        <v>3948.8333703799999</v>
      </c>
      <c r="R95" s="36">
        <f>SUMIFS(СВЦЭМ!$D$39:$D$782,СВЦЭМ!$A$39:$A$782,$A95,СВЦЭМ!$B$39:$B$782,R$83)+'СЕТ СН'!$H$11+СВЦЭМ!$D$10+'СЕТ СН'!$H$5-'СЕТ СН'!$H$21</f>
        <v>3921.7150307299999</v>
      </c>
      <c r="S95" s="36">
        <f>SUMIFS(СВЦЭМ!$D$39:$D$782,СВЦЭМ!$A$39:$A$782,$A95,СВЦЭМ!$B$39:$B$782,S$83)+'СЕТ СН'!$H$11+СВЦЭМ!$D$10+'СЕТ СН'!$H$5-'СЕТ СН'!$H$21</f>
        <v>3871.5254377199999</v>
      </c>
      <c r="T95" s="36">
        <f>SUMIFS(СВЦЭМ!$D$39:$D$782,СВЦЭМ!$A$39:$A$782,$A95,СВЦЭМ!$B$39:$B$782,T$83)+'СЕТ СН'!$H$11+СВЦЭМ!$D$10+'СЕТ СН'!$H$5-'СЕТ СН'!$H$21</f>
        <v>3872.87991216</v>
      </c>
      <c r="U95" s="36">
        <f>SUMIFS(СВЦЭМ!$D$39:$D$782,СВЦЭМ!$A$39:$A$782,$A95,СВЦЭМ!$B$39:$B$782,U$83)+'СЕТ СН'!$H$11+СВЦЭМ!$D$10+'СЕТ СН'!$H$5-'СЕТ СН'!$H$21</f>
        <v>3894.3303357300001</v>
      </c>
      <c r="V95" s="36">
        <f>SUMIFS(СВЦЭМ!$D$39:$D$782,СВЦЭМ!$A$39:$A$782,$A95,СВЦЭМ!$B$39:$B$782,V$83)+'СЕТ СН'!$H$11+СВЦЭМ!$D$10+'СЕТ СН'!$H$5-'СЕТ СН'!$H$21</f>
        <v>3897.11635088</v>
      </c>
      <c r="W95" s="36">
        <f>SUMIFS(СВЦЭМ!$D$39:$D$782,СВЦЭМ!$A$39:$A$782,$A95,СВЦЭМ!$B$39:$B$782,W$83)+'СЕТ СН'!$H$11+СВЦЭМ!$D$10+'СЕТ СН'!$H$5-'СЕТ СН'!$H$21</f>
        <v>3921.0169924900001</v>
      </c>
      <c r="X95" s="36">
        <f>SUMIFS(СВЦЭМ!$D$39:$D$782,СВЦЭМ!$A$39:$A$782,$A95,СВЦЭМ!$B$39:$B$782,X$83)+'СЕТ СН'!$H$11+СВЦЭМ!$D$10+'СЕТ СН'!$H$5-'СЕТ СН'!$H$21</f>
        <v>3929.1643752800001</v>
      </c>
      <c r="Y95" s="36">
        <f>SUMIFS(СВЦЭМ!$D$39:$D$782,СВЦЭМ!$A$39:$A$782,$A95,СВЦЭМ!$B$39:$B$782,Y$83)+'СЕТ СН'!$H$11+СВЦЭМ!$D$10+'СЕТ СН'!$H$5-'СЕТ СН'!$H$21</f>
        <v>3943.6971125800001</v>
      </c>
    </row>
    <row r="96" spans="1:27" ht="15.75" x14ac:dyDescent="0.2">
      <c r="A96" s="35">
        <f t="shared" si="2"/>
        <v>44543</v>
      </c>
      <c r="B96" s="36">
        <f>SUMIFS(СВЦЭМ!$D$39:$D$782,СВЦЭМ!$A$39:$A$782,$A96,СВЦЭМ!$B$39:$B$782,B$83)+'СЕТ СН'!$H$11+СВЦЭМ!$D$10+'СЕТ СН'!$H$5-'СЕТ СН'!$H$21</f>
        <v>3957.6169685</v>
      </c>
      <c r="C96" s="36">
        <f>SUMIFS(СВЦЭМ!$D$39:$D$782,СВЦЭМ!$A$39:$A$782,$A96,СВЦЭМ!$B$39:$B$782,C$83)+'СЕТ СН'!$H$11+СВЦЭМ!$D$10+'СЕТ СН'!$H$5-'СЕТ СН'!$H$21</f>
        <v>3945.3244323600002</v>
      </c>
      <c r="D96" s="36">
        <f>SUMIFS(СВЦЭМ!$D$39:$D$782,СВЦЭМ!$A$39:$A$782,$A96,СВЦЭМ!$B$39:$B$782,D$83)+'СЕТ СН'!$H$11+СВЦЭМ!$D$10+'СЕТ СН'!$H$5-'СЕТ СН'!$H$21</f>
        <v>3948.5233970999998</v>
      </c>
      <c r="E96" s="36">
        <f>SUMIFS(СВЦЭМ!$D$39:$D$782,СВЦЭМ!$A$39:$A$782,$A96,СВЦЭМ!$B$39:$B$782,E$83)+'СЕТ СН'!$H$11+СВЦЭМ!$D$10+'СЕТ СН'!$H$5-'СЕТ СН'!$H$21</f>
        <v>3952.87021899</v>
      </c>
      <c r="F96" s="36">
        <f>SUMIFS(СВЦЭМ!$D$39:$D$782,СВЦЭМ!$A$39:$A$782,$A96,СВЦЭМ!$B$39:$B$782,F$83)+'СЕТ СН'!$H$11+СВЦЭМ!$D$10+'СЕТ СН'!$H$5-'СЕТ СН'!$H$21</f>
        <v>3944.1483933600002</v>
      </c>
      <c r="G96" s="36">
        <f>SUMIFS(СВЦЭМ!$D$39:$D$782,СВЦЭМ!$A$39:$A$782,$A96,СВЦЭМ!$B$39:$B$782,G$83)+'СЕТ СН'!$H$11+СВЦЭМ!$D$10+'СЕТ СН'!$H$5-'СЕТ СН'!$H$21</f>
        <v>3925.0160738300001</v>
      </c>
      <c r="H96" s="36">
        <f>SUMIFS(СВЦЭМ!$D$39:$D$782,СВЦЭМ!$A$39:$A$782,$A96,СВЦЭМ!$B$39:$B$782,H$83)+'СЕТ СН'!$H$11+СВЦЭМ!$D$10+'СЕТ СН'!$H$5-'СЕТ СН'!$H$21</f>
        <v>3890.83136539</v>
      </c>
      <c r="I96" s="36">
        <f>SUMIFS(СВЦЭМ!$D$39:$D$782,СВЦЭМ!$A$39:$A$782,$A96,СВЦЭМ!$B$39:$B$782,I$83)+'СЕТ СН'!$H$11+СВЦЭМ!$D$10+'СЕТ СН'!$H$5-'СЕТ СН'!$H$21</f>
        <v>3887.6323579600003</v>
      </c>
      <c r="J96" s="36">
        <f>SUMIFS(СВЦЭМ!$D$39:$D$782,СВЦЭМ!$A$39:$A$782,$A96,СВЦЭМ!$B$39:$B$782,J$83)+'СЕТ СН'!$H$11+СВЦЭМ!$D$10+'СЕТ СН'!$H$5-'СЕТ СН'!$H$21</f>
        <v>3889.5300897900001</v>
      </c>
      <c r="K96" s="36">
        <f>SUMIFS(СВЦЭМ!$D$39:$D$782,СВЦЭМ!$A$39:$A$782,$A96,СВЦЭМ!$B$39:$B$782,K$83)+'СЕТ СН'!$H$11+СВЦЭМ!$D$10+'СЕТ СН'!$H$5-'СЕТ СН'!$H$21</f>
        <v>3899.0755843300003</v>
      </c>
      <c r="L96" s="36">
        <f>SUMIFS(СВЦЭМ!$D$39:$D$782,СВЦЭМ!$A$39:$A$782,$A96,СВЦЭМ!$B$39:$B$782,L$83)+'СЕТ СН'!$H$11+СВЦЭМ!$D$10+'СЕТ СН'!$H$5-'СЕТ СН'!$H$21</f>
        <v>3911.4264062000002</v>
      </c>
      <c r="M96" s="36">
        <f>SUMIFS(СВЦЭМ!$D$39:$D$782,СВЦЭМ!$A$39:$A$782,$A96,СВЦЭМ!$B$39:$B$782,M$83)+'СЕТ СН'!$H$11+СВЦЭМ!$D$10+'СЕТ СН'!$H$5-'СЕТ СН'!$H$21</f>
        <v>3921.6133528400001</v>
      </c>
      <c r="N96" s="36">
        <f>SUMIFS(СВЦЭМ!$D$39:$D$782,СВЦЭМ!$A$39:$A$782,$A96,СВЦЭМ!$B$39:$B$782,N$83)+'СЕТ СН'!$H$11+СВЦЭМ!$D$10+'СЕТ СН'!$H$5-'СЕТ СН'!$H$21</f>
        <v>3936.1568466200001</v>
      </c>
      <c r="O96" s="36">
        <f>SUMIFS(СВЦЭМ!$D$39:$D$782,СВЦЭМ!$A$39:$A$782,$A96,СВЦЭМ!$B$39:$B$782,O$83)+'СЕТ СН'!$H$11+СВЦЭМ!$D$10+'СЕТ СН'!$H$5-'СЕТ СН'!$H$21</f>
        <v>3937.7630662299998</v>
      </c>
      <c r="P96" s="36">
        <f>SUMIFS(СВЦЭМ!$D$39:$D$782,СВЦЭМ!$A$39:$A$782,$A96,СВЦЭМ!$B$39:$B$782,P$83)+'СЕТ СН'!$H$11+СВЦЭМ!$D$10+'СЕТ СН'!$H$5-'СЕТ СН'!$H$21</f>
        <v>3952.33608379</v>
      </c>
      <c r="Q96" s="36">
        <f>SUMIFS(СВЦЭМ!$D$39:$D$782,СВЦЭМ!$A$39:$A$782,$A96,СВЦЭМ!$B$39:$B$782,Q$83)+'СЕТ СН'!$H$11+СВЦЭМ!$D$10+'СЕТ СН'!$H$5-'СЕТ СН'!$H$21</f>
        <v>3953.4667562900004</v>
      </c>
      <c r="R96" s="36">
        <f>SUMIFS(СВЦЭМ!$D$39:$D$782,СВЦЭМ!$A$39:$A$782,$A96,СВЦЭМ!$B$39:$B$782,R$83)+'СЕТ СН'!$H$11+СВЦЭМ!$D$10+'СЕТ СН'!$H$5-'СЕТ СН'!$H$21</f>
        <v>3937.13140871</v>
      </c>
      <c r="S96" s="36">
        <f>SUMIFS(СВЦЭМ!$D$39:$D$782,СВЦЭМ!$A$39:$A$782,$A96,СВЦЭМ!$B$39:$B$782,S$83)+'СЕТ СН'!$H$11+СВЦЭМ!$D$10+'СЕТ СН'!$H$5-'СЕТ СН'!$H$21</f>
        <v>3902.0623508400004</v>
      </c>
      <c r="T96" s="36">
        <f>SUMIFS(СВЦЭМ!$D$39:$D$782,СВЦЭМ!$A$39:$A$782,$A96,СВЦЭМ!$B$39:$B$782,T$83)+'СЕТ СН'!$H$11+СВЦЭМ!$D$10+'СЕТ СН'!$H$5-'СЕТ СН'!$H$21</f>
        <v>3893.5790567499998</v>
      </c>
      <c r="U96" s="36">
        <f>SUMIFS(СВЦЭМ!$D$39:$D$782,СВЦЭМ!$A$39:$A$782,$A96,СВЦЭМ!$B$39:$B$782,U$83)+'СЕТ СН'!$H$11+СВЦЭМ!$D$10+'СЕТ СН'!$H$5-'СЕТ СН'!$H$21</f>
        <v>3883.2863124400001</v>
      </c>
      <c r="V96" s="36">
        <f>SUMIFS(СВЦЭМ!$D$39:$D$782,СВЦЭМ!$A$39:$A$782,$A96,СВЦЭМ!$B$39:$B$782,V$83)+'СЕТ СН'!$H$11+СВЦЭМ!$D$10+'СЕТ СН'!$H$5-'СЕТ СН'!$H$21</f>
        <v>3905.0237622900004</v>
      </c>
      <c r="W96" s="36">
        <f>SUMIFS(СВЦЭМ!$D$39:$D$782,СВЦЭМ!$A$39:$A$782,$A96,СВЦЭМ!$B$39:$B$782,W$83)+'СЕТ СН'!$H$11+СВЦЭМ!$D$10+'СЕТ СН'!$H$5-'СЕТ СН'!$H$21</f>
        <v>3927.7174944099997</v>
      </c>
      <c r="X96" s="36">
        <f>SUMIFS(СВЦЭМ!$D$39:$D$782,СВЦЭМ!$A$39:$A$782,$A96,СВЦЭМ!$B$39:$B$782,X$83)+'СЕТ СН'!$H$11+СВЦЭМ!$D$10+'СЕТ СН'!$H$5-'СЕТ СН'!$H$21</f>
        <v>3940.2159845699998</v>
      </c>
      <c r="Y96" s="36">
        <f>SUMIFS(СВЦЭМ!$D$39:$D$782,СВЦЭМ!$A$39:$A$782,$A96,СВЦЭМ!$B$39:$B$782,Y$83)+'СЕТ СН'!$H$11+СВЦЭМ!$D$10+'СЕТ СН'!$H$5-'СЕТ СН'!$H$21</f>
        <v>3952.4446112800001</v>
      </c>
    </row>
    <row r="97" spans="1:25" ht="15.75" x14ac:dyDescent="0.2">
      <c r="A97" s="35">
        <f t="shared" si="2"/>
        <v>44544</v>
      </c>
      <c r="B97" s="36">
        <f>SUMIFS(СВЦЭМ!$D$39:$D$782,СВЦЭМ!$A$39:$A$782,$A97,СВЦЭМ!$B$39:$B$782,B$83)+'СЕТ СН'!$H$11+СВЦЭМ!$D$10+'СЕТ СН'!$H$5-'СЕТ СН'!$H$21</f>
        <v>3945.6827749499998</v>
      </c>
      <c r="C97" s="36">
        <f>SUMIFS(СВЦЭМ!$D$39:$D$782,СВЦЭМ!$A$39:$A$782,$A97,СВЦЭМ!$B$39:$B$782,C$83)+'СЕТ СН'!$H$11+СВЦЭМ!$D$10+'СЕТ СН'!$H$5-'СЕТ СН'!$H$21</f>
        <v>3949.7451323499999</v>
      </c>
      <c r="D97" s="36">
        <f>SUMIFS(СВЦЭМ!$D$39:$D$782,СВЦЭМ!$A$39:$A$782,$A97,СВЦЭМ!$B$39:$B$782,D$83)+'СЕТ СН'!$H$11+СВЦЭМ!$D$10+'СЕТ СН'!$H$5-'СЕТ СН'!$H$21</f>
        <v>3971.0749074699997</v>
      </c>
      <c r="E97" s="36">
        <f>SUMIFS(СВЦЭМ!$D$39:$D$782,СВЦЭМ!$A$39:$A$782,$A97,СВЦЭМ!$B$39:$B$782,E$83)+'СЕТ СН'!$H$11+СВЦЭМ!$D$10+'СЕТ СН'!$H$5-'СЕТ СН'!$H$21</f>
        <v>3972.5212712399998</v>
      </c>
      <c r="F97" s="36">
        <f>SUMIFS(СВЦЭМ!$D$39:$D$782,СВЦЭМ!$A$39:$A$782,$A97,СВЦЭМ!$B$39:$B$782,F$83)+'СЕТ СН'!$H$11+СВЦЭМ!$D$10+'СЕТ СН'!$H$5-'СЕТ СН'!$H$21</f>
        <v>3964.4399893300001</v>
      </c>
      <c r="G97" s="36">
        <f>SUMIFS(СВЦЭМ!$D$39:$D$782,СВЦЭМ!$A$39:$A$782,$A97,СВЦЭМ!$B$39:$B$782,G$83)+'СЕТ СН'!$H$11+СВЦЭМ!$D$10+'СЕТ СН'!$H$5-'СЕТ СН'!$H$21</f>
        <v>3918.8963089899999</v>
      </c>
      <c r="H97" s="36">
        <f>SUMIFS(СВЦЭМ!$D$39:$D$782,СВЦЭМ!$A$39:$A$782,$A97,СВЦЭМ!$B$39:$B$782,H$83)+'СЕТ СН'!$H$11+СВЦЭМ!$D$10+'СЕТ СН'!$H$5-'СЕТ СН'!$H$21</f>
        <v>3863.7572520900003</v>
      </c>
      <c r="I97" s="36">
        <f>SUMIFS(СВЦЭМ!$D$39:$D$782,СВЦЭМ!$A$39:$A$782,$A97,СВЦЭМ!$B$39:$B$782,I$83)+'СЕТ СН'!$H$11+СВЦЭМ!$D$10+'СЕТ СН'!$H$5-'СЕТ СН'!$H$21</f>
        <v>3875.3912260400002</v>
      </c>
      <c r="J97" s="36">
        <f>SUMIFS(СВЦЭМ!$D$39:$D$782,СВЦЭМ!$A$39:$A$782,$A97,СВЦЭМ!$B$39:$B$782,J$83)+'СЕТ СН'!$H$11+СВЦЭМ!$D$10+'СЕТ СН'!$H$5-'СЕТ СН'!$H$21</f>
        <v>3881.1354957600001</v>
      </c>
      <c r="K97" s="36">
        <f>SUMIFS(СВЦЭМ!$D$39:$D$782,СВЦЭМ!$A$39:$A$782,$A97,СВЦЭМ!$B$39:$B$782,K$83)+'СЕТ СН'!$H$11+СВЦЭМ!$D$10+'СЕТ СН'!$H$5-'СЕТ СН'!$H$21</f>
        <v>3880.8496191499999</v>
      </c>
      <c r="L97" s="36">
        <f>SUMIFS(СВЦЭМ!$D$39:$D$782,СВЦЭМ!$A$39:$A$782,$A97,СВЦЭМ!$B$39:$B$782,L$83)+'СЕТ СН'!$H$11+СВЦЭМ!$D$10+'СЕТ СН'!$H$5-'СЕТ СН'!$H$21</f>
        <v>3889.7158925600002</v>
      </c>
      <c r="M97" s="36">
        <f>SUMIFS(СВЦЭМ!$D$39:$D$782,СВЦЭМ!$A$39:$A$782,$A97,СВЦЭМ!$B$39:$B$782,M$83)+'СЕТ СН'!$H$11+СВЦЭМ!$D$10+'СЕТ СН'!$H$5-'СЕТ СН'!$H$21</f>
        <v>3893.5442268200004</v>
      </c>
      <c r="N97" s="36">
        <f>SUMIFS(СВЦЭМ!$D$39:$D$782,СВЦЭМ!$A$39:$A$782,$A97,СВЦЭМ!$B$39:$B$782,N$83)+'СЕТ СН'!$H$11+СВЦЭМ!$D$10+'СЕТ СН'!$H$5-'СЕТ СН'!$H$21</f>
        <v>3910.9245059499999</v>
      </c>
      <c r="O97" s="36">
        <f>SUMIFS(СВЦЭМ!$D$39:$D$782,СВЦЭМ!$A$39:$A$782,$A97,СВЦЭМ!$B$39:$B$782,O$83)+'СЕТ СН'!$H$11+СВЦЭМ!$D$10+'СЕТ СН'!$H$5-'СЕТ СН'!$H$21</f>
        <v>3922.5374710900001</v>
      </c>
      <c r="P97" s="36">
        <f>SUMIFS(СВЦЭМ!$D$39:$D$782,СВЦЭМ!$A$39:$A$782,$A97,СВЦЭМ!$B$39:$B$782,P$83)+'СЕТ СН'!$H$11+СВЦЭМ!$D$10+'СЕТ СН'!$H$5-'СЕТ СН'!$H$21</f>
        <v>3918.06598923</v>
      </c>
      <c r="Q97" s="36">
        <f>SUMIFS(СВЦЭМ!$D$39:$D$782,СВЦЭМ!$A$39:$A$782,$A97,СВЦЭМ!$B$39:$B$782,Q$83)+'СЕТ СН'!$H$11+СВЦЭМ!$D$10+'СЕТ СН'!$H$5-'СЕТ СН'!$H$21</f>
        <v>3925.20199396</v>
      </c>
      <c r="R97" s="36">
        <f>SUMIFS(СВЦЭМ!$D$39:$D$782,СВЦЭМ!$A$39:$A$782,$A97,СВЦЭМ!$B$39:$B$782,R$83)+'СЕТ СН'!$H$11+СВЦЭМ!$D$10+'СЕТ СН'!$H$5-'СЕТ СН'!$H$21</f>
        <v>3910.1759644399999</v>
      </c>
      <c r="S97" s="36">
        <f>SUMIFS(СВЦЭМ!$D$39:$D$782,СВЦЭМ!$A$39:$A$782,$A97,СВЦЭМ!$B$39:$B$782,S$83)+'СЕТ СН'!$H$11+СВЦЭМ!$D$10+'СЕТ СН'!$H$5-'СЕТ СН'!$H$21</f>
        <v>3888.9102148100001</v>
      </c>
      <c r="T97" s="36">
        <f>SUMIFS(СВЦЭМ!$D$39:$D$782,СВЦЭМ!$A$39:$A$782,$A97,СВЦЭМ!$B$39:$B$782,T$83)+'СЕТ СН'!$H$11+СВЦЭМ!$D$10+'СЕТ СН'!$H$5-'СЕТ СН'!$H$21</f>
        <v>3884.5249011000001</v>
      </c>
      <c r="U97" s="36">
        <f>SUMIFS(СВЦЭМ!$D$39:$D$782,СВЦЭМ!$A$39:$A$782,$A97,СВЦЭМ!$B$39:$B$782,U$83)+'СЕТ СН'!$H$11+СВЦЭМ!$D$10+'СЕТ СН'!$H$5-'СЕТ СН'!$H$21</f>
        <v>3896.9511885900001</v>
      </c>
      <c r="V97" s="36">
        <f>SUMIFS(СВЦЭМ!$D$39:$D$782,СВЦЭМ!$A$39:$A$782,$A97,СВЦЭМ!$B$39:$B$782,V$83)+'СЕТ СН'!$H$11+СВЦЭМ!$D$10+'СЕТ СН'!$H$5-'СЕТ СН'!$H$21</f>
        <v>3905.9495275700001</v>
      </c>
      <c r="W97" s="36">
        <f>SUMIFS(СВЦЭМ!$D$39:$D$782,СВЦЭМ!$A$39:$A$782,$A97,СВЦЭМ!$B$39:$B$782,W$83)+'СЕТ СН'!$H$11+СВЦЭМ!$D$10+'СЕТ СН'!$H$5-'СЕТ СН'!$H$21</f>
        <v>3945.27324985</v>
      </c>
      <c r="X97" s="36">
        <f>SUMIFS(СВЦЭМ!$D$39:$D$782,СВЦЭМ!$A$39:$A$782,$A97,СВЦЭМ!$B$39:$B$782,X$83)+'СЕТ СН'!$H$11+СВЦЭМ!$D$10+'СЕТ СН'!$H$5-'СЕТ СН'!$H$21</f>
        <v>3939.50767447</v>
      </c>
      <c r="Y97" s="36">
        <f>SUMIFS(СВЦЭМ!$D$39:$D$782,СВЦЭМ!$A$39:$A$782,$A97,СВЦЭМ!$B$39:$B$782,Y$83)+'СЕТ СН'!$H$11+СВЦЭМ!$D$10+'СЕТ СН'!$H$5-'СЕТ СН'!$H$21</f>
        <v>3935.06606444</v>
      </c>
    </row>
    <row r="98" spans="1:25" ht="15.75" x14ac:dyDescent="0.2">
      <c r="A98" s="35">
        <f t="shared" si="2"/>
        <v>44545</v>
      </c>
      <c r="B98" s="36">
        <f>SUMIFS(СВЦЭМ!$D$39:$D$782,СВЦЭМ!$A$39:$A$782,$A98,СВЦЭМ!$B$39:$B$782,B$83)+'СЕТ СН'!$H$11+СВЦЭМ!$D$10+'СЕТ СН'!$H$5-'СЕТ СН'!$H$21</f>
        <v>3857.29659588</v>
      </c>
      <c r="C98" s="36">
        <f>SUMIFS(СВЦЭМ!$D$39:$D$782,СВЦЭМ!$A$39:$A$782,$A98,СВЦЭМ!$B$39:$B$782,C$83)+'СЕТ СН'!$H$11+СВЦЭМ!$D$10+'СЕТ СН'!$H$5-'СЕТ СН'!$H$21</f>
        <v>3868.83266723</v>
      </c>
      <c r="D98" s="36">
        <f>SUMIFS(СВЦЭМ!$D$39:$D$782,СВЦЭМ!$A$39:$A$782,$A98,СВЦЭМ!$B$39:$B$782,D$83)+'СЕТ СН'!$H$11+СВЦЭМ!$D$10+'СЕТ СН'!$H$5-'СЕТ СН'!$H$21</f>
        <v>3881.7732705400003</v>
      </c>
      <c r="E98" s="36">
        <f>SUMIFS(СВЦЭМ!$D$39:$D$782,СВЦЭМ!$A$39:$A$782,$A98,СВЦЭМ!$B$39:$B$782,E$83)+'СЕТ СН'!$H$11+СВЦЭМ!$D$10+'СЕТ СН'!$H$5-'СЕТ СН'!$H$21</f>
        <v>3870.0130223900001</v>
      </c>
      <c r="F98" s="36">
        <f>SUMIFS(СВЦЭМ!$D$39:$D$782,СВЦЭМ!$A$39:$A$782,$A98,СВЦЭМ!$B$39:$B$782,F$83)+'СЕТ СН'!$H$11+СВЦЭМ!$D$10+'СЕТ СН'!$H$5-'СЕТ СН'!$H$21</f>
        <v>3874.0145956000001</v>
      </c>
      <c r="G98" s="36">
        <f>SUMIFS(СВЦЭМ!$D$39:$D$782,СВЦЭМ!$A$39:$A$782,$A98,СВЦЭМ!$B$39:$B$782,G$83)+'СЕТ СН'!$H$11+СВЦЭМ!$D$10+'СЕТ СН'!$H$5-'СЕТ СН'!$H$21</f>
        <v>3854.1603443100003</v>
      </c>
      <c r="H98" s="36">
        <f>SUMIFS(СВЦЭМ!$D$39:$D$782,СВЦЭМ!$A$39:$A$782,$A98,СВЦЭМ!$B$39:$B$782,H$83)+'СЕТ СН'!$H$11+СВЦЭМ!$D$10+'СЕТ СН'!$H$5-'СЕТ СН'!$H$21</f>
        <v>3894.46162108</v>
      </c>
      <c r="I98" s="36">
        <f>SUMIFS(СВЦЭМ!$D$39:$D$782,СВЦЭМ!$A$39:$A$782,$A98,СВЦЭМ!$B$39:$B$782,I$83)+'СЕТ СН'!$H$11+СВЦЭМ!$D$10+'СЕТ СН'!$H$5-'СЕТ СН'!$H$21</f>
        <v>3958.2420968000001</v>
      </c>
      <c r="J98" s="36">
        <f>SUMIFS(СВЦЭМ!$D$39:$D$782,СВЦЭМ!$A$39:$A$782,$A98,СВЦЭМ!$B$39:$B$782,J$83)+'СЕТ СН'!$H$11+СВЦЭМ!$D$10+'СЕТ СН'!$H$5-'СЕТ СН'!$H$21</f>
        <v>3941.3185867000002</v>
      </c>
      <c r="K98" s="36">
        <f>SUMIFS(СВЦЭМ!$D$39:$D$782,СВЦЭМ!$A$39:$A$782,$A98,СВЦЭМ!$B$39:$B$782,K$83)+'СЕТ СН'!$H$11+СВЦЭМ!$D$10+'СЕТ СН'!$H$5-'СЕТ СН'!$H$21</f>
        <v>3925.6678639199999</v>
      </c>
      <c r="L98" s="36">
        <f>SUMIFS(СВЦЭМ!$D$39:$D$782,СВЦЭМ!$A$39:$A$782,$A98,СВЦЭМ!$B$39:$B$782,L$83)+'СЕТ СН'!$H$11+СВЦЭМ!$D$10+'СЕТ СН'!$H$5-'СЕТ СН'!$H$21</f>
        <v>3929.4101861099998</v>
      </c>
      <c r="M98" s="36">
        <f>SUMIFS(СВЦЭМ!$D$39:$D$782,СВЦЭМ!$A$39:$A$782,$A98,СВЦЭМ!$B$39:$B$782,M$83)+'СЕТ СН'!$H$11+СВЦЭМ!$D$10+'СЕТ СН'!$H$5-'СЕТ СН'!$H$21</f>
        <v>3916.40555761</v>
      </c>
      <c r="N98" s="36">
        <f>SUMIFS(СВЦЭМ!$D$39:$D$782,СВЦЭМ!$A$39:$A$782,$A98,СВЦЭМ!$B$39:$B$782,N$83)+'СЕТ СН'!$H$11+СВЦЭМ!$D$10+'СЕТ СН'!$H$5-'СЕТ СН'!$H$21</f>
        <v>3942.2693387700001</v>
      </c>
      <c r="O98" s="36">
        <f>SUMIFS(СВЦЭМ!$D$39:$D$782,СВЦЭМ!$A$39:$A$782,$A98,СВЦЭМ!$B$39:$B$782,O$83)+'СЕТ СН'!$H$11+СВЦЭМ!$D$10+'СЕТ СН'!$H$5-'СЕТ СН'!$H$21</f>
        <v>4016.2237582899998</v>
      </c>
      <c r="P98" s="36">
        <f>SUMIFS(СВЦЭМ!$D$39:$D$782,СВЦЭМ!$A$39:$A$782,$A98,СВЦЭМ!$B$39:$B$782,P$83)+'СЕТ СН'!$H$11+СВЦЭМ!$D$10+'СЕТ СН'!$H$5-'СЕТ СН'!$H$21</f>
        <v>4015.1097285200003</v>
      </c>
      <c r="Q98" s="36">
        <f>SUMIFS(СВЦЭМ!$D$39:$D$782,СВЦЭМ!$A$39:$A$782,$A98,СВЦЭМ!$B$39:$B$782,Q$83)+'СЕТ СН'!$H$11+СВЦЭМ!$D$10+'СЕТ СН'!$H$5-'СЕТ СН'!$H$21</f>
        <v>4013.5762540300002</v>
      </c>
      <c r="R98" s="36">
        <f>SUMIFS(СВЦЭМ!$D$39:$D$782,СВЦЭМ!$A$39:$A$782,$A98,СВЦЭМ!$B$39:$B$782,R$83)+'СЕТ СН'!$H$11+СВЦЭМ!$D$10+'СЕТ СН'!$H$5-'СЕТ СН'!$H$21</f>
        <v>3930.5513274300001</v>
      </c>
      <c r="S98" s="36">
        <f>SUMIFS(СВЦЭМ!$D$39:$D$782,СВЦЭМ!$A$39:$A$782,$A98,СВЦЭМ!$B$39:$B$782,S$83)+'СЕТ СН'!$H$11+СВЦЭМ!$D$10+'СЕТ СН'!$H$5-'СЕТ СН'!$H$21</f>
        <v>3898.7586209900001</v>
      </c>
      <c r="T98" s="36">
        <f>SUMIFS(СВЦЭМ!$D$39:$D$782,СВЦЭМ!$A$39:$A$782,$A98,СВЦЭМ!$B$39:$B$782,T$83)+'СЕТ СН'!$H$11+СВЦЭМ!$D$10+'СЕТ СН'!$H$5-'СЕТ СН'!$H$21</f>
        <v>3921.9754325200001</v>
      </c>
      <c r="U98" s="36">
        <f>SUMIFS(СВЦЭМ!$D$39:$D$782,СВЦЭМ!$A$39:$A$782,$A98,СВЦЭМ!$B$39:$B$782,U$83)+'СЕТ СН'!$H$11+СВЦЭМ!$D$10+'СЕТ СН'!$H$5-'СЕТ СН'!$H$21</f>
        <v>3919.1214279000001</v>
      </c>
      <c r="V98" s="36">
        <f>SUMIFS(СВЦЭМ!$D$39:$D$782,СВЦЭМ!$A$39:$A$782,$A98,СВЦЭМ!$B$39:$B$782,V$83)+'СЕТ СН'!$H$11+СВЦЭМ!$D$10+'СЕТ СН'!$H$5-'СЕТ СН'!$H$21</f>
        <v>3926.1152713500001</v>
      </c>
      <c r="W98" s="36">
        <f>SUMIFS(СВЦЭМ!$D$39:$D$782,СВЦЭМ!$A$39:$A$782,$A98,СВЦЭМ!$B$39:$B$782,W$83)+'СЕТ СН'!$H$11+СВЦЭМ!$D$10+'СЕТ СН'!$H$5-'СЕТ СН'!$H$21</f>
        <v>3928.2701071299998</v>
      </c>
      <c r="X98" s="36">
        <f>SUMIFS(СВЦЭМ!$D$39:$D$782,СВЦЭМ!$A$39:$A$782,$A98,СВЦЭМ!$B$39:$B$782,X$83)+'СЕТ СН'!$H$11+СВЦЭМ!$D$10+'СЕТ СН'!$H$5-'СЕТ СН'!$H$21</f>
        <v>3978.4924842999999</v>
      </c>
      <c r="Y98" s="36">
        <f>SUMIFS(СВЦЭМ!$D$39:$D$782,СВЦЭМ!$A$39:$A$782,$A98,СВЦЭМ!$B$39:$B$782,Y$83)+'СЕТ СН'!$H$11+СВЦЭМ!$D$10+'СЕТ СН'!$H$5-'СЕТ СН'!$H$21</f>
        <v>3962.7703692200002</v>
      </c>
    </row>
    <row r="99" spans="1:25" ht="15.75" x14ac:dyDescent="0.2">
      <c r="A99" s="35">
        <f t="shared" si="2"/>
        <v>44546</v>
      </c>
      <c r="B99" s="36">
        <f>SUMIFS(СВЦЭМ!$D$39:$D$782,СВЦЭМ!$A$39:$A$782,$A99,СВЦЭМ!$B$39:$B$782,B$83)+'СЕТ СН'!$H$11+СВЦЭМ!$D$10+'СЕТ СН'!$H$5-'СЕТ СН'!$H$21</f>
        <v>3964.1599520199998</v>
      </c>
      <c r="C99" s="36">
        <f>SUMIFS(СВЦЭМ!$D$39:$D$782,СВЦЭМ!$A$39:$A$782,$A99,СВЦЭМ!$B$39:$B$782,C$83)+'СЕТ СН'!$H$11+СВЦЭМ!$D$10+'СЕТ СН'!$H$5-'СЕТ СН'!$H$21</f>
        <v>3960.2475319</v>
      </c>
      <c r="D99" s="36">
        <f>SUMIFS(СВЦЭМ!$D$39:$D$782,СВЦЭМ!$A$39:$A$782,$A99,СВЦЭМ!$B$39:$B$782,D$83)+'СЕТ СН'!$H$11+СВЦЭМ!$D$10+'СЕТ СН'!$H$5-'СЕТ СН'!$H$21</f>
        <v>3943.1980646100001</v>
      </c>
      <c r="E99" s="36">
        <f>SUMIFS(СВЦЭМ!$D$39:$D$782,СВЦЭМ!$A$39:$A$782,$A99,СВЦЭМ!$B$39:$B$782,E$83)+'СЕТ СН'!$H$11+СВЦЭМ!$D$10+'СЕТ СН'!$H$5-'СЕТ СН'!$H$21</f>
        <v>3939.0638106400002</v>
      </c>
      <c r="F99" s="36">
        <f>SUMIFS(СВЦЭМ!$D$39:$D$782,СВЦЭМ!$A$39:$A$782,$A99,СВЦЭМ!$B$39:$B$782,F$83)+'СЕТ СН'!$H$11+СВЦЭМ!$D$10+'СЕТ СН'!$H$5-'СЕТ СН'!$H$21</f>
        <v>3939.1174882</v>
      </c>
      <c r="G99" s="36">
        <f>SUMIFS(СВЦЭМ!$D$39:$D$782,СВЦЭМ!$A$39:$A$782,$A99,СВЦЭМ!$B$39:$B$782,G$83)+'СЕТ СН'!$H$11+СВЦЭМ!$D$10+'СЕТ СН'!$H$5-'СЕТ СН'!$H$21</f>
        <v>3904.0424105700004</v>
      </c>
      <c r="H99" s="36">
        <f>SUMIFS(СВЦЭМ!$D$39:$D$782,СВЦЭМ!$A$39:$A$782,$A99,СВЦЭМ!$B$39:$B$782,H$83)+'СЕТ СН'!$H$11+СВЦЭМ!$D$10+'СЕТ СН'!$H$5-'СЕТ СН'!$H$21</f>
        <v>3886.8587959000001</v>
      </c>
      <c r="I99" s="36">
        <f>SUMIFS(СВЦЭМ!$D$39:$D$782,СВЦЭМ!$A$39:$A$782,$A99,СВЦЭМ!$B$39:$B$782,I$83)+'СЕТ СН'!$H$11+СВЦЭМ!$D$10+'СЕТ СН'!$H$5-'СЕТ СН'!$H$21</f>
        <v>3913.8418964900002</v>
      </c>
      <c r="J99" s="36">
        <f>SUMIFS(СВЦЭМ!$D$39:$D$782,СВЦЭМ!$A$39:$A$782,$A99,СВЦЭМ!$B$39:$B$782,J$83)+'СЕТ СН'!$H$11+СВЦЭМ!$D$10+'СЕТ СН'!$H$5-'СЕТ СН'!$H$21</f>
        <v>3920.9330662299999</v>
      </c>
      <c r="K99" s="36">
        <f>SUMIFS(СВЦЭМ!$D$39:$D$782,СВЦЭМ!$A$39:$A$782,$A99,СВЦЭМ!$B$39:$B$782,K$83)+'СЕТ СН'!$H$11+СВЦЭМ!$D$10+'СЕТ СН'!$H$5-'СЕТ СН'!$H$21</f>
        <v>3939.4955221600003</v>
      </c>
      <c r="L99" s="36">
        <f>SUMIFS(СВЦЭМ!$D$39:$D$782,СВЦЭМ!$A$39:$A$782,$A99,СВЦЭМ!$B$39:$B$782,L$83)+'СЕТ СН'!$H$11+СВЦЭМ!$D$10+'СЕТ СН'!$H$5-'СЕТ СН'!$H$21</f>
        <v>3953.6062031700003</v>
      </c>
      <c r="M99" s="36">
        <f>SUMIFS(СВЦЭМ!$D$39:$D$782,СВЦЭМ!$A$39:$A$782,$A99,СВЦЭМ!$B$39:$B$782,M$83)+'СЕТ СН'!$H$11+СВЦЭМ!$D$10+'СЕТ СН'!$H$5-'СЕТ СН'!$H$21</f>
        <v>3951.8279876400002</v>
      </c>
      <c r="N99" s="36">
        <f>SUMIFS(СВЦЭМ!$D$39:$D$782,СВЦЭМ!$A$39:$A$782,$A99,СВЦЭМ!$B$39:$B$782,N$83)+'СЕТ СН'!$H$11+СВЦЭМ!$D$10+'СЕТ СН'!$H$5-'СЕТ СН'!$H$21</f>
        <v>3951.9672271500003</v>
      </c>
      <c r="O99" s="36">
        <f>SUMIFS(СВЦЭМ!$D$39:$D$782,СВЦЭМ!$A$39:$A$782,$A99,СВЦЭМ!$B$39:$B$782,O$83)+'СЕТ СН'!$H$11+СВЦЭМ!$D$10+'СЕТ СН'!$H$5-'СЕТ СН'!$H$21</f>
        <v>3968.8671924300002</v>
      </c>
      <c r="P99" s="36">
        <f>SUMIFS(СВЦЭМ!$D$39:$D$782,СВЦЭМ!$A$39:$A$782,$A99,СВЦЭМ!$B$39:$B$782,P$83)+'СЕТ СН'!$H$11+СВЦЭМ!$D$10+'СЕТ СН'!$H$5-'СЕТ СН'!$H$21</f>
        <v>3990.5928171400001</v>
      </c>
      <c r="Q99" s="36">
        <f>SUMIFS(СВЦЭМ!$D$39:$D$782,СВЦЭМ!$A$39:$A$782,$A99,СВЦЭМ!$B$39:$B$782,Q$83)+'СЕТ СН'!$H$11+СВЦЭМ!$D$10+'СЕТ СН'!$H$5-'СЕТ СН'!$H$21</f>
        <v>3992.0205983200003</v>
      </c>
      <c r="R99" s="36">
        <f>SUMIFS(СВЦЭМ!$D$39:$D$782,СВЦЭМ!$A$39:$A$782,$A99,СВЦЭМ!$B$39:$B$782,R$83)+'СЕТ СН'!$H$11+СВЦЭМ!$D$10+'СЕТ СН'!$H$5-'СЕТ СН'!$H$21</f>
        <v>3992.8538551900001</v>
      </c>
      <c r="S99" s="36">
        <f>SUMIFS(СВЦЭМ!$D$39:$D$782,СВЦЭМ!$A$39:$A$782,$A99,СВЦЭМ!$B$39:$B$782,S$83)+'СЕТ СН'!$H$11+СВЦЭМ!$D$10+'СЕТ СН'!$H$5-'СЕТ СН'!$H$21</f>
        <v>3947.2698231100003</v>
      </c>
      <c r="T99" s="36">
        <f>SUMIFS(СВЦЭМ!$D$39:$D$782,СВЦЭМ!$A$39:$A$782,$A99,СВЦЭМ!$B$39:$B$782,T$83)+'СЕТ СН'!$H$11+СВЦЭМ!$D$10+'СЕТ СН'!$H$5-'СЕТ СН'!$H$21</f>
        <v>3961.81795517</v>
      </c>
      <c r="U99" s="36">
        <f>SUMIFS(СВЦЭМ!$D$39:$D$782,СВЦЭМ!$A$39:$A$782,$A99,СВЦЭМ!$B$39:$B$782,U$83)+'СЕТ СН'!$H$11+СВЦЭМ!$D$10+'СЕТ СН'!$H$5-'СЕТ СН'!$H$21</f>
        <v>3944.0936071400001</v>
      </c>
      <c r="V99" s="36">
        <f>SUMIFS(СВЦЭМ!$D$39:$D$782,СВЦЭМ!$A$39:$A$782,$A99,СВЦЭМ!$B$39:$B$782,V$83)+'СЕТ СН'!$H$11+СВЦЭМ!$D$10+'СЕТ СН'!$H$5-'СЕТ СН'!$H$21</f>
        <v>3936.30151535</v>
      </c>
      <c r="W99" s="36">
        <f>SUMIFS(СВЦЭМ!$D$39:$D$782,СВЦЭМ!$A$39:$A$782,$A99,СВЦЭМ!$B$39:$B$782,W$83)+'СЕТ СН'!$H$11+СВЦЭМ!$D$10+'СЕТ СН'!$H$5-'СЕТ СН'!$H$21</f>
        <v>3934.1037511200002</v>
      </c>
      <c r="X99" s="36">
        <f>SUMIFS(СВЦЭМ!$D$39:$D$782,СВЦЭМ!$A$39:$A$782,$A99,СВЦЭМ!$B$39:$B$782,X$83)+'СЕТ СН'!$H$11+СВЦЭМ!$D$10+'СЕТ СН'!$H$5-'СЕТ СН'!$H$21</f>
        <v>3979.1431617899998</v>
      </c>
      <c r="Y99" s="36">
        <f>SUMIFS(СВЦЭМ!$D$39:$D$782,СВЦЭМ!$A$39:$A$782,$A99,СВЦЭМ!$B$39:$B$782,Y$83)+'СЕТ СН'!$H$11+СВЦЭМ!$D$10+'СЕТ СН'!$H$5-'СЕТ СН'!$H$21</f>
        <v>3982.3983627300004</v>
      </c>
    </row>
    <row r="100" spans="1:25" ht="15.75" x14ac:dyDescent="0.2">
      <c r="A100" s="35">
        <f t="shared" si="2"/>
        <v>44547</v>
      </c>
      <c r="B100" s="36">
        <f>SUMIFS(СВЦЭМ!$D$39:$D$782,СВЦЭМ!$A$39:$A$782,$A100,СВЦЭМ!$B$39:$B$782,B$83)+'СЕТ СН'!$H$11+СВЦЭМ!$D$10+'СЕТ СН'!$H$5-'СЕТ СН'!$H$21</f>
        <v>3961.89042479</v>
      </c>
      <c r="C100" s="36">
        <f>SUMIFS(СВЦЭМ!$D$39:$D$782,СВЦЭМ!$A$39:$A$782,$A100,СВЦЭМ!$B$39:$B$782,C$83)+'СЕТ СН'!$H$11+СВЦЭМ!$D$10+'СЕТ СН'!$H$5-'СЕТ СН'!$H$21</f>
        <v>3961.0768315100004</v>
      </c>
      <c r="D100" s="36">
        <f>SUMIFS(СВЦЭМ!$D$39:$D$782,СВЦЭМ!$A$39:$A$782,$A100,СВЦЭМ!$B$39:$B$782,D$83)+'СЕТ СН'!$H$11+СВЦЭМ!$D$10+'СЕТ СН'!$H$5-'СЕТ СН'!$H$21</f>
        <v>3946.1368002500003</v>
      </c>
      <c r="E100" s="36">
        <f>SUMIFS(СВЦЭМ!$D$39:$D$782,СВЦЭМ!$A$39:$A$782,$A100,СВЦЭМ!$B$39:$B$782,E$83)+'СЕТ СН'!$H$11+СВЦЭМ!$D$10+'СЕТ СН'!$H$5-'СЕТ СН'!$H$21</f>
        <v>3940.9822428300004</v>
      </c>
      <c r="F100" s="36">
        <f>SUMIFS(СВЦЭМ!$D$39:$D$782,СВЦЭМ!$A$39:$A$782,$A100,СВЦЭМ!$B$39:$B$782,F$83)+'СЕТ СН'!$H$11+СВЦЭМ!$D$10+'СЕТ СН'!$H$5-'СЕТ СН'!$H$21</f>
        <v>3942.5967681800003</v>
      </c>
      <c r="G100" s="36">
        <f>SUMIFS(СВЦЭМ!$D$39:$D$782,СВЦЭМ!$A$39:$A$782,$A100,СВЦЭМ!$B$39:$B$782,G$83)+'СЕТ СН'!$H$11+СВЦЭМ!$D$10+'СЕТ СН'!$H$5-'СЕТ СН'!$H$21</f>
        <v>3919.04743108</v>
      </c>
      <c r="H100" s="36">
        <f>SUMIFS(СВЦЭМ!$D$39:$D$782,СВЦЭМ!$A$39:$A$782,$A100,СВЦЭМ!$B$39:$B$782,H$83)+'СЕТ СН'!$H$11+СВЦЭМ!$D$10+'СЕТ СН'!$H$5-'СЕТ СН'!$H$21</f>
        <v>3893.6036602300001</v>
      </c>
      <c r="I100" s="36">
        <f>SUMIFS(СВЦЭМ!$D$39:$D$782,СВЦЭМ!$A$39:$A$782,$A100,СВЦЭМ!$B$39:$B$782,I$83)+'СЕТ СН'!$H$11+СВЦЭМ!$D$10+'СЕТ СН'!$H$5-'СЕТ СН'!$H$21</f>
        <v>3893.46171706</v>
      </c>
      <c r="J100" s="36">
        <f>SUMIFS(СВЦЭМ!$D$39:$D$782,СВЦЭМ!$A$39:$A$782,$A100,СВЦЭМ!$B$39:$B$782,J$83)+'СЕТ СН'!$H$11+СВЦЭМ!$D$10+'СЕТ СН'!$H$5-'СЕТ СН'!$H$21</f>
        <v>3935.8205927500003</v>
      </c>
      <c r="K100" s="36">
        <f>SUMIFS(СВЦЭМ!$D$39:$D$782,СВЦЭМ!$A$39:$A$782,$A100,СВЦЭМ!$B$39:$B$782,K$83)+'СЕТ СН'!$H$11+СВЦЭМ!$D$10+'СЕТ СН'!$H$5-'СЕТ СН'!$H$21</f>
        <v>3949.2589185699999</v>
      </c>
      <c r="L100" s="36">
        <f>SUMIFS(СВЦЭМ!$D$39:$D$782,СВЦЭМ!$A$39:$A$782,$A100,СВЦЭМ!$B$39:$B$782,L$83)+'СЕТ СН'!$H$11+СВЦЭМ!$D$10+'СЕТ СН'!$H$5-'СЕТ СН'!$H$21</f>
        <v>3944.0079061699998</v>
      </c>
      <c r="M100" s="36">
        <f>SUMIFS(СВЦЭМ!$D$39:$D$782,СВЦЭМ!$A$39:$A$782,$A100,СВЦЭМ!$B$39:$B$782,M$83)+'СЕТ СН'!$H$11+СВЦЭМ!$D$10+'СЕТ СН'!$H$5-'СЕТ СН'!$H$21</f>
        <v>3934.1862416499998</v>
      </c>
      <c r="N100" s="36">
        <f>SUMIFS(СВЦЭМ!$D$39:$D$782,СВЦЭМ!$A$39:$A$782,$A100,СВЦЭМ!$B$39:$B$782,N$83)+'СЕТ СН'!$H$11+СВЦЭМ!$D$10+'СЕТ СН'!$H$5-'СЕТ СН'!$H$21</f>
        <v>3937.2364100700001</v>
      </c>
      <c r="O100" s="36">
        <f>SUMIFS(СВЦЭМ!$D$39:$D$782,СВЦЭМ!$A$39:$A$782,$A100,СВЦЭМ!$B$39:$B$782,O$83)+'СЕТ СН'!$H$11+СВЦЭМ!$D$10+'СЕТ СН'!$H$5-'СЕТ СН'!$H$21</f>
        <v>3939.29817349</v>
      </c>
      <c r="P100" s="36">
        <f>SUMIFS(СВЦЭМ!$D$39:$D$782,СВЦЭМ!$A$39:$A$782,$A100,СВЦЭМ!$B$39:$B$782,P$83)+'СЕТ СН'!$H$11+СВЦЭМ!$D$10+'СЕТ СН'!$H$5-'СЕТ СН'!$H$21</f>
        <v>3975.22679831</v>
      </c>
      <c r="Q100" s="36">
        <f>SUMIFS(СВЦЭМ!$D$39:$D$782,СВЦЭМ!$A$39:$A$782,$A100,СВЦЭМ!$B$39:$B$782,Q$83)+'СЕТ СН'!$H$11+СВЦЭМ!$D$10+'СЕТ СН'!$H$5-'СЕТ СН'!$H$21</f>
        <v>3966.9047520300001</v>
      </c>
      <c r="R100" s="36">
        <f>SUMIFS(СВЦЭМ!$D$39:$D$782,СВЦЭМ!$A$39:$A$782,$A100,СВЦЭМ!$B$39:$B$782,R$83)+'СЕТ СН'!$H$11+СВЦЭМ!$D$10+'СЕТ СН'!$H$5-'СЕТ СН'!$H$21</f>
        <v>3961.7391808900002</v>
      </c>
      <c r="S100" s="36">
        <f>SUMIFS(СВЦЭМ!$D$39:$D$782,СВЦЭМ!$A$39:$A$782,$A100,СВЦЭМ!$B$39:$B$782,S$83)+'СЕТ СН'!$H$11+СВЦЭМ!$D$10+'СЕТ СН'!$H$5-'СЕТ СН'!$H$21</f>
        <v>3927.10459601</v>
      </c>
      <c r="T100" s="36">
        <f>SUMIFS(СВЦЭМ!$D$39:$D$782,СВЦЭМ!$A$39:$A$782,$A100,СВЦЭМ!$B$39:$B$782,T$83)+'СЕТ СН'!$H$11+СВЦЭМ!$D$10+'СЕТ СН'!$H$5-'СЕТ СН'!$H$21</f>
        <v>3946.7596232000001</v>
      </c>
      <c r="U100" s="36">
        <f>SUMIFS(СВЦЭМ!$D$39:$D$782,СВЦЭМ!$A$39:$A$782,$A100,СВЦЭМ!$B$39:$B$782,U$83)+'СЕТ СН'!$H$11+СВЦЭМ!$D$10+'СЕТ СН'!$H$5-'СЕТ СН'!$H$21</f>
        <v>3942.31439275</v>
      </c>
      <c r="V100" s="36">
        <f>SUMIFS(СВЦЭМ!$D$39:$D$782,СВЦЭМ!$A$39:$A$782,$A100,СВЦЭМ!$B$39:$B$782,V$83)+'СЕТ СН'!$H$11+СВЦЭМ!$D$10+'СЕТ СН'!$H$5-'СЕТ СН'!$H$21</f>
        <v>3919.8542846999999</v>
      </c>
      <c r="W100" s="36">
        <f>SUMIFS(СВЦЭМ!$D$39:$D$782,СВЦЭМ!$A$39:$A$782,$A100,СВЦЭМ!$B$39:$B$782,W$83)+'СЕТ СН'!$H$11+СВЦЭМ!$D$10+'СЕТ СН'!$H$5-'СЕТ СН'!$H$21</f>
        <v>3939.7661171700001</v>
      </c>
      <c r="X100" s="36">
        <f>SUMIFS(СВЦЭМ!$D$39:$D$782,СВЦЭМ!$A$39:$A$782,$A100,СВЦЭМ!$B$39:$B$782,X$83)+'СЕТ СН'!$H$11+СВЦЭМ!$D$10+'СЕТ СН'!$H$5-'СЕТ СН'!$H$21</f>
        <v>3958.7342411500003</v>
      </c>
      <c r="Y100" s="36">
        <f>SUMIFS(СВЦЭМ!$D$39:$D$782,СВЦЭМ!$A$39:$A$782,$A100,СВЦЭМ!$B$39:$B$782,Y$83)+'СЕТ СН'!$H$11+СВЦЭМ!$D$10+'СЕТ СН'!$H$5-'СЕТ СН'!$H$21</f>
        <v>3949.8781814000004</v>
      </c>
    </row>
    <row r="101" spans="1:25" ht="15.75" x14ac:dyDescent="0.2">
      <c r="A101" s="35">
        <f t="shared" si="2"/>
        <v>44548</v>
      </c>
      <c r="B101" s="36">
        <f>SUMIFS(СВЦЭМ!$D$39:$D$782,СВЦЭМ!$A$39:$A$782,$A101,СВЦЭМ!$B$39:$B$782,B$83)+'СЕТ СН'!$H$11+СВЦЭМ!$D$10+'СЕТ СН'!$H$5-'СЕТ СН'!$H$21</f>
        <v>3956.2485670599999</v>
      </c>
      <c r="C101" s="36">
        <f>SUMIFS(СВЦЭМ!$D$39:$D$782,СВЦЭМ!$A$39:$A$782,$A101,СВЦЭМ!$B$39:$B$782,C$83)+'СЕТ СН'!$H$11+СВЦЭМ!$D$10+'СЕТ СН'!$H$5-'СЕТ СН'!$H$21</f>
        <v>3986.4863448900001</v>
      </c>
      <c r="D101" s="36">
        <f>SUMIFS(СВЦЭМ!$D$39:$D$782,СВЦЭМ!$A$39:$A$782,$A101,СВЦЭМ!$B$39:$B$782,D$83)+'СЕТ СН'!$H$11+СВЦЭМ!$D$10+'СЕТ СН'!$H$5-'СЕТ СН'!$H$21</f>
        <v>4004.4342872799998</v>
      </c>
      <c r="E101" s="36">
        <f>SUMIFS(СВЦЭМ!$D$39:$D$782,СВЦЭМ!$A$39:$A$782,$A101,СВЦЭМ!$B$39:$B$782,E$83)+'СЕТ СН'!$H$11+СВЦЭМ!$D$10+'СЕТ СН'!$H$5-'СЕТ СН'!$H$21</f>
        <v>4003.7841048600003</v>
      </c>
      <c r="F101" s="36">
        <f>SUMIFS(СВЦЭМ!$D$39:$D$782,СВЦЭМ!$A$39:$A$782,$A101,СВЦЭМ!$B$39:$B$782,F$83)+'СЕТ СН'!$H$11+СВЦЭМ!$D$10+'СЕТ СН'!$H$5-'СЕТ СН'!$H$21</f>
        <v>4000.1782732299998</v>
      </c>
      <c r="G101" s="36">
        <f>SUMIFS(СВЦЭМ!$D$39:$D$782,СВЦЭМ!$A$39:$A$782,$A101,СВЦЭМ!$B$39:$B$782,G$83)+'СЕТ СН'!$H$11+СВЦЭМ!$D$10+'СЕТ СН'!$H$5-'СЕТ СН'!$H$21</f>
        <v>3957.3674304900001</v>
      </c>
      <c r="H101" s="36">
        <f>SUMIFS(СВЦЭМ!$D$39:$D$782,СВЦЭМ!$A$39:$A$782,$A101,СВЦЭМ!$B$39:$B$782,H$83)+'СЕТ СН'!$H$11+СВЦЭМ!$D$10+'СЕТ СН'!$H$5-'СЕТ СН'!$H$21</f>
        <v>3918.4179984900002</v>
      </c>
      <c r="I101" s="36">
        <f>SUMIFS(СВЦЭМ!$D$39:$D$782,СВЦЭМ!$A$39:$A$782,$A101,СВЦЭМ!$B$39:$B$782,I$83)+'СЕТ СН'!$H$11+СВЦЭМ!$D$10+'СЕТ СН'!$H$5-'СЕТ СН'!$H$21</f>
        <v>3902.95825939</v>
      </c>
      <c r="J101" s="36">
        <f>SUMIFS(СВЦЭМ!$D$39:$D$782,СВЦЭМ!$A$39:$A$782,$A101,СВЦЭМ!$B$39:$B$782,J$83)+'СЕТ СН'!$H$11+СВЦЭМ!$D$10+'СЕТ СН'!$H$5-'СЕТ СН'!$H$21</f>
        <v>3877.0759339300002</v>
      </c>
      <c r="K101" s="36">
        <f>SUMIFS(СВЦЭМ!$D$39:$D$782,СВЦЭМ!$A$39:$A$782,$A101,СВЦЭМ!$B$39:$B$782,K$83)+'СЕТ СН'!$H$11+СВЦЭМ!$D$10+'СЕТ СН'!$H$5-'СЕТ СН'!$H$21</f>
        <v>3910.6329401100002</v>
      </c>
      <c r="L101" s="36">
        <f>SUMIFS(СВЦЭМ!$D$39:$D$782,СВЦЭМ!$A$39:$A$782,$A101,СВЦЭМ!$B$39:$B$782,L$83)+'СЕТ СН'!$H$11+СВЦЭМ!$D$10+'СЕТ СН'!$H$5-'СЕТ СН'!$H$21</f>
        <v>3912.9412488899998</v>
      </c>
      <c r="M101" s="36">
        <f>SUMIFS(СВЦЭМ!$D$39:$D$782,СВЦЭМ!$A$39:$A$782,$A101,СВЦЭМ!$B$39:$B$782,M$83)+'СЕТ СН'!$H$11+СВЦЭМ!$D$10+'СЕТ СН'!$H$5-'СЕТ СН'!$H$21</f>
        <v>3898.7474566400001</v>
      </c>
      <c r="N101" s="36">
        <f>SUMIFS(СВЦЭМ!$D$39:$D$782,СВЦЭМ!$A$39:$A$782,$A101,СВЦЭМ!$B$39:$B$782,N$83)+'СЕТ СН'!$H$11+СВЦЭМ!$D$10+'СЕТ СН'!$H$5-'СЕТ СН'!$H$21</f>
        <v>3898.2351143000001</v>
      </c>
      <c r="O101" s="36">
        <f>SUMIFS(СВЦЭМ!$D$39:$D$782,СВЦЭМ!$A$39:$A$782,$A101,СВЦЭМ!$B$39:$B$782,O$83)+'СЕТ СН'!$H$11+СВЦЭМ!$D$10+'СЕТ СН'!$H$5-'СЕТ СН'!$H$21</f>
        <v>3914.7359167599998</v>
      </c>
      <c r="P101" s="36">
        <f>SUMIFS(СВЦЭМ!$D$39:$D$782,СВЦЭМ!$A$39:$A$782,$A101,СВЦЭМ!$B$39:$B$782,P$83)+'СЕТ СН'!$H$11+СВЦЭМ!$D$10+'СЕТ СН'!$H$5-'СЕТ СН'!$H$21</f>
        <v>3947.6539861400001</v>
      </c>
      <c r="Q101" s="36">
        <f>SUMIFS(СВЦЭМ!$D$39:$D$782,СВЦЭМ!$A$39:$A$782,$A101,СВЦЭМ!$B$39:$B$782,Q$83)+'СЕТ СН'!$H$11+СВЦЭМ!$D$10+'СЕТ СН'!$H$5-'СЕТ СН'!$H$21</f>
        <v>3953.8541935600001</v>
      </c>
      <c r="R101" s="36">
        <f>SUMIFS(СВЦЭМ!$D$39:$D$782,СВЦЭМ!$A$39:$A$782,$A101,СВЦЭМ!$B$39:$B$782,R$83)+'СЕТ СН'!$H$11+СВЦЭМ!$D$10+'СЕТ СН'!$H$5-'СЕТ СН'!$H$21</f>
        <v>3941.3919098900001</v>
      </c>
      <c r="S101" s="36">
        <f>SUMIFS(СВЦЭМ!$D$39:$D$782,СВЦЭМ!$A$39:$A$782,$A101,СВЦЭМ!$B$39:$B$782,S$83)+'СЕТ СН'!$H$11+СВЦЭМ!$D$10+'СЕТ СН'!$H$5-'СЕТ СН'!$H$21</f>
        <v>3911.0181508699998</v>
      </c>
      <c r="T101" s="36">
        <f>SUMIFS(СВЦЭМ!$D$39:$D$782,СВЦЭМ!$A$39:$A$782,$A101,СВЦЭМ!$B$39:$B$782,T$83)+'СЕТ СН'!$H$11+СВЦЭМ!$D$10+'СЕТ СН'!$H$5-'СЕТ СН'!$H$21</f>
        <v>3903.80889462</v>
      </c>
      <c r="U101" s="36">
        <f>SUMIFS(СВЦЭМ!$D$39:$D$782,СВЦЭМ!$A$39:$A$782,$A101,СВЦЭМ!$B$39:$B$782,U$83)+'СЕТ СН'!$H$11+СВЦЭМ!$D$10+'СЕТ СН'!$H$5-'СЕТ СН'!$H$21</f>
        <v>3904.5327490300001</v>
      </c>
      <c r="V101" s="36">
        <f>SUMIFS(СВЦЭМ!$D$39:$D$782,СВЦЭМ!$A$39:$A$782,$A101,СВЦЭМ!$B$39:$B$782,V$83)+'СЕТ СН'!$H$11+СВЦЭМ!$D$10+'СЕТ СН'!$H$5-'СЕТ СН'!$H$21</f>
        <v>3905.1947713700001</v>
      </c>
      <c r="W101" s="36">
        <f>SUMIFS(СВЦЭМ!$D$39:$D$782,СВЦЭМ!$A$39:$A$782,$A101,СВЦЭМ!$B$39:$B$782,W$83)+'СЕТ СН'!$H$11+СВЦЭМ!$D$10+'СЕТ СН'!$H$5-'СЕТ СН'!$H$21</f>
        <v>3925.0616173799999</v>
      </c>
      <c r="X101" s="36">
        <f>SUMIFS(СВЦЭМ!$D$39:$D$782,СВЦЭМ!$A$39:$A$782,$A101,СВЦЭМ!$B$39:$B$782,X$83)+'СЕТ СН'!$H$11+СВЦЭМ!$D$10+'СЕТ СН'!$H$5-'СЕТ СН'!$H$21</f>
        <v>3944.7483386200001</v>
      </c>
      <c r="Y101" s="36">
        <f>SUMIFS(СВЦЭМ!$D$39:$D$782,СВЦЭМ!$A$39:$A$782,$A101,СВЦЭМ!$B$39:$B$782,Y$83)+'СЕТ СН'!$H$11+СВЦЭМ!$D$10+'СЕТ СН'!$H$5-'СЕТ СН'!$H$21</f>
        <v>3963.9491184200001</v>
      </c>
    </row>
    <row r="102" spans="1:25" ht="15.75" x14ac:dyDescent="0.2">
      <c r="A102" s="35">
        <f t="shared" si="2"/>
        <v>44549</v>
      </c>
      <c r="B102" s="36">
        <f>SUMIFS(СВЦЭМ!$D$39:$D$782,СВЦЭМ!$A$39:$A$782,$A102,СВЦЭМ!$B$39:$B$782,B$83)+'СЕТ СН'!$H$11+СВЦЭМ!$D$10+'СЕТ СН'!$H$5-'СЕТ СН'!$H$21</f>
        <v>3920.6427463199998</v>
      </c>
      <c r="C102" s="36">
        <f>SUMIFS(СВЦЭМ!$D$39:$D$782,СВЦЭМ!$A$39:$A$782,$A102,СВЦЭМ!$B$39:$B$782,C$83)+'СЕТ СН'!$H$11+СВЦЭМ!$D$10+'СЕТ СН'!$H$5-'СЕТ СН'!$H$21</f>
        <v>3926.7539124800001</v>
      </c>
      <c r="D102" s="36">
        <f>SUMIFS(СВЦЭМ!$D$39:$D$782,СВЦЭМ!$A$39:$A$782,$A102,СВЦЭМ!$B$39:$B$782,D$83)+'СЕТ СН'!$H$11+СВЦЭМ!$D$10+'СЕТ СН'!$H$5-'СЕТ СН'!$H$21</f>
        <v>3962.4825758799998</v>
      </c>
      <c r="E102" s="36">
        <f>SUMIFS(СВЦЭМ!$D$39:$D$782,СВЦЭМ!$A$39:$A$782,$A102,СВЦЭМ!$B$39:$B$782,E$83)+'СЕТ СН'!$H$11+СВЦЭМ!$D$10+'СЕТ СН'!$H$5-'СЕТ СН'!$H$21</f>
        <v>3970.9908497400002</v>
      </c>
      <c r="F102" s="36">
        <f>SUMIFS(СВЦЭМ!$D$39:$D$782,СВЦЭМ!$A$39:$A$782,$A102,СВЦЭМ!$B$39:$B$782,F$83)+'СЕТ СН'!$H$11+СВЦЭМ!$D$10+'СЕТ СН'!$H$5-'СЕТ СН'!$H$21</f>
        <v>3959.01780216</v>
      </c>
      <c r="G102" s="36">
        <f>SUMIFS(СВЦЭМ!$D$39:$D$782,СВЦЭМ!$A$39:$A$782,$A102,СВЦЭМ!$B$39:$B$782,G$83)+'СЕТ СН'!$H$11+СВЦЭМ!$D$10+'СЕТ СН'!$H$5-'СЕТ СН'!$H$21</f>
        <v>3949.8347707800003</v>
      </c>
      <c r="H102" s="36">
        <f>SUMIFS(СВЦЭМ!$D$39:$D$782,СВЦЭМ!$A$39:$A$782,$A102,СВЦЭМ!$B$39:$B$782,H$83)+'СЕТ СН'!$H$11+СВЦЭМ!$D$10+'СЕТ СН'!$H$5-'СЕТ СН'!$H$21</f>
        <v>3926.98483274</v>
      </c>
      <c r="I102" s="36">
        <f>SUMIFS(СВЦЭМ!$D$39:$D$782,СВЦЭМ!$A$39:$A$782,$A102,СВЦЭМ!$B$39:$B$782,I$83)+'СЕТ СН'!$H$11+СВЦЭМ!$D$10+'СЕТ СН'!$H$5-'СЕТ СН'!$H$21</f>
        <v>3919.9986544100002</v>
      </c>
      <c r="J102" s="36">
        <f>SUMIFS(СВЦЭМ!$D$39:$D$782,СВЦЭМ!$A$39:$A$782,$A102,СВЦЭМ!$B$39:$B$782,J$83)+'СЕТ СН'!$H$11+СВЦЭМ!$D$10+'СЕТ СН'!$H$5-'СЕТ СН'!$H$21</f>
        <v>3904.9159721400001</v>
      </c>
      <c r="K102" s="36">
        <f>SUMIFS(СВЦЭМ!$D$39:$D$782,СВЦЭМ!$A$39:$A$782,$A102,СВЦЭМ!$B$39:$B$782,K$83)+'СЕТ СН'!$H$11+СВЦЭМ!$D$10+'СЕТ СН'!$H$5-'СЕТ СН'!$H$21</f>
        <v>3896.4445565200003</v>
      </c>
      <c r="L102" s="36">
        <f>SUMIFS(СВЦЭМ!$D$39:$D$782,СВЦЭМ!$A$39:$A$782,$A102,СВЦЭМ!$B$39:$B$782,L$83)+'СЕТ СН'!$H$11+СВЦЭМ!$D$10+'СЕТ СН'!$H$5-'СЕТ СН'!$H$21</f>
        <v>3902.3214598300001</v>
      </c>
      <c r="M102" s="36">
        <f>SUMIFS(СВЦЭМ!$D$39:$D$782,СВЦЭМ!$A$39:$A$782,$A102,СВЦЭМ!$B$39:$B$782,M$83)+'СЕТ СН'!$H$11+СВЦЭМ!$D$10+'СЕТ СН'!$H$5-'СЕТ СН'!$H$21</f>
        <v>3894.2287233699999</v>
      </c>
      <c r="N102" s="36">
        <f>SUMIFS(СВЦЭМ!$D$39:$D$782,СВЦЭМ!$A$39:$A$782,$A102,СВЦЭМ!$B$39:$B$782,N$83)+'СЕТ СН'!$H$11+СВЦЭМ!$D$10+'СЕТ СН'!$H$5-'СЕТ СН'!$H$21</f>
        <v>3891.3600069399999</v>
      </c>
      <c r="O102" s="36">
        <f>SUMIFS(СВЦЭМ!$D$39:$D$782,СВЦЭМ!$A$39:$A$782,$A102,СВЦЭМ!$B$39:$B$782,O$83)+'СЕТ СН'!$H$11+СВЦЭМ!$D$10+'СЕТ СН'!$H$5-'СЕТ СН'!$H$21</f>
        <v>3910.7108384600001</v>
      </c>
      <c r="P102" s="36">
        <f>SUMIFS(СВЦЭМ!$D$39:$D$782,СВЦЭМ!$A$39:$A$782,$A102,СВЦЭМ!$B$39:$B$782,P$83)+'СЕТ СН'!$H$11+СВЦЭМ!$D$10+'СЕТ СН'!$H$5-'СЕТ СН'!$H$21</f>
        <v>3929.3411273900001</v>
      </c>
      <c r="Q102" s="36">
        <f>SUMIFS(СВЦЭМ!$D$39:$D$782,СВЦЭМ!$A$39:$A$782,$A102,СВЦЭМ!$B$39:$B$782,Q$83)+'СЕТ СН'!$H$11+СВЦЭМ!$D$10+'СЕТ СН'!$H$5-'СЕТ СН'!$H$21</f>
        <v>3928.31916783</v>
      </c>
      <c r="R102" s="36">
        <f>SUMIFS(СВЦЭМ!$D$39:$D$782,СВЦЭМ!$A$39:$A$782,$A102,СВЦЭМ!$B$39:$B$782,R$83)+'СЕТ СН'!$H$11+СВЦЭМ!$D$10+'СЕТ СН'!$H$5-'СЕТ СН'!$H$21</f>
        <v>3910.0897617299997</v>
      </c>
      <c r="S102" s="36">
        <f>SUMIFS(СВЦЭМ!$D$39:$D$782,СВЦЭМ!$A$39:$A$782,$A102,СВЦЭМ!$B$39:$B$782,S$83)+'СЕТ СН'!$H$11+СВЦЭМ!$D$10+'СЕТ СН'!$H$5-'СЕТ СН'!$H$21</f>
        <v>3889.6223006500004</v>
      </c>
      <c r="T102" s="36">
        <f>SUMIFS(СВЦЭМ!$D$39:$D$782,СВЦЭМ!$A$39:$A$782,$A102,СВЦЭМ!$B$39:$B$782,T$83)+'СЕТ СН'!$H$11+СВЦЭМ!$D$10+'СЕТ СН'!$H$5-'СЕТ СН'!$H$21</f>
        <v>3890.1463710200001</v>
      </c>
      <c r="U102" s="36">
        <f>SUMIFS(СВЦЭМ!$D$39:$D$782,СВЦЭМ!$A$39:$A$782,$A102,СВЦЭМ!$B$39:$B$782,U$83)+'СЕТ СН'!$H$11+СВЦЭМ!$D$10+'СЕТ СН'!$H$5-'СЕТ СН'!$H$21</f>
        <v>3891.0802667600001</v>
      </c>
      <c r="V102" s="36">
        <f>SUMIFS(СВЦЭМ!$D$39:$D$782,СВЦЭМ!$A$39:$A$782,$A102,СВЦЭМ!$B$39:$B$782,V$83)+'СЕТ СН'!$H$11+СВЦЭМ!$D$10+'СЕТ СН'!$H$5-'СЕТ СН'!$H$21</f>
        <v>3896.9649032799998</v>
      </c>
      <c r="W102" s="36">
        <f>SUMIFS(СВЦЭМ!$D$39:$D$782,СВЦЭМ!$A$39:$A$782,$A102,СВЦЭМ!$B$39:$B$782,W$83)+'СЕТ СН'!$H$11+СВЦЭМ!$D$10+'СЕТ СН'!$H$5-'СЕТ СН'!$H$21</f>
        <v>3917.41128751</v>
      </c>
      <c r="X102" s="36">
        <f>SUMIFS(СВЦЭМ!$D$39:$D$782,СВЦЭМ!$A$39:$A$782,$A102,СВЦЭМ!$B$39:$B$782,X$83)+'СЕТ СН'!$H$11+СВЦЭМ!$D$10+'СЕТ СН'!$H$5-'СЕТ СН'!$H$21</f>
        <v>3940.2364370400001</v>
      </c>
      <c r="Y102" s="36">
        <f>SUMIFS(СВЦЭМ!$D$39:$D$782,СВЦЭМ!$A$39:$A$782,$A102,СВЦЭМ!$B$39:$B$782,Y$83)+'СЕТ СН'!$H$11+СВЦЭМ!$D$10+'СЕТ СН'!$H$5-'СЕТ СН'!$H$21</f>
        <v>3957.31845974</v>
      </c>
    </row>
    <row r="103" spans="1:25" ht="15.75" x14ac:dyDescent="0.2">
      <c r="A103" s="35">
        <f t="shared" si="2"/>
        <v>44550</v>
      </c>
      <c r="B103" s="36">
        <f>SUMIFS(СВЦЭМ!$D$39:$D$782,СВЦЭМ!$A$39:$A$782,$A103,СВЦЭМ!$B$39:$B$782,B$83)+'СЕТ СН'!$H$11+СВЦЭМ!$D$10+'СЕТ СН'!$H$5-'СЕТ СН'!$H$21</f>
        <v>3965.6169404800003</v>
      </c>
      <c r="C103" s="36">
        <f>SUMIFS(СВЦЭМ!$D$39:$D$782,СВЦЭМ!$A$39:$A$782,$A103,СВЦЭМ!$B$39:$B$782,C$83)+'СЕТ СН'!$H$11+СВЦЭМ!$D$10+'СЕТ СН'!$H$5-'СЕТ СН'!$H$21</f>
        <v>3965.0734670399997</v>
      </c>
      <c r="D103" s="36">
        <f>SUMIFS(СВЦЭМ!$D$39:$D$782,СВЦЭМ!$A$39:$A$782,$A103,СВЦЭМ!$B$39:$B$782,D$83)+'СЕТ СН'!$H$11+СВЦЭМ!$D$10+'СЕТ СН'!$H$5-'СЕТ СН'!$H$21</f>
        <v>3971.1529091500001</v>
      </c>
      <c r="E103" s="36">
        <f>SUMIFS(СВЦЭМ!$D$39:$D$782,СВЦЭМ!$A$39:$A$782,$A103,СВЦЭМ!$B$39:$B$782,E$83)+'СЕТ СН'!$H$11+СВЦЭМ!$D$10+'СЕТ СН'!$H$5-'СЕТ СН'!$H$21</f>
        <v>3976.6924831900001</v>
      </c>
      <c r="F103" s="36">
        <f>SUMIFS(СВЦЭМ!$D$39:$D$782,СВЦЭМ!$A$39:$A$782,$A103,СВЦЭМ!$B$39:$B$782,F$83)+'СЕТ СН'!$H$11+СВЦЭМ!$D$10+'СЕТ СН'!$H$5-'СЕТ СН'!$H$21</f>
        <v>3968.35614799</v>
      </c>
      <c r="G103" s="36">
        <f>SUMIFS(СВЦЭМ!$D$39:$D$782,СВЦЭМ!$A$39:$A$782,$A103,СВЦЭМ!$B$39:$B$782,G$83)+'СЕТ СН'!$H$11+СВЦЭМ!$D$10+'СЕТ СН'!$H$5-'СЕТ СН'!$H$21</f>
        <v>3946.98409434</v>
      </c>
      <c r="H103" s="36">
        <f>SUMIFS(СВЦЭМ!$D$39:$D$782,СВЦЭМ!$A$39:$A$782,$A103,СВЦЭМ!$B$39:$B$782,H$83)+'СЕТ СН'!$H$11+СВЦЭМ!$D$10+'СЕТ СН'!$H$5-'СЕТ СН'!$H$21</f>
        <v>3900.3862902400001</v>
      </c>
      <c r="I103" s="36">
        <f>SUMIFS(СВЦЭМ!$D$39:$D$782,СВЦЭМ!$A$39:$A$782,$A103,СВЦЭМ!$B$39:$B$782,I$83)+'СЕТ СН'!$H$11+СВЦЭМ!$D$10+'СЕТ СН'!$H$5-'СЕТ СН'!$H$21</f>
        <v>3906.1282333600002</v>
      </c>
      <c r="J103" s="36">
        <f>SUMIFS(СВЦЭМ!$D$39:$D$782,СВЦЭМ!$A$39:$A$782,$A103,СВЦЭМ!$B$39:$B$782,J$83)+'СЕТ СН'!$H$11+СВЦЭМ!$D$10+'СЕТ СН'!$H$5-'СЕТ СН'!$H$21</f>
        <v>3919.4871324300002</v>
      </c>
      <c r="K103" s="36">
        <f>SUMIFS(СВЦЭМ!$D$39:$D$782,СВЦЭМ!$A$39:$A$782,$A103,СВЦЭМ!$B$39:$B$782,K$83)+'СЕТ СН'!$H$11+СВЦЭМ!$D$10+'СЕТ СН'!$H$5-'СЕТ СН'!$H$21</f>
        <v>3922.4101752799997</v>
      </c>
      <c r="L103" s="36">
        <f>SUMIFS(СВЦЭМ!$D$39:$D$782,СВЦЭМ!$A$39:$A$782,$A103,СВЦЭМ!$B$39:$B$782,L$83)+'СЕТ СН'!$H$11+СВЦЭМ!$D$10+'СЕТ СН'!$H$5-'СЕТ СН'!$H$21</f>
        <v>3932.1380232199999</v>
      </c>
      <c r="M103" s="36">
        <f>SUMIFS(СВЦЭМ!$D$39:$D$782,СВЦЭМ!$A$39:$A$782,$A103,СВЦЭМ!$B$39:$B$782,M$83)+'СЕТ СН'!$H$11+СВЦЭМ!$D$10+'СЕТ СН'!$H$5-'СЕТ СН'!$H$21</f>
        <v>3932.2753132600001</v>
      </c>
      <c r="N103" s="36">
        <f>SUMIFS(СВЦЭМ!$D$39:$D$782,СВЦЭМ!$A$39:$A$782,$A103,СВЦЭМ!$B$39:$B$782,N$83)+'СЕТ СН'!$H$11+СВЦЭМ!$D$10+'СЕТ СН'!$H$5-'СЕТ СН'!$H$21</f>
        <v>3927.9868229000003</v>
      </c>
      <c r="O103" s="36">
        <f>SUMIFS(СВЦЭМ!$D$39:$D$782,СВЦЭМ!$A$39:$A$782,$A103,СВЦЭМ!$B$39:$B$782,O$83)+'СЕТ СН'!$H$11+СВЦЭМ!$D$10+'СЕТ СН'!$H$5-'СЕТ СН'!$H$21</f>
        <v>3936.5890321799998</v>
      </c>
      <c r="P103" s="36">
        <f>SUMIFS(СВЦЭМ!$D$39:$D$782,СВЦЭМ!$A$39:$A$782,$A103,СВЦЭМ!$B$39:$B$782,P$83)+'СЕТ СН'!$H$11+СВЦЭМ!$D$10+'СЕТ СН'!$H$5-'СЕТ СН'!$H$21</f>
        <v>3937.4436387599999</v>
      </c>
      <c r="Q103" s="36">
        <f>SUMIFS(СВЦЭМ!$D$39:$D$782,СВЦЭМ!$A$39:$A$782,$A103,СВЦЭМ!$B$39:$B$782,Q$83)+'СЕТ СН'!$H$11+СВЦЭМ!$D$10+'СЕТ СН'!$H$5-'СЕТ СН'!$H$21</f>
        <v>3924.4435315000001</v>
      </c>
      <c r="R103" s="36">
        <f>SUMIFS(СВЦЭМ!$D$39:$D$782,СВЦЭМ!$A$39:$A$782,$A103,СВЦЭМ!$B$39:$B$782,R$83)+'СЕТ СН'!$H$11+СВЦЭМ!$D$10+'СЕТ СН'!$H$5-'СЕТ СН'!$H$21</f>
        <v>3906.5121752300001</v>
      </c>
      <c r="S103" s="36">
        <f>SUMIFS(СВЦЭМ!$D$39:$D$782,СВЦЭМ!$A$39:$A$782,$A103,СВЦЭМ!$B$39:$B$782,S$83)+'СЕТ СН'!$H$11+СВЦЭМ!$D$10+'СЕТ СН'!$H$5-'СЕТ СН'!$H$21</f>
        <v>3921.9700556100001</v>
      </c>
      <c r="T103" s="36">
        <f>SUMIFS(СВЦЭМ!$D$39:$D$782,СВЦЭМ!$A$39:$A$782,$A103,СВЦЭМ!$B$39:$B$782,T$83)+'СЕТ СН'!$H$11+СВЦЭМ!$D$10+'СЕТ СН'!$H$5-'СЕТ СН'!$H$21</f>
        <v>3924.1713168400001</v>
      </c>
      <c r="U103" s="36">
        <f>SUMIFS(СВЦЭМ!$D$39:$D$782,СВЦЭМ!$A$39:$A$782,$A103,СВЦЭМ!$B$39:$B$782,U$83)+'СЕТ СН'!$H$11+СВЦЭМ!$D$10+'СЕТ СН'!$H$5-'СЕТ СН'!$H$21</f>
        <v>3928.21719661</v>
      </c>
      <c r="V103" s="36">
        <f>SUMIFS(СВЦЭМ!$D$39:$D$782,СВЦЭМ!$A$39:$A$782,$A103,СВЦЭМ!$B$39:$B$782,V$83)+'СЕТ СН'!$H$11+СВЦЭМ!$D$10+'СЕТ СН'!$H$5-'СЕТ СН'!$H$21</f>
        <v>3930.7688795200002</v>
      </c>
      <c r="W103" s="36">
        <f>SUMIFS(СВЦЭМ!$D$39:$D$782,СВЦЭМ!$A$39:$A$782,$A103,СВЦЭМ!$B$39:$B$782,W$83)+'СЕТ СН'!$H$11+СВЦЭМ!$D$10+'СЕТ СН'!$H$5-'СЕТ СН'!$H$21</f>
        <v>3941.3311523500001</v>
      </c>
      <c r="X103" s="36">
        <f>SUMIFS(СВЦЭМ!$D$39:$D$782,СВЦЭМ!$A$39:$A$782,$A103,СВЦЭМ!$B$39:$B$782,X$83)+'СЕТ СН'!$H$11+СВЦЭМ!$D$10+'СЕТ СН'!$H$5-'СЕТ СН'!$H$21</f>
        <v>4002.5204582900001</v>
      </c>
      <c r="Y103" s="36">
        <f>SUMIFS(СВЦЭМ!$D$39:$D$782,СВЦЭМ!$A$39:$A$782,$A103,СВЦЭМ!$B$39:$B$782,Y$83)+'СЕТ СН'!$H$11+СВЦЭМ!$D$10+'СЕТ СН'!$H$5-'СЕТ СН'!$H$21</f>
        <v>3995.5722231099999</v>
      </c>
    </row>
    <row r="104" spans="1:25" ht="15.75" x14ac:dyDescent="0.2">
      <c r="A104" s="35">
        <f t="shared" si="2"/>
        <v>44551</v>
      </c>
      <c r="B104" s="36">
        <f>SUMIFS(СВЦЭМ!$D$39:$D$782,СВЦЭМ!$A$39:$A$782,$A104,СВЦЭМ!$B$39:$B$782,B$83)+'СЕТ СН'!$H$11+СВЦЭМ!$D$10+'СЕТ СН'!$H$5-'СЕТ СН'!$H$21</f>
        <v>3978.0789585399998</v>
      </c>
      <c r="C104" s="36">
        <f>SUMIFS(СВЦЭМ!$D$39:$D$782,СВЦЭМ!$A$39:$A$782,$A104,СВЦЭМ!$B$39:$B$782,C$83)+'СЕТ СН'!$H$11+СВЦЭМ!$D$10+'СЕТ СН'!$H$5-'СЕТ СН'!$H$21</f>
        <v>3967.7620410999998</v>
      </c>
      <c r="D104" s="36">
        <f>SUMIFS(СВЦЭМ!$D$39:$D$782,СВЦЭМ!$A$39:$A$782,$A104,СВЦЭМ!$B$39:$B$782,D$83)+'СЕТ СН'!$H$11+СВЦЭМ!$D$10+'СЕТ СН'!$H$5-'СЕТ СН'!$H$21</f>
        <v>3962.1794037199998</v>
      </c>
      <c r="E104" s="36">
        <f>SUMIFS(СВЦЭМ!$D$39:$D$782,СВЦЭМ!$A$39:$A$782,$A104,СВЦЭМ!$B$39:$B$782,E$83)+'СЕТ СН'!$H$11+СВЦЭМ!$D$10+'СЕТ СН'!$H$5-'СЕТ СН'!$H$21</f>
        <v>3914.3578379999999</v>
      </c>
      <c r="F104" s="36">
        <f>SUMIFS(СВЦЭМ!$D$39:$D$782,СВЦЭМ!$A$39:$A$782,$A104,СВЦЭМ!$B$39:$B$782,F$83)+'СЕТ СН'!$H$11+СВЦЭМ!$D$10+'СЕТ СН'!$H$5-'СЕТ СН'!$H$21</f>
        <v>3919.0051052099998</v>
      </c>
      <c r="G104" s="36">
        <f>SUMIFS(СВЦЭМ!$D$39:$D$782,СВЦЭМ!$A$39:$A$782,$A104,СВЦЭМ!$B$39:$B$782,G$83)+'СЕТ СН'!$H$11+СВЦЭМ!$D$10+'СЕТ СН'!$H$5-'СЕТ СН'!$H$21</f>
        <v>3891.9848928600004</v>
      </c>
      <c r="H104" s="36">
        <f>SUMIFS(СВЦЭМ!$D$39:$D$782,СВЦЭМ!$A$39:$A$782,$A104,СВЦЭМ!$B$39:$B$782,H$83)+'СЕТ СН'!$H$11+СВЦЭМ!$D$10+'СЕТ СН'!$H$5-'СЕТ СН'!$H$21</f>
        <v>3857.98481997</v>
      </c>
      <c r="I104" s="36">
        <f>SUMIFS(СВЦЭМ!$D$39:$D$782,СВЦЭМ!$A$39:$A$782,$A104,СВЦЭМ!$B$39:$B$782,I$83)+'СЕТ СН'!$H$11+СВЦЭМ!$D$10+'СЕТ СН'!$H$5-'СЕТ СН'!$H$21</f>
        <v>3896.1388847799999</v>
      </c>
      <c r="J104" s="36">
        <f>SUMIFS(СВЦЭМ!$D$39:$D$782,СВЦЭМ!$A$39:$A$782,$A104,СВЦЭМ!$B$39:$B$782,J$83)+'СЕТ СН'!$H$11+СВЦЭМ!$D$10+'СЕТ СН'!$H$5-'СЕТ СН'!$H$21</f>
        <v>3901.6808022100004</v>
      </c>
      <c r="K104" s="36">
        <f>SUMIFS(СВЦЭМ!$D$39:$D$782,СВЦЭМ!$A$39:$A$782,$A104,СВЦЭМ!$B$39:$B$782,K$83)+'СЕТ СН'!$H$11+СВЦЭМ!$D$10+'СЕТ СН'!$H$5-'СЕТ СН'!$H$21</f>
        <v>3863.9704596299998</v>
      </c>
      <c r="L104" s="36">
        <f>SUMIFS(СВЦЭМ!$D$39:$D$782,СВЦЭМ!$A$39:$A$782,$A104,СВЦЭМ!$B$39:$B$782,L$83)+'СЕТ СН'!$H$11+СВЦЭМ!$D$10+'СЕТ СН'!$H$5-'СЕТ СН'!$H$21</f>
        <v>3872.17515581</v>
      </c>
      <c r="M104" s="36">
        <f>SUMIFS(СВЦЭМ!$D$39:$D$782,СВЦЭМ!$A$39:$A$782,$A104,СВЦЭМ!$B$39:$B$782,M$83)+'СЕТ СН'!$H$11+СВЦЭМ!$D$10+'СЕТ СН'!$H$5-'СЕТ СН'!$H$21</f>
        <v>3925.1535705900001</v>
      </c>
      <c r="N104" s="36">
        <f>SUMIFS(СВЦЭМ!$D$39:$D$782,СВЦЭМ!$A$39:$A$782,$A104,СВЦЭМ!$B$39:$B$782,N$83)+'СЕТ СН'!$H$11+СВЦЭМ!$D$10+'СЕТ СН'!$H$5-'СЕТ СН'!$H$21</f>
        <v>3934.0185280599999</v>
      </c>
      <c r="O104" s="36">
        <f>SUMIFS(СВЦЭМ!$D$39:$D$782,СВЦЭМ!$A$39:$A$782,$A104,СВЦЭМ!$B$39:$B$782,O$83)+'СЕТ СН'!$H$11+СВЦЭМ!$D$10+'СЕТ СН'!$H$5-'СЕТ СН'!$H$21</f>
        <v>3942.3533330600003</v>
      </c>
      <c r="P104" s="36">
        <f>SUMIFS(СВЦЭМ!$D$39:$D$782,СВЦЭМ!$A$39:$A$782,$A104,СВЦЭМ!$B$39:$B$782,P$83)+'СЕТ СН'!$H$11+СВЦЭМ!$D$10+'СЕТ СН'!$H$5-'СЕТ СН'!$H$21</f>
        <v>3937.1955274100001</v>
      </c>
      <c r="Q104" s="36">
        <f>SUMIFS(СВЦЭМ!$D$39:$D$782,СВЦЭМ!$A$39:$A$782,$A104,СВЦЭМ!$B$39:$B$782,Q$83)+'СЕТ СН'!$H$11+СВЦЭМ!$D$10+'СЕТ СН'!$H$5-'СЕТ СН'!$H$21</f>
        <v>3929.5854402100003</v>
      </c>
      <c r="R104" s="36">
        <f>SUMIFS(СВЦЭМ!$D$39:$D$782,СВЦЭМ!$A$39:$A$782,$A104,СВЦЭМ!$B$39:$B$782,R$83)+'СЕТ СН'!$H$11+СВЦЭМ!$D$10+'СЕТ СН'!$H$5-'СЕТ СН'!$H$21</f>
        <v>3923.8160173300002</v>
      </c>
      <c r="S104" s="36">
        <f>SUMIFS(СВЦЭМ!$D$39:$D$782,СВЦЭМ!$A$39:$A$782,$A104,СВЦЭМ!$B$39:$B$782,S$83)+'СЕТ СН'!$H$11+СВЦЭМ!$D$10+'СЕТ СН'!$H$5-'СЕТ СН'!$H$21</f>
        <v>3875.0697347699997</v>
      </c>
      <c r="T104" s="36">
        <f>SUMIFS(СВЦЭМ!$D$39:$D$782,СВЦЭМ!$A$39:$A$782,$A104,СВЦЭМ!$B$39:$B$782,T$83)+'СЕТ СН'!$H$11+СВЦЭМ!$D$10+'СЕТ СН'!$H$5-'СЕТ СН'!$H$21</f>
        <v>3900.65472731</v>
      </c>
      <c r="U104" s="36">
        <f>SUMIFS(СВЦЭМ!$D$39:$D$782,СВЦЭМ!$A$39:$A$782,$A104,СВЦЭМ!$B$39:$B$782,U$83)+'СЕТ СН'!$H$11+СВЦЭМ!$D$10+'СЕТ СН'!$H$5-'СЕТ СН'!$H$21</f>
        <v>3922.9351544900001</v>
      </c>
      <c r="V104" s="36">
        <f>SUMIFS(СВЦЭМ!$D$39:$D$782,СВЦЭМ!$A$39:$A$782,$A104,СВЦЭМ!$B$39:$B$782,V$83)+'СЕТ СН'!$H$11+СВЦЭМ!$D$10+'СЕТ СН'!$H$5-'СЕТ СН'!$H$21</f>
        <v>3915.06754615</v>
      </c>
      <c r="W104" s="36">
        <f>SUMIFS(СВЦЭМ!$D$39:$D$782,СВЦЭМ!$A$39:$A$782,$A104,СВЦЭМ!$B$39:$B$782,W$83)+'СЕТ СН'!$H$11+СВЦЭМ!$D$10+'СЕТ СН'!$H$5-'СЕТ СН'!$H$21</f>
        <v>3934.15614362</v>
      </c>
      <c r="X104" s="36">
        <f>SUMIFS(СВЦЭМ!$D$39:$D$782,СВЦЭМ!$A$39:$A$782,$A104,СВЦЭМ!$B$39:$B$782,X$83)+'СЕТ СН'!$H$11+СВЦЭМ!$D$10+'СЕТ СН'!$H$5-'СЕТ СН'!$H$21</f>
        <v>3949.2397436700003</v>
      </c>
      <c r="Y104" s="36">
        <f>SUMIFS(СВЦЭМ!$D$39:$D$782,СВЦЭМ!$A$39:$A$782,$A104,СВЦЭМ!$B$39:$B$782,Y$83)+'СЕТ СН'!$H$11+СВЦЭМ!$D$10+'СЕТ СН'!$H$5-'СЕТ СН'!$H$21</f>
        <v>3995.32932906</v>
      </c>
    </row>
    <row r="105" spans="1:25" ht="15.75" x14ac:dyDescent="0.2">
      <c r="A105" s="35">
        <f t="shared" si="2"/>
        <v>44552</v>
      </c>
      <c r="B105" s="36">
        <f>SUMIFS(СВЦЭМ!$D$39:$D$782,СВЦЭМ!$A$39:$A$782,$A105,СВЦЭМ!$B$39:$B$782,B$83)+'СЕТ СН'!$H$11+СВЦЭМ!$D$10+'СЕТ СН'!$H$5-'СЕТ СН'!$H$21</f>
        <v>3971.9640740900004</v>
      </c>
      <c r="C105" s="36">
        <f>SUMIFS(СВЦЭМ!$D$39:$D$782,СВЦЭМ!$A$39:$A$782,$A105,СВЦЭМ!$B$39:$B$782,C$83)+'СЕТ СН'!$H$11+СВЦЭМ!$D$10+'СЕТ СН'!$H$5-'СЕТ СН'!$H$21</f>
        <v>3954.87708896</v>
      </c>
      <c r="D105" s="36">
        <f>SUMIFS(СВЦЭМ!$D$39:$D$782,СВЦЭМ!$A$39:$A$782,$A105,СВЦЭМ!$B$39:$B$782,D$83)+'СЕТ СН'!$H$11+СВЦЭМ!$D$10+'СЕТ СН'!$H$5-'СЕТ СН'!$H$21</f>
        <v>3907.8290566200003</v>
      </c>
      <c r="E105" s="36">
        <f>SUMIFS(СВЦЭМ!$D$39:$D$782,СВЦЭМ!$A$39:$A$782,$A105,СВЦЭМ!$B$39:$B$782,E$83)+'СЕТ СН'!$H$11+СВЦЭМ!$D$10+'СЕТ СН'!$H$5-'СЕТ СН'!$H$21</f>
        <v>3901.5364434000003</v>
      </c>
      <c r="F105" s="36">
        <f>SUMIFS(СВЦЭМ!$D$39:$D$782,СВЦЭМ!$A$39:$A$782,$A105,СВЦЭМ!$B$39:$B$782,F$83)+'СЕТ СН'!$H$11+СВЦЭМ!$D$10+'СЕТ СН'!$H$5-'СЕТ СН'!$H$21</f>
        <v>3881.0690096099997</v>
      </c>
      <c r="G105" s="36">
        <f>SUMIFS(СВЦЭМ!$D$39:$D$782,СВЦЭМ!$A$39:$A$782,$A105,СВЦЭМ!$B$39:$B$782,G$83)+'СЕТ СН'!$H$11+СВЦЭМ!$D$10+'СЕТ СН'!$H$5-'СЕТ СН'!$H$21</f>
        <v>3839.2899437900001</v>
      </c>
      <c r="H105" s="36">
        <f>SUMIFS(СВЦЭМ!$D$39:$D$782,СВЦЭМ!$A$39:$A$782,$A105,СВЦЭМ!$B$39:$B$782,H$83)+'СЕТ СН'!$H$11+СВЦЭМ!$D$10+'СЕТ СН'!$H$5-'СЕТ СН'!$H$21</f>
        <v>3851.0013656900001</v>
      </c>
      <c r="I105" s="36">
        <f>SUMIFS(СВЦЭМ!$D$39:$D$782,СВЦЭМ!$A$39:$A$782,$A105,СВЦЭМ!$B$39:$B$782,I$83)+'СЕТ СН'!$H$11+СВЦЭМ!$D$10+'СЕТ СН'!$H$5-'СЕТ СН'!$H$21</f>
        <v>3855.1534003000002</v>
      </c>
      <c r="J105" s="36">
        <f>SUMIFS(СВЦЭМ!$D$39:$D$782,СВЦЭМ!$A$39:$A$782,$A105,СВЦЭМ!$B$39:$B$782,J$83)+'СЕТ СН'!$H$11+СВЦЭМ!$D$10+'СЕТ СН'!$H$5-'СЕТ СН'!$H$21</f>
        <v>3887.0963533000004</v>
      </c>
      <c r="K105" s="36">
        <f>SUMIFS(СВЦЭМ!$D$39:$D$782,СВЦЭМ!$A$39:$A$782,$A105,СВЦЭМ!$B$39:$B$782,K$83)+'СЕТ СН'!$H$11+СВЦЭМ!$D$10+'СЕТ СН'!$H$5-'СЕТ СН'!$H$21</f>
        <v>3907.0419621299998</v>
      </c>
      <c r="L105" s="36">
        <f>SUMIFS(СВЦЭМ!$D$39:$D$782,СВЦЭМ!$A$39:$A$782,$A105,СВЦЭМ!$B$39:$B$782,L$83)+'СЕТ СН'!$H$11+СВЦЭМ!$D$10+'СЕТ СН'!$H$5-'СЕТ СН'!$H$21</f>
        <v>3916.1964125599998</v>
      </c>
      <c r="M105" s="36">
        <f>SUMIFS(СВЦЭМ!$D$39:$D$782,СВЦЭМ!$A$39:$A$782,$A105,СВЦЭМ!$B$39:$B$782,M$83)+'СЕТ СН'!$H$11+СВЦЭМ!$D$10+'СЕТ СН'!$H$5-'СЕТ СН'!$H$21</f>
        <v>3967.96744365</v>
      </c>
      <c r="N105" s="36">
        <f>SUMIFS(СВЦЭМ!$D$39:$D$782,СВЦЭМ!$A$39:$A$782,$A105,СВЦЭМ!$B$39:$B$782,N$83)+'СЕТ СН'!$H$11+СВЦЭМ!$D$10+'СЕТ СН'!$H$5-'СЕТ СН'!$H$21</f>
        <v>3975.1485691100002</v>
      </c>
      <c r="O105" s="36">
        <f>SUMIFS(СВЦЭМ!$D$39:$D$782,СВЦЭМ!$A$39:$A$782,$A105,СВЦЭМ!$B$39:$B$782,O$83)+'СЕТ СН'!$H$11+СВЦЭМ!$D$10+'СЕТ СН'!$H$5-'СЕТ СН'!$H$21</f>
        <v>3977.7625200900002</v>
      </c>
      <c r="P105" s="36">
        <f>SUMIFS(СВЦЭМ!$D$39:$D$782,СВЦЭМ!$A$39:$A$782,$A105,СВЦЭМ!$B$39:$B$782,P$83)+'СЕТ СН'!$H$11+СВЦЭМ!$D$10+'СЕТ СН'!$H$5-'СЕТ СН'!$H$21</f>
        <v>3971.19842677</v>
      </c>
      <c r="Q105" s="36">
        <f>SUMIFS(СВЦЭМ!$D$39:$D$782,СВЦЭМ!$A$39:$A$782,$A105,СВЦЭМ!$B$39:$B$782,Q$83)+'СЕТ СН'!$H$11+СВЦЭМ!$D$10+'СЕТ СН'!$H$5-'СЕТ СН'!$H$21</f>
        <v>3963.3722208500003</v>
      </c>
      <c r="R105" s="36">
        <f>SUMIFS(СВЦЭМ!$D$39:$D$782,СВЦЭМ!$A$39:$A$782,$A105,СВЦЭМ!$B$39:$B$782,R$83)+'СЕТ СН'!$H$11+СВЦЭМ!$D$10+'СЕТ СН'!$H$5-'СЕТ СН'!$H$21</f>
        <v>3963.2511399599998</v>
      </c>
      <c r="S105" s="36">
        <f>SUMIFS(СВЦЭМ!$D$39:$D$782,СВЦЭМ!$A$39:$A$782,$A105,СВЦЭМ!$B$39:$B$782,S$83)+'СЕТ СН'!$H$11+СВЦЭМ!$D$10+'СЕТ СН'!$H$5-'СЕТ СН'!$H$21</f>
        <v>3906.2169908400001</v>
      </c>
      <c r="T105" s="36">
        <f>SUMIFS(СВЦЭМ!$D$39:$D$782,СВЦЭМ!$A$39:$A$782,$A105,СВЦЭМ!$B$39:$B$782,T$83)+'СЕТ СН'!$H$11+СВЦЭМ!$D$10+'СЕТ СН'!$H$5-'СЕТ СН'!$H$21</f>
        <v>3886.3376564600003</v>
      </c>
      <c r="U105" s="36">
        <f>SUMIFS(СВЦЭМ!$D$39:$D$782,СВЦЭМ!$A$39:$A$782,$A105,СВЦЭМ!$B$39:$B$782,U$83)+'СЕТ СН'!$H$11+СВЦЭМ!$D$10+'СЕТ СН'!$H$5-'СЕТ СН'!$H$21</f>
        <v>3893.76169587</v>
      </c>
      <c r="V105" s="36">
        <f>SUMIFS(СВЦЭМ!$D$39:$D$782,СВЦЭМ!$A$39:$A$782,$A105,СВЦЭМ!$B$39:$B$782,V$83)+'СЕТ СН'!$H$11+СВЦЭМ!$D$10+'СЕТ СН'!$H$5-'СЕТ СН'!$H$21</f>
        <v>3942.5061766200001</v>
      </c>
      <c r="W105" s="36">
        <f>SUMIFS(СВЦЭМ!$D$39:$D$782,СВЦЭМ!$A$39:$A$782,$A105,СВЦЭМ!$B$39:$B$782,W$83)+'СЕТ СН'!$H$11+СВЦЭМ!$D$10+'СЕТ СН'!$H$5-'СЕТ СН'!$H$21</f>
        <v>3959.82644458</v>
      </c>
      <c r="X105" s="36">
        <f>SUMIFS(СВЦЭМ!$D$39:$D$782,СВЦЭМ!$A$39:$A$782,$A105,СВЦЭМ!$B$39:$B$782,X$83)+'СЕТ СН'!$H$11+СВЦЭМ!$D$10+'СЕТ СН'!$H$5-'СЕТ СН'!$H$21</f>
        <v>3949.5252794500002</v>
      </c>
      <c r="Y105" s="36">
        <f>SUMIFS(СВЦЭМ!$D$39:$D$782,СВЦЭМ!$A$39:$A$782,$A105,СВЦЭМ!$B$39:$B$782,Y$83)+'СЕТ СН'!$H$11+СВЦЭМ!$D$10+'СЕТ СН'!$H$5-'СЕТ СН'!$H$21</f>
        <v>3998.9221036899999</v>
      </c>
    </row>
    <row r="106" spans="1:25" ht="15.75" x14ac:dyDescent="0.2">
      <c r="A106" s="35">
        <f t="shared" si="2"/>
        <v>44553</v>
      </c>
      <c r="B106" s="36">
        <f>SUMIFS(СВЦЭМ!$D$39:$D$782,СВЦЭМ!$A$39:$A$782,$A106,СВЦЭМ!$B$39:$B$782,B$83)+'СЕТ СН'!$H$11+СВЦЭМ!$D$10+'СЕТ СН'!$H$5-'СЕТ СН'!$H$21</f>
        <v>3946.5637139700002</v>
      </c>
      <c r="C106" s="36">
        <f>SUMIFS(СВЦЭМ!$D$39:$D$782,СВЦЭМ!$A$39:$A$782,$A106,СВЦЭМ!$B$39:$B$782,C$83)+'СЕТ СН'!$H$11+СВЦЭМ!$D$10+'СЕТ СН'!$H$5-'СЕТ СН'!$H$21</f>
        <v>3950.2360151900002</v>
      </c>
      <c r="D106" s="36">
        <f>SUMIFS(СВЦЭМ!$D$39:$D$782,СВЦЭМ!$A$39:$A$782,$A106,СВЦЭМ!$B$39:$B$782,D$83)+'СЕТ СН'!$H$11+СВЦЭМ!$D$10+'СЕТ СН'!$H$5-'СЕТ СН'!$H$21</f>
        <v>3975.3727840299998</v>
      </c>
      <c r="E106" s="36">
        <f>SUMIFS(СВЦЭМ!$D$39:$D$782,СВЦЭМ!$A$39:$A$782,$A106,СВЦЭМ!$B$39:$B$782,E$83)+'СЕТ СН'!$H$11+СВЦЭМ!$D$10+'СЕТ СН'!$H$5-'СЕТ СН'!$H$21</f>
        <v>3970.6539147200001</v>
      </c>
      <c r="F106" s="36">
        <f>SUMIFS(СВЦЭМ!$D$39:$D$782,СВЦЭМ!$A$39:$A$782,$A106,СВЦЭМ!$B$39:$B$782,F$83)+'СЕТ СН'!$H$11+СВЦЭМ!$D$10+'СЕТ СН'!$H$5-'СЕТ СН'!$H$21</f>
        <v>3952.0911605600004</v>
      </c>
      <c r="G106" s="36">
        <f>SUMIFS(СВЦЭМ!$D$39:$D$782,СВЦЭМ!$A$39:$A$782,$A106,СВЦЭМ!$B$39:$B$782,G$83)+'СЕТ СН'!$H$11+СВЦЭМ!$D$10+'СЕТ СН'!$H$5-'СЕТ СН'!$H$21</f>
        <v>3922.6520951100001</v>
      </c>
      <c r="H106" s="36">
        <f>SUMIFS(СВЦЭМ!$D$39:$D$782,СВЦЭМ!$A$39:$A$782,$A106,СВЦЭМ!$B$39:$B$782,H$83)+'СЕТ СН'!$H$11+СВЦЭМ!$D$10+'СЕТ СН'!$H$5-'СЕТ СН'!$H$21</f>
        <v>3894.2185953400003</v>
      </c>
      <c r="I106" s="36">
        <f>SUMIFS(СВЦЭМ!$D$39:$D$782,СВЦЭМ!$A$39:$A$782,$A106,СВЦЭМ!$B$39:$B$782,I$83)+'СЕТ СН'!$H$11+СВЦЭМ!$D$10+'СЕТ СН'!$H$5-'СЕТ СН'!$H$21</f>
        <v>3924.6154421400001</v>
      </c>
      <c r="J106" s="36">
        <f>SUMIFS(СВЦЭМ!$D$39:$D$782,СВЦЭМ!$A$39:$A$782,$A106,СВЦЭМ!$B$39:$B$782,J$83)+'СЕТ СН'!$H$11+СВЦЭМ!$D$10+'СЕТ СН'!$H$5-'СЕТ СН'!$H$21</f>
        <v>3895.15839977</v>
      </c>
      <c r="K106" s="36">
        <f>SUMIFS(СВЦЭМ!$D$39:$D$782,СВЦЭМ!$A$39:$A$782,$A106,СВЦЭМ!$B$39:$B$782,K$83)+'СЕТ СН'!$H$11+СВЦЭМ!$D$10+'СЕТ СН'!$H$5-'СЕТ СН'!$H$21</f>
        <v>3906.1248473800001</v>
      </c>
      <c r="L106" s="36">
        <f>SUMIFS(СВЦЭМ!$D$39:$D$782,СВЦЭМ!$A$39:$A$782,$A106,СВЦЭМ!$B$39:$B$782,L$83)+'СЕТ СН'!$H$11+СВЦЭМ!$D$10+'СЕТ СН'!$H$5-'СЕТ СН'!$H$21</f>
        <v>3917.0614752000001</v>
      </c>
      <c r="M106" s="36">
        <f>SUMIFS(СВЦЭМ!$D$39:$D$782,СВЦЭМ!$A$39:$A$782,$A106,СВЦЭМ!$B$39:$B$782,M$83)+'СЕТ СН'!$H$11+СВЦЭМ!$D$10+'СЕТ СН'!$H$5-'СЕТ СН'!$H$21</f>
        <v>3933.0110113999999</v>
      </c>
      <c r="N106" s="36">
        <f>SUMIFS(СВЦЭМ!$D$39:$D$782,СВЦЭМ!$A$39:$A$782,$A106,СВЦЭМ!$B$39:$B$782,N$83)+'СЕТ СН'!$H$11+СВЦЭМ!$D$10+'СЕТ СН'!$H$5-'СЕТ СН'!$H$21</f>
        <v>3937.3719625499998</v>
      </c>
      <c r="O106" s="36">
        <f>SUMIFS(СВЦЭМ!$D$39:$D$782,СВЦЭМ!$A$39:$A$782,$A106,СВЦЭМ!$B$39:$B$782,O$83)+'СЕТ СН'!$H$11+СВЦЭМ!$D$10+'СЕТ СН'!$H$5-'СЕТ СН'!$H$21</f>
        <v>3944.1921709099997</v>
      </c>
      <c r="P106" s="36">
        <f>SUMIFS(СВЦЭМ!$D$39:$D$782,СВЦЭМ!$A$39:$A$782,$A106,СВЦЭМ!$B$39:$B$782,P$83)+'СЕТ СН'!$H$11+СВЦЭМ!$D$10+'СЕТ СН'!$H$5-'СЕТ СН'!$H$21</f>
        <v>3941.28812952</v>
      </c>
      <c r="Q106" s="36">
        <f>SUMIFS(СВЦЭМ!$D$39:$D$782,СВЦЭМ!$A$39:$A$782,$A106,СВЦЭМ!$B$39:$B$782,Q$83)+'СЕТ СН'!$H$11+СВЦЭМ!$D$10+'СЕТ СН'!$H$5-'СЕТ СН'!$H$21</f>
        <v>3947.4197420700002</v>
      </c>
      <c r="R106" s="36">
        <f>SUMIFS(СВЦЭМ!$D$39:$D$782,СВЦЭМ!$A$39:$A$782,$A106,СВЦЭМ!$B$39:$B$782,R$83)+'СЕТ СН'!$H$11+СВЦЭМ!$D$10+'СЕТ СН'!$H$5-'СЕТ СН'!$H$21</f>
        <v>3943.5132463</v>
      </c>
      <c r="S106" s="36">
        <f>SUMIFS(СВЦЭМ!$D$39:$D$782,СВЦЭМ!$A$39:$A$782,$A106,СВЦЭМ!$B$39:$B$782,S$83)+'СЕТ СН'!$H$11+СВЦЭМ!$D$10+'СЕТ СН'!$H$5-'СЕТ СН'!$H$21</f>
        <v>3904.5700584200004</v>
      </c>
      <c r="T106" s="36">
        <f>SUMIFS(СВЦЭМ!$D$39:$D$782,СВЦЭМ!$A$39:$A$782,$A106,СВЦЭМ!$B$39:$B$782,T$83)+'СЕТ СН'!$H$11+СВЦЭМ!$D$10+'СЕТ СН'!$H$5-'СЕТ СН'!$H$21</f>
        <v>3889.4923566900002</v>
      </c>
      <c r="U106" s="36">
        <f>SUMIFS(СВЦЭМ!$D$39:$D$782,СВЦЭМ!$A$39:$A$782,$A106,СВЦЭМ!$B$39:$B$782,U$83)+'СЕТ СН'!$H$11+СВЦЭМ!$D$10+'СЕТ СН'!$H$5-'СЕТ СН'!$H$21</f>
        <v>3886.8169004199999</v>
      </c>
      <c r="V106" s="36">
        <f>SUMIFS(СВЦЭМ!$D$39:$D$782,СВЦЭМ!$A$39:$A$782,$A106,СВЦЭМ!$B$39:$B$782,V$83)+'СЕТ СН'!$H$11+СВЦЭМ!$D$10+'СЕТ СН'!$H$5-'СЕТ СН'!$H$21</f>
        <v>3905.4773229100001</v>
      </c>
      <c r="W106" s="36">
        <f>SUMIFS(СВЦЭМ!$D$39:$D$782,СВЦЭМ!$A$39:$A$782,$A106,СВЦЭМ!$B$39:$B$782,W$83)+'СЕТ СН'!$H$11+СВЦЭМ!$D$10+'СЕТ СН'!$H$5-'СЕТ СН'!$H$21</f>
        <v>3924.3077618100001</v>
      </c>
      <c r="X106" s="36">
        <f>SUMIFS(СВЦЭМ!$D$39:$D$782,СВЦЭМ!$A$39:$A$782,$A106,СВЦЭМ!$B$39:$B$782,X$83)+'СЕТ СН'!$H$11+СВЦЭМ!$D$10+'СЕТ СН'!$H$5-'СЕТ СН'!$H$21</f>
        <v>3919.9594913199999</v>
      </c>
      <c r="Y106" s="36">
        <f>SUMIFS(СВЦЭМ!$D$39:$D$782,СВЦЭМ!$A$39:$A$782,$A106,СВЦЭМ!$B$39:$B$782,Y$83)+'СЕТ СН'!$H$11+СВЦЭМ!$D$10+'СЕТ СН'!$H$5-'СЕТ СН'!$H$21</f>
        <v>3976.5485009399999</v>
      </c>
    </row>
    <row r="107" spans="1:25" ht="15.75" x14ac:dyDescent="0.2">
      <c r="A107" s="35">
        <f t="shared" si="2"/>
        <v>44554</v>
      </c>
      <c r="B107" s="36">
        <f>SUMIFS(СВЦЭМ!$D$39:$D$782,СВЦЭМ!$A$39:$A$782,$A107,СВЦЭМ!$B$39:$B$782,B$83)+'СЕТ СН'!$H$11+СВЦЭМ!$D$10+'СЕТ СН'!$H$5-'СЕТ СН'!$H$21</f>
        <v>4000.1662516799997</v>
      </c>
      <c r="C107" s="36">
        <f>SUMIFS(СВЦЭМ!$D$39:$D$782,СВЦЭМ!$A$39:$A$782,$A107,СВЦЭМ!$B$39:$B$782,C$83)+'СЕТ СН'!$H$11+СВЦЭМ!$D$10+'СЕТ СН'!$H$5-'СЕТ СН'!$H$21</f>
        <v>4008.2329446900003</v>
      </c>
      <c r="D107" s="36">
        <f>SUMIFS(СВЦЭМ!$D$39:$D$782,СВЦЭМ!$A$39:$A$782,$A107,СВЦЭМ!$B$39:$B$782,D$83)+'СЕТ СН'!$H$11+СВЦЭМ!$D$10+'СЕТ СН'!$H$5-'СЕТ СН'!$H$21</f>
        <v>4012.2708050800002</v>
      </c>
      <c r="E107" s="36">
        <f>SUMIFS(СВЦЭМ!$D$39:$D$782,СВЦЭМ!$A$39:$A$782,$A107,СВЦЭМ!$B$39:$B$782,E$83)+'СЕТ СН'!$H$11+СВЦЭМ!$D$10+'СЕТ СН'!$H$5-'СЕТ СН'!$H$21</f>
        <v>4011.44478708</v>
      </c>
      <c r="F107" s="36">
        <f>SUMIFS(СВЦЭМ!$D$39:$D$782,СВЦЭМ!$A$39:$A$782,$A107,СВЦЭМ!$B$39:$B$782,F$83)+'СЕТ СН'!$H$11+СВЦЭМ!$D$10+'СЕТ СН'!$H$5-'СЕТ СН'!$H$21</f>
        <v>3987.6689832700004</v>
      </c>
      <c r="G107" s="36">
        <f>SUMIFS(СВЦЭМ!$D$39:$D$782,СВЦЭМ!$A$39:$A$782,$A107,СВЦЭМ!$B$39:$B$782,G$83)+'СЕТ СН'!$H$11+СВЦЭМ!$D$10+'СЕТ СН'!$H$5-'СЕТ СН'!$H$21</f>
        <v>3943.8246091400001</v>
      </c>
      <c r="H107" s="36">
        <f>SUMIFS(СВЦЭМ!$D$39:$D$782,СВЦЭМ!$A$39:$A$782,$A107,СВЦЭМ!$B$39:$B$782,H$83)+'СЕТ СН'!$H$11+СВЦЭМ!$D$10+'СЕТ СН'!$H$5-'СЕТ СН'!$H$21</f>
        <v>3944.5280593699999</v>
      </c>
      <c r="I107" s="36">
        <f>SUMIFS(СВЦЭМ!$D$39:$D$782,СВЦЭМ!$A$39:$A$782,$A107,СВЦЭМ!$B$39:$B$782,I$83)+'СЕТ СН'!$H$11+СВЦЭМ!$D$10+'СЕТ СН'!$H$5-'СЕТ СН'!$H$21</f>
        <v>3942.20240319</v>
      </c>
      <c r="J107" s="36">
        <f>SUMIFS(СВЦЭМ!$D$39:$D$782,СВЦЭМ!$A$39:$A$782,$A107,СВЦЭМ!$B$39:$B$782,J$83)+'СЕТ СН'!$H$11+СВЦЭМ!$D$10+'СЕТ СН'!$H$5-'СЕТ СН'!$H$21</f>
        <v>3955.6843372900003</v>
      </c>
      <c r="K107" s="36">
        <f>SUMIFS(СВЦЭМ!$D$39:$D$782,СВЦЭМ!$A$39:$A$782,$A107,СВЦЭМ!$B$39:$B$782,K$83)+'СЕТ СН'!$H$11+СВЦЭМ!$D$10+'СЕТ СН'!$H$5-'СЕТ СН'!$H$21</f>
        <v>3948.6988444799999</v>
      </c>
      <c r="L107" s="36">
        <f>SUMIFS(СВЦЭМ!$D$39:$D$782,СВЦЭМ!$A$39:$A$782,$A107,СВЦЭМ!$B$39:$B$782,L$83)+'СЕТ СН'!$H$11+СВЦЭМ!$D$10+'СЕТ СН'!$H$5-'СЕТ СН'!$H$21</f>
        <v>3943.8919899900002</v>
      </c>
      <c r="M107" s="36">
        <f>SUMIFS(СВЦЭМ!$D$39:$D$782,СВЦЭМ!$A$39:$A$782,$A107,СВЦЭМ!$B$39:$B$782,M$83)+'СЕТ СН'!$H$11+СВЦЭМ!$D$10+'СЕТ СН'!$H$5-'СЕТ СН'!$H$21</f>
        <v>3949.3811700400001</v>
      </c>
      <c r="N107" s="36">
        <f>SUMIFS(СВЦЭМ!$D$39:$D$782,СВЦЭМ!$A$39:$A$782,$A107,СВЦЭМ!$B$39:$B$782,N$83)+'СЕТ СН'!$H$11+СВЦЭМ!$D$10+'СЕТ СН'!$H$5-'СЕТ СН'!$H$21</f>
        <v>3962.67673543</v>
      </c>
      <c r="O107" s="36">
        <f>SUMIFS(СВЦЭМ!$D$39:$D$782,СВЦЭМ!$A$39:$A$782,$A107,СВЦЭМ!$B$39:$B$782,O$83)+'СЕТ СН'!$H$11+СВЦЭМ!$D$10+'СЕТ СН'!$H$5-'СЕТ СН'!$H$21</f>
        <v>3980.7790858500002</v>
      </c>
      <c r="P107" s="36">
        <f>SUMIFS(СВЦЭМ!$D$39:$D$782,СВЦЭМ!$A$39:$A$782,$A107,СВЦЭМ!$B$39:$B$782,P$83)+'СЕТ СН'!$H$11+СВЦЭМ!$D$10+'СЕТ СН'!$H$5-'СЕТ СН'!$H$21</f>
        <v>3982.6579034699998</v>
      </c>
      <c r="Q107" s="36">
        <f>SUMIFS(СВЦЭМ!$D$39:$D$782,СВЦЭМ!$A$39:$A$782,$A107,СВЦЭМ!$B$39:$B$782,Q$83)+'СЕТ СН'!$H$11+СВЦЭМ!$D$10+'СЕТ СН'!$H$5-'СЕТ СН'!$H$21</f>
        <v>3999.3473927499999</v>
      </c>
      <c r="R107" s="36">
        <f>SUMIFS(СВЦЭМ!$D$39:$D$782,СВЦЭМ!$A$39:$A$782,$A107,СВЦЭМ!$B$39:$B$782,R$83)+'СЕТ СН'!$H$11+СВЦЭМ!$D$10+'СЕТ СН'!$H$5-'СЕТ СН'!$H$21</f>
        <v>3993.7607471700003</v>
      </c>
      <c r="S107" s="36">
        <f>SUMIFS(СВЦЭМ!$D$39:$D$782,СВЦЭМ!$A$39:$A$782,$A107,СВЦЭМ!$B$39:$B$782,S$83)+'СЕТ СН'!$H$11+СВЦЭМ!$D$10+'СЕТ СН'!$H$5-'СЕТ СН'!$H$21</f>
        <v>3952.58085157</v>
      </c>
      <c r="T107" s="36">
        <f>SUMIFS(СВЦЭМ!$D$39:$D$782,СВЦЭМ!$A$39:$A$782,$A107,СВЦЭМ!$B$39:$B$782,T$83)+'СЕТ СН'!$H$11+СВЦЭМ!$D$10+'СЕТ СН'!$H$5-'СЕТ СН'!$H$21</f>
        <v>3934.04983275</v>
      </c>
      <c r="U107" s="36">
        <f>SUMIFS(СВЦЭМ!$D$39:$D$782,СВЦЭМ!$A$39:$A$782,$A107,СВЦЭМ!$B$39:$B$782,U$83)+'СЕТ СН'!$H$11+СВЦЭМ!$D$10+'СЕТ СН'!$H$5-'СЕТ СН'!$H$21</f>
        <v>3950.5615216000001</v>
      </c>
      <c r="V107" s="36">
        <f>SUMIFS(СВЦЭМ!$D$39:$D$782,СВЦЭМ!$A$39:$A$782,$A107,СВЦЭМ!$B$39:$B$782,V$83)+'СЕТ СН'!$H$11+СВЦЭМ!$D$10+'СЕТ СН'!$H$5-'СЕТ СН'!$H$21</f>
        <v>3957.9430564100003</v>
      </c>
      <c r="W107" s="36">
        <f>SUMIFS(СВЦЭМ!$D$39:$D$782,СВЦЭМ!$A$39:$A$782,$A107,СВЦЭМ!$B$39:$B$782,W$83)+'СЕТ СН'!$H$11+СВЦЭМ!$D$10+'СЕТ СН'!$H$5-'СЕТ СН'!$H$21</f>
        <v>3973.91403206</v>
      </c>
      <c r="X107" s="36">
        <f>SUMIFS(СВЦЭМ!$D$39:$D$782,СВЦЭМ!$A$39:$A$782,$A107,СВЦЭМ!$B$39:$B$782,X$83)+'СЕТ СН'!$H$11+СВЦЭМ!$D$10+'СЕТ СН'!$H$5-'СЕТ СН'!$H$21</f>
        <v>3993.5221545700001</v>
      </c>
      <c r="Y107" s="36">
        <f>SUMIFS(СВЦЭМ!$D$39:$D$782,СВЦЭМ!$A$39:$A$782,$A107,СВЦЭМ!$B$39:$B$782,Y$83)+'СЕТ СН'!$H$11+СВЦЭМ!$D$10+'СЕТ СН'!$H$5-'СЕТ СН'!$H$21</f>
        <v>4032.0565413200002</v>
      </c>
    </row>
    <row r="108" spans="1:25" ht="15.75" x14ac:dyDescent="0.2">
      <c r="A108" s="35">
        <f t="shared" si="2"/>
        <v>44555</v>
      </c>
      <c r="B108" s="36">
        <f>SUMIFS(СВЦЭМ!$D$39:$D$782,СВЦЭМ!$A$39:$A$782,$A108,СВЦЭМ!$B$39:$B$782,B$83)+'СЕТ СН'!$H$11+СВЦЭМ!$D$10+'СЕТ СН'!$H$5-'СЕТ СН'!$H$21</f>
        <v>3962.4727264900002</v>
      </c>
      <c r="C108" s="36">
        <f>SUMIFS(СВЦЭМ!$D$39:$D$782,СВЦЭМ!$A$39:$A$782,$A108,СВЦЭМ!$B$39:$B$782,C$83)+'СЕТ СН'!$H$11+СВЦЭМ!$D$10+'СЕТ СН'!$H$5-'СЕТ СН'!$H$21</f>
        <v>3969.6069078099999</v>
      </c>
      <c r="D108" s="36">
        <f>SUMIFS(СВЦЭМ!$D$39:$D$782,СВЦЭМ!$A$39:$A$782,$A108,СВЦЭМ!$B$39:$B$782,D$83)+'СЕТ СН'!$H$11+СВЦЭМ!$D$10+'СЕТ СН'!$H$5-'СЕТ СН'!$H$21</f>
        <v>3985.8585253700003</v>
      </c>
      <c r="E108" s="36">
        <f>SUMIFS(СВЦЭМ!$D$39:$D$782,СВЦЭМ!$A$39:$A$782,$A108,СВЦЭМ!$B$39:$B$782,E$83)+'СЕТ СН'!$H$11+СВЦЭМ!$D$10+'СЕТ СН'!$H$5-'СЕТ СН'!$H$21</f>
        <v>3985.4561445600002</v>
      </c>
      <c r="F108" s="36">
        <f>SUMIFS(СВЦЭМ!$D$39:$D$782,СВЦЭМ!$A$39:$A$782,$A108,СВЦЭМ!$B$39:$B$782,F$83)+'СЕТ СН'!$H$11+СВЦЭМ!$D$10+'СЕТ СН'!$H$5-'СЕТ СН'!$H$21</f>
        <v>3977.1258922100001</v>
      </c>
      <c r="G108" s="36">
        <f>SUMIFS(СВЦЭМ!$D$39:$D$782,СВЦЭМ!$A$39:$A$782,$A108,СВЦЭМ!$B$39:$B$782,G$83)+'СЕТ СН'!$H$11+СВЦЭМ!$D$10+'СЕТ СН'!$H$5-'СЕТ СН'!$H$21</f>
        <v>3957.5697860700002</v>
      </c>
      <c r="H108" s="36">
        <f>SUMIFS(СВЦЭМ!$D$39:$D$782,СВЦЭМ!$A$39:$A$782,$A108,СВЦЭМ!$B$39:$B$782,H$83)+'СЕТ СН'!$H$11+СВЦЭМ!$D$10+'СЕТ СН'!$H$5-'СЕТ СН'!$H$21</f>
        <v>3942.5118347899997</v>
      </c>
      <c r="I108" s="36">
        <f>SUMIFS(СВЦЭМ!$D$39:$D$782,СВЦЭМ!$A$39:$A$782,$A108,СВЦЭМ!$B$39:$B$782,I$83)+'СЕТ СН'!$H$11+СВЦЭМ!$D$10+'СЕТ СН'!$H$5-'СЕТ СН'!$H$21</f>
        <v>3959.3713409299999</v>
      </c>
      <c r="J108" s="36">
        <f>SUMIFS(СВЦЭМ!$D$39:$D$782,СВЦЭМ!$A$39:$A$782,$A108,СВЦЭМ!$B$39:$B$782,J$83)+'СЕТ СН'!$H$11+СВЦЭМ!$D$10+'СЕТ СН'!$H$5-'СЕТ СН'!$H$21</f>
        <v>3927.9037159700001</v>
      </c>
      <c r="K108" s="36">
        <f>SUMIFS(СВЦЭМ!$D$39:$D$782,СВЦЭМ!$A$39:$A$782,$A108,СВЦЭМ!$B$39:$B$782,K$83)+'СЕТ СН'!$H$11+СВЦЭМ!$D$10+'СЕТ СН'!$H$5-'СЕТ СН'!$H$21</f>
        <v>3910.4853720700003</v>
      </c>
      <c r="L108" s="36">
        <f>SUMIFS(СВЦЭМ!$D$39:$D$782,СВЦЭМ!$A$39:$A$782,$A108,СВЦЭМ!$B$39:$B$782,L$83)+'СЕТ СН'!$H$11+СВЦЭМ!$D$10+'СЕТ СН'!$H$5-'СЕТ СН'!$H$21</f>
        <v>3907.45517849</v>
      </c>
      <c r="M108" s="36">
        <f>SUMIFS(СВЦЭМ!$D$39:$D$782,СВЦЭМ!$A$39:$A$782,$A108,СВЦЭМ!$B$39:$B$782,M$83)+'СЕТ СН'!$H$11+СВЦЭМ!$D$10+'СЕТ СН'!$H$5-'СЕТ СН'!$H$21</f>
        <v>3909.5229674299999</v>
      </c>
      <c r="N108" s="36">
        <f>SUMIFS(СВЦЭМ!$D$39:$D$782,СВЦЭМ!$A$39:$A$782,$A108,СВЦЭМ!$B$39:$B$782,N$83)+'СЕТ СН'!$H$11+СВЦЭМ!$D$10+'СЕТ СН'!$H$5-'СЕТ СН'!$H$21</f>
        <v>3912.05675772</v>
      </c>
      <c r="O108" s="36">
        <f>SUMIFS(СВЦЭМ!$D$39:$D$782,СВЦЭМ!$A$39:$A$782,$A108,СВЦЭМ!$B$39:$B$782,O$83)+'СЕТ СН'!$H$11+СВЦЭМ!$D$10+'СЕТ СН'!$H$5-'СЕТ СН'!$H$21</f>
        <v>3917.1711983</v>
      </c>
      <c r="P108" s="36">
        <f>SUMIFS(СВЦЭМ!$D$39:$D$782,СВЦЭМ!$A$39:$A$782,$A108,СВЦЭМ!$B$39:$B$782,P$83)+'СЕТ СН'!$H$11+СВЦЭМ!$D$10+'СЕТ СН'!$H$5-'СЕТ СН'!$H$21</f>
        <v>3934.7175509899998</v>
      </c>
      <c r="Q108" s="36">
        <f>SUMIFS(СВЦЭМ!$D$39:$D$782,СВЦЭМ!$A$39:$A$782,$A108,СВЦЭМ!$B$39:$B$782,Q$83)+'СЕТ СН'!$H$11+СВЦЭМ!$D$10+'СЕТ СН'!$H$5-'СЕТ СН'!$H$21</f>
        <v>3941.6420151500001</v>
      </c>
      <c r="R108" s="36">
        <f>SUMIFS(СВЦЭМ!$D$39:$D$782,СВЦЭМ!$A$39:$A$782,$A108,СВЦЭМ!$B$39:$B$782,R$83)+'СЕТ СН'!$H$11+СВЦЭМ!$D$10+'СЕТ СН'!$H$5-'СЕТ СН'!$H$21</f>
        <v>3929.8788183200004</v>
      </c>
      <c r="S108" s="36">
        <f>SUMIFS(СВЦЭМ!$D$39:$D$782,СВЦЭМ!$A$39:$A$782,$A108,СВЦЭМ!$B$39:$B$782,S$83)+'СЕТ СН'!$H$11+СВЦЭМ!$D$10+'СЕТ СН'!$H$5-'СЕТ СН'!$H$21</f>
        <v>3911.23789928</v>
      </c>
      <c r="T108" s="36">
        <f>SUMIFS(СВЦЭМ!$D$39:$D$782,СВЦЭМ!$A$39:$A$782,$A108,СВЦЭМ!$B$39:$B$782,T$83)+'СЕТ СН'!$H$11+СВЦЭМ!$D$10+'СЕТ СН'!$H$5-'СЕТ СН'!$H$21</f>
        <v>3905.7600397699998</v>
      </c>
      <c r="U108" s="36">
        <f>SUMIFS(СВЦЭМ!$D$39:$D$782,СВЦЭМ!$A$39:$A$782,$A108,СВЦЭМ!$B$39:$B$782,U$83)+'СЕТ СН'!$H$11+СВЦЭМ!$D$10+'СЕТ СН'!$H$5-'СЕТ СН'!$H$21</f>
        <v>3918.8866481300001</v>
      </c>
      <c r="V108" s="36">
        <f>SUMIFS(СВЦЭМ!$D$39:$D$782,СВЦЭМ!$A$39:$A$782,$A108,СВЦЭМ!$B$39:$B$782,V$83)+'СЕТ СН'!$H$11+СВЦЭМ!$D$10+'СЕТ СН'!$H$5-'СЕТ СН'!$H$21</f>
        <v>3914.7630847600003</v>
      </c>
      <c r="W108" s="36">
        <f>SUMIFS(СВЦЭМ!$D$39:$D$782,СВЦЭМ!$A$39:$A$782,$A108,СВЦЭМ!$B$39:$B$782,W$83)+'СЕТ СН'!$H$11+СВЦЭМ!$D$10+'СЕТ СН'!$H$5-'СЕТ СН'!$H$21</f>
        <v>3942.8413947200002</v>
      </c>
      <c r="X108" s="36">
        <f>SUMIFS(СВЦЭМ!$D$39:$D$782,СВЦЭМ!$A$39:$A$782,$A108,СВЦЭМ!$B$39:$B$782,X$83)+'СЕТ СН'!$H$11+СВЦЭМ!$D$10+'СЕТ СН'!$H$5-'СЕТ СН'!$H$21</f>
        <v>3941.32368301</v>
      </c>
      <c r="Y108" s="36">
        <f>SUMIFS(СВЦЭМ!$D$39:$D$782,СВЦЭМ!$A$39:$A$782,$A108,СВЦЭМ!$B$39:$B$782,Y$83)+'СЕТ СН'!$H$11+СВЦЭМ!$D$10+'СЕТ СН'!$H$5-'СЕТ СН'!$H$21</f>
        <v>3949.37714882</v>
      </c>
    </row>
    <row r="109" spans="1:25" ht="15.75" x14ac:dyDescent="0.2">
      <c r="A109" s="35">
        <f t="shared" si="2"/>
        <v>44556</v>
      </c>
      <c r="B109" s="36">
        <f>SUMIFS(СВЦЭМ!$D$39:$D$782,СВЦЭМ!$A$39:$A$782,$A109,СВЦЭМ!$B$39:$B$782,B$83)+'СЕТ СН'!$H$11+СВЦЭМ!$D$10+'СЕТ СН'!$H$5-'СЕТ СН'!$H$21</f>
        <v>3852.1928348299998</v>
      </c>
      <c r="C109" s="36">
        <f>SUMIFS(СВЦЭМ!$D$39:$D$782,СВЦЭМ!$A$39:$A$782,$A109,СВЦЭМ!$B$39:$B$782,C$83)+'СЕТ СН'!$H$11+СВЦЭМ!$D$10+'СЕТ СН'!$H$5-'СЕТ СН'!$H$21</f>
        <v>3840.8381335000004</v>
      </c>
      <c r="D109" s="36">
        <f>SUMIFS(СВЦЭМ!$D$39:$D$782,СВЦЭМ!$A$39:$A$782,$A109,СВЦЭМ!$B$39:$B$782,D$83)+'СЕТ СН'!$H$11+СВЦЭМ!$D$10+'СЕТ СН'!$H$5-'СЕТ СН'!$H$21</f>
        <v>3835.8117846</v>
      </c>
      <c r="E109" s="36">
        <f>SUMIFS(СВЦЭМ!$D$39:$D$782,СВЦЭМ!$A$39:$A$782,$A109,СВЦЭМ!$B$39:$B$782,E$83)+'СЕТ СН'!$H$11+СВЦЭМ!$D$10+'СЕТ СН'!$H$5-'СЕТ СН'!$H$21</f>
        <v>3835.1767691200002</v>
      </c>
      <c r="F109" s="36">
        <f>SUMIFS(СВЦЭМ!$D$39:$D$782,СВЦЭМ!$A$39:$A$782,$A109,СВЦЭМ!$B$39:$B$782,F$83)+'СЕТ СН'!$H$11+СВЦЭМ!$D$10+'СЕТ СН'!$H$5-'СЕТ СН'!$H$21</f>
        <v>3832.9346265000004</v>
      </c>
      <c r="G109" s="36">
        <f>SUMIFS(СВЦЭМ!$D$39:$D$782,СВЦЭМ!$A$39:$A$782,$A109,СВЦЭМ!$B$39:$B$782,G$83)+'СЕТ СН'!$H$11+СВЦЭМ!$D$10+'СЕТ СН'!$H$5-'СЕТ СН'!$H$21</f>
        <v>3828.2866846000002</v>
      </c>
      <c r="H109" s="36">
        <f>SUMIFS(СВЦЭМ!$D$39:$D$782,СВЦЭМ!$A$39:$A$782,$A109,СВЦЭМ!$B$39:$B$782,H$83)+'СЕТ СН'!$H$11+СВЦЭМ!$D$10+'СЕТ СН'!$H$5-'СЕТ СН'!$H$21</f>
        <v>3848.6874743600001</v>
      </c>
      <c r="I109" s="36">
        <f>SUMIFS(СВЦЭМ!$D$39:$D$782,СВЦЭМ!$A$39:$A$782,$A109,СВЦЭМ!$B$39:$B$782,I$83)+'СЕТ СН'!$H$11+СВЦЭМ!$D$10+'СЕТ СН'!$H$5-'СЕТ СН'!$H$21</f>
        <v>3929.0321122</v>
      </c>
      <c r="J109" s="36">
        <f>SUMIFS(СВЦЭМ!$D$39:$D$782,СВЦЭМ!$A$39:$A$782,$A109,СВЦЭМ!$B$39:$B$782,J$83)+'СЕТ СН'!$H$11+СВЦЭМ!$D$10+'СЕТ СН'!$H$5-'СЕТ СН'!$H$21</f>
        <v>3925.5721719600001</v>
      </c>
      <c r="K109" s="36">
        <f>SUMIFS(СВЦЭМ!$D$39:$D$782,СВЦЭМ!$A$39:$A$782,$A109,СВЦЭМ!$B$39:$B$782,K$83)+'СЕТ СН'!$H$11+СВЦЭМ!$D$10+'СЕТ СН'!$H$5-'СЕТ СН'!$H$21</f>
        <v>3879.7590111999998</v>
      </c>
      <c r="L109" s="36">
        <f>SUMIFS(СВЦЭМ!$D$39:$D$782,СВЦЭМ!$A$39:$A$782,$A109,СВЦЭМ!$B$39:$B$782,L$83)+'СЕТ СН'!$H$11+СВЦЭМ!$D$10+'СЕТ СН'!$H$5-'СЕТ СН'!$H$21</f>
        <v>3874.7993425100003</v>
      </c>
      <c r="M109" s="36">
        <f>SUMIFS(СВЦЭМ!$D$39:$D$782,СВЦЭМ!$A$39:$A$782,$A109,СВЦЭМ!$B$39:$B$782,M$83)+'СЕТ СН'!$H$11+СВЦЭМ!$D$10+'СЕТ СН'!$H$5-'СЕТ СН'!$H$21</f>
        <v>3882.6217173800001</v>
      </c>
      <c r="N109" s="36">
        <f>SUMIFS(СВЦЭМ!$D$39:$D$782,СВЦЭМ!$A$39:$A$782,$A109,СВЦЭМ!$B$39:$B$782,N$83)+'СЕТ СН'!$H$11+СВЦЭМ!$D$10+'СЕТ СН'!$H$5-'СЕТ СН'!$H$21</f>
        <v>3887.7754352900001</v>
      </c>
      <c r="O109" s="36">
        <f>SUMIFS(СВЦЭМ!$D$39:$D$782,СВЦЭМ!$A$39:$A$782,$A109,СВЦЭМ!$B$39:$B$782,O$83)+'СЕТ СН'!$H$11+СВЦЭМ!$D$10+'СЕТ СН'!$H$5-'СЕТ СН'!$H$21</f>
        <v>3924.0481768099999</v>
      </c>
      <c r="P109" s="36">
        <f>SUMIFS(СВЦЭМ!$D$39:$D$782,СВЦЭМ!$A$39:$A$782,$A109,СВЦЭМ!$B$39:$B$782,P$83)+'СЕТ СН'!$H$11+СВЦЭМ!$D$10+'СЕТ СН'!$H$5-'СЕТ СН'!$H$21</f>
        <v>3930.8128858099999</v>
      </c>
      <c r="Q109" s="36">
        <f>SUMIFS(СВЦЭМ!$D$39:$D$782,СВЦЭМ!$A$39:$A$782,$A109,СВЦЭМ!$B$39:$B$782,Q$83)+'СЕТ СН'!$H$11+СВЦЭМ!$D$10+'СЕТ СН'!$H$5-'СЕТ СН'!$H$21</f>
        <v>3931.3371659000004</v>
      </c>
      <c r="R109" s="36">
        <f>SUMIFS(СВЦЭМ!$D$39:$D$782,СВЦЭМ!$A$39:$A$782,$A109,СВЦЭМ!$B$39:$B$782,R$83)+'СЕТ СН'!$H$11+СВЦЭМ!$D$10+'СЕТ СН'!$H$5-'СЕТ СН'!$H$21</f>
        <v>3919.3605788900004</v>
      </c>
      <c r="S109" s="36">
        <f>SUMIFS(СВЦЭМ!$D$39:$D$782,СВЦЭМ!$A$39:$A$782,$A109,СВЦЭМ!$B$39:$B$782,S$83)+'СЕТ СН'!$H$11+СВЦЭМ!$D$10+'СЕТ СН'!$H$5-'СЕТ СН'!$H$21</f>
        <v>3873.4621829600001</v>
      </c>
      <c r="T109" s="36">
        <f>SUMIFS(СВЦЭМ!$D$39:$D$782,СВЦЭМ!$A$39:$A$782,$A109,СВЦЭМ!$B$39:$B$782,T$83)+'СЕТ СН'!$H$11+СВЦЭМ!$D$10+'СЕТ СН'!$H$5-'СЕТ СН'!$H$21</f>
        <v>3870.0591566800003</v>
      </c>
      <c r="U109" s="36">
        <f>SUMIFS(СВЦЭМ!$D$39:$D$782,СВЦЭМ!$A$39:$A$782,$A109,СВЦЭМ!$B$39:$B$782,U$83)+'СЕТ СН'!$H$11+СВЦЭМ!$D$10+'СЕТ СН'!$H$5-'СЕТ СН'!$H$21</f>
        <v>3896.00449587</v>
      </c>
      <c r="V109" s="36">
        <f>SUMIFS(СВЦЭМ!$D$39:$D$782,СВЦЭМ!$A$39:$A$782,$A109,СВЦЭМ!$B$39:$B$782,V$83)+'СЕТ СН'!$H$11+СВЦЭМ!$D$10+'СЕТ СН'!$H$5-'СЕТ СН'!$H$21</f>
        <v>3910.4586718800001</v>
      </c>
      <c r="W109" s="36">
        <f>SUMIFS(СВЦЭМ!$D$39:$D$782,СВЦЭМ!$A$39:$A$782,$A109,СВЦЭМ!$B$39:$B$782,W$83)+'СЕТ СН'!$H$11+СВЦЭМ!$D$10+'СЕТ СН'!$H$5-'СЕТ СН'!$H$21</f>
        <v>3895.1452516300001</v>
      </c>
      <c r="X109" s="36">
        <f>SUMIFS(СВЦЭМ!$D$39:$D$782,СВЦЭМ!$A$39:$A$782,$A109,СВЦЭМ!$B$39:$B$782,X$83)+'СЕТ СН'!$H$11+СВЦЭМ!$D$10+'СЕТ СН'!$H$5-'СЕТ СН'!$H$21</f>
        <v>3911.1624439799998</v>
      </c>
      <c r="Y109" s="36">
        <f>SUMIFS(СВЦЭМ!$D$39:$D$782,СВЦЭМ!$A$39:$A$782,$A109,СВЦЭМ!$B$39:$B$782,Y$83)+'СЕТ СН'!$H$11+СВЦЭМ!$D$10+'СЕТ СН'!$H$5-'СЕТ СН'!$H$21</f>
        <v>3913.0315631600001</v>
      </c>
    </row>
    <row r="110" spans="1:25" ht="15.75" x14ac:dyDescent="0.2">
      <c r="A110" s="35">
        <f t="shared" si="2"/>
        <v>44557</v>
      </c>
      <c r="B110" s="36">
        <f>SUMIFS(СВЦЭМ!$D$39:$D$782,СВЦЭМ!$A$39:$A$782,$A110,СВЦЭМ!$B$39:$B$782,B$83)+'СЕТ СН'!$H$11+СВЦЭМ!$D$10+'СЕТ СН'!$H$5-'СЕТ СН'!$H$21</f>
        <v>3935.5728591900001</v>
      </c>
      <c r="C110" s="36">
        <f>SUMIFS(СВЦЭМ!$D$39:$D$782,СВЦЭМ!$A$39:$A$782,$A110,СВЦЭМ!$B$39:$B$782,C$83)+'СЕТ СН'!$H$11+СВЦЭМ!$D$10+'СЕТ СН'!$H$5-'СЕТ СН'!$H$21</f>
        <v>3929.0128145099998</v>
      </c>
      <c r="D110" s="36">
        <f>SUMIFS(СВЦЭМ!$D$39:$D$782,СВЦЭМ!$A$39:$A$782,$A110,СВЦЭМ!$B$39:$B$782,D$83)+'СЕТ СН'!$H$11+СВЦЭМ!$D$10+'СЕТ СН'!$H$5-'СЕТ СН'!$H$21</f>
        <v>3889.45184384</v>
      </c>
      <c r="E110" s="36">
        <f>SUMIFS(СВЦЭМ!$D$39:$D$782,СВЦЭМ!$A$39:$A$782,$A110,СВЦЭМ!$B$39:$B$782,E$83)+'СЕТ СН'!$H$11+СВЦЭМ!$D$10+'СЕТ СН'!$H$5-'СЕТ СН'!$H$21</f>
        <v>3885.9998282500001</v>
      </c>
      <c r="F110" s="36">
        <f>SUMIFS(СВЦЭМ!$D$39:$D$782,СВЦЭМ!$A$39:$A$782,$A110,СВЦЭМ!$B$39:$B$782,F$83)+'СЕТ СН'!$H$11+СВЦЭМ!$D$10+'СЕТ СН'!$H$5-'СЕТ СН'!$H$21</f>
        <v>3889.4479645299998</v>
      </c>
      <c r="G110" s="36">
        <f>SUMIFS(СВЦЭМ!$D$39:$D$782,СВЦЭМ!$A$39:$A$782,$A110,СВЦЭМ!$B$39:$B$782,G$83)+'СЕТ СН'!$H$11+СВЦЭМ!$D$10+'СЕТ СН'!$H$5-'СЕТ СН'!$H$21</f>
        <v>3876.9660863600002</v>
      </c>
      <c r="H110" s="36">
        <f>SUMIFS(СВЦЭМ!$D$39:$D$782,СВЦЭМ!$A$39:$A$782,$A110,СВЦЭМ!$B$39:$B$782,H$83)+'СЕТ СН'!$H$11+СВЦЭМ!$D$10+'СЕТ СН'!$H$5-'СЕТ СН'!$H$21</f>
        <v>3883.11278653</v>
      </c>
      <c r="I110" s="36">
        <f>SUMIFS(СВЦЭМ!$D$39:$D$782,СВЦЭМ!$A$39:$A$782,$A110,СВЦЭМ!$B$39:$B$782,I$83)+'СЕТ СН'!$H$11+СВЦЭМ!$D$10+'СЕТ СН'!$H$5-'СЕТ СН'!$H$21</f>
        <v>3876.8840802100003</v>
      </c>
      <c r="J110" s="36">
        <f>SUMIFS(СВЦЭМ!$D$39:$D$782,СВЦЭМ!$A$39:$A$782,$A110,СВЦЭМ!$B$39:$B$782,J$83)+'СЕТ СН'!$H$11+СВЦЭМ!$D$10+'СЕТ СН'!$H$5-'СЕТ СН'!$H$21</f>
        <v>3894.7913132800004</v>
      </c>
      <c r="K110" s="36">
        <f>SUMIFS(СВЦЭМ!$D$39:$D$782,СВЦЭМ!$A$39:$A$782,$A110,СВЦЭМ!$B$39:$B$782,K$83)+'СЕТ СН'!$H$11+СВЦЭМ!$D$10+'СЕТ СН'!$H$5-'СЕТ СН'!$H$21</f>
        <v>3822.20757353</v>
      </c>
      <c r="L110" s="36">
        <f>SUMIFS(СВЦЭМ!$D$39:$D$782,СВЦЭМ!$A$39:$A$782,$A110,СВЦЭМ!$B$39:$B$782,L$83)+'СЕТ СН'!$H$11+СВЦЭМ!$D$10+'СЕТ СН'!$H$5-'СЕТ СН'!$H$21</f>
        <v>3837.19769735</v>
      </c>
      <c r="M110" s="36">
        <f>SUMIFS(СВЦЭМ!$D$39:$D$782,СВЦЭМ!$A$39:$A$782,$A110,СВЦЭМ!$B$39:$B$782,M$83)+'СЕТ СН'!$H$11+СВЦЭМ!$D$10+'СЕТ СН'!$H$5-'СЕТ СН'!$H$21</f>
        <v>3829.77112966</v>
      </c>
      <c r="N110" s="36">
        <f>SUMIFS(СВЦЭМ!$D$39:$D$782,СВЦЭМ!$A$39:$A$782,$A110,СВЦЭМ!$B$39:$B$782,N$83)+'СЕТ СН'!$H$11+СВЦЭМ!$D$10+'СЕТ СН'!$H$5-'СЕТ СН'!$H$21</f>
        <v>3900.4639310000002</v>
      </c>
      <c r="O110" s="36">
        <f>SUMIFS(СВЦЭМ!$D$39:$D$782,СВЦЭМ!$A$39:$A$782,$A110,СВЦЭМ!$B$39:$B$782,O$83)+'СЕТ СН'!$H$11+СВЦЭМ!$D$10+'СЕТ СН'!$H$5-'СЕТ СН'!$H$21</f>
        <v>3945.9839287599998</v>
      </c>
      <c r="P110" s="36">
        <f>SUMIFS(СВЦЭМ!$D$39:$D$782,СВЦЭМ!$A$39:$A$782,$A110,СВЦЭМ!$B$39:$B$782,P$83)+'СЕТ СН'!$H$11+СВЦЭМ!$D$10+'СЕТ СН'!$H$5-'СЕТ СН'!$H$21</f>
        <v>3962.2116394100003</v>
      </c>
      <c r="Q110" s="36">
        <f>SUMIFS(СВЦЭМ!$D$39:$D$782,СВЦЭМ!$A$39:$A$782,$A110,СВЦЭМ!$B$39:$B$782,Q$83)+'СЕТ СН'!$H$11+СВЦЭМ!$D$10+'СЕТ СН'!$H$5-'СЕТ СН'!$H$21</f>
        <v>3949.5725490200002</v>
      </c>
      <c r="R110" s="36">
        <f>SUMIFS(СВЦЭМ!$D$39:$D$782,СВЦЭМ!$A$39:$A$782,$A110,СВЦЭМ!$B$39:$B$782,R$83)+'СЕТ СН'!$H$11+СВЦЭМ!$D$10+'СЕТ СН'!$H$5-'СЕТ СН'!$H$21</f>
        <v>3881.0739433500003</v>
      </c>
      <c r="S110" s="36">
        <f>SUMIFS(СВЦЭМ!$D$39:$D$782,СВЦЭМ!$A$39:$A$782,$A110,СВЦЭМ!$B$39:$B$782,S$83)+'СЕТ СН'!$H$11+СВЦЭМ!$D$10+'СЕТ СН'!$H$5-'СЕТ СН'!$H$21</f>
        <v>3900.8847395500002</v>
      </c>
      <c r="T110" s="36">
        <f>SUMIFS(СВЦЭМ!$D$39:$D$782,СВЦЭМ!$A$39:$A$782,$A110,СВЦЭМ!$B$39:$B$782,T$83)+'СЕТ СН'!$H$11+СВЦЭМ!$D$10+'СЕТ СН'!$H$5-'СЕТ СН'!$H$21</f>
        <v>3884.0355825200004</v>
      </c>
      <c r="U110" s="36">
        <f>SUMIFS(СВЦЭМ!$D$39:$D$782,СВЦЭМ!$A$39:$A$782,$A110,СВЦЭМ!$B$39:$B$782,U$83)+'СЕТ СН'!$H$11+СВЦЭМ!$D$10+'СЕТ СН'!$H$5-'СЕТ СН'!$H$21</f>
        <v>3904.28903713</v>
      </c>
      <c r="V110" s="36">
        <f>SUMIFS(СВЦЭМ!$D$39:$D$782,СВЦЭМ!$A$39:$A$782,$A110,СВЦЭМ!$B$39:$B$782,V$83)+'СЕТ СН'!$H$11+СВЦЭМ!$D$10+'СЕТ СН'!$H$5-'СЕТ СН'!$H$21</f>
        <v>3902.23721441</v>
      </c>
      <c r="W110" s="36">
        <f>SUMIFS(СВЦЭМ!$D$39:$D$782,СВЦЭМ!$A$39:$A$782,$A110,СВЦЭМ!$B$39:$B$782,W$83)+'СЕТ СН'!$H$11+СВЦЭМ!$D$10+'СЕТ СН'!$H$5-'СЕТ СН'!$H$21</f>
        <v>3898.5619001200002</v>
      </c>
      <c r="X110" s="36">
        <f>SUMIFS(СВЦЭМ!$D$39:$D$782,СВЦЭМ!$A$39:$A$782,$A110,СВЦЭМ!$B$39:$B$782,X$83)+'СЕТ СН'!$H$11+СВЦЭМ!$D$10+'СЕТ СН'!$H$5-'СЕТ СН'!$H$21</f>
        <v>3894.1553455399999</v>
      </c>
      <c r="Y110" s="36">
        <f>SUMIFS(СВЦЭМ!$D$39:$D$782,СВЦЭМ!$A$39:$A$782,$A110,СВЦЭМ!$B$39:$B$782,Y$83)+'СЕТ СН'!$H$11+СВЦЭМ!$D$10+'СЕТ СН'!$H$5-'СЕТ СН'!$H$21</f>
        <v>3941.7240694700004</v>
      </c>
    </row>
    <row r="111" spans="1:25" ht="15.75" x14ac:dyDescent="0.2">
      <c r="A111" s="35">
        <f t="shared" si="2"/>
        <v>44558</v>
      </c>
      <c r="B111" s="36">
        <f>SUMIFS(СВЦЭМ!$D$39:$D$782,СВЦЭМ!$A$39:$A$782,$A111,СВЦЭМ!$B$39:$B$782,B$83)+'СЕТ СН'!$H$11+СВЦЭМ!$D$10+'СЕТ СН'!$H$5-'СЕТ СН'!$H$21</f>
        <v>3914.92224695</v>
      </c>
      <c r="C111" s="36">
        <f>SUMIFS(СВЦЭМ!$D$39:$D$782,СВЦЭМ!$A$39:$A$782,$A111,СВЦЭМ!$B$39:$B$782,C$83)+'СЕТ СН'!$H$11+СВЦЭМ!$D$10+'СЕТ СН'!$H$5-'СЕТ СН'!$H$21</f>
        <v>3921.20000003</v>
      </c>
      <c r="D111" s="36">
        <f>SUMIFS(СВЦЭМ!$D$39:$D$782,СВЦЭМ!$A$39:$A$782,$A111,СВЦЭМ!$B$39:$B$782,D$83)+'СЕТ СН'!$H$11+СВЦЭМ!$D$10+'СЕТ СН'!$H$5-'СЕТ СН'!$H$21</f>
        <v>3947.2368039100002</v>
      </c>
      <c r="E111" s="36">
        <f>SUMIFS(СВЦЭМ!$D$39:$D$782,СВЦЭМ!$A$39:$A$782,$A111,СВЦЭМ!$B$39:$B$782,E$83)+'СЕТ СН'!$H$11+СВЦЭМ!$D$10+'СЕТ СН'!$H$5-'СЕТ СН'!$H$21</f>
        <v>3957.68259459</v>
      </c>
      <c r="F111" s="36">
        <f>SUMIFS(СВЦЭМ!$D$39:$D$782,СВЦЭМ!$A$39:$A$782,$A111,СВЦЭМ!$B$39:$B$782,F$83)+'СЕТ СН'!$H$11+СВЦЭМ!$D$10+'СЕТ СН'!$H$5-'СЕТ СН'!$H$21</f>
        <v>3930.7611177700001</v>
      </c>
      <c r="G111" s="36">
        <f>SUMIFS(СВЦЭМ!$D$39:$D$782,СВЦЭМ!$A$39:$A$782,$A111,СВЦЭМ!$B$39:$B$782,G$83)+'СЕТ СН'!$H$11+СВЦЭМ!$D$10+'СЕТ СН'!$H$5-'СЕТ СН'!$H$21</f>
        <v>3841.0407798300002</v>
      </c>
      <c r="H111" s="36">
        <f>SUMIFS(СВЦЭМ!$D$39:$D$782,СВЦЭМ!$A$39:$A$782,$A111,СВЦЭМ!$B$39:$B$782,H$83)+'СЕТ СН'!$H$11+СВЦЭМ!$D$10+'СЕТ СН'!$H$5-'СЕТ СН'!$H$21</f>
        <v>3858.0764069400002</v>
      </c>
      <c r="I111" s="36">
        <f>SUMIFS(СВЦЭМ!$D$39:$D$782,СВЦЭМ!$A$39:$A$782,$A111,СВЦЭМ!$B$39:$B$782,I$83)+'СЕТ СН'!$H$11+СВЦЭМ!$D$10+'СЕТ СН'!$H$5-'СЕТ СН'!$H$21</f>
        <v>3852.6365783600004</v>
      </c>
      <c r="J111" s="36">
        <f>SUMIFS(СВЦЭМ!$D$39:$D$782,СВЦЭМ!$A$39:$A$782,$A111,СВЦЭМ!$B$39:$B$782,J$83)+'СЕТ СН'!$H$11+СВЦЭМ!$D$10+'СЕТ СН'!$H$5-'СЕТ СН'!$H$21</f>
        <v>3869.9692887299998</v>
      </c>
      <c r="K111" s="36">
        <f>SUMIFS(СВЦЭМ!$D$39:$D$782,СВЦЭМ!$A$39:$A$782,$A111,СВЦЭМ!$B$39:$B$782,K$83)+'СЕТ СН'!$H$11+СВЦЭМ!$D$10+'СЕТ СН'!$H$5-'СЕТ СН'!$H$21</f>
        <v>3827.2909166700001</v>
      </c>
      <c r="L111" s="36">
        <f>SUMIFS(СВЦЭМ!$D$39:$D$782,СВЦЭМ!$A$39:$A$782,$A111,СВЦЭМ!$B$39:$B$782,L$83)+'СЕТ СН'!$H$11+СВЦЭМ!$D$10+'СЕТ СН'!$H$5-'СЕТ СН'!$H$21</f>
        <v>3832.6379127</v>
      </c>
      <c r="M111" s="36">
        <f>SUMIFS(СВЦЭМ!$D$39:$D$782,СВЦЭМ!$A$39:$A$782,$A111,СВЦЭМ!$B$39:$B$782,M$83)+'СЕТ СН'!$H$11+СВЦЭМ!$D$10+'СЕТ СН'!$H$5-'СЕТ СН'!$H$21</f>
        <v>3844.6320503900001</v>
      </c>
      <c r="N111" s="36">
        <f>SUMIFS(СВЦЭМ!$D$39:$D$782,СВЦЭМ!$A$39:$A$782,$A111,СВЦЭМ!$B$39:$B$782,N$83)+'СЕТ СН'!$H$11+СВЦЭМ!$D$10+'СЕТ СН'!$H$5-'СЕТ СН'!$H$21</f>
        <v>3845.1605142600001</v>
      </c>
      <c r="O111" s="36">
        <f>SUMIFS(СВЦЭМ!$D$39:$D$782,СВЦЭМ!$A$39:$A$782,$A111,СВЦЭМ!$B$39:$B$782,O$83)+'СЕТ СН'!$H$11+СВЦЭМ!$D$10+'СЕТ СН'!$H$5-'СЕТ СН'!$H$21</f>
        <v>3894.8274494300003</v>
      </c>
      <c r="P111" s="36">
        <f>SUMIFS(СВЦЭМ!$D$39:$D$782,СВЦЭМ!$A$39:$A$782,$A111,СВЦЭМ!$B$39:$B$782,P$83)+'СЕТ СН'!$H$11+СВЦЭМ!$D$10+'СЕТ СН'!$H$5-'СЕТ СН'!$H$21</f>
        <v>3892.4700203399998</v>
      </c>
      <c r="Q111" s="36">
        <f>SUMIFS(СВЦЭМ!$D$39:$D$782,СВЦЭМ!$A$39:$A$782,$A111,СВЦЭМ!$B$39:$B$782,Q$83)+'СЕТ СН'!$H$11+СВЦЭМ!$D$10+'СЕТ СН'!$H$5-'СЕТ СН'!$H$21</f>
        <v>3885.6018253900002</v>
      </c>
      <c r="R111" s="36">
        <f>SUMIFS(СВЦЭМ!$D$39:$D$782,СВЦЭМ!$A$39:$A$782,$A111,СВЦЭМ!$B$39:$B$782,R$83)+'СЕТ СН'!$H$11+СВЦЭМ!$D$10+'СЕТ СН'!$H$5-'СЕТ СН'!$H$21</f>
        <v>3887.0678032200003</v>
      </c>
      <c r="S111" s="36">
        <f>SUMIFS(СВЦЭМ!$D$39:$D$782,СВЦЭМ!$A$39:$A$782,$A111,СВЦЭМ!$B$39:$B$782,S$83)+'СЕТ СН'!$H$11+СВЦЭМ!$D$10+'СЕТ СН'!$H$5-'СЕТ СН'!$H$21</f>
        <v>3887.2814521400001</v>
      </c>
      <c r="T111" s="36">
        <f>SUMIFS(СВЦЭМ!$D$39:$D$782,СВЦЭМ!$A$39:$A$782,$A111,СВЦЭМ!$B$39:$B$782,T$83)+'СЕТ СН'!$H$11+СВЦЭМ!$D$10+'СЕТ СН'!$H$5-'СЕТ СН'!$H$21</f>
        <v>3878.57893448</v>
      </c>
      <c r="U111" s="36">
        <f>SUMIFS(СВЦЭМ!$D$39:$D$782,СВЦЭМ!$A$39:$A$782,$A111,СВЦЭМ!$B$39:$B$782,U$83)+'СЕТ СН'!$H$11+СВЦЭМ!$D$10+'СЕТ СН'!$H$5-'СЕТ СН'!$H$21</f>
        <v>3896.1689852899999</v>
      </c>
      <c r="V111" s="36">
        <f>SUMIFS(СВЦЭМ!$D$39:$D$782,СВЦЭМ!$A$39:$A$782,$A111,СВЦЭМ!$B$39:$B$782,V$83)+'СЕТ СН'!$H$11+СВЦЭМ!$D$10+'СЕТ СН'!$H$5-'СЕТ СН'!$H$21</f>
        <v>3885.2947578600001</v>
      </c>
      <c r="W111" s="36">
        <f>SUMIFS(СВЦЭМ!$D$39:$D$782,СВЦЭМ!$A$39:$A$782,$A111,СВЦЭМ!$B$39:$B$782,W$83)+'СЕТ СН'!$H$11+СВЦЭМ!$D$10+'СЕТ СН'!$H$5-'СЕТ СН'!$H$21</f>
        <v>3888.19555137</v>
      </c>
      <c r="X111" s="36">
        <f>SUMIFS(СВЦЭМ!$D$39:$D$782,СВЦЭМ!$A$39:$A$782,$A111,СВЦЭМ!$B$39:$B$782,X$83)+'СЕТ СН'!$H$11+СВЦЭМ!$D$10+'СЕТ СН'!$H$5-'СЕТ СН'!$H$21</f>
        <v>3924.62770254</v>
      </c>
      <c r="Y111" s="36">
        <f>SUMIFS(СВЦЭМ!$D$39:$D$782,СВЦЭМ!$A$39:$A$782,$A111,СВЦЭМ!$B$39:$B$782,Y$83)+'СЕТ СН'!$H$11+СВЦЭМ!$D$10+'СЕТ СН'!$H$5-'СЕТ СН'!$H$21</f>
        <v>3928.8229709900002</v>
      </c>
    </row>
    <row r="112" spans="1:25" ht="15.75" x14ac:dyDescent="0.2">
      <c r="A112" s="35">
        <f t="shared" si="2"/>
        <v>44559</v>
      </c>
      <c r="B112" s="36">
        <f>SUMIFS(СВЦЭМ!$D$39:$D$782,СВЦЭМ!$A$39:$A$782,$A112,СВЦЭМ!$B$39:$B$782,B$83)+'СЕТ СН'!$H$11+СВЦЭМ!$D$10+'СЕТ СН'!$H$5-'СЕТ СН'!$H$21</f>
        <v>3931.8525407699999</v>
      </c>
      <c r="C112" s="36">
        <f>SUMIFS(СВЦЭМ!$D$39:$D$782,СВЦЭМ!$A$39:$A$782,$A112,СВЦЭМ!$B$39:$B$782,C$83)+'СЕТ СН'!$H$11+СВЦЭМ!$D$10+'СЕТ СН'!$H$5-'СЕТ СН'!$H$21</f>
        <v>3931.74560023</v>
      </c>
      <c r="D112" s="36">
        <f>SUMIFS(СВЦЭМ!$D$39:$D$782,СВЦЭМ!$A$39:$A$782,$A112,СВЦЭМ!$B$39:$B$782,D$83)+'СЕТ СН'!$H$11+СВЦЭМ!$D$10+'СЕТ СН'!$H$5-'СЕТ СН'!$H$21</f>
        <v>3944.89822336</v>
      </c>
      <c r="E112" s="36">
        <f>SUMIFS(СВЦЭМ!$D$39:$D$782,СВЦЭМ!$A$39:$A$782,$A112,СВЦЭМ!$B$39:$B$782,E$83)+'СЕТ СН'!$H$11+СВЦЭМ!$D$10+'СЕТ СН'!$H$5-'СЕТ СН'!$H$21</f>
        <v>3955.77129496</v>
      </c>
      <c r="F112" s="36">
        <f>SUMIFS(СВЦЭМ!$D$39:$D$782,СВЦЭМ!$A$39:$A$782,$A112,СВЦЭМ!$B$39:$B$782,F$83)+'СЕТ СН'!$H$11+СВЦЭМ!$D$10+'СЕТ СН'!$H$5-'СЕТ СН'!$H$21</f>
        <v>3928.6926637200004</v>
      </c>
      <c r="G112" s="36">
        <f>SUMIFS(СВЦЭМ!$D$39:$D$782,СВЦЭМ!$A$39:$A$782,$A112,СВЦЭМ!$B$39:$B$782,G$83)+'СЕТ СН'!$H$11+СВЦЭМ!$D$10+'СЕТ СН'!$H$5-'СЕТ СН'!$H$21</f>
        <v>3854.6672409100001</v>
      </c>
      <c r="H112" s="36">
        <f>SUMIFS(СВЦЭМ!$D$39:$D$782,СВЦЭМ!$A$39:$A$782,$A112,СВЦЭМ!$B$39:$B$782,H$83)+'СЕТ СН'!$H$11+СВЦЭМ!$D$10+'СЕТ СН'!$H$5-'СЕТ СН'!$H$21</f>
        <v>3865.0137447900001</v>
      </c>
      <c r="I112" s="36">
        <f>SUMIFS(СВЦЭМ!$D$39:$D$782,СВЦЭМ!$A$39:$A$782,$A112,СВЦЭМ!$B$39:$B$782,I$83)+'СЕТ СН'!$H$11+СВЦЭМ!$D$10+'СЕТ СН'!$H$5-'СЕТ СН'!$H$21</f>
        <v>3862.5211542799998</v>
      </c>
      <c r="J112" s="36">
        <f>SUMIFS(СВЦЭМ!$D$39:$D$782,СВЦЭМ!$A$39:$A$782,$A112,СВЦЭМ!$B$39:$B$782,J$83)+'СЕТ СН'!$H$11+СВЦЭМ!$D$10+'СЕТ СН'!$H$5-'СЕТ СН'!$H$21</f>
        <v>3865.2612691900003</v>
      </c>
      <c r="K112" s="36">
        <f>SUMIFS(СВЦЭМ!$D$39:$D$782,СВЦЭМ!$A$39:$A$782,$A112,СВЦЭМ!$B$39:$B$782,K$83)+'СЕТ СН'!$H$11+СВЦЭМ!$D$10+'СЕТ СН'!$H$5-'СЕТ СН'!$H$21</f>
        <v>3876.5926240700001</v>
      </c>
      <c r="L112" s="36">
        <f>SUMIFS(СВЦЭМ!$D$39:$D$782,СВЦЭМ!$A$39:$A$782,$A112,СВЦЭМ!$B$39:$B$782,L$83)+'СЕТ СН'!$H$11+СВЦЭМ!$D$10+'СЕТ СН'!$H$5-'СЕТ СН'!$H$21</f>
        <v>3882.93336912</v>
      </c>
      <c r="M112" s="36">
        <f>SUMIFS(СВЦЭМ!$D$39:$D$782,СВЦЭМ!$A$39:$A$782,$A112,СВЦЭМ!$B$39:$B$782,M$83)+'СЕТ СН'!$H$11+СВЦЭМ!$D$10+'СЕТ СН'!$H$5-'СЕТ СН'!$H$21</f>
        <v>3885.3800387600004</v>
      </c>
      <c r="N112" s="36">
        <f>SUMIFS(СВЦЭМ!$D$39:$D$782,СВЦЭМ!$A$39:$A$782,$A112,СВЦЭМ!$B$39:$B$782,N$83)+'СЕТ СН'!$H$11+СВЦЭМ!$D$10+'СЕТ СН'!$H$5-'СЕТ СН'!$H$21</f>
        <v>3880.9345252100002</v>
      </c>
      <c r="O112" s="36">
        <f>SUMIFS(СВЦЭМ!$D$39:$D$782,СВЦЭМ!$A$39:$A$782,$A112,СВЦЭМ!$B$39:$B$782,O$83)+'СЕТ СН'!$H$11+СВЦЭМ!$D$10+'СЕТ СН'!$H$5-'СЕТ СН'!$H$21</f>
        <v>3873.8096162100001</v>
      </c>
      <c r="P112" s="36">
        <f>SUMIFS(СВЦЭМ!$D$39:$D$782,СВЦЭМ!$A$39:$A$782,$A112,СВЦЭМ!$B$39:$B$782,P$83)+'СЕТ СН'!$H$11+СВЦЭМ!$D$10+'СЕТ СН'!$H$5-'СЕТ СН'!$H$21</f>
        <v>3866.2713756000003</v>
      </c>
      <c r="Q112" s="36">
        <f>SUMIFS(СВЦЭМ!$D$39:$D$782,СВЦЭМ!$A$39:$A$782,$A112,СВЦЭМ!$B$39:$B$782,Q$83)+'СЕТ СН'!$H$11+СВЦЭМ!$D$10+'СЕТ СН'!$H$5-'СЕТ СН'!$H$21</f>
        <v>3866.7285926900004</v>
      </c>
      <c r="R112" s="36">
        <f>SUMIFS(СВЦЭМ!$D$39:$D$782,СВЦЭМ!$A$39:$A$782,$A112,СВЦЭМ!$B$39:$B$782,R$83)+'СЕТ СН'!$H$11+СВЦЭМ!$D$10+'СЕТ СН'!$H$5-'СЕТ СН'!$H$21</f>
        <v>3867.2306685800004</v>
      </c>
      <c r="S112" s="36">
        <f>SUMIFS(СВЦЭМ!$D$39:$D$782,СВЦЭМ!$A$39:$A$782,$A112,СВЦЭМ!$B$39:$B$782,S$83)+'СЕТ СН'!$H$11+СВЦЭМ!$D$10+'СЕТ СН'!$H$5-'СЕТ СН'!$H$21</f>
        <v>3879.93650273</v>
      </c>
      <c r="T112" s="36">
        <f>SUMIFS(СВЦЭМ!$D$39:$D$782,СВЦЭМ!$A$39:$A$782,$A112,СВЦЭМ!$B$39:$B$782,T$83)+'СЕТ СН'!$H$11+СВЦЭМ!$D$10+'СЕТ СН'!$H$5-'СЕТ СН'!$H$21</f>
        <v>3879.1782754800001</v>
      </c>
      <c r="U112" s="36">
        <f>SUMIFS(СВЦЭМ!$D$39:$D$782,СВЦЭМ!$A$39:$A$782,$A112,СВЦЭМ!$B$39:$B$782,U$83)+'СЕТ СН'!$H$11+СВЦЭМ!$D$10+'СЕТ СН'!$H$5-'СЕТ СН'!$H$21</f>
        <v>3880.1664477599998</v>
      </c>
      <c r="V112" s="36">
        <f>SUMIFS(СВЦЭМ!$D$39:$D$782,СВЦЭМ!$A$39:$A$782,$A112,СВЦЭМ!$B$39:$B$782,V$83)+'СЕТ СН'!$H$11+СВЦЭМ!$D$10+'СЕТ СН'!$H$5-'СЕТ СН'!$H$21</f>
        <v>3866.09138472</v>
      </c>
      <c r="W112" s="36">
        <f>SUMIFS(СВЦЭМ!$D$39:$D$782,СВЦЭМ!$A$39:$A$782,$A112,СВЦЭМ!$B$39:$B$782,W$83)+'СЕТ СН'!$H$11+СВЦЭМ!$D$10+'СЕТ СН'!$H$5-'СЕТ СН'!$H$21</f>
        <v>3864.3867712199999</v>
      </c>
      <c r="X112" s="36">
        <f>SUMIFS(СВЦЭМ!$D$39:$D$782,СВЦЭМ!$A$39:$A$782,$A112,СВЦЭМ!$B$39:$B$782,X$83)+'СЕТ СН'!$H$11+СВЦЭМ!$D$10+'СЕТ СН'!$H$5-'СЕТ СН'!$H$21</f>
        <v>3913.4459225999999</v>
      </c>
      <c r="Y112" s="36">
        <f>SUMIFS(СВЦЭМ!$D$39:$D$782,СВЦЭМ!$A$39:$A$782,$A112,СВЦЭМ!$B$39:$B$782,Y$83)+'СЕТ СН'!$H$11+СВЦЭМ!$D$10+'СЕТ СН'!$H$5-'СЕТ СН'!$H$21</f>
        <v>3920.5537996600001</v>
      </c>
    </row>
    <row r="113" spans="1:27" ht="15.75" x14ac:dyDescent="0.2">
      <c r="A113" s="35">
        <f t="shared" si="2"/>
        <v>44560</v>
      </c>
      <c r="B113" s="36">
        <f>SUMIFS(СВЦЭМ!$D$39:$D$782,СВЦЭМ!$A$39:$A$782,$A113,СВЦЭМ!$B$39:$B$782,B$83)+'СЕТ СН'!$H$11+СВЦЭМ!$D$10+'СЕТ СН'!$H$5-'СЕТ СН'!$H$21</f>
        <v>3940.8311018100003</v>
      </c>
      <c r="C113" s="36">
        <f>SUMIFS(СВЦЭМ!$D$39:$D$782,СВЦЭМ!$A$39:$A$782,$A113,СВЦЭМ!$B$39:$B$782,C$83)+'СЕТ СН'!$H$11+СВЦЭМ!$D$10+'СЕТ СН'!$H$5-'СЕТ СН'!$H$21</f>
        <v>3944.00449415</v>
      </c>
      <c r="D113" s="36">
        <f>SUMIFS(СВЦЭМ!$D$39:$D$782,СВЦЭМ!$A$39:$A$782,$A113,СВЦЭМ!$B$39:$B$782,D$83)+'СЕТ СН'!$H$11+СВЦЭМ!$D$10+'СЕТ СН'!$H$5-'СЕТ СН'!$H$21</f>
        <v>3969.4561095099998</v>
      </c>
      <c r="E113" s="36">
        <f>SUMIFS(СВЦЭМ!$D$39:$D$782,СВЦЭМ!$A$39:$A$782,$A113,СВЦЭМ!$B$39:$B$782,E$83)+'СЕТ СН'!$H$11+СВЦЭМ!$D$10+'СЕТ СН'!$H$5-'СЕТ СН'!$H$21</f>
        <v>3984.0482474</v>
      </c>
      <c r="F113" s="36">
        <f>SUMIFS(СВЦЭМ!$D$39:$D$782,СВЦЭМ!$A$39:$A$782,$A113,СВЦЭМ!$B$39:$B$782,F$83)+'СЕТ СН'!$H$11+СВЦЭМ!$D$10+'СЕТ СН'!$H$5-'СЕТ СН'!$H$21</f>
        <v>3955.9468796199999</v>
      </c>
      <c r="G113" s="36">
        <f>SUMIFS(СВЦЭМ!$D$39:$D$782,СВЦЭМ!$A$39:$A$782,$A113,СВЦЭМ!$B$39:$B$782,G$83)+'СЕТ СН'!$H$11+СВЦЭМ!$D$10+'СЕТ СН'!$H$5-'СЕТ СН'!$H$21</f>
        <v>3881.4385938400001</v>
      </c>
      <c r="H113" s="36">
        <f>SUMIFS(СВЦЭМ!$D$39:$D$782,СВЦЭМ!$A$39:$A$782,$A113,СВЦЭМ!$B$39:$B$782,H$83)+'СЕТ СН'!$H$11+СВЦЭМ!$D$10+'СЕТ СН'!$H$5-'СЕТ СН'!$H$21</f>
        <v>3874.93479579</v>
      </c>
      <c r="I113" s="36">
        <f>SUMIFS(СВЦЭМ!$D$39:$D$782,СВЦЭМ!$A$39:$A$782,$A113,СВЦЭМ!$B$39:$B$782,I$83)+'СЕТ СН'!$H$11+СВЦЭМ!$D$10+'СЕТ СН'!$H$5-'СЕТ СН'!$H$21</f>
        <v>3895.5709584900001</v>
      </c>
      <c r="J113" s="36">
        <f>SUMIFS(СВЦЭМ!$D$39:$D$782,СВЦЭМ!$A$39:$A$782,$A113,СВЦЭМ!$B$39:$B$782,J$83)+'СЕТ СН'!$H$11+СВЦЭМ!$D$10+'СЕТ СН'!$H$5-'СЕТ СН'!$H$21</f>
        <v>3895.5298756500001</v>
      </c>
      <c r="K113" s="36">
        <f>SUMIFS(СВЦЭМ!$D$39:$D$782,СВЦЭМ!$A$39:$A$782,$A113,СВЦЭМ!$B$39:$B$782,K$83)+'СЕТ СН'!$H$11+СВЦЭМ!$D$10+'СЕТ СН'!$H$5-'СЕТ СН'!$H$21</f>
        <v>3906.8361031900004</v>
      </c>
      <c r="L113" s="36">
        <f>SUMIFS(СВЦЭМ!$D$39:$D$782,СВЦЭМ!$A$39:$A$782,$A113,СВЦЭМ!$B$39:$B$782,L$83)+'СЕТ СН'!$H$11+СВЦЭМ!$D$10+'СЕТ СН'!$H$5-'СЕТ СН'!$H$21</f>
        <v>3907.3990846900001</v>
      </c>
      <c r="M113" s="36">
        <f>SUMIFS(СВЦЭМ!$D$39:$D$782,СВЦЭМ!$A$39:$A$782,$A113,СВЦЭМ!$B$39:$B$782,M$83)+'СЕТ СН'!$H$11+СВЦЭМ!$D$10+'СЕТ СН'!$H$5-'СЕТ СН'!$H$21</f>
        <v>3898.8750401500001</v>
      </c>
      <c r="N113" s="36">
        <f>SUMIFS(СВЦЭМ!$D$39:$D$782,СВЦЭМ!$A$39:$A$782,$A113,СВЦЭМ!$B$39:$B$782,N$83)+'СЕТ СН'!$H$11+СВЦЭМ!$D$10+'СЕТ СН'!$H$5-'СЕТ СН'!$H$21</f>
        <v>3907.3690983799997</v>
      </c>
      <c r="O113" s="36">
        <f>SUMIFS(СВЦЭМ!$D$39:$D$782,СВЦЭМ!$A$39:$A$782,$A113,СВЦЭМ!$B$39:$B$782,O$83)+'СЕТ СН'!$H$11+СВЦЭМ!$D$10+'СЕТ СН'!$H$5-'СЕТ СН'!$H$21</f>
        <v>3904.0888295900004</v>
      </c>
      <c r="P113" s="36">
        <f>SUMIFS(СВЦЭМ!$D$39:$D$782,СВЦЭМ!$A$39:$A$782,$A113,СВЦЭМ!$B$39:$B$782,P$83)+'СЕТ СН'!$H$11+СВЦЭМ!$D$10+'СЕТ СН'!$H$5-'СЕТ СН'!$H$21</f>
        <v>3896.5338891000001</v>
      </c>
      <c r="Q113" s="36">
        <f>SUMIFS(СВЦЭМ!$D$39:$D$782,СВЦЭМ!$A$39:$A$782,$A113,СВЦЭМ!$B$39:$B$782,Q$83)+'СЕТ СН'!$H$11+СВЦЭМ!$D$10+'СЕТ СН'!$H$5-'СЕТ СН'!$H$21</f>
        <v>3889.8839755200001</v>
      </c>
      <c r="R113" s="36">
        <f>SUMIFS(СВЦЭМ!$D$39:$D$782,СВЦЭМ!$A$39:$A$782,$A113,СВЦЭМ!$B$39:$B$782,R$83)+'СЕТ СН'!$H$11+СВЦЭМ!$D$10+'СЕТ СН'!$H$5-'СЕТ СН'!$H$21</f>
        <v>3884.4997559000003</v>
      </c>
      <c r="S113" s="36">
        <f>SUMIFS(СВЦЭМ!$D$39:$D$782,СВЦЭМ!$A$39:$A$782,$A113,СВЦЭМ!$B$39:$B$782,S$83)+'СЕТ СН'!$H$11+СВЦЭМ!$D$10+'СЕТ СН'!$H$5-'СЕТ СН'!$H$21</f>
        <v>3876.2421194099998</v>
      </c>
      <c r="T113" s="36">
        <f>SUMIFS(СВЦЭМ!$D$39:$D$782,СВЦЭМ!$A$39:$A$782,$A113,СВЦЭМ!$B$39:$B$782,T$83)+'СЕТ СН'!$H$11+СВЦЭМ!$D$10+'СЕТ СН'!$H$5-'СЕТ СН'!$H$21</f>
        <v>3893.2257474600001</v>
      </c>
      <c r="U113" s="36">
        <f>SUMIFS(СВЦЭМ!$D$39:$D$782,СВЦЭМ!$A$39:$A$782,$A113,СВЦЭМ!$B$39:$B$782,U$83)+'СЕТ СН'!$H$11+СВЦЭМ!$D$10+'СЕТ СН'!$H$5-'СЕТ СН'!$H$21</f>
        <v>3888.5167879700002</v>
      </c>
      <c r="V113" s="36">
        <f>SUMIFS(СВЦЭМ!$D$39:$D$782,СВЦЭМ!$A$39:$A$782,$A113,СВЦЭМ!$B$39:$B$782,V$83)+'СЕТ СН'!$H$11+СВЦЭМ!$D$10+'СЕТ СН'!$H$5-'СЕТ СН'!$H$21</f>
        <v>3874.97500795</v>
      </c>
      <c r="W113" s="36">
        <f>SUMIFS(СВЦЭМ!$D$39:$D$782,СВЦЭМ!$A$39:$A$782,$A113,СВЦЭМ!$B$39:$B$782,W$83)+'СЕТ СН'!$H$11+СВЦЭМ!$D$10+'СЕТ СН'!$H$5-'СЕТ СН'!$H$21</f>
        <v>3875.6999825499997</v>
      </c>
      <c r="X113" s="36">
        <f>SUMIFS(СВЦЭМ!$D$39:$D$782,СВЦЭМ!$A$39:$A$782,$A113,СВЦЭМ!$B$39:$B$782,X$83)+'СЕТ СН'!$H$11+СВЦЭМ!$D$10+'СЕТ СН'!$H$5-'СЕТ СН'!$H$21</f>
        <v>3929.2943430300002</v>
      </c>
      <c r="Y113" s="36">
        <f>SUMIFS(СВЦЭМ!$D$39:$D$782,СВЦЭМ!$A$39:$A$782,$A113,СВЦЭМ!$B$39:$B$782,Y$83)+'СЕТ СН'!$H$11+СВЦЭМ!$D$10+'СЕТ СН'!$H$5-'СЕТ СН'!$H$21</f>
        <v>3942.08538727</v>
      </c>
    </row>
    <row r="114" spans="1:27" ht="15.75" x14ac:dyDescent="0.2">
      <c r="A114" s="35">
        <f t="shared" si="2"/>
        <v>44561</v>
      </c>
      <c r="B114" s="36">
        <f>SUMIFS(СВЦЭМ!$D$39:$D$782,СВЦЭМ!$A$39:$A$782,$A114,СВЦЭМ!$B$39:$B$782,B$83)+'СЕТ СН'!$H$11+СВЦЭМ!$D$10+'СЕТ СН'!$H$5-'СЕТ СН'!$H$21</f>
        <v>3976.3452038200003</v>
      </c>
      <c r="C114" s="36">
        <f>SUMIFS(СВЦЭМ!$D$39:$D$782,СВЦЭМ!$A$39:$A$782,$A114,СВЦЭМ!$B$39:$B$782,C$83)+'СЕТ СН'!$H$11+СВЦЭМ!$D$10+'СЕТ СН'!$H$5-'СЕТ СН'!$H$21</f>
        <v>3963.28122609</v>
      </c>
      <c r="D114" s="36">
        <f>SUMIFS(СВЦЭМ!$D$39:$D$782,СВЦЭМ!$A$39:$A$782,$A114,СВЦЭМ!$B$39:$B$782,D$83)+'СЕТ СН'!$H$11+СВЦЭМ!$D$10+'СЕТ СН'!$H$5-'СЕТ СН'!$H$21</f>
        <v>3901.0447731100003</v>
      </c>
      <c r="E114" s="36">
        <f>SUMIFS(СВЦЭМ!$D$39:$D$782,СВЦЭМ!$A$39:$A$782,$A114,СВЦЭМ!$B$39:$B$782,E$83)+'СЕТ СН'!$H$11+СВЦЭМ!$D$10+'СЕТ СН'!$H$5-'СЕТ СН'!$H$21</f>
        <v>3969.1222137</v>
      </c>
      <c r="F114" s="36">
        <f>SUMIFS(СВЦЭМ!$D$39:$D$782,СВЦЭМ!$A$39:$A$782,$A114,СВЦЭМ!$B$39:$B$782,F$83)+'СЕТ СН'!$H$11+СВЦЭМ!$D$10+'СЕТ СН'!$H$5-'СЕТ СН'!$H$21</f>
        <v>3967.9208403500002</v>
      </c>
      <c r="G114" s="36">
        <f>SUMIFS(СВЦЭМ!$D$39:$D$782,СВЦЭМ!$A$39:$A$782,$A114,СВЦЭМ!$B$39:$B$782,G$83)+'СЕТ СН'!$H$11+СВЦЭМ!$D$10+'СЕТ СН'!$H$5-'СЕТ СН'!$H$21</f>
        <v>3876.99622688</v>
      </c>
      <c r="H114" s="36">
        <f>SUMIFS(СВЦЭМ!$D$39:$D$782,СВЦЭМ!$A$39:$A$782,$A114,СВЦЭМ!$B$39:$B$782,H$83)+'СЕТ СН'!$H$11+СВЦЭМ!$D$10+'СЕТ СН'!$H$5-'СЕТ СН'!$H$21</f>
        <v>3888.7594164100001</v>
      </c>
      <c r="I114" s="36">
        <f>SUMIFS(СВЦЭМ!$D$39:$D$782,СВЦЭМ!$A$39:$A$782,$A114,СВЦЭМ!$B$39:$B$782,I$83)+'СЕТ СН'!$H$11+СВЦЭМ!$D$10+'СЕТ СН'!$H$5-'СЕТ СН'!$H$21</f>
        <v>3896.7515594400002</v>
      </c>
      <c r="J114" s="36">
        <f>SUMIFS(СВЦЭМ!$D$39:$D$782,СВЦЭМ!$A$39:$A$782,$A114,СВЦЭМ!$B$39:$B$782,J$83)+'СЕТ СН'!$H$11+СВЦЭМ!$D$10+'СЕТ СН'!$H$5-'СЕТ СН'!$H$21</f>
        <v>3930.4453486500001</v>
      </c>
      <c r="K114" s="36">
        <f>SUMIFS(СВЦЭМ!$D$39:$D$782,СВЦЭМ!$A$39:$A$782,$A114,СВЦЭМ!$B$39:$B$782,K$83)+'СЕТ СН'!$H$11+СВЦЭМ!$D$10+'СЕТ СН'!$H$5-'СЕТ СН'!$H$21</f>
        <v>3902.54951871</v>
      </c>
      <c r="L114" s="36">
        <f>SUMIFS(СВЦЭМ!$D$39:$D$782,СВЦЭМ!$A$39:$A$782,$A114,СВЦЭМ!$B$39:$B$782,L$83)+'СЕТ СН'!$H$11+СВЦЭМ!$D$10+'СЕТ СН'!$H$5-'СЕТ СН'!$H$21</f>
        <v>3922.9320145800002</v>
      </c>
      <c r="M114" s="36">
        <f>SUMIFS(СВЦЭМ!$D$39:$D$782,СВЦЭМ!$A$39:$A$782,$A114,СВЦЭМ!$B$39:$B$782,M$83)+'СЕТ СН'!$H$11+СВЦЭМ!$D$10+'СЕТ СН'!$H$5-'СЕТ СН'!$H$21</f>
        <v>3921.1749410000002</v>
      </c>
      <c r="N114" s="36">
        <f>SUMIFS(СВЦЭМ!$D$39:$D$782,СВЦЭМ!$A$39:$A$782,$A114,СВЦЭМ!$B$39:$B$782,N$83)+'СЕТ СН'!$H$11+СВЦЭМ!$D$10+'СЕТ СН'!$H$5-'СЕТ СН'!$H$21</f>
        <v>3912.4966020399997</v>
      </c>
      <c r="O114" s="36">
        <f>SUMIFS(СВЦЭМ!$D$39:$D$782,СВЦЭМ!$A$39:$A$782,$A114,СВЦЭМ!$B$39:$B$782,O$83)+'СЕТ СН'!$H$11+СВЦЭМ!$D$10+'СЕТ СН'!$H$5-'СЕТ СН'!$H$21</f>
        <v>3898.8329724499999</v>
      </c>
      <c r="P114" s="36">
        <f>SUMIFS(СВЦЭМ!$D$39:$D$782,СВЦЭМ!$A$39:$A$782,$A114,СВЦЭМ!$B$39:$B$782,P$83)+'СЕТ СН'!$H$11+СВЦЭМ!$D$10+'СЕТ СН'!$H$5-'СЕТ СН'!$H$21</f>
        <v>3899.3598555500002</v>
      </c>
      <c r="Q114" s="36">
        <f>SUMIFS(СВЦЭМ!$D$39:$D$782,СВЦЭМ!$A$39:$A$782,$A114,СВЦЭМ!$B$39:$B$782,Q$83)+'СЕТ СН'!$H$11+СВЦЭМ!$D$10+'СЕТ СН'!$H$5-'СЕТ СН'!$H$21</f>
        <v>3897.2288405999998</v>
      </c>
      <c r="R114" s="36">
        <f>SUMIFS(СВЦЭМ!$D$39:$D$782,СВЦЭМ!$A$39:$A$782,$A114,СВЦЭМ!$B$39:$B$782,R$83)+'СЕТ СН'!$H$11+СВЦЭМ!$D$10+'СЕТ СН'!$H$5-'СЕТ СН'!$H$21</f>
        <v>3889.1912083100001</v>
      </c>
      <c r="S114" s="36">
        <f>SUMIFS(СВЦЭМ!$D$39:$D$782,СВЦЭМ!$A$39:$A$782,$A114,СВЦЭМ!$B$39:$B$782,S$83)+'СЕТ СН'!$H$11+СВЦЭМ!$D$10+'СЕТ СН'!$H$5-'СЕТ СН'!$H$21</f>
        <v>3908.0965925999999</v>
      </c>
      <c r="T114" s="36">
        <f>SUMIFS(СВЦЭМ!$D$39:$D$782,СВЦЭМ!$A$39:$A$782,$A114,СВЦЭМ!$B$39:$B$782,T$83)+'СЕТ СН'!$H$11+СВЦЭМ!$D$10+'СЕТ СН'!$H$5-'СЕТ СН'!$H$21</f>
        <v>3924.76058061</v>
      </c>
      <c r="U114" s="36">
        <f>SUMIFS(СВЦЭМ!$D$39:$D$782,СВЦЭМ!$A$39:$A$782,$A114,СВЦЭМ!$B$39:$B$782,U$83)+'СЕТ СН'!$H$11+СВЦЭМ!$D$10+'СЕТ СН'!$H$5-'СЕТ СН'!$H$21</f>
        <v>3935.9163404000001</v>
      </c>
      <c r="V114" s="36">
        <f>SUMIFS(СВЦЭМ!$D$39:$D$782,СВЦЭМ!$A$39:$A$782,$A114,СВЦЭМ!$B$39:$B$782,V$83)+'СЕТ СН'!$H$11+СВЦЭМ!$D$10+'СЕТ СН'!$H$5-'СЕТ СН'!$H$21</f>
        <v>3910.9290652199998</v>
      </c>
      <c r="W114" s="36">
        <f>SUMIFS(СВЦЭМ!$D$39:$D$782,СВЦЭМ!$A$39:$A$782,$A114,СВЦЭМ!$B$39:$B$782,W$83)+'СЕТ СН'!$H$11+СВЦЭМ!$D$10+'СЕТ СН'!$H$5-'СЕТ СН'!$H$21</f>
        <v>3909.9492765200002</v>
      </c>
      <c r="X114" s="36">
        <f>SUMIFS(СВЦЭМ!$D$39:$D$782,СВЦЭМ!$A$39:$A$782,$A114,СВЦЭМ!$B$39:$B$782,X$83)+'СЕТ СН'!$H$11+СВЦЭМ!$D$10+'СЕТ СН'!$H$5-'СЕТ СН'!$H$21</f>
        <v>3928.1151491400001</v>
      </c>
      <c r="Y114" s="36">
        <f>SUMIFS(СВЦЭМ!$D$39:$D$782,СВЦЭМ!$A$39:$A$782,$A114,СВЦЭМ!$B$39:$B$782,Y$83)+'СЕТ СН'!$H$11+СВЦЭМ!$D$10+'СЕТ СН'!$H$5-'СЕТ СН'!$H$21</f>
        <v>3940.3949288900003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01.12.2021</v>
      </c>
      <c r="B120" s="36">
        <f>SUMIFS(СВЦЭМ!$D$39:$D$782,СВЦЭМ!$A$39:$A$782,$A120,СВЦЭМ!$B$39:$B$782,B$119)+'СЕТ СН'!$I$11+СВЦЭМ!$D$10+'СЕТ СН'!$I$5-'СЕТ СН'!$I$21</f>
        <v>4464.00006553</v>
      </c>
      <c r="C120" s="36">
        <f>SUMIFS(СВЦЭМ!$D$39:$D$782,СВЦЭМ!$A$39:$A$782,$A120,СВЦЭМ!$B$39:$B$782,C$119)+'СЕТ СН'!$I$11+СВЦЭМ!$D$10+'СЕТ СН'!$I$5-'СЕТ СН'!$I$21</f>
        <v>4477.1542196200007</v>
      </c>
      <c r="D120" s="36">
        <f>SUMIFS(СВЦЭМ!$D$39:$D$782,СВЦЭМ!$A$39:$A$782,$A120,СВЦЭМ!$B$39:$B$782,D$119)+'СЕТ СН'!$I$11+СВЦЭМ!$D$10+'СЕТ СН'!$I$5-'СЕТ СН'!$I$21</f>
        <v>4511.1682975200001</v>
      </c>
      <c r="E120" s="36">
        <f>SUMIFS(СВЦЭМ!$D$39:$D$782,СВЦЭМ!$A$39:$A$782,$A120,СВЦЭМ!$B$39:$B$782,E$119)+'СЕТ СН'!$I$11+СВЦЭМ!$D$10+'СЕТ СН'!$I$5-'СЕТ СН'!$I$21</f>
        <v>4517.0183926300006</v>
      </c>
      <c r="F120" s="36">
        <f>SUMIFS(СВЦЭМ!$D$39:$D$782,СВЦЭМ!$A$39:$A$782,$A120,СВЦЭМ!$B$39:$B$782,F$119)+'СЕТ СН'!$I$11+СВЦЭМ!$D$10+'СЕТ СН'!$I$5-'СЕТ СН'!$I$21</f>
        <v>4530.4770874900005</v>
      </c>
      <c r="G120" s="36">
        <f>SUMIFS(СВЦЭМ!$D$39:$D$782,СВЦЭМ!$A$39:$A$782,$A120,СВЦЭМ!$B$39:$B$782,G$119)+'СЕТ СН'!$I$11+СВЦЭМ!$D$10+'СЕТ СН'!$I$5-'СЕТ СН'!$I$21</f>
        <v>4510.6743488500006</v>
      </c>
      <c r="H120" s="36">
        <f>SUMIFS(СВЦЭМ!$D$39:$D$782,СВЦЭМ!$A$39:$A$782,$A120,СВЦЭМ!$B$39:$B$782,H$119)+'СЕТ СН'!$I$11+СВЦЭМ!$D$10+'СЕТ СН'!$I$5-'СЕТ СН'!$I$21</f>
        <v>4478.1798922500002</v>
      </c>
      <c r="I120" s="36">
        <f>SUMIFS(СВЦЭМ!$D$39:$D$782,СВЦЭМ!$A$39:$A$782,$A120,СВЦЭМ!$B$39:$B$782,I$119)+'СЕТ СН'!$I$11+СВЦЭМ!$D$10+'СЕТ СН'!$I$5-'СЕТ СН'!$I$21</f>
        <v>4464.2172376800008</v>
      </c>
      <c r="J120" s="36">
        <f>SUMIFS(СВЦЭМ!$D$39:$D$782,СВЦЭМ!$A$39:$A$782,$A120,СВЦЭМ!$B$39:$B$782,J$119)+'СЕТ СН'!$I$11+СВЦЭМ!$D$10+'СЕТ СН'!$I$5-'СЕТ СН'!$I$21</f>
        <v>4451.8298745500006</v>
      </c>
      <c r="K120" s="36">
        <f>SUMIFS(СВЦЭМ!$D$39:$D$782,СВЦЭМ!$A$39:$A$782,$A120,СВЦЭМ!$B$39:$B$782,K$119)+'СЕТ СН'!$I$11+СВЦЭМ!$D$10+'СЕТ СН'!$I$5-'СЕТ СН'!$I$21</f>
        <v>4457.9572342000001</v>
      </c>
      <c r="L120" s="36">
        <f>SUMIFS(СВЦЭМ!$D$39:$D$782,СВЦЭМ!$A$39:$A$782,$A120,СВЦЭМ!$B$39:$B$782,L$119)+'СЕТ СН'!$I$11+СВЦЭМ!$D$10+'СЕТ СН'!$I$5-'СЕТ СН'!$I$21</f>
        <v>4416.54793668</v>
      </c>
      <c r="M120" s="36">
        <f>SUMIFS(СВЦЭМ!$D$39:$D$782,СВЦЭМ!$A$39:$A$782,$A120,СВЦЭМ!$B$39:$B$782,M$119)+'СЕТ СН'!$I$11+СВЦЭМ!$D$10+'СЕТ СН'!$I$5-'СЕТ СН'!$I$21</f>
        <v>4419.2934018000005</v>
      </c>
      <c r="N120" s="36">
        <f>SUMIFS(СВЦЭМ!$D$39:$D$782,СВЦЭМ!$A$39:$A$782,$A120,СВЦЭМ!$B$39:$B$782,N$119)+'СЕТ СН'!$I$11+СВЦЭМ!$D$10+'СЕТ СН'!$I$5-'СЕТ СН'!$I$21</f>
        <v>4436.8821783800004</v>
      </c>
      <c r="O120" s="36">
        <f>SUMIFS(СВЦЭМ!$D$39:$D$782,СВЦЭМ!$A$39:$A$782,$A120,СВЦЭМ!$B$39:$B$782,O$119)+'СЕТ СН'!$I$11+СВЦЭМ!$D$10+'СЕТ СН'!$I$5-'СЕТ СН'!$I$21</f>
        <v>4435.7599297900006</v>
      </c>
      <c r="P120" s="36">
        <f>SUMIFS(СВЦЭМ!$D$39:$D$782,СВЦЭМ!$A$39:$A$782,$A120,СВЦЭМ!$B$39:$B$782,P$119)+'СЕТ СН'!$I$11+СВЦЭМ!$D$10+'СЕТ СН'!$I$5-'СЕТ СН'!$I$21</f>
        <v>4442.6559606299998</v>
      </c>
      <c r="Q120" s="36">
        <f>SUMIFS(СВЦЭМ!$D$39:$D$782,СВЦЭМ!$A$39:$A$782,$A120,СВЦЭМ!$B$39:$B$782,Q$119)+'СЕТ СН'!$I$11+СВЦЭМ!$D$10+'СЕТ СН'!$I$5-'СЕТ СН'!$I$21</f>
        <v>4450.5241994799999</v>
      </c>
      <c r="R120" s="36">
        <f>SUMIFS(СВЦЭМ!$D$39:$D$782,СВЦЭМ!$A$39:$A$782,$A120,СВЦЭМ!$B$39:$B$782,R$119)+'СЕТ СН'!$I$11+СВЦЭМ!$D$10+'СЕТ СН'!$I$5-'СЕТ СН'!$I$21</f>
        <v>4447.9936243900002</v>
      </c>
      <c r="S120" s="36">
        <f>SUMIFS(СВЦЭМ!$D$39:$D$782,СВЦЭМ!$A$39:$A$782,$A120,СВЦЭМ!$B$39:$B$782,S$119)+'СЕТ СН'!$I$11+СВЦЭМ!$D$10+'СЕТ СН'!$I$5-'СЕТ СН'!$I$21</f>
        <v>4430.2718559599998</v>
      </c>
      <c r="T120" s="36">
        <f>SUMIFS(СВЦЭМ!$D$39:$D$782,СВЦЭМ!$A$39:$A$782,$A120,СВЦЭМ!$B$39:$B$782,T$119)+'СЕТ СН'!$I$11+СВЦЭМ!$D$10+'СЕТ СН'!$I$5-'СЕТ СН'!$I$21</f>
        <v>4407.91672672</v>
      </c>
      <c r="U120" s="36">
        <f>SUMIFS(СВЦЭМ!$D$39:$D$782,СВЦЭМ!$A$39:$A$782,$A120,СВЦЭМ!$B$39:$B$782,U$119)+'СЕТ СН'!$I$11+СВЦЭМ!$D$10+'СЕТ СН'!$I$5-'СЕТ СН'!$I$21</f>
        <v>4419.6298726000005</v>
      </c>
      <c r="V120" s="36">
        <f>SUMIFS(СВЦЭМ!$D$39:$D$782,СВЦЭМ!$A$39:$A$782,$A120,СВЦЭМ!$B$39:$B$782,V$119)+'СЕТ СН'!$I$11+СВЦЭМ!$D$10+'СЕТ СН'!$I$5-'СЕТ СН'!$I$21</f>
        <v>4430.4942041000004</v>
      </c>
      <c r="W120" s="36">
        <f>SUMIFS(СВЦЭМ!$D$39:$D$782,СВЦЭМ!$A$39:$A$782,$A120,СВЦЭМ!$B$39:$B$782,W$119)+'СЕТ СН'!$I$11+СВЦЭМ!$D$10+'СЕТ СН'!$I$5-'СЕТ СН'!$I$21</f>
        <v>4435.4459393300003</v>
      </c>
      <c r="X120" s="36">
        <f>SUMIFS(СВЦЭМ!$D$39:$D$782,СВЦЭМ!$A$39:$A$782,$A120,СВЦЭМ!$B$39:$B$782,X$119)+'СЕТ СН'!$I$11+СВЦЭМ!$D$10+'СЕТ СН'!$I$5-'СЕТ СН'!$I$21</f>
        <v>4435.5683762300005</v>
      </c>
      <c r="Y120" s="36">
        <f>SUMIFS(СВЦЭМ!$D$39:$D$782,СВЦЭМ!$A$39:$A$782,$A120,СВЦЭМ!$B$39:$B$782,Y$119)+'СЕТ СН'!$I$11+СВЦЭМ!$D$10+'СЕТ СН'!$I$5-'СЕТ СН'!$I$21</f>
        <v>4450.0497634800004</v>
      </c>
      <c r="AA120" s="45"/>
    </row>
    <row r="121" spans="1:27" ht="15.75" x14ac:dyDescent="0.2">
      <c r="A121" s="35">
        <f>A120+1</f>
        <v>44532</v>
      </c>
      <c r="B121" s="36">
        <f>SUMIFS(СВЦЭМ!$D$39:$D$782,СВЦЭМ!$A$39:$A$782,$A121,СВЦЭМ!$B$39:$B$782,B$119)+'СЕТ СН'!$I$11+СВЦЭМ!$D$10+'СЕТ СН'!$I$5-'СЕТ СН'!$I$21</f>
        <v>4479.0039333900004</v>
      </c>
      <c r="C121" s="36">
        <f>SUMIFS(СВЦЭМ!$D$39:$D$782,СВЦЭМ!$A$39:$A$782,$A121,СВЦЭМ!$B$39:$B$782,C$119)+'СЕТ СН'!$I$11+СВЦЭМ!$D$10+'СЕТ СН'!$I$5-'СЕТ СН'!$I$21</f>
        <v>4469.6284765</v>
      </c>
      <c r="D121" s="36">
        <f>SUMIFS(СВЦЭМ!$D$39:$D$782,СВЦЭМ!$A$39:$A$782,$A121,СВЦЭМ!$B$39:$B$782,D$119)+'СЕТ СН'!$I$11+СВЦЭМ!$D$10+'СЕТ СН'!$I$5-'СЕТ СН'!$I$21</f>
        <v>4443.7874762600004</v>
      </c>
      <c r="E121" s="36">
        <f>SUMIFS(СВЦЭМ!$D$39:$D$782,СВЦЭМ!$A$39:$A$782,$A121,СВЦЭМ!$B$39:$B$782,E$119)+'СЕТ СН'!$I$11+СВЦЭМ!$D$10+'СЕТ СН'!$I$5-'СЕТ СН'!$I$21</f>
        <v>4460.1128301400004</v>
      </c>
      <c r="F121" s="36">
        <f>SUMIFS(СВЦЭМ!$D$39:$D$782,СВЦЭМ!$A$39:$A$782,$A121,СВЦЭМ!$B$39:$B$782,F$119)+'СЕТ СН'!$I$11+СВЦЭМ!$D$10+'СЕТ СН'!$I$5-'СЕТ СН'!$I$21</f>
        <v>4471.0236564799998</v>
      </c>
      <c r="G121" s="36">
        <f>SUMIFS(СВЦЭМ!$D$39:$D$782,СВЦЭМ!$A$39:$A$782,$A121,СВЦЭМ!$B$39:$B$782,G$119)+'СЕТ СН'!$I$11+СВЦЭМ!$D$10+'СЕТ СН'!$I$5-'СЕТ СН'!$I$21</f>
        <v>4466.6027978500006</v>
      </c>
      <c r="H121" s="36">
        <f>SUMIFS(СВЦЭМ!$D$39:$D$782,СВЦЭМ!$A$39:$A$782,$A121,СВЦЭМ!$B$39:$B$782,H$119)+'СЕТ СН'!$I$11+СВЦЭМ!$D$10+'СЕТ СН'!$I$5-'СЕТ СН'!$I$21</f>
        <v>4485.6711215900004</v>
      </c>
      <c r="I121" s="36">
        <f>SUMIFS(СВЦЭМ!$D$39:$D$782,СВЦЭМ!$A$39:$A$782,$A121,СВЦЭМ!$B$39:$B$782,I$119)+'СЕТ СН'!$I$11+СВЦЭМ!$D$10+'СЕТ СН'!$I$5-'СЕТ СН'!$I$21</f>
        <v>4541.9502591</v>
      </c>
      <c r="J121" s="36">
        <f>SUMIFS(СВЦЭМ!$D$39:$D$782,СВЦЭМ!$A$39:$A$782,$A121,СВЦЭМ!$B$39:$B$782,J$119)+'СЕТ СН'!$I$11+СВЦЭМ!$D$10+'СЕТ СН'!$I$5-'СЕТ СН'!$I$21</f>
        <v>4544.6989625200004</v>
      </c>
      <c r="K121" s="36">
        <f>SUMIFS(СВЦЭМ!$D$39:$D$782,СВЦЭМ!$A$39:$A$782,$A121,СВЦЭМ!$B$39:$B$782,K$119)+'СЕТ СН'!$I$11+СВЦЭМ!$D$10+'СЕТ СН'!$I$5-'СЕТ СН'!$I$21</f>
        <v>4565.1945673999999</v>
      </c>
      <c r="L121" s="36">
        <f>SUMIFS(СВЦЭМ!$D$39:$D$782,СВЦЭМ!$A$39:$A$782,$A121,СВЦЭМ!$B$39:$B$782,L$119)+'СЕТ СН'!$I$11+СВЦЭМ!$D$10+'СЕТ СН'!$I$5-'СЕТ СН'!$I$21</f>
        <v>4573.3508014899999</v>
      </c>
      <c r="M121" s="36">
        <f>SUMIFS(СВЦЭМ!$D$39:$D$782,СВЦЭМ!$A$39:$A$782,$A121,СВЦЭМ!$B$39:$B$782,M$119)+'СЕТ СН'!$I$11+СВЦЭМ!$D$10+'СЕТ СН'!$I$5-'СЕТ СН'!$I$21</f>
        <v>4572.8244706500009</v>
      </c>
      <c r="N121" s="36">
        <f>SUMIFS(СВЦЭМ!$D$39:$D$782,СВЦЭМ!$A$39:$A$782,$A121,СВЦЭМ!$B$39:$B$782,N$119)+'СЕТ СН'!$I$11+СВЦЭМ!$D$10+'СЕТ СН'!$I$5-'СЕТ СН'!$I$21</f>
        <v>4563.6263902000001</v>
      </c>
      <c r="O121" s="36">
        <f>SUMIFS(СВЦЭМ!$D$39:$D$782,СВЦЭМ!$A$39:$A$782,$A121,СВЦЭМ!$B$39:$B$782,O$119)+'СЕТ СН'!$I$11+СВЦЭМ!$D$10+'СЕТ СН'!$I$5-'СЕТ СН'!$I$21</f>
        <v>4628.5279113699999</v>
      </c>
      <c r="P121" s="36">
        <f>SUMIFS(СВЦЭМ!$D$39:$D$782,СВЦЭМ!$A$39:$A$782,$A121,СВЦЭМ!$B$39:$B$782,P$119)+'СЕТ СН'!$I$11+СВЦЭМ!$D$10+'СЕТ СН'!$I$5-'СЕТ СН'!$I$21</f>
        <v>4620.1610845499999</v>
      </c>
      <c r="Q121" s="36">
        <f>SUMIFS(СВЦЭМ!$D$39:$D$782,СВЦЭМ!$A$39:$A$782,$A121,СВЦЭМ!$B$39:$B$782,Q$119)+'СЕТ СН'!$I$11+СВЦЭМ!$D$10+'СЕТ СН'!$I$5-'СЕТ СН'!$I$21</f>
        <v>4615.6588379900004</v>
      </c>
      <c r="R121" s="36">
        <f>SUMIFS(СВЦЭМ!$D$39:$D$782,СВЦЭМ!$A$39:$A$782,$A121,СВЦЭМ!$B$39:$B$782,R$119)+'СЕТ СН'!$I$11+СВЦЭМ!$D$10+'СЕТ СН'!$I$5-'СЕТ СН'!$I$21</f>
        <v>4549.6425157700005</v>
      </c>
      <c r="S121" s="36">
        <f>SUMIFS(СВЦЭМ!$D$39:$D$782,СВЦЭМ!$A$39:$A$782,$A121,СВЦЭМ!$B$39:$B$782,S$119)+'СЕТ СН'!$I$11+СВЦЭМ!$D$10+'СЕТ СН'!$I$5-'СЕТ СН'!$I$21</f>
        <v>4542.45561103</v>
      </c>
      <c r="T121" s="36">
        <f>SUMIFS(СВЦЭМ!$D$39:$D$782,СВЦЭМ!$A$39:$A$782,$A121,СВЦЭМ!$B$39:$B$782,T$119)+'СЕТ СН'!$I$11+СВЦЭМ!$D$10+'СЕТ СН'!$I$5-'СЕТ СН'!$I$21</f>
        <v>4494.7712264600004</v>
      </c>
      <c r="U121" s="36">
        <f>SUMIFS(СВЦЭМ!$D$39:$D$782,СВЦЭМ!$A$39:$A$782,$A121,СВЦЭМ!$B$39:$B$782,U$119)+'СЕТ СН'!$I$11+СВЦЭМ!$D$10+'СЕТ СН'!$I$5-'СЕТ СН'!$I$21</f>
        <v>4531.3194524600003</v>
      </c>
      <c r="V121" s="36">
        <f>SUMIFS(СВЦЭМ!$D$39:$D$782,СВЦЭМ!$A$39:$A$782,$A121,СВЦЭМ!$B$39:$B$782,V$119)+'СЕТ СН'!$I$11+СВЦЭМ!$D$10+'СЕТ СН'!$I$5-'СЕТ СН'!$I$21</f>
        <v>4537.03839436</v>
      </c>
      <c r="W121" s="36">
        <f>SUMIFS(СВЦЭМ!$D$39:$D$782,СВЦЭМ!$A$39:$A$782,$A121,СВЦЭМ!$B$39:$B$782,W$119)+'СЕТ СН'!$I$11+СВЦЭМ!$D$10+'СЕТ СН'!$I$5-'СЕТ СН'!$I$21</f>
        <v>4544.0294253100001</v>
      </c>
      <c r="X121" s="36">
        <f>SUMIFS(СВЦЭМ!$D$39:$D$782,СВЦЭМ!$A$39:$A$782,$A121,СВЦЭМ!$B$39:$B$782,X$119)+'СЕТ СН'!$I$11+СВЦЭМ!$D$10+'СЕТ СН'!$I$5-'СЕТ СН'!$I$21</f>
        <v>4608.7315415700004</v>
      </c>
      <c r="Y121" s="36">
        <f>SUMIFS(СВЦЭМ!$D$39:$D$782,СВЦЭМ!$A$39:$A$782,$A121,СВЦЭМ!$B$39:$B$782,Y$119)+'СЕТ СН'!$I$11+СВЦЭМ!$D$10+'СЕТ СН'!$I$5-'СЕТ СН'!$I$21</f>
        <v>4615.9439554700002</v>
      </c>
    </row>
    <row r="122" spans="1:27" ht="15.75" x14ac:dyDescent="0.2">
      <c r="A122" s="35">
        <f t="shared" ref="A122:A150" si="3">A121+1</f>
        <v>44533</v>
      </c>
      <c r="B122" s="36">
        <f>SUMIFS(СВЦЭМ!$D$39:$D$782,СВЦЭМ!$A$39:$A$782,$A122,СВЦЭМ!$B$39:$B$782,B$119)+'СЕТ СН'!$I$11+СВЦЭМ!$D$10+'СЕТ СН'!$I$5-'СЕТ СН'!$I$21</f>
        <v>4635.5648568300003</v>
      </c>
      <c r="C122" s="36">
        <f>SUMIFS(СВЦЭМ!$D$39:$D$782,СВЦЭМ!$A$39:$A$782,$A122,СВЦЭМ!$B$39:$B$782,C$119)+'СЕТ СН'!$I$11+СВЦЭМ!$D$10+'СЕТ СН'!$I$5-'СЕТ СН'!$I$21</f>
        <v>4627.61476064</v>
      </c>
      <c r="D122" s="36">
        <f>SUMIFS(СВЦЭМ!$D$39:$D$782,СВЦЭМ!$A$39:$A$782,$A122,СВЦЭМ!$B$39:$B$782,D$119)+'СЕТ СН'!$I$11+СВЦЭМ!$D$10+'СЕТ СН'!$I$5-'СЕТ СН'!$I$21</f>
        <v>4602.5608894400002</v>
      </c>
      <c r="E122" s="36">
        <f>SUMIFS(СВЦЭМ!$D$39:$D$782,СВЦЭМ!$A$39:$A$782,$A122,СВЦЭМ!$B$39:$B$782,E$119)+'СЕТ СН'!$I$11+СВЦЭМ!$D$10+'СЕТ СН'!$I$5-'СЕТ СН'!$I$21</f>
        <v>4600.1652110100003</v>
      </c>
      <c r="F122" s="36">
        <f>SUMIFS(СВЦЭМ!$D$39:$D$782,СВЦЭМ!$A$39:$A$782,$A122,СВЦЭМ!$B$39:$B$782,F$119)+'СЕТ СН'!$I$11+СВЦЭМ!$D$10+'СЕТ СН'!$I$5-'СЕТ СН'!$I$21</f>
        <v>4602.9954713200004</v>
      </c>
      <c r="G122" s="36">
        <f>SUMIFS(СВЦЭМ!$D$39:$D$782,СВЦЭМ!$A$39:$A$782,$A122,СВЦЭМ!$B$39:$B$782,G$119)+'СЕТ СН'!$I$11+СВЦЭМ!$D$10+'СЕТ СН'!$I$5-'СЕТ СН'!$I$21</f>
        <v>4536.0051219500001</v>
      </c>
      <c r="H122" s="36">
        <f>SUMIFS(СВЦЭМ!$D$39:$D$782,СВЦЭМ!$A$39:$A$782,$A122,СВЦЭМ!$B$39:$B$782,H$119)+'СЕТ СН'!$I$11+СВЦЭМ!$D$10+'СЕТ СН'!$I$5-'СЕТ СН'!$I$21</f>
        <v>4546.9472138900001</v>
      </c>
      <c r="I122" s="36">
        <f>SUMIFS(СВЦЭМ!$D$39:$D$782,СВЦЭМ!$A$39:$A$782,$A122,СВЦЭМ!$B$39:$B$782,I$119)+'СЕТ СН'!$I$11+СВЦЭМ!$D$10+'СЕТ СН'!$I$5-'СЕТ СН'!$I$21</f>
        <v>4567.7384416500008</v>
      </c>
      <c r="J122" s="36">
        <f>SUMIFS(СВЦЭМ!$D$39:$D$782,СВЦЭМ!$A$39:$A$782,$A122,СВЦЭМ!$B$39:$B$782,J$119)+'СЕТ СН'!$I$11+СВЦЭМ!$D$10+'СЕТ СН'!$I$5-'СЕТ СН'!$I$21</f>
        <v>4551.4327789700001</v>
      </c>
      <c r="K122" s="36">
        <f>SUMIFS(СВЦЭМ!$D$39:$D$782,СВЦЭМ!$A$39:$A$782,$A122,СВЦЭМ!$B$39:$B$782,K$119)+'СЕТ СН'!$I$11+СВЦЭМ!$D$10+'СЕТ СН'!$I$5-'СЕТ СН'!$I$21</f>
        <v>4552.2421658100002</v>
      </c>
      <c r="L122" s="36">
        <f>SUMIFS(СВЦЭМ!$D$39:$D$782,СВЦЭМ!$A$39:$A$782,$A122,СВЦЭМ!$B$39:$B$782,L$119)+'СЕТ СН'!$I$11+СВЦЭМ!$D$10+'СЕТ СН'!$I$5-'СЕТ СН'!$I$21</f>
        <v>4545.3500745500005</v>
      </c>
      <c r="M122" s="36">
        <f>SUMIFS(СВЦЭМ!$D$39:$D$782,СВЦЭМ!$A$39:$A$782,$A122,СВЦЭМ!$B$39:$B$782,M$119)+'СЕТ СН'!$I$11+СВЦЭМ!$D$10+'СЕТ СН'!$I$5-'СЕТ СН'!$I$21</f>
        <v>4555.2627416200003</v>
      </c>
      <c r="N122" s="36">
        <f>SUMIFS(СВЦЭМ!$D$39:$D$782,СВЦЭМ!$A$39:$A$782,$A122,СВЦЭМ!$B$39:$B$782,N$119)+'СЕТ СН'!$I$11+СВЦЭМ!$D$10+'СЕТ СН'!$I$5-'СЕТ СН'!$I$21</f>
        <v>4549.0497565700007</v>
      </c>
      <c r="O122" s="36">
        <f>SUMIFS(СВЦЭМ!$D$39:$D$782,СВЦЭМ!$A$39:$A$782,$A122,СВЦЭМ!$B$39:$B$782,O$119)+'СЕТ СН'!$I$11+СВЦЭМ!$D$10+'СЕТ СН'!$I$5-'СЕТ СН'!$I$21</f>
        <v>4553.9193640200001</v>
      </c>
      <c r="P122" s="36">
        <f>SUMIFS(СВЦЭМ!$D$39:$D$782,СВЦЭМ!$A$39:$A$782,$A122,СВЦЭМ!$B$39:$B$782,P$119)+'СЕТ СН'!$I$11+СВЦЭМ!$D$10+'СЕТ СН'!$I$5-'СЕТ СН'!$I$21</f>
        <v>4556.8054980699999</v>
      </c>
      <c r="Q122" s="36">
        <f>SUMIFS(СВЦЭМ!$D$39:$D$782,СВЦЭМ!$A$39:$A$782,$A122,СВЦЭМ!$B$39:$B$782,Q$119)+'СЕТ СН'!$I$11+СВЦЭМ!$D$10+'СЕТ СН'!$I$5-'СЕТ СН'!$I$21</f>
        <v>4554.5014933100001</v>
      </c>
      <c r="R122" s="36">
        <f>SUMIFS(СВЦЭМ!$D$39:$D$782,СВЦЭМ!$A$39:$A$782,$A122,СВЦЭМ!$B$39:$B$782,R$119)+'СЕТ СН'!$I$11+СВЦЭМ!$D$10+'СЕТ СН'!$I$5-'СЕТ СН'!$I$21</f>
        <v>4560.0323729900001</v>
      </c>
      <c r="S122" s="36">
        <f>SUMIFS(СВЦЭМ!$D$39:$D$782,СВЦЭМ!$A$39:$A$782,$A122,СВЦЭМ!$B$39:$B$782,S$119)+'СЕТ СН'!$I$11+СВЦЭМ!$D$10+'СЕТ СН'!$I$5-'СЕТ СН'!$I$21</f>
        <v>4552.4824275500005</v>
      </c>
      <c r="T122" s="36">
        <f>SUMIFS(СВЦЭМ!$D$39:$D$782,СВЦЭМ!$A$39:$A$782,$A122,СВЦЭМ!$B$39:$B$782,T$119)+'СЕТ СН'!$I$11+СВЦЭМ!$D$10+'СЕТ СН'!$I$5-'СЕТ СН'!$I$21</f>
        <v>4557.8870897100005</v>
      </c>
      <c r="U122" s="36">
        <f>SUMIFS(СВЦЭМ!$D$39:$D$782,СВЦЭМ!$A$39:$A$782,$A122,СВЦЭМ!$B$39:$B$782,U$119)+'СЕТ СН'!$I$11+СВЦЭМ!$D$10+'СЕТ СН'!$I$5-'СЕТ СН'!$I$21</f>
        <v>4547.3752840300003</v>
      </c>
      <c r="V122" s="36">
        <f>SUMIFS(СВЦЭМ!$D$39:$D$782,СВЦЭМ!$A$39:$A$782,$A122,СВЦЭМ!$B$39:$B$782,V$119)+'СЕТ СН'!$I$11+СВЦЭМ!$D$10+'СЕТ СН'!$I$5-'СЕТ СН'!$I$21</f>
        <v>4558.4361257700002</v>
      </c>
      <c r="W122" s="36">
        <f>SUMIFS(СВЦЭМ!$D$39:$D$782,СВЦЭМ!$A$39:$A$782,$A122,СВЦЭМ!$B$39:$B$782,W$119)+'СЕТ СН'!$I$11+СВЦЭМ!$D$10+'СЕТ СН'!$I$5-'СЕТ СН'!$I$21</f>
        <v>4570.9916530300006</v>
      </c>
      <c r="X122" s="36">
        <f>SUMIFS(СВЦЭМ!$D$39:$D$782,СВЦЭМ!$A$39:$A$782,$A122,СВЦЭМ!$B$39:$B$782,X$119)+'СЕТ СН'!$I$11+СВЦЭМ!$D$10+'СЕТ СН'!$I$5-'СЕТ СН'!$I$21</f>
        <v>4557.7560223</v>
      </c>
      <c r="Y122" s="36">
        <f>SUMIFS(СВЦЭМ!$D$39:$D$782,СВЦЭМ!$A$39:$A$782,$A122,СВЦЭМ!$B$39:$B$782,Y$119)+'СЕТ СН'!$I$11+СВЦЭМ!$D$10+'СЕТ СН'!$I$5-'СЕТ СН'!$I$21</f>
        <v>4513.52388066</v>
      </c>
    </row>
    <row r="123" spans="1:27" ht="15.75" x14ac:dyDescent="0.2">
      <c r="A123" s="35">
        <f t="shared" si="3"/>
        <v>44534</v>
      </c>
      <c r="B123" s="36">
        <f>SUMIFS(СВЦЭМ!$D$39:$D$782,СВЦЭМ!$A$39:$A$782,$A123,СВЦЭМ!$B$39:$B$782,B$119)+'СЕТ СН'!$I$11+СВЦЭМ!$D$10+'СЕТ СН'!$I$5-'СЕТ СН'!$I$21</f>
        <v>4496.2609467000002</v>
      </c>
      <c r="C123" s="36">
        <f>SUMIFS(СВЦЭМ!$D$39:$D$782,СВЦЭМ!$A$39:$A$782,$A123,СВЦЭМ!$B$39:$B$782,C$119)+'СЕТ СН'!$I$11+СВЦЭМ!$D$10+'СЕТ СН'!$I$5-'СЕТ СН'!$I$21</f>
        <v>4464.8103654700008</v>
      </c>
      <c r="D123" s="36">
        <f>SUMIFS(СВЦЭМ!$D$39:$D$782,СВЦЭМ!$A$39:$A$782,$A123,СВЦЭМ!$B$39:$B$782,D$119)+'СЕТ СН'!$I$11+СВЦЭМ!$D$10+'СЕТ СН'!$I$5-'СЕТ СН'!$I$21</f>
        <v>4464.8845800500003</v>
      </c>
      <c r="E123" s="36">
        <f>SUMIFS(СВЦЭМ!$D$39:$D$782,СВЦЭМ!$A$39:$A$782,$A123,СВЦЭМ!$B$39:$B$782,E$119)+'СЕТ СН'!$I$11+СВЦЭМ!$D$10+'СЕТ СН'!$I$5-'СЕТ СН'!$I$21</f>
        <v>4464.9785053800006</v>
      </c>
      <c r="F123" s="36">
        <f>SUMIFS(СВЦЭМ!$D$39:$D$782,СВЦЭМ!$A$39:$A$782,$A123,СВЦЭМ!$B$39:$B$782,F$119)+'СЕТ СН'!$I$11+СВЦЭМ!$D$10+'СЕТ СН'!$I$5-'СЕТ СН'!$I$21</f>
        <v>4463.5080197200004</v>
      </c>
      <c r="G123" s="36">
        <f>SUMIFS(СВЦЭМ!$D$39:$D$782,СВЦЭМ!$A$39:$A$782,$A123,СВЦЭМ!$B$39:$B$782,G$119)+'СЕТ СН'!$I$11+СВЦЭМ!$D$10+'СЕТ СН'!$I$5-'СЕТ СН'!$I$21</f>
        <v>4448.2929807800001</v>
      </c>
      <c r="H123" s="36">
        <f>SUMIFS(СВЦЭМ!$D$39:$D$782,СВЦЭМ!$A$39:$A$782,$A123,СВЦЭМ!$B$39:$B$782,H$119)+'СЕТ СН'!$I$11+СВЦЭМ!$D$10+'СЕТ СН'!$I$5-'СЕТ СН'!$I$21</f>
        <v>4443.5543540500003</v>
      </c>
      <c r="I123" s="36">
        <f>SUMIFS(СВЦЭМ!$D$39:$D$782,СВЦЭМ!$A$39:$A$782,$A123,СВЦЭМ!$B$39:$B$782,I$119)+'СЕТ СН'!$I$11+СВЦЭМ!$D$10+'СЕТ СН'!$I$5-'СЕТ СН'!$I$21</f>
        <v>4417.7820489000005</v>
      </c>
      <c r="J123" s="36">
        <f>SUMIFS(СВЦЭМ!$D$39:$D$782,СВЦЭМ!$A$39:$A$782,$A123,СВЦЭМ!$B$39:$B$782,J$119)+'СЕТ СН'!$I$11+СВЦЭМ!$D$10+'СЕТ СН'!$I$5-'СЕТ СН'!$I$21</f>
        <v>4420.4510513599998</v>
      </c>
      <c r="K123" s="36">
        <f>SUMIFS(СВЦЭМ!$D$39:$D$782,СВЦЭМ!$A$39:$A$782,$A123,СВЦЭМ!$B$39:$B$782,K$119)+'СЕТ СН'!$I$11+СВЦЭМ!$D$10+'СЕТ СН'!$I$5-'СЕТ СН'!$I$21</f>
        <v>4447.3151165200006</v>
      </c>
      <c r="L123" s="36">
        <f>SUMIFS(СВЦЭМ!$D$39:$D$782,СВЦЭМ!$A$39:$A$782,$A123,СВЦЭМ!$B$39:$B$782,L$119)+'СЕТ СН'!$I$11+СВЦЭМ!$D$10+'СЕТ СН'!$I$5-'СЕТ СН'!$I$21</f>
        <v>4457.7512243600004</v>
      </c>
      <c r="M123" s="36">
        <f>SUMIFS(СВЦЭМ!$D$39:$D$782,СВЦЭМ!$A$39:$A$782,$A123,СВЦЭМ!$B$39:$B$782,M$119)+'СЕТ СН'!$I$11+СВЦЭМ!$D$10+'СЕТ СН'!$I$5-'СЕТ СН'!$I$21</f>
        <v>4450.8659027200001</v>
      </c>
      <c r="N123" s="36">
        <f>SUMIFS(СВЦЭМ!$D$39:$D$782,СВЦЭМ!$A$39:$A$782,$A123,СВЦЭМ!$B$39:$B$782,N$119)+'СЕТ СН'!$I$11+СВЦЭМ!$D$10+'СЕТ СН'!$I$5-'СЕТ СН'!$I$21</f>
        <v>4483.6542457100004</v>
      </c>
      <c r="O123" s="36">
        <f>SUMIFS(СВЦЭМ!$D$39:$D$782,СВЦЭМ!$A$39:$A$782,$A123,СВЦЭМ!$B$39:$B$782,O$119)+'СЕТ СН'!$I$11+СВЦЭМ!$D$10+'СЕТ СН'!$I$5-'СЕТ СН'!$I$21</f>
        <v>4505.8291260700007</v>
      </c>
      <c r="P123" s="36">
        <f>SUMIFS(СВЦЭМ!$D$39:$D$782,СВЦЭМ!$A$39:$A$782,$A123,СВЦЭМ!$B$39:$B$782,P$119)+'СЕТ СН'!$I$11+СВЦЭМ!$D$10+'СЕТ СН'!$I$5-'СЕТ СН'!$I$21</f>
        <v>4501.3366773100006</v>
      </c>
      <c r="Q123" s="36">
        <f>SUMIFS(СВЦЭМ!$D$39:$D$782,СВЦЭМ!$A$39:$A$782,$A123,СВЦЭМ!$B$39:$B$782,Q$119)+'СЕТ СН'!$I$11+СВЦЭМ!$D$10+'СЕТ СН'!$I$5-'СЕТ СН'!$I$21</f>
        <v>4495.1320986700002</v>
      </c>
      <c r="R123" s="36">
        <f>SUMIFS(СВЦЭМ!$D$39:$D$782,СВЦЭМ!$A$39:$A$782,$A123,СВЦЭМ!$B$39:$B$782,R$119)+'СЕТ СН'!$I$11+СВЦЭМ!$D$10+'СЕТ СН'!$I$5-'СЕТ СН'!$I$21</f>
        <v>4466.2309052000001</v>
      </c>
      <c r="S123" s="36">
        <f>SUMIFS(СВЦЭМ!$D$39:$D$782,СВЦЭМ!$A$39:$A$782,$A123,СВЦЭМ!$B$39:$B$782,S$119)+'СЕТ СН'!$I$11+СВЦЭМ!$D$10+'СЕТ СН'!$I$5-'СЕТ СН'!$I$21</f>
        <v>4439.3920992600006</v>
      </c>
      <c r="T123" s="36">
        <f>SUMIFS(СВЦЭМ!$D$39:$D$782,СВЦЭМ!$A$39:$A$782,$A123,СВЦЭМ!$B$39:$B$782,T$119)+'СЕТ СН'!$I$11+СВЦЭМ!$D$10+'СЕТ СН'!$I$5-'СЕТ СН'!$I$21</f>
        <v>4457.7892017400009</v>
      </c>
      <c r="U123" s="36">
        <f>SUMIFS(СВЦЭМ!$D$39:$D$782,СВЦЭМ!$A$39:$A$782,$A123,СВЦЭМ!$B$39:$B$782,U$119)+'СЕТ СН'!$I$11+СВЦЭМ!$D$10+'СЕТ СН'!$I$5-'СЕТ СН'!$I$21</f>
        <v>4464.3958803900005</v>
      </c>
      <c r="V123" s="36">
        <f>SUMIFS(СВЦЭМ!$D$39:$D$782,СВЦЭМ!$A$39:$A$782,$A123,СВЦЭМ!$B$39:$B$782,V$119)+'СЕТ СН'!$I$11+СВЦЭМ!$D$10+'СЕТ СН'!$I$5-'СЕТ СН'!$I$21</f>
        <v>4456.52648021</v>
      </c>
      <c r="W123" s="36">
        <f>SUMIFS(СВЦЭМ!$D$39:$D$782,СВЦЭМ!$A$39:$A$782,$A123,СВЦЭМ!$B$39:$B$782,W$119)+'СЕТ СН'!$I$11+СВЦЭМ!$D$10+'СЕТ СН'!$I$5-'СЕТ СН'!$I$21</f>
        <v>4455.0876030300005</v>
      </c>
      <c r="X123" s="36">
        <f>SUMIFS(СВЦЭМ!$D$39:$D$782,СВЦЭМ!$A$39:$A$782,$A123,СВЦЭМ!$B$39:$B$782,X$119)+'СЕТ СН'!$I$11+СВЦЭМ!$D$10+'СЕТ СН'!$I$5-'СЕТ СН'!$I$21</f>
        <v>4506.7756079400006</v>
      </c>
      <c r="Y123" s="36">
        <f>SUMIFS(СВЦЭМ!$D$39:$D$782,СВЦЭМ!$A$39:$A$782,$A123,СВЦЭМ!$B$39:$B$782,Y$119)+'СЕТ СН'!$I$11+СВЦЭМ!$D$10+'СЕТ СН'!$I$5-'СЕТ СН'!$I$21</f>
        <v>4485.3739128000007</v>
      </c>
    </row>
    <row r="124" spans="1:27" ht="15.75" x14ac:dyDescent="0.2">
      <c r="A124" s="35">
        <f t="shared" si="3"/>
        <v>44535</v>
      </c>
      <c r="B124" s="36">
        <f>SUMIFS(СВЦЭМ!$D$39:$D$782,СВЦЭМ!$A$39:$A$782,$A124,СВЦЭМ!$B$39:$B$782,B$119)+'СЕТ СН'!$I$11+СВЦЭМ!$D$10+'СЕТ СН'!$I$5-'СЕТ СН'!$I$21</f>
        <v>4477.5266875699999</v>
      </c>
      <c r="C124" s="36">
        <f>SUMIFS(СВЦЭМ!$D$39:$D$782,СВЦЭМ!$A$39:$A$782,$A124,СВЦЭМ!$B$39:$B$782,C$119)+'СЕТ СН'!$I$11+СВЦЭМ!$D$10+'СЕТ СН'!$I$5-'СЕТ СН'!$I$21</f>
        <v>4496.0375571200002</v>
      </c>
      <c r="D124" s="36">
        <f>SUMIFS(СВЦЭМ!$D$39:$D$782,СВЦЭМ!$A$39:$A$782,$A124,СВЦЭМ!$B$39:$B$782,D$119)+'СЕТ СН'!$I$11+СВЦЭМ!$D$10+'СЕТ СН'!$I$5-'СЕТ СН'!$I$21</f>
        <v>4525.3736417400005</v>
      </c>
      <c r="E124" s="36">
        <f>SUMIFS(СВЦЭМ!$D$39:$D$782,СВЦЭМ!$A$39:$A$782,$A124,СВЦЭМ!$B$39:$B$782,E$119)+'СЕТ СН'!$I$11+СВЦЭМ!$D$10+'СЕТ СН'!$I$5-'СЕТ СН'!$I$21</f>
        <v>4533.9621317000001</v>
      </c>
      <c r="F124" s="36">
        <f>SUMIFS(СВЦЭМ!$D$39:$D$782,СВЦЭМ!$A$39:$A$782,$A124,СВЦЭМ!$B$39:$B$782,F$119)+'СЕТ СН'!$I$11+СВЦЭМ!$D$10+'СЕТ СН'!$I$5-'СЕТ СН'!$I$21</f>
        <v>4527.0500343800004</v>
      </c>
      <c r="G124" s="36">
        <f>SUMIFS(СВЦЭМ!$D$39:$D$782,СВЦЭМ!$A$39:$A$782,$A124,СВЦЭМ!$B$39:$B$782,G$119)+'СЕТ СН'!$I$11+СВЦЭМ!$D$10+'СЕТ СН'!$I$5-'СЕТ СН'!$I$21</f>
        <v>4519.8414561099999</v>
      </c>
      <c r="H124" s="36">
        <f>SUMIFS(СВЦЭМ!$D$39:$D$782,СВЦЭМ!$A$39:$A$782,$A124,СВЦЭМ!$B$39:$B$782,H$119)+'СЕТ СН'!$I$11+СВЦЭМ!$D$10+'СЕТ СН'!$I$5-'СЕТ СН'!$I$21</f>
        <v>4487.4702662100008</v>
      </c>
      <c r="I124" s="36">
        <f>SUMIFS(СВЦЭМ!$D$39:$D$782,СВЦЭМ!$A$39:$A$782,$A124,СВЦЭМ!$B$39:$B$782,I$119)+'СЕТ СН'!$I$11+СВЦЭМ!$D$10+'СЕТ СН'!$I$5-'СЕТ СН'!$I$21</f>
        <v>4479.34474142</v>
      </c>
      <c r="J124" s="36">
        <f>SUMIFS(СВЦЭМ!$D$39:$D$782,СВЦЭМ!$A$39:$A$782,$A124,СВЦЭМ!$B$39:$B$782,J$119)+'СЕТ СН'!$I$11+СВЦЭМ!$D$10+'СЕТ СН'!$I$5-'СЕТ СН'!$I$21</f>
        <v>4441.3717905400008</v>
      </c>
      <c r="K124" s="36">
        <f>SUMIFS(СВЦЭМ!$D$39:$D$782,СВЦЭМ!$A$39:$A$782,$A124,СВЦЭМ!$B$39:$B$782,K$119)+'СЕТ СН'!$I$11+СВЦЭМ!$D$10+'СЕТ СН'!$I$5-'СЕТ СН'!$I$21</f>
        <v>4425.5219616200002</v>
      </c>
      <c r="L124" s="36">
        <f>SUMIFS(СВЦЭМ!$D$39:$D$782,СВЦЭМ!$A$39:$A$782,$A124,СВЦЭМ!$B$39:$B$782,L$119)+'СЕТ СН'!$I$11+СВЦЭМ!$D$10+'СЕТ СН'!$I$5-'СЕТ СН'!$I$21</f>
        <v>4423.2558524300002</v>
      </c>
      <c r="M124" s="36">
        <f>SUMIFS(СВЦЭМ!$D$39:$D$782,СВЦЭМ!$A$39:$A$782,$A124,СВЦЭМ!$B$39:$B$782,M$119)+'СЕТ СН'!$I$11+СВЦЭМ!$D$10+'СЕТ СН'!$I$5-'СЕТ СН'!$I$21</f>
        <v>4451.7795842000005</v>
      </c>
      <c r="N124" s="36">
        <f>SUMIFS(СВЦЭМ!$D$39:$D$782,СВЦЭМ!$A$39:$A$782,$A124,СВЦЭМ!$B$39:$B$782,N$119)+'СЕТ СН'!$I$11+СВЦЭМ!$D$10+'СЕТ СН'!$I$5-'СЕТ СН'!$I$21</f>
        <v>4477.1735060500005</v>
      </c>
      <c r="O124" s="36">
        <f>SUMIFS(СВЦЭМ!$D$39:$D$782,СВЦЭМ!$A$39:$A$782,$A124,СВЦЭМ!$B$39:$B$782,O$119)+'СЕТ СН'!$I$11+СВЦЭМ!$D$10+'СЕТ СН'!$I$5-'СЕТ СН'!$I$21</f>
        <v>4466.14851275</v>
      </c>
      <c r="P124" s="36">
        <f>SUMIFS(СВЦЭМ!$D$39:$D$782,СВЦЭМ!$A$39:$A$782,$A124,СВЦЭМ!$B$39:$B$782,P$119)+'СЕТ СН'!$I$11+СВЦЭМ!$D$10+'СЕТ СН'!$I$5-'СЕТ СН'!$I$21</f>
        <v>4454.78851665</v>
      </c>
      <c r="Q124" s="36">
        <f>SUMIFS(СВЦЭМ!$D$39:$D$782,СВЦЭМ!$A$39:$A$782,$A124,СВЦЭМ!$B$39:$B$782,Q$119)+'СЕТ СН'!$I$11+СВЦЭМ!$D$10+'СЕТ СН'!$I$5-'СЕТ СН'!$I$21</f>
        <v>4455.2958982500004</v>
      </c>
      <c r="R124" s="36">
        <f>SUMIFS(СВЦЭМ!$D$39:$D$782,СВЦЭМ!$A$39:$A$782,$A124,СВЦЭМ!$B$39:$B$782,R$119)+'СЕТ СН'!$I$11+СВЦЭМ!$D$10+'СЕТ СН'!$I$5-'СЕТ СН'!$I$21</f>
        <v>4446.0960927800006</v>
      </c>
      <c r="S124" s="36">
        <f>SUMIFS(СВЦЭМ!$D$39:$D$782,СВЦЭМ!$A$39:$A$782,$A124,СВЦЭМ!$B$39:$B$782,S$119)+'СЕТ СН'!$I$11+СВЦЭМ!$D$10+'СЕТ СН'!$I$5-'СЕТ СН'!$I$21</f>
        <v>4402.9242464500003</v>
      </c>
      <c r="T124" s="36">
        <f>SUMIFS(СВЦЭМ!$D$39:$D$782,СВЦЭМ!$A$39:$A$782,$A124,СВЦЭМ!$B$39:$B$782,T$119)+'СЕТ СН'!$I$11+СВЦЭМ!$D$10+'СЕТ СН'!$I$5-'СЕТ СН'!$I$21</f>
        <v>4415.3827771200004</v>
      </c>
      <c r="U124" s="36">
        <f>SUMIFS(СВЦЭМ!$D$39:$D$782,СВЦЭМ!$A$39:$A$782,$A124,СВЦЭМ!$B$39:$B$782,U$119)+'СЕТ СН'!$I$11+СВЦЭМ!$D$10+'СЕТ СН'!$I$5-'СЕТ СН'!$I$21</f>
        <v>4423.5589084500007</v>
      </c>
      <c r="V124" s="36">
        <f>SUMIFS(СВЦЭМ!$D$39:$D$782,СВЦЭМ!$A$39:$A$782,$A124,СВЦЭМ!$B$39:$B$782,V$119)+'СЕТ СН'!$I$11+СВЦЭМ!$D$10+'СЕТ СН'!$I$5-'СЕТ СН'!$I$21</f>
        <v>4425.8356057600004</v>
      </c>
      <c r="W124" s="36">
        <f>SUMIFS(СВЦЭМ!$D$39:$D$782,СВЦЭМ!$A$39:$A$782,$A124,СВЦЭМ!$B$39:$B$782,W$119)+'СЕТ СН'!$I$11+СВЦЭМ!$D$10+'СЕТ СН'!$I$5-'СЕТ СН'!$I$21</f>
        <v>4435.8311746200006</v>
      </c>
      <c r="X124" s="36">
        <f>SUMIFS(СВЦЭМ!$D$39:$D$782,СВЦЭМ!$A$39:$A$782,$A124,СВЦЭМ!$B$39:$B$782,X$119)+'СЕТ СН'!$I$11+СВЦЭМ!$D$10+'СЕТ СН'!$I$5-'СЕТ СН'!$I$21</f>
        <v>4457.3271662200004</v>
      </c>
      <c r="Y124" s="36">
        <f>SUMIFS(СВЦЭМ!$D$39:$D$782,СВЦЭМ!$A$39:$A$782,$A124,СВЦЭМ!$B$39:$B$782,Y$119)+'СЕТ СН'!$I$11+СВЦЭМ!$D$10+'СЕТ СН'!$I$5-'СЕТ СН'!$I$21</f>
        <v>4488.1500007000004</v>
      </c>
    </row>
    <row r="125" spans="1:27" ht="15.75" x14ac:dyDescent="0.2">
      <c r="A125" s="35">
        <f t="shared" si="3"/>
        <v>44536</v>
      </c>
      <c r="B125" s="36">
        <f>SUMIFS(СВЦЭМ!$D$39:$D$782,СВЦЭМ!$A$39:$A$782,$A125,СВЦЭМ!$B$39:$B$782,B$119)+'СЕТ СН'!$I$11+СВЦЭМ!$D$10+'СЕТ СН'!$I$5-'СЕТ СН'!$I$21</f>
        <v>4517.4144384200008</v>
      </c>
      <c r="C125" s="36">
        <f>SUMIFS(СВЦЭМ!$D$39:$D$782,СВЦЭМ!$A$39:$A$782,$A125,СВЦЭМ!$B$39:$B$782,C$119)+'СЕТ СН'!$I$11+СВЦЭМ!$D$10+'СЕТ СН'!$I$5-'СЕТ СН'!$I$21</f>
        <v>4533.19050298</v>
      </c>
      <c r="D125" s="36">
        <f>SUMIFS(СВЦЭМ!$D$39:$D$782,СВЦЭМ!$A$39:$A$782,$A125,СВЦЭМ!$B$39:$B$782,D$119)+'СЕТ СН'!$I$11+СВЦЭМ!$D$10+'СЕТ СН'!$I$5-'СЕТ СН'!$I$21</f>
        <v>4533.2460783000006</v>
      </c>
      <c r="E125" s="36">
        <f>SUMIFS(СВЦЭМ!$D$39:$D$782,СВЦЭМ!$A$39:$A$782,$A125,СВЦЭМ!$B$39:$B$782,E$119)+'СЕТ СН'!$I$11+СВЦЭМ!$D$10+'СЕТ СН'!$I$5-'СЕТ СН'!$I$21</f>
        <v>4539.9376975800005</v>
      </c>
      <c r="F125" s="36">
        <f>SUMIFS(СВЦЭМ!$D$39:$D$782,СВЦЭМ!$A$39:$A$782,$A125,СВЦЭМ!$B$39:$B$782,F$119)+'СЕТ СН'!$I$11+СВЦЭМ!$D$10+'СЕТ СН'!$I$5-'СЕТ СН'!$I$21</f>
        <v>4534.2022065800002</v>
      </c>
      <c r="G125" s="36">
        <f>SUMIFS(СВЦЭМ!$D$39:$D$782,СВЦЭМ!$A$39:$A$782,$A125,СВЦЭМ!$B$39:$B$782,G$119)+'СЕТ СН'!$I$11+СВЦЭМ!$D$10+'СЕТ СН'!$I$5-'СЕТ СН'!$I$21</f>
        <v>4507.4430886</v>
      </c>
      <c r="H125" s="36">
        <f>SUMIFS(СВЦЭМ!$D$39:$D$782,СВЦЭМ!$A$39:$A$782,$A125,СВЦЭМ!$B$39:$B$782,H$119)+'СЕТ СН'!$I$11+СВЦЭМ!$D$10+'СЕТ СН'!$I$5-'СЕТ СН'!$I$21</f>
        <v>4484.2952539200005</v>
      </c>
      <c r="I125" s="36">
        <f>SUMIFS(СВЦЭМ!$D$39:$D$782,СВЦЭМ!$A$39:$A$782,$A125,СВЦЭМ!$B$39:$B$782,I$119)+'СЕТ СН'!$I$11+СВЦЭМ!$D$10+'СЕТ СН'!$I$5-'СЕТ СН'!$I$21</f>
        <v>4465.2047036399999</v>
      </c>
      <c r="J125" s="36">
        <f>SUMIFS(СВЦЭМ!$D$39:$D$782,СВЦЭМ!$A$39:$A$782,$A125,СВЦЭМ!$B$39:$B$782,J$119)+'СЕТ СН'!$I$11+СВЦЭМ!$D$10+'СЕТ СН'!$I$5-'СЕТ СН'!$I$21</f>
        <v>4460.4604257600004</v>
      </c>
      <c r="K125" s="36">
        <f>SUMIFS(СВЦЭМ!$D$39:$D$782,СВЦЭМ!$A$39:$A$782,$A125,СВЦЭМ!$B$39:$B$782,K$119)+'СЕТ СН'!$I$11+СВЦЭМ!$D$10+'СЕТ СН'!$I$5-'СЕТ СН'!$I$21</f>
        <v>4476.85184802</v>
      </c>
      <c r="L125" s="36">
        <f>SUMIFS(СВЦЭМ!$D$39:$D$782,СВЦЭМ!$A$39:$A$782,$A125,СВЦЭМ!$B$39:$B$782,L$119)+'СЕТ СН'!$I$11+СВЦЭМ!$D$10+'СЕТ СН'!$I$5-'СЕТ СН'!$I$21</f>
        <v>4478.8296026200005</v>
      </c>
      <c r="M125" s="36">
        <f>SUMIFS(СВЦЭМ!$D$39:$D$782,СВЦЭМ!$A$39:$A$782,$A125,СВЦЭМ!$B$39:$B$782,M$119)+'СЕТ СН'!$I$11+СВЦЭМ!$D$10+'СЕТ СН'!$I$5-'СЕТ СН'!$I$21</f>
        <v>4482.6890873600005</v>
      </c>
      <c r="N125" s="36">
        <f>SUMIFS(СВЦЭМ!$D$39:$D$782,СВЦЭМ!$A$39:$A$782,$A125,СВЦЭМ!$B$39:$B$782,N$119)+'СЕТ СН'!$I$11+СВЦЭМ!$D$10+'СЕТ СН'!$I$5-'СЕТ СН'!$I$21</f>
        <v>4513.0115702300009</v>
      </c>
      <c r="O125" s="36">
        <f>SUMIFS(СВЦЭМ!$D$39:$D$782,СВЦЭМ!$A$39:$A$782,$A125,СВЦЭМ!$B$39:$B$782,O$119)+'СЕТ СН'!$I$11+СВЦЭМ!$D$10+'СЕТ СН'!$I$5-'СЕТ СН'!$I$21</f>
        <v>4535.9214073399999</v>
      </c>
      <c r="P125" s="36">
        <f>SUMIFS(СВЦЭМ!$D$39:$D$782,СВЦЭМ!$A$39:$A$782,$A125,СВЦЭМ!$B$39:$B$782,P$119)+'СЕТ СН'!$I$11+СВЦЭМ!$D$10+'СЕТ СН'!$I$5-'СЕТ СН'!$I$21</f>
        <v>4538.5869324400001</v>
      </c>
      <c r="Q125" s="36">
        <f>SUMIFS(СВЦЭМ!$D$39:$D$782,СВЦЭМ!$A$39:$A$782,$A125,СВЦЭМ!$B$39:$B$782,Q$119)+'СЕТ СН'!$I$11+СВЦЭМ!$D$10+'СЕТ СН'!$I$5-'СЕТ СН'!$I$21</f>
        <v>4528.2752867899999</v>
      </c>
      <c r="R125" s="36">
        <f>SUMIFS(СВЦЭМ!$D$39:$D$782,СВЦЭМ!$A$39:$A$782,$A125,СВЦЭМ!$B$39:$B$782,R$119)+'СЕТ СН'!$I$11+СВЦЭМ!$D$10+'СЕТ СН'!$I$5-'СЕТ СН'!$I$21</f>
        <v>4465.1909209000005</v>
      </c>
      <c r="S125" s="36">
        <f>SUMIFS(СВЦЭМ!$D$39:$D$782,СВЦЭМ!$A$39:$A$782,$A125,СВЦЭМ!$B$39:$B$782,S$119)+'СЕТ СН'!$I$11+СВЦЭМ!$D$10+'СЕТ СН'!$I$5-'СЕТ СН'!$I$21</f>
        <v>4476.5332239200006</v>
      </c>
      <c r="T125" s="36">
        <f>SUMIFS(СВЦЭМ!$D$39:$D$782,СВЦЭМ!$A$39:$A$782,$A125,СВЦЭМ!$B$39:$B$782,T$119)+'СЕТ СН'!$I$11+СВЦЭМ!$D$10+'СЕТ СН'!$I$5-'СЕТ СН'!$I$21</f>
        <v>4486.2312747699998</v>
      </c>
      <c r="U125" s="36">
        <f>SUMIFS(СВЦЭМ!$D$39:$D$782,СВЦЭМ!$A$39:$A$782,$A125,СВЦЭМ!$B$39:$B$782,U$119)+'СЕТ СН'!$I$11+СВЦЭМ!$D$10+'СЕТ СН'!$I$5-'СЕТ СН'!$I$21</f>
        <v>4472.5615530900004</v>
      </c>
      <c r="V125" s="36">
        <f>SUMIFS(СВЦЭМ!$D$39:$D$782,СВЦЭМ!$A$39:$A$782,$A125,СВЦЭМ!$B$39:$B$782,V$119)+'СЕТ СН'!$I$11+СВЦЭМ!$D$10+'СЕТ СН'!$I$5-'СЕТ СН'!$I$21</f>
        <v>4485.0358781900004</v>
      </c>
      <c r="W125" s="36">
        <f>SUMIFS(СВЦЭМ!$D$39:$D$782,СВЦЭМ!$A$39:$A$782,$A125,СВЦЭМ!$B$39:$B$782,W$119)+'СЕТ СН'!$I$11+СВЦЭМ!$D$10+'СЕТ СН'!$I$5-'СЕТ СН'!$I$21</f>
        <v>4480.0126328000006</v>
      </c>
      <c r="X125" s="36">
        <f>SUMIFS(СВЦЭМ!$D$39:$D$782,СВЦЭМ!$A$39:$A$782,$A125,СВЦЭМ!$B$39:$B$782,X$119)+'СЕТ СН'!$I$11+СВЦЭМ!$D$10+'СЕТ СН'!$I$5-'СЕТ СН'!$I$21</f>
        <v>4540.2966651100005</v>
      </c>
      <c r="Y125" s="36">
        <f>SUMIFS(СВЦЭМ!$D$39:$D$782,СВЦЭМ!$A$39:$A$782,$A125,СВЦЭМ!$B$39:$B$782,Y$119)+'СЕТ СН'!$I$11+СВЦЭМ!$D$10+'СЕТ СН'!$I$5-'СЕТ СН'!$I$21</f>
        <v>4534.4370343600003</v>
      </c>
    </row>
    <row r="126" spans="1:27" ht="15.75" x14ac:dyDescent="0.2">
      <c r="A126" s="35">
        <f t="shared" si="3"/>
        <v>44537</v>
      </c>
      <c r="B126" s="36">
        <f>SUMIFS(СВЦЭМ!$D$39:$D$782,СВЦЭМ!$A$39:$A$782,$A126,СВЦЭМ!$B$39:$B$782,B$119)+'СЕТ СН'!$I$11+СВЦЭМ!$D$10+'СЕТ СН'!$I$5-'СЕТ СН'!$I$21</f>
        <v>4537.7153605700005</v>
      </c>
      <c r="C126" s="36">
        <f>SUMIFS(СВЦЭМ!$D$39:$D$782,СВЦЭМ!$A$39:$A$782,$A126,СВЦЭМ!$B$39:$B$782,C$119)+'СЕТ СН'!$I$11+СВЦЭМ!$D$10+'СЕТ СН'!$I$5-'СЕТ СН'!$I$21</f>
        <v>4485.7780420300005</v>
      </c>
      <c r="D126" s="36">
        <f>SUMIFS(СВЦЭМ!$D$39:$D$782,СВЦЭМ!$A$39:$A$782,$A126,СВЦЭМ!$B$39:$B$782,D$119)+'СЕТ СН'!$I$11+СВЦЭМ!$D$10+'СЕТ СН'!$I$5-'СЕТ СН'!$I$21</f>
        <v>4523.4844458000007</v>
      </c>
      <c r="E126" s="36">
        <f>SUMIFS(СВЦЭМ!$D$39:$D$782,СВЦЭМ!$A$39:$A$782,$A126,СВЦЭМ!$B$39:$B$782,E$119)+'СЕТ СН'!$I$11+СВЦЭМ!$D$10+'СЕТ СН'!$I$5-'СЕТ СН'!$I$21</f>
        <v>4551.5021240700007</v>
      </c>
      <c r="F126" s="36">
        <f>SUMIFS(СВЦЭМ!$D$39:$D$782,СВЦЭМ!$A$39:$A$782,$A126,СВЦЭМ!$B$39:$B$782,F$119)+'СЕТ СН'!$I$11+СВЦЭМ!$D$10+'СЕТ СН'!$I$5-'СЕТ СН'!$I$21</f>
        <v>4541.8155511700006</v>
      </c>
      <c r="G126" s="36">
        <f>SUMIFS(СВЦЭМ!$D$39:$D$782,СВЦЭМ!$A$39:$A$782,$A126,СВЦЭМ!$B$39:$B$782,G$119)+'СЕТ СН'!$I$11+СВЦЭМ!$D$10+'СЕТ СН'!$I$5-'СЕТ СН'!$I$21</f>
        <v>4509.6272014000006</v>
      </c>
      <c r="H126" s="36">
        <f>SUMIFS(СВЦЭМ!$D$39:$D$782,СВЦЭМ!$A$39:$A$782,$A126,СВЦЭМ!$B$39:$B$782,H$119)+'СЕТ СН'!$I$11+СВЦЭМ!$D$10+'СЕТ СН'!$I$5-'СЕТ СН'!$I$21</f>
        <v>4478.9313083800007</v>
      </c>
      <c r="I126" s="36">
        <f>SUMIFS(СВЦЭМ!$D$39:$D$782,СВЦЭМ!$A$39:$A$782,$A126,СВЦЭМ!$B$39:$B$782,I$119)+'СЕТ СН'!$I$11+СВЦЭМ!$D$10+'СЕТ СН'!$I$5-'СЕТ СН'!$I$21</f>
        <v>4464.6279800299999</v>
      </c>
      <c r="J126" s="36">
        <f>SUMIFS(СВЦЭМ!$D$39:$D$782,СВЦЭМ!$A$39:$A$782,$A126,СВЦЭМ!$B$39:$B$782,J$119)+'СЕТ СН'!$I$11+СВЦЭМ!$D$10+'СЕТ СН'!$I$5-'СЕТ СН'!$I$21</f>
        <v>4466.0543694900007</v>
      </c>
      <c r="K126" s="36">
        <f>SUMIFS(СВЦЭМ!$D$39:$D$782,СВЦЭМ!$A$39:$A$782,$A126,СВЦЭМ!$B$39:$B$782,K$119)+'СЕТ СН'!$I$11+СВЦЭМ!$D$10+'СЕТ СН'!$I$5-'СЕТ СН'!$I$21</f>
        <v>4479.5432799099999</v>
      </c>
      <c r="L126" s="36">
        <f>SUMIFS(СВЦЭМ!$D$39:$D$782,СВЦЭМ!$A$39:$A$782,$A126,СВЦЭМ!$B$39:$B$782,L$119)+'СЕТ СН'!$I$11+СВЦЭМ!$D$10+'СЕТ СН'!$I$5-'СЕТ СН'!$I$21</f>
        <v>4495.4064102000002</v>
      </c>
      <c r="M126" s="36">
        <f>SUMIFS(СВЦЭМ!$D$39:$D$782,СВЦЭМ!$A$39:$A$782,$A126,СВЦЭМ!$B$39:$B$782,M$119)+'СЕТ СН'!$I$11+СВЦЭМ!$D$10+'СЕТ СН'!$I$5-'СЕТ СН'!$I$21</f>
        <v>4500.9745610800001</v>
      </c>
      <c r="N126" s="36">
        <f>SUMIFS(СВЦЭМ!$D$39:$D$782,СВЦЭМ!$A$39:$A$782,$A126,СВЦЭМ!$B$39:$B$782,N$119)+'СЕТ СН'!$I$11+СВЦЭМ!$D$10+'СЕТ СН'!$I$5-'СЕТ СН'!$I$21</f>
        <v>4495.35036038</v>
      </c>
      <c r="O126" s="36">
        <f>SUMIFS(СВЦЭМ!$D$39:$D$782,СВЦЭМ!$A$39:$A$782,$A126,СВЦЭМ!$B$39:$B$782,O$119)+'СЕТ СН'!$I$11+СВЦЭМ!$D$10+'СЕТ СН'!$I$5-'СЕТ СН'!$I$21</f>
        <v>4564.0686320800005</v>
      </c>
      <c r="P126" s="36">
        <f>SUMIFS(СВЦЭМ!$D$39:$D$782,СВЦЭМ!$A$39:$A$782,$A126,СВЦЭМ!$B$39:$B$782,P$119)+'СЕТ СН'!$I$11+СВЦЭМ!$D$10+'СЕТ СН'!$I$5-'СЕТ СН'!$I$21</f>
        <v>4582.8304906600006</v>
      </c>
      <c r="Q126" s="36">
        <f>SUMIFS(СВЦЭМ!$D$39:$D$782,СВЦЭМ!$A$39:$A$782,$A126,СВЦЭМ!$B$39:$B$782,Q$119)+'СЕТ СН'!$I$11+СВЦЭМ!$D$10+'СЕТ СН'!$I$5-'СЕТ СН'!$I$21</f>
        <v>4579.6367229000007</v>
      </c>
      <c r="R126" s="36">
        <f>SUMIFS(СВЦЭМ!$D$39:$D$782,СВЦЭМ!$A$39:$A$782,$A126,СВЦЭМ!$B$39:$B$782,R$119)+'СЕТ СН'!$I$11+СВЦЭМ!$D$10+'СЕТ СН'!$I$5-'СЕТ СН'!$I$21</f>
        <v>4515.0412646300001</v>
      </c>
      <c r="S126" s="36">
        <f>SUMIFS(СВЦЭМ!$D$39:$D$782,СВЦЭМ!$A$39:$A$782,$A126,СВЦЭМ!$B$39:$B$782,S$119)+'СЕТ СН'!$I$11+СВЦЭМ!$D$10+'СЕТ СН'!$I$5-'СЕТ СН'!$I$21</f>
        <v>4502.9648264799998</v>
      </c>
      <c r="T126" s="36">
        <f>SUMIFS(СВЦЭМ!$D$39:$D$782,СВЦЭМ!$A$39:$A$782,$A126,СВЦЭМ!$B$39:$B$782,T$119)+'СЕТ СН'!$I$11+СВЦЭМ!$D$10+'СЕТ СН'!$I$5-'СЕТ СН'!$I$21</f>
        <v>4497.3745696800006</v>
      </c>
      <c r="U126" s="36">
        <f>SUMIFS(СВЦЭМ!$D$39:$D$782,СВЦЭМ!$A$39:$A$782,$A126,СВЦЭМ!$B$39:$B$782,U$119)+'СЕТ СН'!$I$11+СВЦЭМ!$D$10+'СЕТ СН'!$I$5-'СЕТ СН'!$I$21</f>
        <v>4492.6814970800006</v>
      </c>
      <c r="V126" s="36">
        <f>SUMIFS(СВЦЭМ!$D$39:$D$782,СВЦЭМ!$A$39:$A$782,$A126,СВЦЭМ!$B$39:$B$782,V$119)+'СЕТ СН'!$I$11+СВЦЭМ!$D$10+'СЕТ СН'!$I$5-'СЕТ СН'!$I$21</f>
        <v>4477.8180741400001</v>
      </c>
      <c r="W126" s="36">
        <f>SUMIFS(СВЦЭМ!$D$39:$D$782,СВЦЭМ!$A$39:$A$782,$A126,СВЦЭМ!$B$39:$B$782,W$119)+'СЕТ СН'!$I$11+СВЦЭМ!$D$10+'СЕТ СН'!$I$5-'СЕТ СН'!$I$21</f>
        <v>4488.9047262700005</v>
      </c>
      <c r="X126" s="36">
        <f>SUMIFS(СВЦЭМ!$D$39:$D$782,СВЦЭМ!$A$39:$A$782,$A126,СВЦЭМ!$B$39:$B$782,X$119)+'СЕТ СН'!$I$11+СВЦЭМ!$D$10+'СЕТ СН'!$I$5-'СЕТ СН'!$I$21</f>
        <v>4496.3739793700006</v>
      </c>
      <c r="Y126" s="36">
        <f>SUMIFS(СВЦЭМ!$D$39:$D$782,СВЦЭМ!$A$39:$A$782,$A126,СВЦЭМ!$B$39:$B$782,Y$119)+'СЕТ СН'!$I$11+СВЦЭМ!$D$10+'СЕТ СН'!$I$5-'СЕТ СН'!$I$21</f>
        <v>4541.4358688700004</v>
      </c>
    </row>
    <row r="127" spans="1:27" ht="15.75" x14ac:dyDescent="0.2">
      <c r="A127" s="35">
        <f t="shared" si="3"/>
        <v>44538</v>
      </c>
      <c r="B127" s="36">
        <f>SUMIFS(СВЦЭМ!$D$39:$D$782,СВЦЭМ!$A$39:$A$782,$A127,СВЦЭМ!$B$39:$B$782,B$119)+'СЕТ СН'!$I$11+СВЦЭМ!$D$10+'СЕТ СН'!$I$5-'СЕТ СН'!$I$21</f>
        <v>4521.7461077600001</v>
      </c>
      <c r="C127" s="36">
        <f>SUMIFS(СВЦЭМ!$D$39:$D$782,СВЦЭМ!$A$39:$A$782,$A127,СВЦЭМ!$B$39:$B$782,C$119)+'СЕТ СН'!$I$11+СВЦЭМ!$D$10+'СЕТ СН'!$I$5-'СЕТ СН'!$I$21</f>
        <v>4513.5409575900003</v>
      </c>
      <c r="D127" s="36">
        <f>SUMIFS(СВЦЭМ!$D$39:$D$782,СВЦЭМ!$A$39:$A$782,$A127,СВЦЭМ!$B$39:$B$782,D$119)+'СЕТ СН'!$I$11+СВЦЭМ!$D$10+'СЕТ СН'!$I$5-'СЕТ СН'!$I$21</f>
        <v>4522.1217434600003</v>
      </c>
      <c r="E127" s="36">
        <f>SUMIFS(СВЦЭМ!$D$39:$D$782,СВЦЭМ!$A$39:$A$782,$A127,СВЦЭМ!$B$39:$B$782,E$119)+'СЕТ СН'!$I$11+СВЦЭМ!$D$10+'СЕТ СН'!$I$5-'СЕТ СН'!$I$21</f>
        <v>4533.6818296199999</v>
      </c>
      <c r="F127" s="36">
        <f>SUMIFS(СВЦЭМ!$D$39:$D$782,СВЦЭМ!$A$39:$A$782,$A127,СВЦЭМ!$B$39:$B$782,F$119)+'СЕТ СН'!$I$11+СВЦЭМ!$D$10+'СЕТ СН'!$I$5-'СЕТ СН'!$I$21</f>
        <v>4529.8161333400003</v>
      </c>
      <c r="G127" s="36">
        <f>SUMIFS(СВЦЭМ!$D$39:$D$782,СВЦЭМ!$A$39:$A$782,$A127,СВЦЭМ!$B$39:$B$782,G$119)+'СЕТ СН'!$I$11+СВЦЭМ!$D$10+'СЕТ СН'!$I$5-'СЕТ СН'!$I$21</f>
        <v>4500.6265334700001</v>
      </c>
      <c r="H127" s="36">
        <f>SUMIFS(СВЦЭМ!$D$39:$D$782,СВЦЭМ!$A$39:$A$782,$A127,СВЦЭМ!$B$39:$B$782,H$119)+'СЕТ СН'!$I$11+СВЦЭМ!$D$10+'СЕТ СН'!$I$5-'СЕТ СН'!$I$21</f>
        <v>4486.1965516100008</v>
      </c>
      <c r="I127" s="36">
        <f>SUMIFS(СВЦЭМ!$D$39:$D$782,СВЦЭМ!$A$39:$A$782,$A127,СВЦЭМ!$B$39:$B$782,I$119)+'СЕТ СН'!$I$11+СВЦЭМ!$D$10+'СЕТ СН'!$I$5-'СЕТ СН'!$I$21</f>
        <v>4466.4042142899998</v>
      </c>
      <c r="J127" s="36">
        <f>SUMIFS(СВЦЭМ!$D$39:$D$782,СВЦЭМ!$A$39:$A$782,$A127,СВЦЭМ!$B$39:$B$782,J$119)+'СЕТ СН'!$I$11+СВЦЭМ!$D$10+'СЕТ СН'!$I$5-'СЕТ СН'!$I$21</f>
        <v>4512.3959909700006</v>
      </c>
      <c r="K127" s="36">
        <f>SUMIFS(СВЦЭМ!$D$39:$D$782,СВЦЭМ!$A$39:$A$782,$A127,СВЦЭМ!$B$39:$B$782,K$119)+'СЕТ СН'!$I$11+СВЦЭМ!$D$10+'СЕТ СН'!$I$5-'СЕТ СН'!$I$21</f>
        <v>4507.26997527</v>
      </c>
      <c r="L127" s="36">
        <f>SUMIFS(СВЦЭМ!$D$39:$D$782,СВЦЭМ!$A$39:$A$782,$A127,СВЦЭМ!$B$39:$B$782,L$119)+'СЕТ СН'!$I$11+СВЦЭМ!$D$10+'СЕТ СН'!$I$5-'СЕТ СН'!$I$21</f>
        <v>4511.9662176700003</v>
      </c>
      <c r="M127" s="36">
        <f>SUMIFS(СВЦЭМ!$D$39:$D$782,СВЦЭМ!$A$39:$A$782,$A127,СВЦЭМ!$B$39:$B$782,M$119)+'СЕТ СН'!$I$11+СВЦЭМ!$D$10+'СЕТ СН'!$I$5-'СЕТ СН'!$I$21</f>
        <v>4506.8785617499998</v>
      </c>
      <c r="N127" s="36">
        <f>SUMIFS(СВЦЭМ!$D$39:$D$782,СВЦЭМ!$A$39:$A$782,$A127,СВЦЭМ!$B$39:$B$782,N$119)+'СЕТ СН'!$I$11+СВЦЭМ!$D$10+'СЕТ СН'!$I$5-'СЕТ СН'!$I$21</f>
        <v>4499.7020111800002</v>
      </c>
      <c r="O127" s="36">
        <f>SUMIFS(СВЦЭМ!$D$39:$D$782,СВЦЭМ!$A$39:$A$782,$A127,СВЦЭМ!$B$39:$B$782,O$119)+'СЕТ СН'!$I$11+СВЦЭМ!$D$10+'СЕТ СН'!$I$5-'СЕТ СН'!$I$21</f>
        <v>4500.45830656</v>
      </c>
      <c r="P127" s="36">
        <f>SUMIFS(СВЦЭМ!$D$39:$D$782,СВЦЭМ!$A$39:$A$782,$A127,СВЦЭМ!$B$39:$B$782,P$119)+'СЕТ СН'!$I$11+СВЦЭМ!$D$10+'СЕТ СН'!$I$5-'СЕТ СН'!$I$21</f>
        <v>4503.2351356600002</v>
      </c>
      <c r="Q127" s="36">
        <f>SUMIFS(СВЦЭМ!$D$39:$D$782,СВЦЭМ!$A$39:$A$782,$A127,СВЦЭМ!$B$39:$B$782,Q$119)+'СЕТ СН'!$I$11+СВЦЭМ!$D$10+'СЕТ СН'!$I$5-'СЕТ СН'!$I$21</f>
        <v>4488.5031065700005</v>
      </c>
      <c r="R127" s="36">
        <f>SUMIFS(СВЦЭМ!$D$39:$D$782,СВЦЭМ!$A$39:$A$782,$A127,СВЦЭМ!$B$39:$B$782,R$119)+'СЕТ СН'!$I$11+СВЦЭМ!$D$10+'СЕТ СН'!$I$5-'СЕТ СН'!$I$21</f>
        <v>4497.8688192700001</v>
      </c>
      <c r="S127" s="36">
        <f>SUMIFS(СВЦЭМ!$D$39:$D$782,СВЦЭМ!$A$39:$A$782,$A127,СВЦЭМ!$B$39:$B$782,S$119)+'СЕТ СН'!$I$11+СВЦЭМ!$D$10+'СЕТ СН'!$I$5-'СЕТ СН'!$I$21</f>
        <v>4489.9709949799999</v>
      </c>
      <c r="T127" s="36">
        <f>SUMIFS(СВЦЭМ!$D$39:$D$782,СВЦЭМ!$A$39:$A$782,$A127,СВЦЭМ!$B$39:$B$782,T$119)+'СЕТ СН'!$I$11+СВЦЭМ!$D$10+'СЕТ СН'!$I$5-'СЕТ СН'!$I$21</f>
        <v>4483.3851782300007</v>
      </c>
      <c r="U127" s="36">
        <f>SUMIFS(СВЦЭМ!$D$39:$D$782,СВЦЭМ!$A$39:$A$782,$A127,СВЦЭМ!$B$39:$B$782,U$119)+'СЕТ СН'!$I$11+СВЦЭМ!$D$10+'СЕТ СН'!$I$5-'СЕТ СН'!$I$21</f>
        <v>4526.8459784100005</v>
      </c>
      <c r="V127" s="36">
        <f>SUMIFS(СВЦЭМ!$D$39:$D$782,СВЦЭМ!$A$39:$A$782,$A127,СВЦЭМ!$B$39:$B$782,V$119)+'СЕТ СН'!$I$11+СВЦЭМ!$D$10+'СЕТ СН'!$I$5-'СЕТ СН'!$I$21</f>
        <v>4495.2788586700008</v>
      </c>
      <c r="W127" s="36">
        <f>SUMIFS(СВЦЭМ!$D$39:$D$782,СВЦЭМ!$A$39:$A$782,$A127,СВЦЭМ!$B$39:$B$782,W$119)+'СЕТ СН'!$I$11+СВЦЭМ!$D$10+'СЕТ СН'!$I$5-'СЕТ СН'!$I$21</f>
        <v>4555.2868475100004</v>
      </c>
      <c r="X127" s="36">
        <f>SUMIFS(СВЦЭМ!$D$39:$D$782,СВЦЭМ!$A$39:$A$782,$A127,СВЦЭМ!$B$39:$B$782,X$119)+'СЕТ СН'!$I$11+СВЦЭМ!$D$10+'СЕТ СН'!$I$5-'СЕТ СН'!$I$21</f>
        <v>4562.9406829300005</v>
      </c>
      <c r="Y127" s="36">
        <f>SUMIFS(СВЦЭМ!$D$39:$D$782,СВЦЭМ!$A$39:$A$782,$A127,СВЦЭМ!$B$39:$B$782,Y$119)+'СЕТ СН'!$I$11+СВЦЭМ!$D$10+'СЕТ СН'!$I$5-'СЕТ СН'!$I$21</f>
        <v>4570.4176426100003</v>
      </c>
    </row>
    <row r="128" spans="1:27" ht="15.75" x14ac:dyDescent="0.2">
      <c r="A128" s="35">
        <f t="shared" si="3"/>
        <v>44539</v>
      </c>
      <c r="B128" s="36">
        <f>SUMIFS(СВЦЭМ!$D$39:$D$782,СВЦЭМ!$A$39:$A$782,$A128,СВЦЭМ!$B$39:$B$782,B$119)+'СЕТ СН'!$I$11+СВЦЭМ!$D$10+'СЕТ СН'!$I$5-'СЕТ СН'!$I$21</f>
        <v>4534.5292556700006</v>
      </c>
      <c r="C128" s="36">
        <f>SUMIFS(СВЦЭМ!$D$39:$D$782,СВЦЭМ!$A$39:$A$782,$A128,СВЦЭМ!$B$39:$B$782,C$119)+'СЕТ СН'!$I$11+СВЦЭМ!$D$10+'СЕТ СН'!$I$5-'СЕТ СН'!$I$21</f>
        <v>4489.48867393</v>
      </c>
      <c r="D128" s="36">
        <f>SUMIFS(СВЦЭМ!$D$39:$D$782,СВЦЭМ!$A$39:$A$782,$A128,СВЦЭМ!$B$39:$B$782,D$119)+'СЕТ СН'!$I$11+СВЦЭМ!$D$10+'СЕТ СН'!$I$5-'СЕТ СН'!$I$21</f>
        <v>4499.5894886000005</v>
      </c>
      <c r="E128" s="36">
        <f>SUMIFS(СВЦЭМ!$D$39:$D$782,СВЦЭМ!$A$39:$A$782,$A128,СВЦЭМ!$B$39:$B$782,E$119)+'СЕТ СН'!$I$11+СВЦЭМ!$D$10+'СЕТ СН'!$I$5-'СЕТ СН'!$I$21</f>
        <v>4513.9415562700005</v>
      </c>
      <c r="F128" s="36">
        <f>SUMIFS(СВЦЭМ!$D$39:$D$782,СВЦЭМ!$A$39:$A$782,$A128,СВЦЭМ!$B$39:$B$782,F$119)+'СЕТ СН'!$I$11+СВЦЭМ!$D$10+'СЕТ СН'!$I$5-'СЕТ СН'!$I$21</f>
        <v>4515.3587336000001</v>
      </c>
      <c r="G128" s="36">
        <f>SUMIFS(СВЦЭМ!$D$39:$D$782,СВЦЭМ!$A$39:$A$782,$A128,СВЦЭМ!$B$39:$B$782,G$119)+'СЕТ СН'!$I$11+СВЦЭМ!$D$10+'СЕТ СН'!$I$5-'СЕТ СН'!$I$21</f>
        <v>4482.72527102</v>
      </c>
      <c r="H128" s="36">
        <f>SUMIFS(СВЦЭМ!$D$39:$D$782,СВЦЭМ!$A$39:$A$782,$A128,СВЦЭМ!$B$39:$B$782,H$119)+'СЕТ СН'!$I$11+СВЦЭМ!$D$10+'СЕТ СН'!$I$5-'СЕТ СН'!$I$21</f>
        <v>4463.9599903300004</v>
      </c>
      <c r="I128" s="36">
        <f>SUMIFS(СВЦЭМ!$D$39:$D$782,СВЦЭМ!$A$39:$A$782,$A128,СВЦЭМ!$B$39:$B$782,I$119)+'СЕТ СН'!$I$11+СВЦЭМ!$D$10+'СЕТ СН'!$I$5-'СЕТ СН'!$I$21</f>
        <v>4456.8078889400003</v>
      </c>
      <c r="J128" s="36">
        <f>SUMIFS(СВЦЭМ!$D$39:$D$782,СВЦЭМ!$A$39:$A$782,$A128,СВЦЭМ!$B$39:$B$782,J$119)+'СЕТ СН'!$I$11+СВЦЭМ!$D$10+'СЕТ СН'!$I$5-'СЕТ СН'!$I$21</f>
        <v>4483.8522447600008</v>
      </c>
      <c r="K128" s="36">
        <f>SUMIFS(СВЦЭМ!$D$39:$D$782,СВЦЭМ!$A$39:$A$782,$A128,СВЦЭМ!$B$39:$B$782,K$119)+'СЕТ СН'!$I$11+СВЦЭМ!$D$10+'СЕТ СН'!$I$5-'СЕТ СН'!$I$21</f>
        <v>4504.5218043599998</v>
      </c>
      <c r="L128" s="36">
        <f>SUMIFS(СВЦЭМ!$D$39:$D$782,СВЦЭМ!$A$39:$A$782,$A128,СВЦЭМ!$B$39:$B$782,L$119)+'СЕТ СН'!$I$11+СВЦЭМ!$D$10+'СЕТ СН'!$I$5-'СЕТ СН'!$I$21</f>
        <v>4499.70601343</v>
      </c>
      <c r="M128" s="36">
        <f>SUMIFS(СВЦЭМ!$D$39:$D$782,СВЦЭМ!$A$39:$A$782,$A128,СВЦЭМ!$B$39:$B$782,M$119)+'СЕТ СН'!$I$11+СВЦЭМ!$D$10+'СЕТ СН'!$I$5-'СЕТ СН'!$I$21</f>
        <v>4484.9956381600005</v>
      </c>
      <c r="N128" s="36">
        <f>SUMIFS(СВЦЭМ!$D$39:$D$782,СВЦЭМ!$A$39:$A$782,$A128,СВЦЭМ!$B$39:$B$782,N$119)+'СЕТ СН'!$I$11+СВЦЭМ!$D$10+'СЕТ СН'!$I$5-'СЕТ СН'!$I$21</f>
        <v>4522.7746335600004</v>
      </c>
      <c r="O128" s="36">
        <f>SUMIFS(СВЦЭМ!$D$39:$D$782,СВЦЭМ!$A$39:$A$782,$A128,СВЦЭМ!$B$39:$B$782,O$119)+'СЕТ СН'!$I$11+СВЦЭМ!$D$10+'СЕТ СН'!$I$5-'СЕТ СН'!$I$21</f>
        <v>4511.4504456499999</v>
      </c>
      <c r="P128" s="36">
        <f>SUMIFS(СВЦЭМ!$D$39:$D$782,СВЦЭМ!$A$39:$A$782,$A128,СВЦЭМ!$B$39:$B$782,P$119)+'СЕТ СН'!$I$11+СВЦЭМ!$D$10+'СЕТ СН'!$I$5-'СЕТ СН'!$I$21</f>
        <v>4511.7128278500004</v>
      </c>
      <c r="Q128" s="36">
        <f>SUMIFS(СВЦЭМ!$D$39:$D$782,СВЦЭМ!$A$39:$A$782,$A128,СВЦЭМ!$B$39:$B$782,Q$119)+'СЕТ СН'!$I$11+СВЦЭМ!$D$10+'СЕТ СН'!$I$5-'СЕТ СН'!$I$21</f>
        <v>4510.0138697900002</v>
      </c>
      <c r="R128" s="36">
        <f>SUMIFS(СВЦЭМ!$D$39:$D$782,СВЦЭМ!$A$39:$A$782,$A128,СВЦЭМ!$B$39:$B$782,R$119)+'СЕТ СН'!$I$11+СВЦЭМ!$D$10+'СЕТ СН'!$I$5-'СЕТ СН'!$I$21</f>
        <v>4500.7376075100001</v>
      </c>
      <c r="S128" s="36">
        <f>SUMIFS(СВЦЭМ!$D$39:$D$782,СВЦЭМ!$A$39:$A$782,$A128,СВЦЭМ!$B$39:$B$782,S$119)+'СЕТ СН'!$I$11+СВЦЭМ!$D$10+'СЕТ СН'!$I$5-'СЕТ СН'!$I$21</f>
        <v>4503.5232710199998</v>
      </c>
      <c r="T128" s="36">
        <f>SUMIFS(СВЦЭМ!$D$39:$D$782,СВЦЭМ!$A$39:$A$782,$A128,СВЦЭМ!$B$39:$B$782,T$119)+'СЕТ СН'!$I$11+СВЦЭМ!$D$10+'СЕТ СН'!$I$5-'СЕТ СН'!$I$21</f>
        <v>4502.0064900500001</v>
      </c>
      <c r="U128" s="36">
        <f>SUMIFS(СВЦЭМ!$D$39:$D$782,СВЦЭМ!$A$39:$A$782,$A128,СВЦЭМ!$B$39:$B$782,U$119)+'СЕТ СН'!$I$11+СВЦЭМ!$D$10+'СЕТ СН'!$I$5-'СЕТ СН'!$I$21</f>
        <v>4513.0711305500008</v>
      </c>
      <c r="V128" s="36">
        <f>SUMIFS(СВЦЭМ!$D$39:$D$782,СВЦЭМ!$A$39:$A$782,$A128,СВЦЭМ!$B$39:$B$782,V$119)+'СЕТ СН'!$I$11+СВЦЭМ!$D$10+'СЕТ СН'!$I$5-'СЕТ СН'!$I$21</f>
        <v>4517.1628277100008</v>
      </c>
      <c r="W128" s="36">
        <f>SUMIFS(СВЦЭМ!$D$39:$D$782,СВЦЭМ!$A$39:$A$782,$A128,СВЦЭМ!$B$39:$B$782,W$119)+'СЕТ СН'!$I$11+СВЦЭМ!$D$10+'СЕТ СН'!$I$5-'СЕТ СН'!$I$21</f>
        <v>4511.3888398500003</v>
      </c>
      <c r="X128" s="36">
        <f>SUMIFS(СВЦЭМ!$D$39:$D$782,СВЦЭМ!$A$39:$A$782,$A128,СВЦЭМ!$B$39:$B$782,X$119)+'СЕТ СН'!$I$11+СВЦЭМ!$D$10+'СЕТ СН'!$I$5-'СЕТ СН'!$I$21</f>
        <v>4508.5388274300003</v>
      </c>
      <c r="Y128" s="36">
        <f>SUMIFS(СВЦЭМ!$D$39:$D$782,СВЦЭМ!$A$39:$A$782,$A128,СВЦЭМ!$B$39:$B$782,Y$119)+'СЕТ СН'!$I$11+СВЦЭМ!$D$10+'СЕТ СН'!$I$5-'СЕТ СН'!$I$21</f>
        <v>4523.8126295100001</v>
      </c>
    </row>
    <row r="129" spans="1:25" ht="15.75" x14ac:dyDescent="0.2">
      <c r="A129" s="35">
        <f t="shared" si="3"/>
        <v>44540</v>
      </c>
      <c r="B129" s="36">
        <f>SUMIFS(СВЦЭМ!$D$39:$D$782,СВЦЭМ!$A$39:$A$782,$A129,СВЦЭМ!$B$39:$B$782,B$119)+'СЕТ СН'!$I$11+СВЦЭМ!$D$10+'СЕТ СН'!$I$5-'СЕТ СН'!$I$21</f>
        <v>4557.0532099900001</v>
      </c>
      <c r="C129" s="36">
        <f>SUMIFS(СВЦЭМ!$D$39:$D$782,СВЦЭМ!$A$39:$A$782,$A129,СВЦЭМ!$B$39:$B$782,C$119)+'СЕТ СН'!$I$11+СВЦЭМ!$D$10+'СЕТ СН'!$I$5-'СЕТ СН'!$I$21</f>
        <v>4545.1465273600006</v>
      </c>
      <c r="D129" s="36">
        <f>SUMIFS(СВЦЭМ!$D$39:$D$782,СВЦЭМ!$A$39:$A$782,$A129,СВЦЭМ!$B$39:$B$782,D$119)+'СЕТ СН'!$I$11+СВЦЭМ!$D$10+'СЕТ СН'!$I$5-'СЕТ СН'!$I$21</f>
        <v>4552.2893118500006</v>
      </c>
      <c r="E129" s="36">
        <f>SUMIFS(СВЦЭМ!$D$39:$D$782,СВЦЭМ!$A$39:$A$782,$A129,СВЦЭМ!$B$39:$B$782,E$119)+'СЕТ СН'!$I$11+СВЦЭМ!$D$10+'СЕТ СН'!$I$5-'СЕТ СН'!$I$21</f>
        <v>4551.3147115100001</v>
      </c>
      <c r="F129" s="36">
        <f>SUMIFS(СВЦЭМ!$D$39:$D$782,СВЦЭМ!$A$39:$A$782,$A129,СВЦЭМ!$B$39:$B$782,F$119)+'СЕТ СН'!$I$11+СВЦЭМ!$D$10+'СЕТ СН'!$I$5-'СЕТ СН'!$I$21</f>
        <v>4541.4823849500008</v>
      </c>
      <c r="G129" s="36">
        <f>SUMIFS(СВЦЭМ!$D$39:$D$782,СВЦЭМ!$A$39:$A$782,$A129,СВЦЭМ!$B$39:$B$782,G$119)+'СЕТ СН'!$I$11+СВЦЭМ!$D$10+'СЕТ СН'!$I$5-'СЕТ СН'!$I$21</f>
        <v>4513.8828919200005</v>
      </c>
      <c r="H129" s="36">
        <f>SUMIFS(СВЦЭМ!$D$39:$D$782,СВЦЭМ!$A$39:$A$782,$A129,СВЦЭМ!$B$39:$B$782,H$119)+'СЕТ СН'!$I$11+СВЦЭМ!$D$10+'СЕТ СН'!$I$5-'СЕТ СН'!$I$21</f>
        <v>4477.8903514200001</v>
      </c>
      <c r="I129" s="36">
        <f>SUMIFS(СВЦЭМ!$D$39:$D$782,СВЦЭМ!$A$39:$A$782,$A129,СВЦЭМ!$B$39:$B$782,I$119)+'СЕТ СН'!$I$11+СВЦЭМ!$D$10+'СЕТ СН'!$I$5-'СЕТ СН'!$I$21</f>
        <v>4482.7250164000006</v>
      </c>
      <c r="J129" s="36">
        <f>SUMIFS(СВЦЭМ!$D$39:$D$782,СВЦЭМ!$A$39:$A$782,$A129,СВЦЭМ!$B$39:$B$782,J$119)+'СЕТ СН'!$I$11+СВЦЭМ!$D$10+'СЕТ СН'!$I$5-'СЕТ СН'!$I$21</f>
        <v>4459.7052590900003</v>
      </c>
      <c r="K129" s="36">
        <f>SUMIFS(СВЦЭМ!$D$39:$D$782,СВЦЭМ!$A$39:$A$782,$A129,СВЦЭМ!$B$39:$B$782,K$119)+'СЕТ СН'!$I$11+СВЦЭМ!$D$10+'СЕТ СН'!$I$5-'СЕТ СН'!$I$21</f>
        <v>4479.0226862200007</v>
      </c>
      <c r="L129" s="36">
        <f>SUMIFS(СВЦЭМ!$D$39:$D$782,СВЦЭМ!$A$39:$A$782,$A129,СВЦЭМ!$B$39:$B$782,L$119)+'СЕТ СН'!$I$11+СВЦЭМ!$D$10+'СЕТ СН'!$I$5-'СЕТ СН'!$I$21</f>
        <v>4499.3120599900003</v>
      </c>
      <c r="M129" s="36">
        <f>SUMIFS(СВЦЭМ!$D$39:$D$782,СВЦЭМ!$A$39:$A$782,$A129,СВЦЭМ!$B$39:$B$782,M$119)+'СЕТ СН'!$I$11+СВЦЭМ!$D$10+'СЕТ СН'!$I$5-'СЕТ СН'!$I$21</f>
        <v>4511.0810386200001</v>
      </c>
      <c r="N129" s="36">
        <f>SUMIFS(СВЦЭМ!$D$39:$D$782,СВЦЭМ!$A$39:$A$782,$A129,СВЦЭМ!$B$39:$B$782,N$119)+'СЕТ СН'!$I$11+СВЦЭМ!$D$10+'СЕТ СН'!$I$5-'СЕТ СН'!$I$21</f>
        <v>4547.6588747700007</v>
      </c>
      <c r="O129" s="36">
        <f>SUMIFS(СВЦЭМ!$D$39:$D$782,СВЦЭМ!$A$39:$A$782,$A129,СВЦЭМ!$B$39:$B$782,O$119)+'СЕТ СН'!$I$11+СВЦЭМ!$D$10+'СЕТ СН'!$I$5-'СЕТ СН'!$I$21</f>
        <v>4537.1094338399998</v>
      </c>
      <c r="P129" s="36">
        <f>SUMIFS(СВЦЭМ!$D$39:$D$782,СВЦЭМ!$A$39:$A$782,$A129,СВЦЭМ!$B$39:$B$782,P$119)+'СЕТ СН'!$I$11+СВЦЭМ!$D$10+'СЕТ СН'!$I$5-'СЕТ СН'!$I$21</f>
        <v>4523.5131213000004</v>
      </c>
      <c r="Q129" s="36">
        <f>SUMIFS(СВЦЭМ!$D$39:$D$782,СВЦЭМ!$A$39:$A$782,$A129,СВЦЭМ!$B$39:$B$782,Q$119)+'СЕТ СН'!$I$11+СВЦЭМ!$D$10+'СЕТ СН'!$I$5-'СЕТ СН'!$I$21</f>
        <v>4518.9832136300001</v>
      </c>
      <c r="R129" s="36">
        <f>SUMIFS(СВЦЭМ!$D$39:$D$782,СВЦЭМ!$A$39:$A$782,$A129,СВЦЭМ!$B$39:$B$782,R$119)+'СЕТ СН'!$I$11+СВЦЭМ!$D$10+'СЕТ СН'!$I$5-'СЕТ СН'!$I$21</f>
        <v>4507.6431344100001</v>
      </c>
      <c r="S129" s="36">
        <f>SUMIFS(СВЦЭМ!$D$39:$D$782,СВЦЭМ!$A$39:$A$782,$A129,СВЦЭМ!$B$39:$B$782,S$119)+'СЕТ СН'!$I$11+СВЦЭМ!$D$10+'СЕТ СН'!$I$5-'СЕТ СН'!$I$21</f>
        <v>4480.2276189000004</v>
      </c>
      <c r="T129" s="36">
        <f>SUMIFS(СВЦЭМ!$D$39:$D$782,СВЦЭМ!$A$39:$A$782,$A129,СВЦЭМ!$B$39:$B$782,T$119)+'СЕТ СН'!$I$11+СВЦЭМ!$D$10+'СЕТ СН'!$I$5-'СЕТ СН'!$I$21</f>
        <v>4476.8789733200001</v>
      </c>
      <c r="U129" s="36">
        <f>SUMIFS(СВЦЭМ!$D$39:$D$782,СВЦЭМ!$A$39:$A$782,$A129,СВЦЭМ!$B$39:$B$782,U$119)+'СЕТ СН'!$I$11+СВЦЭМ!$D$10+'СЕТ СН'!$I$5-'СЕТ СН'!$I$21</f>
        <v>4482.4081409700002</v>
      </c>
      <c r="V129" s="36">
        <f>SUMIFS(СВЦЭМ!$D$39:$D$782,СВЦЭМ!$A$39:$A$782,$A129,СВЦЭМ!$B$39:$B$782,V$119)+'СЕТ СН'!$I$11+СВЦЭМ!$D$10+'СЕТ СН'!$I$5-'СЕТ СН'!$I$21</f>
        <v>4487.59626432</v>
      </c>
      <c r="W129" s="36">
        <f>SUMIFS(СВЦЭМ!$D$39:$D$782,СВЦЭМ!$A$39:$A$782,$A129,СВЦЭМ!$B$39:$B$782,W$119)+'СЕТ СН'!$I$11+СВЦЭМ!$D$10+'СЕТ СН'!$I$5-'СЕТ СН'!$I$21</f>
        <v>4504.1816075400002</v>
      </c>
      <c r="X129" s="36">
        <f>SUMIFS(СВЦЭМ!$D$39:$D$782,СВЦЭМ!$A$39:$A$782,$A129,СВЦЭМ!$B$39:$B$782,X$119)+'СЕТ СН'!$I$11+СВЦЭМ!$D$10+'СЕТ СН'!$I$5-'СЕТ СН'!$I$21</f>
        <v>4492.9889568400004</v>
      </c>
      <c r="Y129" s="36">
        <f>SUMIFS(СВЦЭМ!$D$39:$D$782,СВЦЭМ!$A$39:$A$782,$A129,СВЦЭМ!$B$39:$B$782,Y$119)+'СЕТ СН'!$I$11+СВЦЭМ!$D$10+'СЕТ СН'!$I$5-'СЕТ СН'!$I$21</f>
        <v>4536.9130286600002</v>
      </c>
    </row>
    <row r="130" spans="1:25" ht="15.75" x14ac:dyDescent="0.2">
      <c r="A130" s="35">
        <f t="shared" si="3"/>
        <v>44541</v>
      </c>
      <c r="B130" s="36">
        <f>SUMIFS(СВЦЭМ!$D$39:$D$782,СВЦЭМ!$A$39:$A$782,$A130,СВЦЭМ!$B$39:$B$782,B$119)+'СЕТ СН'!$I$11+СВЦЭМ!$D$10+'СЕТ СН'!$I$5-'СЕТ СН'!$I$21</f>
        <v>4564.8915413000004</v>
      </c>
      <c r="C130" s="36">
        <f>SUMIFS(СВЦЭМ!$D$39:$D$782,СВЦЭМ!$A$39:$A$782,$A130,СВЦЭМ!$B$39:$B$782,C$119)+'СЕТ СН'!$I$11+СВЦЭМ!$D$10+'СЕТ СН'!$I$5-'СЕТ СН'!$I$21</f>
        <v>4550.9740963300001</v>
      </c>
      <c r="D130" s="36">
        <f>SUMIFS(СВЦЭМ!$D$39:$D$782,СВЦЭМ!$A$39:$A$782,$A130,СВЦЭМ!$B$39:$B$782,D$119)+'СЕТ СН'!$I$11+СВЦЭМ!$D$10+'СЕТ СН'!$I$5-'СЕТ СН'!$I$21</f>
        <v>4552.2218068399998</v>
      </c>
      <c r="E130" s="36">
        <f>SUMIFS(СВЦЭМ!$D$39:$D$782,СВЦЭМ!$A$39:$A$782,$A130,СВЦЭМ!$B$39:$B$782,E$119)+'СЕТ СН'!$I$11+СВЦЭМ!$D$10+'СЕТ СН'!$I$5-'СЕТ СН'!$I$21</f>
        <v>4555.7364160699999</v>
      </c>
      <c r="F130" s="36">
        <f>SUMIFS(СВЦЭМ!$D$39:$D$782,СВЦЭМ!$A$39:$A$782,$A130,СВЦЭМ!$B$39:$B$782,F$119)+'СЕТ СН'!$I$11+СВЦЭМ!$D$10+'СЕТ СН'!$I$5-'СЕТ СН'!$I$21</f>
        <v>4546.38710885</v>
      </c>
      <c r="G130" s="36">
        <f>SUMIFS(СВЦЭМ!$D$39:$D$782,СВЦЭМ!$A$39:$A$782,$A130,СВЦЭМ!$B$39:$B$782,G$119)+'СЕТ СН'!$I$11+СВЦЭМ!$D$10+'СЕТ СН'!$I$5-'СЕТ СН'!$I$21</f>
        <v>4529.5075904900004</v>
      </c>
      <c r="H130" s="36">
        <f>SUMIFS(СВЦЭМ!$D$39:$D$782,СВЦЭМ!$A$39:$A$782,$A130,СВЦЭМ!$B$39:$B$782,H$119)+'СЕТ СН'!$I$11+СВЦЭМ!$D$10+'СЕТ СН'!$I$5-'СЕТ СН'!$I$21</f>
        <v>4509.3680929600005</v>
      </c>
      <c r="I130" s="36">
        <f>SUMIFS(СВЦЭМ!$D$39:$D$782,СВЦЭМ!$A$39:$A$782,$A130,СВЦЭМ!$B$39:$B$782,I$119)+'СЕТ СН'!$I$11+СВЦЭМ!$D$10+'СЕТ СН'!$I$5-'СЕТ СН'!$I$21</f>
        <v>4488.5560096700001</v>
      </c>
      <c r="J130" s="36">
        <f>SUMIFS(СВЦЭМ!$D$39:$D$782,СВЦЭМ!$A$39:$A$782,$A130,СВЦЭМ!$B$39:$B$782,J$119)+'СЕТ СН'!$I$11+СВЦЭМ!$D$10+'СЕТ СН'!$I$5-'СЕТ СН'!$I$21</f>
        <v>4462.0855599500001</v>
      </c>
      <c r="K130" s="36">
        <f>SUMIFS(СВЦЭМ!$D$39:$D$782,СВЦЭМ!$A$39:$A$782,$A130,СВЦЭМ!$B$39:$B$782,K$119)+'СЕТ СН'!$I$11+СВЦЭМ!$D$10+'СЕТ СН'!$I$5-'СЕТ СН'!$I$21</f>
        <v>4448.0887626399999</v>
      </c>
      <c r="L130" s="36">
        <f>SUMIFS(СВЦЭМ!$D$39:$D$782,СВЦЭМ!$A$39:$A$782,$A130,СВЦЭМ!$B$39:$B$782,L$119)+'СЕТ СН'!$I$11+СВЦЭМ!$D$10+'СЕТ СН'!$I$5-'СЕТ СН'!$I$21</f>
        <v>4459.5282373999999</v>
      </c>
      <c r="M130" s="36">
        <f>SUMIFS(СВЦЭМ!$D$39:$D$782,СВЦЭМ!$A$39:$A$782,$A130,СВЦЭМ!$B$39:$B$782,M$119)+'СЕТ СН'!$I$11+СВЦЭМ!$D$10+'СЕТ СН'!$I$5-'СЕТ СН'!$I$21</f>
        <v>4465.2960186500004</v>
      </c>
      <c r="N130" s="36">
        <f>SUMIFS(СВЦЭМ!$D$39:$D$782,СВЦЭМ!$A$39:$A$782,$A130,СВЦЭМ!$B$39:$B$782,N$119)+'СЕТ СН'!$I$11+СВЦЭМ!$D$10+'СЕТ СН'!$I$5-'СЕТ СН'!$I$21</f>
        <v>4514.6939512200006</v>
      </c>
      <c r="O130" s="36">
        <f>SUMIFS(СВЦЭМ!$D$39:$D$782,СВЦЭМ!$A$39:$A$782,$A130,СВЦЭМ!$B$39:$B$782,O$119)+'СЕТ СН'!$I$11+СВЦЭМ!$D$10+'СЕТ СН'!$I$5-'СЕТ СН'!$I$21</f>
        <v>4536.0711402900006</v>
      </c>
      <c r="P130" s="36">
        <f>SUMIFS(СВЦЭМ!$D$39:$D$782,СВЦЭМ!$A$39:$A$782,$A130,СВЦЭМ!$B$39:$B$782,P$119)+'СЕТ СН'!$I$11+СВЦЭМ!$D$10+'СЕТ СН'!$I$5-'СЕТ СН'!$I$21</f>
        <v>4536.0095778700006</v>
      </c>
      <c r="Q130" s="36">
        <f>SUMIFS(СВЦЭМ!$D$39:$D$782,СВЦЭМ!$A$39:$A$782,$A130,СВЦЭМ!$B$39:$B$782,Q$119)+'СЕТ СН'!$I$11+СВЦЭМ!$D$10+'СЕТ СН'!$I$5-'СЕТ СН'!$I$21</f>
        <v>4528.0110243700001</v>
      </c>
      <c r="R130" s="36">
        <f>SUMIFS(СВЦЭМ!$D$39:$D$782,СВЦЭМ!$A$39:$A$782,$A130,СВЦЭМ!$B$39:$B$782,R$119)+'СЕТ СН'!$I$11+СВЦЭМ!$D$10+'СЕТ СН'!$I$5-'СЕТ СН'!$I$21</f>
        <v>4513.3287540700003</v>
      </c>
      <c r="S130" s="36">
        <f>SUMIFS(СВЦЭМ!$D$39:$D$782,СВЦЭМ!$A$39:$A$782,$A130,СВЦЭМ!$B$39:$B$782,S$119)+'СЕТ СН'!$I$11+СВЦЭМ!$D$10+'СЕТ СН'!$I$5-'СЕТ СН'!$I$21</f>
        <v>4446.5832570600005</v>
      </c>
      <c r="T130" s="36">
        <f>SUMIFS(СВЦЭМ!$D$39:$D$782,СВЦЭМ!$A$39:$A$782,$A130,СВЦЭМ!$B$39:$B$782,T$119)+'СЕТ СН'!$I$11+СВЦЭМ!$D$10+'СЕТ СН'!$I$5-'СЕТ СН'!$I$21</f>
        <v>4474.8294057900002</v>
      </c>
      <c r="U130" s="36">
        <f>SUMIFS(СВЦЭМ!$D$39:$D$782,СВЦЭМ!$A$39:$A$782,$A130,СВЦЭМ!$B$39:$B$782,U$119)+'СЕТ СН'!$I$11+СВЦЭМ!$D$10+'СЕТ СН'!$I$5-'СЕТ СН'!$I$21</f>
        <v>4464.1151504000009</v>
      </c>
      <c r="V130" s="36">
        <f>SUMIFS(СВЦЭМ!$D$39:$D$782,СВЦЭМ!$A$39:$A$782,$A130,СВЦЭМ!$B$39:$B$782,V$119)+'СЕТ СН'!$I$11+СВЦЭМ!$D$10+'СЕТ СН'!$I$5-'СЕТ СН'!$I$21</f>
        <v>4470.41423605</v>
      </c>
      <c r="W130" s="36">
        <f>SUMIFS(СВЦЭМ!$D$39:$D$782,СВЦЭМ!$A$39:$A$782,$A130,СВЦЭМ!$B$39:$B$782,W$119)+'СЕТ СН'!$I$11+СВЦЭМ!$D$10+'СЕТ СН'!$I$5-'СЕТ СН'!$I$21</f>
        <v>4518.5670209899999</v>
      </c>
      <c r="X130" s="36">
        <f>SUMIFS(СВЦЭМ!$D$39:$D$782,СВЦЭМ!$A$39:$A$782,$A130,СВЦЭМ!$B$39:$B$782,X$119)+'СЕТ СН'!$I$11+СВЦЭМ!$D$10+'СЕТ СН'!$I$5-'СЕТ СН'!$I$21</f>
        <v>4539.0279248100005</v>
      </c>
      <c r="Y130" s="36">
        <f>SUMIFS(СВЦЭМ!$D$39:$D$782,СВЦЭМ!$A$39:$A$782,$A130,СВЦЭМ!$B$39:$B$782,Y$119)+'СЕТ СН'!$I$11+СВЦЭМ!$D$10+'СЕТ СН'!$I$5-'СЕТ СН'!$I$21</f>
        <v>4539.6136422300006</v>
      </c>
    </row>
    <row r="131" spans="1:25" ht="15.75" x14ac:dyDescent="0.2">
      <c r="A131" s="35">
        <f t="shared" si="3"/>
        <v>44542</v>
      </c>
      <c r="B131" s="36">
        <f>SUMIFS(СВЦЭМ!$D$39:$D$782,СВЦЭМ!$A$39:$A$782,$A131,СВЦЭМ!$B$39:$B$782,B$119)+'СЕТ СН'!$I$11+СВЦЭМ!$D$10+'СЕТ СН'!$I$5-'СЕТ СН'!$I$21</f>
        <v>4519.8960134200006</v>
      </c>
      <c r="C131" s="36">
        <f>SUMIFS(СВЦЭМ!$D$39:$D$782,СВЦЭМ!$A$39:$A$782,$A131,СВЦЭМ!$B$39:$B$782,C$119)+'СЕТ СН'!$I$11+СВЦЭМ!$D$10+'СЕТ СН'!$I$5-'СЕТ СН'!$I$21</f>
        <v>4542.3573070300008</v>
      </c>
      <c r="D131" s="36">
        <f>SUMIFS(СВЦЭМ!$D$39:$D$782,СВЦЭМ!$A$39:$A$782,$A131,СВЦЭМ!$B$39:$B$782,D$119)+'СЕТ СН'!$I$11+СВЦЭМ!$D$10+'СЕТ СН'!$I$5-'СЕТ СН'!$I$21</f>
        <v>4568.7973291899998</v>
      </c>
      <c r="E131" s="36">
        <f>SUMIFS(СВЦЭМ!$D$39:$D$782,СВЦЭМ!$A$39:$A$782,$A131,СВЦЭМ!$B$39:$B$782,E$119)+'СЕТ СН'!$I$11+СВЦЭМ!$D$10+'СЕТ СН'!$I$5-'СЕТ СН'!$I$21</f>
        <v>4567.57985276</v>
      </c>
      <c r="F131" s="36">
        <f>SUMIFS(СВЦЭМ!$D$39:$D$782,СВЦЭМ!$A$39:$A$782,$A131,СВЦЭМ!$B$39:$B$782,F$119)+'СЕТ СН'!$I$11+СВЦЭМ!$D$10+'СЕТ СН'!$I$5-'СЕТ СН'!$I$21</f>
        <v>4562.6469039399999</v>
      </c>
      <c r="G131" s="36">
        <f>SUMIFS(СВЦЭМ!$D$39:$D$782,СВЦЭМ!$A$39:$A$782,$A131,СВЦЭМ!$B$39:$B$782,G$119)+'СЕТ СН'!$I$11+СВЦЭМ!$D$10+'СЕТ СН'!$I$5-'СЕТ СН'!$I$21</f>
        <v>4553.8285920600001</v>
      </c>
      <c r="H131" s="36">
        <f>SUMIFS(СВЦЭМ!$D$39:$D$782,СВЦЭМ!$A$39:$A$782,$A131,СВЦЭМ!$B$39:$B$782,H$119)+'СЕТ СН'!$I$11+СВЦЭМ!$D$10+'СЕТ СН'!$I$5-'СЕТ СН'!$I$21</f>
        <v>4530.4063060300005</v>
      </c>
      <c r="I131" s="36">
        <f>SUMIFS(СВЦЭМ!$D$39:$D$782,СВЦЭМ!$A$39:$A$782,$A131,СВЦЭМ!$B$39:$B$782,I$119)+'СЕТ СН'!$I$11+СВЦЭМ!$D$10+'СЕТ СН'!$I$5-'СЕТ СН'!$I$21</f>
        <v>4541.0078081299998</v>
      </c>
      <c r="J131" s="36">
        <f>SUMIFS(СВЦЭМ!$D$39:$D$782,СВЦЭМ!$A$39:$A$782,$A131,СВЦЭМ!$B$39:$B$782,J$119)+'СЕТ СН'!$I$11+СВЦЭМ!$D$10+'СЕТ СН'!$I$5-'СЕТ СН'!$I$21</f>
        <v>4509.8677696499999</v>
      </c>
      <c r="K131" s="36">
        <f>SUMIFS(СВЦЭМ!$D$39:$D$782,СВЦЭМ!$A$39:$A$782,$A131,СВЦЭМ!$B$39:$B$782,K$119)+'СЕТ СН'!$I$11+СВЦЭМ!$D$10+'СЕТ СН'!$I$5-'СЕТ СН'!$I$21</f>
        <v>4483.3868163900006</v>
      </c>
      <c r="L131" s="36">
        <f>SUMIFS(СВЦЭМ!$D$39:$D$782,СВЦЭМ!$A$39:$A$782,$A131,СВЦЭМ!$B$39:$B$782,L$119)+'СЕТ СН'!$I$11+СВЦЭМ!$D$10+'СЕТ СН'!$I$5-'СЕТ СН'!$I$21</f>
        <v>4483.8608656800006</v>
      </c>
      <c r="M131" s="36">
        <f>SUMIFS(СВЦЭМ!$D$39:$D$782,СВЦЭМ!$A$39:$A$782,$A131,СВЦЭМ!$B$39:$B$782,M$119)+'СЕТ СН'!$I$11+СВЦЭМ!$D$10+'СЕТ СН'!$I$5-'СЕТ СН'!$I$21</f>
        <v>4492.2715471900001</v>
      </c>
      <c r="N131" s="36">
        <f>SUMIFS(СВЦЭМ!$D$39:$D$782,СВЦЭМ!$A$39:$A$782,$A131,СВЦЭМ!$B$39:$B$782,N$119)+'СЕТ СН'!$I$11+СВЦЭМ!$D$10+'СЕТ СН'!$I$5-'СЕТ СН'!$I$21</f>
        <v>4514.9197484200004</v>
      </c>
      <c r="O131" s="36">
        <f>SUMIFS(СВЦЭМ!$D$39:$D$782,СВЦЭМ!$A$39:$A$782,$A131,СВЦЭМ!$B$39:$B$782,O$119)+'СЕТ СН'!$I$11+СВЦЭМ!$D$10+'СЕТ СН'!$I$5-'СЕТ СН'!$I$21</f>
        <v>4535.00062841</v>
      </c>
      <c r="P131" s="36">
        <f>SUMIFS(СВЦЭМ!$D$39:$D$782,СВЦЭМ!$A$39:$A$782,$A131,СВЦЭМ!$B$39:$B$782,P$119)+'СЕТ СН'!$I$11+СВЦЭМ!$D$10+'СЕТ СН'!$I$5-'СЕТ СН'!$I$21</f>
        <v>4546.06081765</v>
      </c>
      <c r="Q131" s="36">
        <f>SUMIFS(СВЦЭМ!$D$39:$D$782,СВЦЭМ!$A$39:$A$782,$A131,СВЦЭМ!$B$39:$B$782,Q$119)+'СЕТ СН'!$I$11+СВЦЭМ!$D$10+'СЕТ СН'!$I$5-'СЕТ СН'!$I$21</f>
        <v>4532.5533703800002</v>
      </c>
      <c r="R131" s="36">
        <f>SUMIFS(СВЦЭМ!$D$39:$D$782,СВЦЭМ!$A$39:$A$782,$A131,СВЦЭМ!$B$39:$B$782,R$119)+'СЕТ СН'!$I$11+СВЦЭМ!$D$10+'СЕТ СН'!$I$5-'СЕТ СН'!$I$21</f>
        <v>4505.4350307300001</v>
      </c>
      <c r="S131" s="36">
        <f>SUMIFS(СВЦЭМ!$D$39:$D$782,СВЦЭМ!$A$39:$A$782,$A131,СВЦЭМ!$B$39:$B$782,S$119)+'СЕТ СН'!$I$11+СВЦЭМ!$D$10+'СЕТ СН'!$I$5-'СЕТ СН'!$I$21</f>
        <v>4455.2454377200002</v>
      </c>
      <c r="T131" s="36">
        <f>SUMIFS(СВЦЭМ!$D$39:$D$782,СВЦЭМ!$A$39:$A$782,$A131,СВЦЭМ!$B$39:$B$782,T$119)+'СЕТ СН'!$I$11+СВЦЭМ!$D$10+'СЕТ СН'!$I$5-'СЕТ СН'!$I$21</f>
        <v>4456.5999121599998</v>
      </c>
      <c r="U131" s="36">
        <f>SUMIFS(СВЦЭМ!$D$39:$D$782,СВЦЭМ!$A$39:$A$782,$A131,СВЦЭМ!$B$39:$B$782,U$119)+'СЕТ СН'!$I$11+СВЦЭМ!$D$10+'СЕТ СН'!$I$5-'СЕТ СН'!$I$21</f>
        <v>4478.0503357300004</v>
      </c>
      <c r="V131" s="36">
        <f>SUMIFS(СВЦЭМ!$D$39:$D$782,СВЦЭМ!$A$39:$A$782,$A131,СВЦЭМ!$B$39:$B$782,V$119)+'СЕТ СН'!$I$11+СВЦЭМ!$D$10+'СЕТ СН'!$I$5-'СЕТ СН'!$I$21</f>
        <v>4480.8363508800003</v>
      </c>
      <c r="W131" s="36">
        <f>SUMIFS(СВЦЭМ!$D$39:$D$782,СВЦЭМ!$A$39:$A$782,$A131,СВЦЭМ!$B$39:$B$782,W$119)+'СЕТ СН'!$I$11+СВЦЭМ!$D$10+'СЕТ СН'!$I$5-'СЕТ СН'!$I$21</f>
        <v>4504.7369924900004</v>
      </c>
      <c r="X131" s="36">
        <f>SUMIFS(СВЦЭМ!$D$39:$D$782,СВЦЭМ!$A$39:$A$782,$A131,СВЦЭМ!$B$39:$B$782,X$119)+'СЕТ СН'!$I$11+СВЦЭМ!$D$10+'СЕТ СН'!$I$5-'СЕТ СН'!$I$21</f>
        <v>4512.8843752800003</v>
      </c>
      <c r="Y131" s="36">
        <f>SUMIFS(СВЦЭМ!$D$39:$D$782,СВЦЭМ!$A$39:$A$782,$A131,СВЦЭМ!$B$39:$B$782,Y$119)+'СЕТ СН'!$I$11+СВЦЭМ!$D$10+'СЕТ СН'!$I$5-'СЕТ СН'!$I$21</f>
        <v>4527.4171125800003</v>
      </c>
    </row>
    <row r="132" spans="1:25" ht="15.75" x14ac:dyDescent="0.2">
      <c r="A132" s="35">
        <f t="shared" si="3"/>
        <v>44543</v>
      </c>
      <c r="B132" s="36">
        <f>SUMIFS(СВЦЭМ!$D$39:$D$782,СВЦЭМ!$A$39:$A$782,$A132,СВЦЭМ!$B$39:$B$782,B$119)+'СЕТ СН'!$I$11+СВЦЭМ!$D$10+'СЕТ СН'!$I$5-'СЕТ СН'!$I$21</f>
        <v>4541.3369684999998</v>
      </c>
      <c r="C132" s="36">
        <f>SUMIFS(СВЦЭМ!$D$39:$D$782,СВЦЭМ!$A$39:$A$782,$A132,СВЦЭМ!$B$39:$B$782,C$119)+'СЕТ СН'!$I$11+СВЦЭМ!$D$10+'СЕТ СН'!$I$5-'СЕТ СН'!$I$21</f>
        <v>4529.0444323600004</v>
      </c>
      <c r="D132" s="36">
        <f>SUMIFS(СВЦЭМ!$D$39:$D$782,СВЦЭМ!$A$39:$A$782,$A132,СВЦЭМ!$B$39:$B$782,D$119)+'СЕТ СН'!$I$11+СВЦЭМ!$D$10+'СЕТ СН'!$I$5-'СЕТ СН'!$I$21</f>
        <v>4532.2433971</v>
      </c>
      <c r="E132" s="36">
        <f>SUMIFS(СВЦЭМ!$D$39:$D$782,СВЦЭМ!$A$39:$A$782,$A132,СВЦЭМ!$B$39:$B$782,E$119)+'СЕТ СН'!$I$11+СВЦЭМ!$D$10+'СЕТ СН'!$I$5-'СЕТ СН'!$I$21</f>
        <v>4536.5902189900007</v>
      </c>
      <c r="F132" s="36">
        <f>SUMIFS(СВЦЭМ!$D$39:$D$782,СВЦЭМ!$A$39:$A$782,$A132,СВЦЭМ!$B$39:$B$782,F$119)+'СЕТ СН'!$I$11+СВЦЭМ!$D$10+'СЕТ СН'!$I$5-'СЕТ СН'!$I$21</f>
        <v>4527.8683933600005</v>
      </c>
      <c r="G132" s="36">
        <f>SUMIFS(СВЦЭМ!$D$39:$D$782,СВЦЭМ!$A$39:$A$782,$A132,СВЦЭМ!$B$39:$B$782,G$119)+'СЕТ СН'!$I$11+СВЦЭМ!$D$10+'СЕТ СН'!$I$5-'СЕТ СН'!$I$21</f>
        <v>4508.7360738300004</v>
      </c>
      <c r="H132" s="36">
        <f>SUMIFS(СВЦЭМ!$D$39:$D$782,СВЦЭМ!$A$39:$A$782,$A132,СВЦЭМ!$B$39:$B$782,H$119)+'СЕТ СН'!$I$11+СВЦЭМ!$D$10+'СЕТ СН'!$I$5-'СЕТ СН'!$I$21</f>
        <v>4474.5513653899998</v>
      </c>
      <c r="I132" s="36">
        <f>SUMIFS(СВЦЭМ!$D$39:$D$782,СВЦЭМ!$A$39:$A$782,$A132,СВЦЭМ!$B$39:$B$782,I$119)+'СЕТ СН'!$I$11+СВЦЭМ!$D$10+'СЕТ СН'!$I$5-'СЕТ СН'!$I$21</f>
        <v>4471.3523579600005</v>
      </c>
      <c r="J132" s="36">
        <f>SUMIFS(СВЦЭМ!$D$39:$D$782,СВЦЭМ!$A$39:$A$782,$A132,СВЦЭМ!$B$39:$B$782,J$119)+'СЕТ СН'!$I$11+СВЦЭМ!$D$10+'СЕТ СН'!$I$5-'СЕТ СН'!$I$21</f>
        <v>4473.2500897900009</v>
      </c>
      <c r="K132" s="36">
        <f>SUMIFS(СВЦЭМ!$D$39:$D$782,СВЦЭМ!$A$39:$A$782,$A132,СВЦЭМ!$B$39:$B$782,K$119)+'СЕТ СН'!$I$11+СВЦЭМ!$D$10+'СЕТ СН'!$I$5-'СЕТ СН'!$I$21</f>
        <v>4482.7955843300006</v>
      </c>
      <c r="L132" s="36">
        <f>SUMIFS(СВЦЭМ!$D$39:$D$782,СВЦЭМ!$A$39:$A$782,$A132,СВЦЭМ!$B$39:$B$782,L$119)+'СЕТ СН'!$I$11+СВЦЭМ!$D$10+'СЕТ СН'!$I$5-'СЕТ СН'!$I$21</f>
        <v>4495.1464062000005</v>
      </c>
      <c r="M132" s="36">
        <f>SUMIFS(СВЦЭМ!$D$39:$D$782,СВЦЭМ!$A$39:$A$782,$A132,СВЦЭМ!$B$39:$B$782,M$119)+'СЕТ СН'!$I$11+СВЦЭМ!$D$10+'СЕТ СН'!$I$5-'СЕТ СН'!$I$21</f>
        <v>4505.3333528399999</v>
      </c>
      <c r="N132" s="36">
        <f>SUMIFS(СВЦЭМ!$D$39:$D$782,СВЦЭМ!$A$39:$A$782,$A132,СВЦЭМ!$B$39:$B$782,N$119)+'СЕТ СН'!$I$11+СВЦЭМ!$D$10+'СЕТ СН'!$I$5-'СЕТ СН'!$I$21</f>
        <v>4519.8768466199999</v>
      </c>
      <c r="O132" s="36">
        <f>SUMIFS(СВЦЭМ!$D$39:$D$782,СВЦЭМ!$A$39:$A$782,$A132,СВЦЭМ!$B$39:$B$782,O$119)+'СЕТ СН'!$I$11+СВЦЭМ!$D$10+'СЕТ СН'!$I$5-'СЕТ СН'!$I$21</f>
        <v>4521.4830662300001</v>
      </c>
      <c r="P132" s="36">
        <f>SUMIFS(СВЦЭМ!$D$39:$D$782,СВЦЭМ!$A$39:$A$782,$A132,СВЦЭМ!$B$39:$B$782,P$119)+'СЕТ СН'!$I$11+СВЦЭМ!$D$10+'СЕТ СН'!$I$5-'СЕТ СН'!$I$21</f>
        <v>4536.0560837900002</v>
      </c>
      <c r="Q132" s="36">
        <f>SUMIFS(СВЦЭМ!$D$39:$D$782,СВЦЭМ!$A$39:$A$782,$A132,СВЦЭМ!$B$39:$B$782,Q$119)+'СЕТ СН'!$I$11+СВЦЭМ!$D$10+'СЕТ СН'!$I$5-'СЕТ СН'!$I$21</f>
        <v>4537.1867562900006</v>
      </c>
      <c r="R132" s="36">
        <f>SUMIFS(СВЦЭМ!$D$39:$D$782,СВЦЭМ!$A$39:$A$782,$A132,СВЦЭМ!$B$39:$B$782,R$119)+'СЕТ СН'!$I$11+СВЦЭМ!$D$10+'СЕТ СН'!$I$5-'СЕТ СН'!$I$21</f>
        <v>4520.8514087100002</v>
      </c>
      <c r="S132" s="36">
        <f>SUMIFS(СВЦЭМ!$D$39:$D$782,СВЦЭМ!$A$39:$A$782,$A132,СВЦЭМ!$B$39:$B$782,S$119)+'СЕТ СН'!$I$11+СВЦЭМ!$D$10+'СЕТ СН'!$I$5-'СЕТ СН'!$I$21</f>
        <v>4485.7823508400006</v>
      </c>
      <c r="T132" s="36">
        <f>SUMIFS(СВЦЭМ!$D$39:$D$782,СВЦЭМ!$A$39:$A$782,$A132,СВЦЭМ!$B$39:$B$782,T$119)+'СЕТ СН'!$I$11+СВЦЭМ!$D$10+'СЕТ СН'!$I$5-'СЕТ СН'!$I$21</f>
        <v>4477.2990567500001</v>
      </c>
      <c r="U132" s="36">
        <f>SUMIFS(СВЦЭМ!$D$39:$D$782,СВЦЭМ!$A$39:$A$782,$A132,СВЦЭМ!$B$39:$B$782,U$119)+'СЕТ СН'!$I$11+СВЦЭМ!$D$10+'СЕТ СН'!$I$5-'СЕТ СН'!$I$21</f>
        <v>4467.0063124400003</v>
      </c>
      <c r="V132" s="36">
        <f>SUMIFS(СВЦЭМ!$D$39:$D$782,СВЦЭМ!$A$39:$A$782,$A132,СВЦЭМ!$B$39:$B$782,V$119)+'СЕТ СН'!$I$11+СВЦЭМ!$D$10+'СЕТ СН'!$I$5-'СЕТ СН'!$I$21</f>
        <v>4488.7437622900006</v>
      </c>
      <c r="W132" s="36">
        <f>SUMIFS(СВЦЭМ!$D$39:$D$782,СВЦЭМ!$A$39:$A$782,$A132,СВЦЭМ!$B$39:$B$782,W$119)+'СЕТ СН'!$I$11+СВЦЭМ!$D$10+'СЕТ СН'!$I$5-'СЕТ СН'!$I$21</f>
        <v>4511.43749441</v>
      </c>
      <c r="X132" s="36">
        <f>SUMIFS(СВЦЭМ!$D$39:$D$782,СВЦЭМ!$A$39:$A$782,$A132,СВЦЭМ!$B$39:$B$782,X$119)+'СЕТ СН'!$I$11+СВЦЭМ!$D$10+'СЕТ СН'!$I$5-'СЕТ СН'!$I$21</f>
        <v>4523.9359845700001</v>
      </c>
      <c r="Y132" s="36">
        <f>SUMIFS(СВЦЭМ!$D$39:$D$782,СВЦЭМ!$A$39:$A$782,$A132,СВЦЭМ!$B$39:$B$782,Y$119)+'СЕТ СН'!$I$11+СВЦЭМ!$D$10+'СЕТ СН'!$I$5-'СЕТ СН'!$I$21</f>
        <v>4536.1646112800008</v>
      </c>
    </row>
    <row r="133" spans="1:25" ht="15.75" x14ac:dyDescent="0.2">
      <c r="A133" s="35">
        <f t="shared" si="3"/>
        <v>44544</v>
      </c>
      <c r="B133" s="36">
        <f>SUMIFS(СВЦЭМ!$D$39:$D$782,СВЦЭМ!$A$39:$A$782,$A133,СВЦЭМ!$B$39:$B$782,B$119)+'СЕТ СН'!$I$11+СВЦЭМ!$D$10+'СЕТ СН'!$I$5-'СЕТ СН'!$I$21</f>
        <v>4529.4027749500001</v>
      </c>
      <c r="C133" s="36">
        <f>SUMIFS(СВЦЭМ!$D$39:$D$782,СВЦЭМ!$A$39:$A$782,$A133,СВЦЭМ!$B$39:$B$782,C$119)+'СЕТ СН'!$I$11+СВЦЭМ!$D$10+'СЕТ СН'!$I$5-'СЕТ СН'!$I$21</f>
        <v>4533.4651323500002</v>
      </c>
      <c r="D133" s="36">
        <f>SUMIFS(СВЦЭМ!$D$39:$D$782,СВЦЭМ!$A$39:$A$782,$A133,СВЦЭМ!$B$39:$B$782,D$119)+'СЕТ СН'!$I$11+СВЦЭМ!$D$10+'СЕТ СН'!$I$5-'СЕТ СН'!$I$21</f>
        <v>4554.79490747</v>
      </c>
      <c r="E133" s="36">
        <f>SUMIFS(СВЦЭМ!$D$39:$D$782,СВЦЭМ!$A$39:$A$782,$A133,СВЦЭМ!$B$39:$B$782,E$119)+'СЕТ СН'!$I$11+СВЦЭМ!$D$10+'СЕТ СН'!$I$5-'СЕТ СН'!$I$21</f>
        <v>4556.2412712400001</v>
      </c>
      <c r="F133" s="36">
        <f>SUMIFS(СВЦЭМ!$D$39:$D$782,СВЦЭМ!$A$39:$A$782,$A133,СВЦЭМ!$B$39:$B$782,F$119)+'СЕТ СН'!$I$11+СВЦЭМ!$D$10+'СЕТ СН'!$I$5-'СЕТ СН'!$I$21</f>
        <v>4548.1599893300008</v>
      </c>
      <c r="G133" s="36">
        <f>SUMIFS(СВЦЭМ!$D$39:$D$782,СВЦЭМ!$A$39:$A$782,$A133,СВЦЭМ!$B$39:$B$782,G$119)+'СЕТ СН'!$I$11+СВЦЭМ!$D$10+'СЕТ СН'!$I$5-'СЕТ СН'!$I$21</f>
        <v>4502.6163089900001</v>
      </c>
      <c r="H133" s="36">
        <f>SUMIFS(СВЦЭМ!$D$39:$D$782,СВЦЭМ!$A$39:$A$782,$A133,СВЦЭМ!$B$39:$B$782,H$119)+'СЕТ СН'!$I$11+СВЦЭМ!$D$10+'СЕТ СН'!$I$5-'СЕТ СН'!$I$21</f>
        <v>4447.4772520900005</v>
      </c>
      <c r="I133" s="36">
        <f>SUMIFS(СВЦЭМ!$D$39:$D$782,СВЦЭМ!$A$39:$A$782,$A133,СВЦЭМ!$B$39:$B$782,I$119)+'СЕТ СН'!$I$11+СВЦЭМ!$D$10+'СЕТ СН'!$I$5-'СЕТ СН'!$I$21</f>
        <v>4459.1112260400005</v>
      </c>
      <c r="J133" s="36">
        <f>SUMIFS(СВЦЭМ!$D$39:$D$782,СВЦЭМ!$A$39:$A$782,$A133,СВЦЭМ!$B$39:$B$782,J$119)+'СЕТ СН'!$I$11+СВЦЭМ!$D$10+'СЕТ СН'!$I$5-'СЕТ СН'!$I$21</f>
        <v>4464.8554957600008</v>
      </c>
      <c r="K133" s="36">
        <f>SUMIFS(СВЦЭМ!$D$39:$D$782,СВЦЭМ!$A$39:$A$782,$A133,СВЦЭМ!$B$39:$B$782,K$119)+'СЕТ СН'!$I$11+СВЦЭМ!$D$10+'СЕТ СН'!$I$5-'СЕТ СН'!$I$21</f>
        <v>4464.5696191500001</v>
      </c>
      <c r="L133" s="36">
        <f>SUMIFS(СВЦЭМ!$D$39:$D$782,СВЦЭМ!$A$39:$A$782,$A133,СВЦЭМ!$B$39:$B$782,L$119)+'СЕТ СН'!$I$11+СВЦЭМ!$D$10+'СЕТ СН'!$I$5-'СЕТ СН'!$I$21</f>
        <v>4473.4358925600009</v>
      </c>
      <c r="M133" s="36">
        <f>SUMIFS(СВЦЭМ!$D$39:$D$782,СВЦЭМ!$A$39:$A$782,$A133,СВЦЭМ!$B$39:$B$782,M$119)+'СЕТ СН'!$I$11+СВЦЭМ!$D$10+'СЕТ СН'!$I$5-'СЕТ СН'!$I$21</f>
        <v>4477.2642268200007</v>
      </c>
      <c r="N133" s="36">
        <f>SUMIFS(СВЦЭМ!$D$39:$D$782,СВЦЭМ!$A$39:$A$782,$A133,СВЦЭМ!$B$39:$B$782,N$119)+'СЕТ СН'!$I$11+СВЦЭМ!$D$10+'СЕТ СН'!$I$5-'СЕТ СН'!$I$21</f>
        <v>4494.6445059500002</v>
      </c>
      <c r="O133" s="36">
        <f>SUMIFS(СВЦЭМ!$D$39:$D$782,СВЦЭМ!$A$39:$A$782,$A133,СВЦЭМ!$B$39:$B$782,O$119)+'СЕТ СН'!$I$11+СВЦЭМ!$D$10+'СЕТ СН'!$I$5-'СЕТ СН'!$I$21</f>
        <v>4506.2574710900008</v>
      </c>
      <c r="P133" s="36">
        <f>SUMIFS(СВЦЭМ!$D$39:$D$782,СВЦЭМ!$A$39:$A$782,$A133,СВЦЭМ!$B$39:$B$782,P$119)+'СЕТ СН'!$I$11+СВЦЭМ!$D$10+'СЕТ СН'!$I$5-'СЕТ СН'!$I$21</f>
        <v>4501.7859892300003</v>
      </c>
      <c r="Q133" s="36">
        <f>SUMIFS(СВЦЭМ!$D$39:$D$782,СВЦЭМ!$A$39:$A$782,$A133,СВЦЭМ!$B$39:$B$782,Q$119)+'СЕТ СН'!$I$11+СВЦЭМ!$D$10+'СЕТ СН'!$I$5-'СЕТ СН'!$I$21</f>
        <v>4508.9219939600007</v>
      </c>
      <c r="R133" s="36">
        <f>SUMIFS(СВЦЭМ!$D$39:$D$782,СВЦЭМ!$A$39:$A$782,$A133,СВЦЭМ!$B$39:$B$782,R$119)+'СЕТ СН'!$I$11+СВЦЭМ!$D$10+'СЕТ СН'!$I$5-'СЕТ СН'!$I$21</f>
        <v>4493.8959644400002</v>
      </c>
      <c r="S133" s="36">
        <f>SUMIFS(СВЦЭМ!$D$39:$D$782,СВЦЭМ!$A$39:$A$782,$A133,СВЦЭМ!$B$39:$B$782,S$119)+'СЕТ СН'!$I$11+СВЦЭМ!$D$10+'СЕТ СН'!$I$5-'СЕТ СН'!$I$21</f>
        <v>4472.6302148100003</v>
      </c>
      <c r="T133" s="36">
        <f>SUMIFS(СВЦЭМ!$D$39:$D$782,СВЦЭМ!$A$39:$A$782,$A133,СВЦЭМ!$B$39:$B$782,T$119)+'СЕТ СН'!$I$11+СВЦЭМ!$D$10+'СЕТ СН'!$I$5-'СЕТ СН'!$I$21</f>
        <v>4468.2449011000008</v>
      </c>
      <c r="U133" s="36">
        <f>SUMIFS(СВЦЭМ!$D$39:$D$782,СВЦЭМ!$A$39:$A$782,$A133,СВЦЭМ!$B$39:$B$782,U$119)+'СЕТ СН'!$I$11+СВЦЭМ!$D$10+'СЕТ СН'!$I$5-'СЕТ СН'!$I$21</f>
        <v>4480.6711885900004</v>
      </c>
      <c r="V133" s="36">
        <f>SUMIFS(СВЦЭМ!$D$39:$D$782,СВЦЭМ!$A$39:$A$782,$A133,СВЦЭМ!$B$39:$B$782,V$119)+'СЕТ СН'!$I$11+СВЦЭМ!$D$10+'СЕТ СН'!$I$5-'СЕТ СН'!$I$21</f>
        <v>4489.6695275700004</v>
      </c>
      <c r="W133" s="36">
        <f>SUMIFS(СВЦЭМ!$D$39:$D$782,СВЦЭМ!$A$39:$A$782,$A133,СВЦЭМ!$B$39:$B$782,W$119)+'СЕТ СН'!$I$11+СВЦЭМ!$D$10+'СЕТ СН'!$I$5-'СЕТ СН'!$I$21</f>
        <v>4528.9932498500002</v>
      </c>
      <c r="X133" s="36">
        <f>SUMIFS(СВЦЭМ!$D$39:$D$782,СВЦЭМ!$A$39:$A$782,$A133,СВЦЭМ!$B$39:$B$782,X$119)+'СЕТ СН'!$I$11+СВЦЭМ!$D$10+'СЕТ СН'!$I$5-'СЕТ СН'!$I$21</f>
        <v>4523.2276744700002</v>
      </c>
      <c r="Y133" s="36">
        <f>SUMIFS(СВЦЭМ!$D$39:$D$782,СВЦЭМ!$A$39:$A$782,$A133,СВЦЭМ!$B$39:$B$782,Y$119)+'СЕТ СН'!$I$11+СВЦЭМ!$D$10+'СЕТ СН'!$I$5-'СЕТ СН'!$I$21</f>
        <v>4518.7860644400007</v>
      </c>
    </row>
    <row r="134" spans="1:25" ht="15.75" x14ac:dyDescent="0.2">
      <c r="A134" s="35">
        <f t="shared" si="3"/>
        <v>44545</v>
      </c>
      <c r="B134" s="36">
        <f>SUMIFS(СВЦЭМ!$D$39:$D$782,СВЦЭМ!$A$39:$A$782,$A134,СВЦЭМ!$B$39:$B$782,B$119)+'СЕТ СН'!$I$11+СВЦЭМ!$D$10+'СЕТ СН'!$I$5-'СЕТ СН'!$I$21</f>
        <v>4441.0165958800008</v>
      </c>
      <c r="C134" s="36">
        <f>SUMIFS(СВЦЭМ!$D$39:$D$782,СВЦЭМ!$A$39:$A$782,$A134,СВЦЭМ!$B$39:$B$782,C$119)+'СЕТ СН'!$I$11+СВЦЭМ!$D$10+'СЕТ СН'!$I$5-'СЕТ СН'!$I$21</f>
        <v>4452.5526672300002</v>
      </c>
      <c r="D134" s="36">
        <f>SUMIFS(СВЦЭМ!$D$39:$D$782,СВЦЭМ!$A$39:$A$782,$A134,СВЦЭМ!$B$39:$B$782,D$119)+'СЕТ СН'!$I$11+СВЦЭМ!$D$10+'СЕТ СН'!$I$5-'СЕТ СН'!$I$21</f>
        <v>4465.4932705400006</v>
      </c>
      <c r="E134" s="36">
        <f>SUMIFS(СВЦЭМ!$D$39:$D$782,СВЦЭМ!$A$39:$A$782,$A134,СВЦЭМ!$B$39:$B$782,E$119)+'СЕТ СН'!$I$11+СВЦЭМ!$D$10+'СЕТ СН'!$I$5-'СЕТ СН'!$I$21</f>
        <v>4453.7330223900008</v>
      </c>
      <c r="F134" s="36">
        <f>SUMIFS(СВЦЭМ!$D$39:$D$782,СВЦЭМ!$A$39:$A$782,$A134,СВЦЭМ!$B$39:$B$782,F$119)+'СЕТ СН'!$I$11+СВЦЭМ!$D$10+'СЕТ СН'!$I$5-'СЕТ СН'!$I$21</f>
        <v>4457.7345956000008</v>
      </c>
      <c r="G134" s="36">
        <f>SUMIFS(СВЦЭМ!$D$39:$D$782,СВЦЭМ!$A$39:$A$782,$A134,СВЦЭМ!$B$39:$B$782,G$119)+'СЕТ СН'!$I$11+СВЦЭМ!$D$10+'СЕТ СН'!$I$5-'СЕТ СН'!$I$21</f>
        <v>4437.8803443100005</v>
      </c>
      <c r="H134" s="36">
        <f>SUMIFS(СВЦЭМ!$D$39:$D$782,СВЦЭМ!$A$39:$A$782,$A134,СВЦЭМ!$B$39:$B$782,H$119)+'СЕТ СН'!$I$11+СВЦЭМ!$D$10+'СЕТ СН'!$I$5-'СЕТ СН'!$I$21</f>
        <v>4478.1816210800007</v>
      </c>
      <c r="I134" s="36">
        <f>SUMIFS(СВЦЭМ!$D$39:$D$782,СВЦЭМ!$A$39:$A$782,$A134,СВЦЭМ!$B$39:$B$782,I$119)+'СЕТ СН'!$I$11+СВЦЭМ!$D$10+'СЕТ СН'!$I$5-'СЕТ СН'!$I$21</f>
        <v>4541.9620967999999</v>
      </c>
      <c r="J134" s="36">
        <f>SUMIFS(СВЦЭМ!$D$39:$D$782,СВЦЭМ!$A$39:$A$782,$A134,СВЦЭМ!$B$39:$B$782,J$119)+'СЕТ СН'!$I$11+СВЦЭМ!$D$10+'СЕТ СН'!$I$5-'СЕТ СН'!$I$21</f>
        <v>4525.0385867000005</v>
      </c>
      <c r="K134" s="36">
        <f>SUMIFS(СВЦЭМ!$D$39:$D$782,СВЦЭМ!$A$39:$A$782,$A134,СВЦЭМ!$B$39:$B$782,K$119)+'СЕТ СН'!$I$11+СВЦЭМ!$D$10+'СЕТ СН'!$I$5-'СЕТ СН'!$I$21</f>
        <v>4509.3878639200002</v>
      </c>
      <c r="L134" s="36">
        <f>SUMIFS(СВЦЭМ!$D$39:$D$782,СВЦЭМ!$A$39:$A$782,$A134,СВЦЭМ!$B$39:$B$782,L$119)+'СЕТ СН'!$I$11+СВЦЭМ!$D$10+'СЕТ СН'!$I$5-'СЕТ СН'!$I$21</f>
        <v>4513.1301861100001</v>
      </c>
      <c r="M134" s="36">
        <f>SUMIFS(СВЦЭМ!$D$39:$D$782,СВЦЭМ!$A$39:$A$782,$A134,СВЦЭМ!$B$39:$B$782,M$119)+'СЕТ СН'!$I$11+СВЦЭМ!$D$10+'СЕТ СН'!$I$5-'СЕТ СН'!$I$21</f>
        <v>4500.1255576100002</v>
      </c>
      <c r="N134" s="36">
        <f>SUMIFS(СВЦЭМ!$D$39:$D$782,СВЦЭМ!$A$39:$A$782,$A134,СВЦЭМ!$B$39:$B$782,N$119)+'СЕТ СН'!$I$11+СВЦЭМ!$D$10+'СЕТ СН'!$I$5-'СЕТ СН'!$I$21</f>
        <v>4525.9893387700004</v>
      </c>
      <c r="O134" s="36">
        <f>SUMIFS(СВЦЭМ!$D$39:$D$782,СВЦЭМ!$A$39:$A$782,$A134,СВЦЭМ!$B$39:$B$782,O$119)+'СЕТ СН'!$I$11+СВЦЭМ!$D$10+'СЕТ СН'!$I$5-'СЕТ СН'!$I$21</f>
        <v>4599.94375829</v>
      </c>
      <c r="P134" s="36">
        <f>SUMIFS(СВЦЭМ!$D$39:$D$782,СВЦЭМ!$A$39:$A$782,$A134,СВЦЭМ!$B$39:$B$782,P$119)+'СЕТ СН'!$I$11+СВЦЭМ!$D$10+'СЕТ СН'!$I$5-'СЕТ СН'!$I$21</f>
        <v>4598.8297285200006</v>
      </c>
      <c r="Q134" s="36">
        <f>SUMIFS(СВЦЭМ!$D$39:$D$782,СВЦЭМ!$A$39:$A$782,$A134,СВЦЭМ!$B$39:$B$782,Q$119)+'СЕТ СН'!$I$11+СВЦЭМ!$D$10+'СЕТ СН'!$I$5-'СЕТ СН'!$I$21</f>
        <v>4597.2962540300005</v>
      </c>
      <c r="R134" s="36">
        <f>SUMIFS(СВЦЭМ!$D$39:$D$782,СВЦЭМ!$A$39:$A$782,$A134,СВЦЭМ!$B$39:$B$782,R$119)+'СЕТ СН'!$I$11+СВЦЭМ!$D$10+'СЕТ СН'!$I$5-'СЕТ СН'!$I$21</f>
        <v>4514.2713274300004</v>
      </c>
      <c r="S134" s="36">
        <f>SUMIFS(СВЦЭМ!$D$39:$D$782,СВЦЭМ!$A$39:$A$782,$A134,СВЦЭМ!$B$39:$B$782,S$119)+'СЕТ СН'!$I$11+СВЦЭМ!$D$10+'СЕТ СН'!$I$5-'СЕТ СН'!$I$21</f>
        <v>4482.4786209900003</v>
      </c>
      <c r="T134" s="36">
        <f>SUMIFS(СВЦЭМ!$D$39:$D$782,СВЦЭМ!$A$39:$A$782,$A134,СВЦЭМ!$B$39:$B$782,T$119)+'СЕТ СН'!$I$11+СВЦЭМ!$D$10+'СЕТ СН'!$I$5-'СЕТ СН'!$I$21</f>
        <v>4505.6954325200004</v>
      </c>
      <c r="U134" s="36">
        <f>SUMIFS(СВЦЭМ!$D$39:$D$782,СВЦЭМ!$A$39:$A$782,$A134,СВЦЭМ!$B$39:$B$782,U$119)+'СЕТ СН'!$I$11+СВЦЭМ!$D$10+'СЕТ СН'!$I$5-'СЕТ СН'!$I$21</f>
        <v>4502.8414279000008</v>
      </c>
      <c r="V134" s="36">
        <f>SUMIFS(СВЦЭМ!$D$39:$D$782,СВЦЭМ!$A$39:$A$782,$A134,СВЦЭМ!$B$39:$B$782,V$119)+'СЕТ СН'!$I$11+СВЦЭМ!$D$10+'СЕТ СН'!$I$5-'СЕТ СН'!$I$21</f>
        <v>4509.8352713500008</v>
      </c>
      <c r="W134" s="36">
        <f>SUMIFS(СВЦЭМ!$D$39:$D$782,СВЦЭМ!$A$39:$A$782,$A134,СВЦЭМ!$B$39:$B$782,W$119)+'СЕТ СН'!$I$11+СВЦЭМ!$D$10+'СЕТ СН'!$I$5-'СЕТ СН'!$I$21</f>
        <v>4511.9901071300001</v>
      </c>
      <c r="X134" s="36">
        <f>SUMIFS(СВЦЭМ!$D$39:$D$782,СВЦЭМ!$A$39:$A$782,$A134,СВЦЭМ!$B$39:$B$782,X$119)+'СЕТ СН'!$I$11+СВЦЭМ!$D$10+'СЕТ СН'!$I$5-'СЕТ СН'!$I$21</f>
        <v>4562.2124843000001</v>
      </c>
      <c r="Y134" s="36">
        <f>SUMIFS(СВЦЭМ!$D$39:$D$782,СВЦЭМ!$A$39:$A$782,$A134,СВЦЭМ!$B$39:$B$782,Y$119)+'СЕТ СН'!$I$11+СВЦЭМ!$D$10+'СЕТ СН'!$I$5-'СЕТ СН'!$I$21</f>
        <v>4546.4903692200005</v>
      </c>
    </row>
    <row r="135" spans="1:25" ht="15.75" x14ac:dyDescent="0.2">
      <c r="A135" s="35">
        <f t="shared" si="3"/>
        <v>44546</v>
      </c>
      <c r="B135" s="36">
        <f>SUMIFS(СВЦЭМ!$D$39:$D$782,СВЦЭМ!$A$39:$A$782,$A135,СВЦЭМ!$B$39:$B$782,B$119)+'СЕТ СН'!$I$11+СВЦЭМ!$D$10+'СЕТ СН'!$I$5-'СЕТ СН'!$I$21</f>
        <v>4547.87995202</v>
      </c>
      <c r="C135" s="36">
        <f>SUMIFS(СВЦЭМ!$D$39:$D$782,СВЦЭМ!$A$39:$A$782,$A135,СВЦЭМ!$B$39:$B$782,C$119)+'СЕТ СН'!$I$11+СВЦЭМ!$D$10+'СЕТ СН'!$I$5-'СЕТ СН'!$I$21</f>
        <v>4543.9675318999998</v>
      </c>
      <c r="D135" s="36">
        <f>SUMIFS(СВЦЭМ!$D$39:$D$782,СВЦЭМ!$A$39:$A$782,$A135,СВЦЭМ!$B$39:$B$782,D$119)+'СЕТ СН'!$I$11+СВЦЭМ!$D$10+'СЕТ СН'!$I$5-'СЕТ СН'!$I$21</f>
        <v>4526.9180646100003</v>
      </c>
      <c r="E135" s="36">
        <f>SUMIFS(СВЦЭМ!$D$39:$D$782,СВЦЭМ!$A$39:$A$782,$A135,СВЦЭМ!$B$39:$B$782,E$119)+'СЕТ СН'!$I$11+СВЦЭМ!$D$10+'СЕТ СН'!$I$5-'СЕТ СН'!$I$21</f>
        <v>4522.7838106400004</v>
      </c>
      <c r="F135" s="36">
        <f>SUMIFS(СВЦЭМ!$D$39:$D$782,СВЦЭМ!$A$39:$A$782,$A135,СВЦЭМ!$B$39:$B$782,F$119)+'СЕТ СН'!$I$11+СВЦЭМ!$D$10+'СЕТ СН'!$I$5-'СЕТ СН'!$I$21</f>
        <v>4522.8374882000007</v>
      </c>
      <c r="G135" s="36">
        <f>SUMIFS(СВЦЭМ!$D$39:$D$782,СВЦЭМ!$A$39:$A$782,$A135,СВЦЭМ!$B$39:$B$782,G$119)+'СЕТ СН'!$I$11+СВЦЭМ!$D$10+'СЕТ СН'!$I$5-'СЕТ СН'!$I$21</f>
        <v>4487.7624105700006</v>
      </c>
      <c r="H135" s="36">
        <f>SUMIFS(СВЦЭМ!$D$39:$D$782,СВЦЭМ!$A$39:$A$782,$A135,СВЦЭМ!$B$39:$B$782,H$119)+'СЕТ СН'!$I$11+СВЦЭМ!$D$10+'СЕТ СН'!$I$5-'СЕТ СН'!$I$21</f>
        <v>4470.5787959000008</v>
      </c>
      <c r="I135" s="36">
        <f>SUMIFS(СВЦЭМ!$D$39:$D$782,СВЦЭМ!$A$39:$A$782,$A135,СВЦЭМ!$B$39:$B$782,I$119)+'СЕТ СН'!$I$11+СВЦЭМ!$D$10+'СЕТ СН'!$I$5-'СЕТ СН'!$I$21</f>
        <v>4497.5618964900004</v>
      </c>
      <c r="J135" s="36">
        <f>SUMIFS(СВЦЭМ!$D$39:$D$782,СВЦЭМ!$A$39:$A$782,$A135,СВЦЭМ!$B$39:$B$782,J$119)+'СЕТ СН'!$I$11+СВЦЭМ!$D$10+'СЕТ СН'!$I$5-'СЕТ СН'!$I$21</f>
        <v>4504.6530662300001</v>
      </c>
      <c r="K135" s="36">
        <f>SUMIFS(СВЦЭМ!$D$39:$D$782,СВЦЭМ!$A$39:$A$782,$A135,СВЦЭМ!$B$39:$B$782,K$119)+'СЕТ СН'!$I$11+СВЦЭМ!$D$10+'СЕТ СН'!$I$5-'СЕТ СН'!$I$21</f>
        <v>4523.2155221600005</v>
      </c>
      <c r="L135" s="36">
        <f>SUMIFS(СВЦЭМ!$D$39:$D$782,СВЦЭМ!$A$39:$A$782,$A135,СВЦЭМ!$B$39:$B$782,L$119)+'СЕТ СН'!$I$11+СВЦЭМ!$D$10+'СЕТ СН'!$I$5-'СЕТ СН'!$I$21</f>
        <v>4537.3262031700006</v>
      </c>
      <c r="M135" s="36">
        <f>SUMIFS(СВЦЭМ!$D$39:$D$782,СВЦЭМ!$A$39:$A$782,$A135,СВЦЭМ!$B$39:$B$782,M$119)+'СЕТ СН'!$I$11+СВЦЭМ!$D$10+'СЕТ СН'!$I$5-'СЕТ СН'!$I$21</f>
        <v>4535.5479876400004</v>
      </c>
      <c r="N135" s="36">
        <f>SUMIFS(СВЦЭМ!$D$39:$D$782,СВЦЭМ!$A$39:$A$782,$A135,СВЦЭМ!$B$39:$B$782,N$119)+'СЕТ СН'!$I$11+СВЦЭМ!$D$10+'СЕТ СН'!$I$5-'СЕТ СН'!$I$21</f>
        <v>4535.6872271500006</v>
      </c>
      <c r="O135" s="36">
        <f>SUMIFS(СВЦЭМ!$D$39:$D$782,СВЦЭМ!$A$39:$A$782,$A135,СВЦЭМ!$B$39:$B$782,O$119)+'СЕТ СН'!$I$11+СВЦЭМ!$D$10+'СЕТ СН'!$I$5-'СЕТ СН'!$I$21</f>
        <v>4552.5871924300009</v>
      </c>
      <c r="P135" s="36">
        <f>SUMIFS(СВЦЭМ!$D$39:$D$782,СВЦЭМ!$A$39:$A$782,$A135,СВЦЭМ!$B$39:$B$782,P$119)+'СЕТ СН'!$I$11+СВЦЭМ!$D$10+'СЕТ СН'!$I$5-'СЕТ СН'!$I$21</f>
        <v>4574.3128171400003</v>
      </c>
      <c r="Q135" s="36">
        <f>SUMIFS(СВЦЭМ!$D$39:$D$782,СВЦЭМ!$A$39:$A$782,$A135,СВЦЭМ!$B$39:$B$782,Q$119)+'СЕТ СН'!$I$11+СВЦЭМ!$D$10+'СЕТ СН'!$I$5-'СЕТ СН'!$I$21</f>
        <v>4575.7405983200006</v>
      </c>
      <c r="R135" s="36">
        <f>SUMIFS(СВЦЭМ!$D$39:$D$782,СВЦЭМ!$A$39:$A$782,$A135,СВЦЭМ!$B$39:$B$782,R$119)+'СЕТ СН'!$I$11+СВЦЭМ!$D$10+'СЕТ СН'!$I$5-'СЕТ СН'!$I$21</f>
        <v>4576.5738551900004</v>
      </c>
      <c r="S135" s="36">
        <f>SUMIFS(СВЦЭМ!$D$39:$D$782,СВЦЭМ!$A$39:$A$782,$A135,СВЦЭМ!$B$39:$B$782,S$119)+'СЕТ СН'!$I$11+СВЦЭМ!$D$10+'СЕТ СН'!$I$5-'СЕТ СН'!$I$21</f>
        <v>4530.9898231100005</v>
      </c>
      <c r="T135" s="36">
        <f>SUMIFS(СВЦЭМ!$D$39:$D$782,СВЦЭМ!$A$39:$A$782,$A135,СВЦЭМ!$B$39:$B$782,T$119)+'СЕТ СН'!$I$11+СВЦЭМ!$D$10+'СЕТ СН'!$I$5-'СЕТ СН'!$I$21</f>
        <v>4545.5379551700007</v>
      </c>
      <c r="U135" s="36">
        <f>SUMIFS(СВЦЭМ!$D$39:$D$782,СВЦЭМ!$A$39:$A$782,$A135,СВЦЭМ!$B$39:$B$782,U$119)+'СЕТ СН'!$I$11+СВЦЭМ!$D$10+'СЕТ СН'!$I$5-'СЕТ СН'!$I$21</f>
        <v>4527.8136071400004</v>
      </c>
      <c r="V135" s="36">
        <f>SUMIFS(СВЦЭМ!$D$39:$D$782,СВЦЭМ!$A$39:$A$782,$A135,СВЦЭМ!$B$39:$B$782,V$119)+'СЕТ СН'!$I$11+СВЦЭМ!$D$10+'СЕТ СН'!$I$5-'СЕТ СН'!$I$21</f>
        <v>4520.0215153500003</v>
      </c>
      <c r="W135" s="36">
        <f>SUMIFS(СВЦЭМ!$D$39:$D$782,СВЦЭМ!$A$39:$A$782,$A135,СВЦЭМ!$B$39:$B$782,W$119)+'СЕТ СН'!$I$11+СВЦЭМ!$D$10+'СЕТ СН'!$I$5-'СЕТ СН'!$I$21</f>
        <v>4517.8237511200005</v>
      </c>
      <c r="X135" s="36">
        <f>SUMIFS(СВЦЭМ!$D$39:$D$782,СВЦЭМ!$A$39:$A$782,$A135,СВЦЭМ!$B$39:$B$782,X$119)+'СЕТ СН'!$I$11+СВЦЭМ!$D$10+'СЕТ СН'!$I$5-'СЕТ СН'!$I$21</f>
        <v>4562.86316179</v>
      </c>
      <c r="Y135" s="36">
        <f>SUMIFS(СВЦЭМ!$D$39:$D$782,СВЦЭМ!$A$39:$A$782,$A135,СВЦЭМ!$B$39:$B$782,Y$119)+'СЕТ СН'!$I$11+СВЦЭМ!$D$10+'СЕТ СН'!$I$5-'СЕТ СН'!$I$21</f>
        <v>4566.1183627300006</v>
      </c>
    </row>
    <row r="136" spans="1:25" ht="15.75" x14ac:dyDescent="0.2">
      <c r="A136" s="35">
        <f t="shared" si="3"/>
        <v>44547</v>
      </c>
      <c r="B136" s="36">
        <f>SUMIFS(СВЦЭМ!$D$39:$D$782,СВЦЭМ!$A$39:$A$782,$A136,СВЦЭМ!$B$39:$B$782,B$119)+'СЕТ СН'!$I$11+СВЦЭМ!$D$10+'СЕТ СН'!$I$5-'СЕТ СН'!$I$21</f>
        <v>4545.6104247900003</v>
      </c>
      <c r="C136" s="36">
        <f>SUMIFS(СВЦЭМ!$D$39:$D$782,СВЦЭМ!$A$39:$A$782,$A136,СВЦЭМ!$B$39:$B$782,C$119)+'СЕТ СН'!$I$11+СВЦЭМ!$D$10+'СЕТ СН'!$I$5-'СЕТ СН'!$I$21</f>
        <v>4544.7968315100006</v>
      </c>
      <c r="D136" s="36">
        <f>SUMIFS(СВЦЭМ!$D$39:$D$782,СВЦЭМ!$A$39:$A$782,$A136,СВЦЭМ!$B$39:$B$782,D$119)+'СЕТ СН'!$I$11+СВЦЭМ!$D$10+'СЕТ СН'!$I$5-'СЕТ СН'!$I$21</f>
        <v>4529.8568002500006</v>
      </c>
      <c r="E136" s="36">
        <f>SUMIFS(СВЦЭМ!$D$39:$D$782,СВЦЭМ!$A$39:$A$782,$A136,СВЦЭМ!$B$39:$B$782,E$119)+'СЕТ СН'!$I$11+СВЦЭМ!$D$10+'СЕТ СН'!$I$5-'СЕТ СН'!$I$21</f>
        <v>4524.7022428300006</v>
      </c>
      <c r="F136" s="36">
        <f>SUMIFS(СВЦЭМ!$D$39:$D$782,СВЦЭМ!$A$39:$A$782,$A136,СВЦЭМ!$B$39:$B$782,F$119)+'СЕТ СН'!$I$11+СВЦЭМ!$D$10+'СЕТ СН'!$I$5-'СЕТ СН'!$I$21</f>
        <v>4526.3167681800005</v>
      </c>
      <c r="G136" s="36">
        <f>SUMIFS(СВЦЭМ!$D$39:$D$782,СВЦЭМ!$A$39:$A$782,$A136,СВЦЭМ!$B$39:$B$782,G$119)+'СЕТ СН'!$I$11+СВЦЭМ!$D$10+'СЕТ СН'!$I$5-'СЕТ СН'!$I$21</f>
        <v>4502.7674310800003</v>
      </c>
      <c r="H136" s="36">
        <f>SUMIFS(СВЦЭМ!$D$39:$D$782,СВЦЭМ!$A$39:$A$782,$A136,СВЦЭМ!$B$39:$B$782,H$119)+'СЕТ СН'!$I$11+СВЦЭМ!$D$10+'СЕТ СН'!$I$5-'СЕТ СН'!$I$21</f>
        <v>4477.3236602300003</v>
      </c>
      <c r="I136" s="36">
        <f>SUMIFS(СВЦЭМ!$D$39:$D$782,СВЦЭМ!$A$39:$A$782,$A136,СВЦЭМ!$B$39:$B$782,I$119)+'СЕТ СН'!$I$11+СВЦЭМ!$D$10+'СЕТ СН'!$I$5-'СЕТ СН'!$I$21</f>
        <v>4477.1817170600007</v>
      </c>
      <c r="J136" s="36">
        <f>SUMIFS(СВЦЭМ!$D$39:$D$782,СВЦЭМ!$A$39:$A$782,$A136,СВЦЭМ!$B$39:$B$782,J$119)+'СЕТ СН'!$I$11+СВЦЭМ!$D$10+'СЕТ СН'!$I$5-'СЕТ СН'!$I$21</f>
        <v>4519.5405927500005</v>
      </c>
      <c r="K136" s="36">
        <f>SUMIFS(СВЦЭМ!$D$39:$D$782,СВЦЭМ!$A$39:$A$782,$A136,СВЦЭМ!$B$39:$B$782,K$119)+'СЕТ СН'!$I$11+СВЦЭМ!$D$10+'СЕТ СН'!$I$5-'СЕТ СН'!$I$21</f>
        <v>4532.9789185700001</v>
      </c>
      <c r="L136" s="36">
        <f>SUMIFS(СВЦЭМ!$D$39:$D$782,СВЦЭМ!$A$39:$A$782,$A136,СВЦЭМ!$B$39:$B$782,L$119)+'СЕТ СН'!$I$11+СВЦЭМ!$D$10+'СЕТ СН'!$I$5-'СЕТ СН'!$I$21</f>
        <v>4527.7279061700001</v>
      </c>
      <c r="M136" s="36">
        <f>SUMIFS(СВЦЭМ!$D$39:$D$782,СВЦЭМ!$A$39:$A$782,$A136,СВЦЭМ!$B$39:$B$782,M$119)+'СЕТ СН'!$I$11+СВЦЭМ!$D$10+'СЕТ СН'!$I$5-'СЕТ СН'!$I$21</f>
        <v>4517.9062416500001</v>
      </c>
      <c r="N136" s="36">
        <f>SUMIFS(СВЦЭМ!$D$39:$D$782,СВЦЭМ!$A$39:$A$782,$A136,СВЦЭМ!$B$39:$B$782,N$119)+'СЕТ СН'!$I$11+СВЦЭМ!$D$10+'СЕТ СН'!$I$5-'СЕТ СН'!$I$21</f>
        <v>4520.9564100700009</v>
      </c>
      <c r="O136" s="36">
        <f>SUMIFS(СВЦЭМ!$D$39:$D$782,СВЦЭМ!$A$39:$A$782,$A136,СВЦЭМ!$B$39:$B$782,O$119)+'СЕТ СН'!$I$11+СВЦЭМ!$D$10+'СЕТ СН'!$I$5-'СЕТ СН'!$I$21</f>
        <v>4523.0181734899998</v>
      </c>
      <c r="P136" s="36">
        <f>SUMIFS(СВЦЭМ!$D$39:$D$782,СВЦЭМ!$A$39:$A$782,$A136,СВЦЭМ!$B$39:$B$782,P$119)+'СЕТ СН'!$I$11+СВЦЭМ!$D$10+'СЕТ СН'!$I$5-'СЕТ СН'!$I$21</f>
        <v>4558.9467983100003</v>
      </c>
      <c r="Q136" s="36">
        <f>SUMIFS(СВЦЭМ!$D$39:$D$782,СВЦЭМ!$A$39:$A$782,$A136,СВЦЭМ!$B$39:$B$782,Q$119)+'СЕТ СН'!$I$11+СВЦЭМ!$D$10+'СЕТ СН'!$I$5-'СЕТ СН'!$I$21</f>
        <v>4550.6247520300003</v>
      </c>
      <c r="R136" s="36">
        <f>SUMIFS(СВЦЭМ!$D$39:$D$782,СВЦЭМ!$A$39:$A$782,$A136,СВЦЭМ!$B$39:$B$782,R$119)+'СЕТ СН'!$I$11+СВЦЭМ!$D$10+'СЕТ СН'!$I$5-'СЕТ СН'!$I$21</f>
        <v>4545.4591808900004</v>
      </c>
      <c r="S136" s="36">
        <f>SUMIFS(СВЦЭМ!$D$39:$D$782,СВЦЭМ!$A$39:$A$782,$A136,СВЦЭМ!$B$39:$B$782,S$119)+'СЕТ СН'!$I$11+СВЦЭМ!$D$10+'СЕТ СН'!$I$5-'СЕТ СН'!$I$21</f>
        <v>4510.8245960100003</v>
      </c>
      <c r="T136" s="36">
        <f>SUMIFS(СВЦЭМ!$D$39:$D$782,СВЦЭМ!$A$39:$A$782,$A136,СВЦЭМ!$B$39:$B$782,T$119)+'СЕТ СН'!$I$11+СВЦЭМ!$D$10+'СЕТ СН'!$I$5-'СЕТ СН'!$I$21</f>
        <v>4530.4796232000008</v>
      </c>
      <c r="U136" s="36">
        <f>SUMIFS(СВЦЭМ!$D$39:$D$782,СВЦЭМ!$A$39:$A$782,$A136,СВЦЭМ!$B$39:$B$782,U$119)+'СЕТ СН'!$I$11+СВЦЭМ!$D$10+'СЕТ СН'!$I$5-'СЕТ СН'!$I$21</f>
        <v>4526.0343927499998</v>
      </c>
      <c r="V136" s="36">
        <f>SUMIFS(СВЦЭМ!$D$39:$D$782,СВЦЭМ!$A$39:$A$782,$A136,СВЦЭМ!$B$39:$B$782,V$119)+'СЕТ СН'!$I$11+СВЦЭМ!$D$10+'СЕТ СН'!$I$5-'СЕТ СН'!$I$21</f>
        <v>4503.5742847000001</v>
      </c>
      <c r="W136" s="36">
        <f>SUMIFS(СВЦЭМ!$D$39:$D$782,СВЦЭМ!$A$39:$A$782,$A136,СВЦЭМ!$B$39:$B$782,W$119)+'СЕТ СН'!$I$11+СВЦЭМ!$D$10+'СЕТ СН'!$I$5-'СЕТ СН'!$I$21</f>
        <v>4523.4861171700004</v>
      </c>
      <c r="X136" s="36">
        <f>SUMIFS(СВЦЭМ!$D$39:$D$782,СВЦЭМ!$A$39:$A$782,$A136,СВЦЭМ!$B$39:$B$782,X$119)+'СЕТ СН'!$I$11+СВЦЭМ!$D$10+'СЕТ СН'!$I$5-'СЕТ СН'!$I$21</f>
        <v>4542.4542411500006</v>
      </c>
      <c r="Y136" s="36">
        <f>SUMIFS(СВЦЭМ!$D$39:$D$782,СВЦЭМ!$A$39:$A$782,$A136,СВЦЭМ!$B$39:$B$782,Y$119)+'СЕТ СН'!$I$11+СВЦЭМ!$D$10+'СЕТ СН'!$I$5-'СЕТ СН'!$I$21</f>
        <v>4533.5981814000006</v>
      </c>
    </row>
    <row r="137" spans="1:25" ht="15.75" x14ac:dyDescent="0.2">
      <c r="A137" s="35">
        <f t="shared" si="3"/>
        <v>44548</v>
      </c>
      <c r="B137" s="36">
        <f>SUMIFS(СВЦЭМ!$D$39:$D$782,СВЦЭМ!$A$39:$A$782,$A137,СВЦЭМ!$B$39:$B$782,B$119)+'СЕТ СН'!$I$11+СВЦЭМ!$D$10+'СЕТ СН'!$I$5-'СЕТ СН'!$I$21</f>
        <v>4539.9685670600002</v>
      </c>
      <c r="C137" s="36">
        <f>SUMIFS(СВЦЭМ!$D$39:$D$782,СВЦЭМ!$A$39:$A$782,$A137,СВЦЭМ!$B$39:$B$782,C$119)+'СЕТ СН'!$I$11+СВЦЭМ!$D$10+'СЕТ СН'!$I$5-'СЕТ СН'!$I$21</f>
        <v>4570.2063448900008</v>
      </c>
      <c r="D137" s="36">
        <f>SUMIFS(СВЦЭМ!$D$39:$D$782,СВЦЭМ!$A$39:$A$782,$A137,СВЦЭМ!$B$39:$B$782,D$119)+'СЕТ СН'!$I$11+СВЦЭМ!$D$10+'СЕТ СН'!$I$5-'СЕТ СН'!$I$21</f>
        <v>4588.1542872800001</v>
      </c>
      <c r="E137" s="36">
        <f>SUMIFS(СВЦЭМ!$D$39:$D$782,СВЦЭМ!$A$39:$A$782,$A137,СВЦЭМ!$B$39:$B$782,E$119)+'СЕТ СН'!$I$11+СВЦЭМ!$D$10+'СЕТ СН'!$I$5-'СЕТ СН'!$I$21</f>
        <v>4587.5041048600006</v>
      </c>
      <c r="F137" s="36">
        <f>SUMIFS(СВЦЭМ!$D$39:$D$782,СВЦЭМ!$A$39:$A$782,$A137,СВЦЭМ!$B$39:$B$782,F$119)+'СЕТ СН'!$I$11+СВЦЭМ!$D$10+'СЕТ СН'!$I$5-'СЕТ СН'!$I$21</f>
        <v>4583.8982732300001</v>
      </c>
      <c r="G137" s="36">
        <f>SUMIFS(СВЦЭМ!$D$39:$D$782,СВЦЭМ!$A$39:$A$782,$A137,СВЦЭМ!$B$39:$B$782,G$119)+'СЕТ СН'!$I$11+СВЦЭМ!$D$10+'СЕТ СН'!$I$5-'СЕТ СН'!$I$21</f>
        <v>4541.0874304900008</v>
      </c>
      <c r="H137" s="36">
        <f>SUMIFS(СВЦЭМ!$D$39:$D$782,СВЦЭМ!$A$39:$A$782,$A137,СВЦЭМ!$B$39:$B$782,H$119)+'СЕТ СН'!$I$11+СВЦЭМ!$D$10+'СЕТ СН'!$I$5-'СЕТ СН'!$I$21</f>
        <v>4502.1379984900004</v>
      </c>
      <c r="I137" s="36">
        <f>SUMIFS(СВЦЭМ!$D$39:$D$782,СВЦЭМ!$A$39:$A$782,$A137,СВЦЭМ!$B$39:$B$782,I$119)+'СЕТ СН'!$I$11+СВЦЭМ!$D$10+'СЕТ СН'!$I$5-'СЕТ СН'!$I$21</f>
        <v>4486.6782593900007</v>
      </c>
      <c r="J137" s="36">
        <f>SUMIFS(СВЦЭМ!$D$39:$D$782,СВЦЭМ!$A$39:$A$782,$A137,СВЦЭМ!$B$39:$B$782,J$119)+'СЕТ СН'!$I$11+СВЦЭМ!$D$10+'СЕТ СН'!$I$5-'СЕТ СН'!$I$21</f>
        <v>4460.7959339300005</v>
      </c>
      <c r="K137" s="36">
        <f>SUMIFS(СВЦЭМ!$D$39:$D$782,СВЦЭМ!$A$39:$A$782,$A137,СВЦЭМ!$B$39:$B$782,K$119)+'СЕТ СН'!$I$11+СВЦЭМ!$D$10+'СЕТ СН'!$I$5-'СЕТ СН'!$I$21</f>
        <v>4494.3529401100004</v>
      </c>
      <c r="L137" s="36">
        <f>SUMIFS(СВЦЭМ!$D$39:$D$782,СВЦЭМ!$A$39:$A$782,$A137,СВЦЭМ!$B$39:$B$782,L$119)+'СЕТ СН'!$I$11+СВЦЭМ!$D$10+'СЕТ СН'!$I$5-'СЕТ СН'!$I$21</f>
        <v>4496.66124889</v>
      </c>
      <c r="M137" s="36">
        <f>SUMIFS(СВЦЭМ!$D$39:$D$782,СВЦЭМ!$A$39:$A$782,$A137,СВЦЭМ!$B$39:$B$782,M$119)+'СЕТ СН'!$I$11+СВЦЭМ!$D$10+'СЕТ СН'!$I$5-'СЕТ СН'!$I$21</f>
        <v>4482.4674566400008</v>
      </c>
      <c r="N137" s="36">
        <f>SUMIFS(СВЦЭМ!$D$39:$D$782,СВЦЭМ!$A$39:$A$782,$A137,СВЦЭМ!$B$39:$B$782,N$119)+'СЕТ СН'!$I$11+СВЦЭМ!$D$10+'СЕТ СН'!$I$5-'СЕТ СН'!$I$21</f>
        <v>4481.9551143000008</v>
      </c>
      <c r="O137" s="36">
        <f>SUMIFS(СВЦЭМ!$D$39:$D$782,СВЦЭМ!$A$39:$A$782,$A137,СВЦЭМ!$B$39:$B$782,O$119)+'СЕТ СН'!$I$11+СВЦЭМ!$D$10+'СЕТ СН'!$I$5-'СЕТ СН'!$I$21</f>
        <v>4498.45591676</v>
      </c>
      <c r="P137" s="36">
        <f>SUMIFS(СВЦЭМ!$D$39:$D$782,СВЦЭМ!$A$39:$A$782,$A137,СВЦЭМ!$B$39:$B$782,P$119)+'СЕТ СН'!$I$11+СВЦЭМ!$D$10+'СЕТ СН'!$I$5-'СЕТ СН'!$I$21</f>
        <v>4531.3739861400009</v>
      </c>
      <c r="Q137" s="36">
        <f>SUMIFS(СВЦЭМ!$D$39:$D$782,СВЦЭМ!$A$39:$A$782,$A137,СВЦЭМ!$B$39:$B$782,Q$119)+'СЕТ СН'!$I$11+СВЦЭМ!$D$10+'СЕТ СН'!$I$5-'СЕТ СН'!$I$21</f>
        <v>4537.5741935599999</v>
      </c>
      <c r="R137" s="36">
        <f>SUMIFS(СВЦЭМ!$D$39:$D$782,СВЦЭМ!$A$39:$A$782,$A137,СВЦЭМ!$B$39:$B$782,R$119)+'СЕТ СН'!$I$11+СВЦЭМ!$D$10+'СЕТ СН'!$I$5-'СЕТ СН'!$I$21</f>
        <v>4525.1119098899999</v>
      </c>
      <c r="S137" s="36">
        <f>SUMIFS(СВЦЭМ!$D$39:$D$782,СВЦЭМ!$A$39:$A$782,$A137,СВЦЭМ!$B$39:$B$782,S$119)+'СЕТ СН'!$I$11+СВЦЭМ!$D$10+'СЕТ СН'!$I$5-'СЕТ СН'!$I$21</f>
        <v>4494.73815087</v>
      </c>
      <c r="T137" s="36">
        <f>SUMIFS(СВЦЭМ!$D$39:$D$782,СВЦЭМ!$A$39:$A$782,$A137,СВЦЭМ!$B$39:$B$782,T$119)+'СЕТ СН'!$I$11+СВЦЭМ!$D$10+'СЕТ СН'!$I$5-'СЕТ СН'!$I$21</f>
        <v>4487.5288946199998</v>
      </c>
      <c r="U137" s="36">
        <f>SUMIFS(СВЦЭМ!$D$39:$D$782,СВЦЭМ!$A$39:$A$782,$A137,СВЦЭМ!$B$39:$B$782,U$119)+'СЕТ СН'!$I$11+СВЦЭМ!$D$10+'СЕТ СН'!$I$5-'СЕТ СН'!$I$21</f>
        <v>4488.2527490299999</v>
      </c>
      <c r="V137" s="36">
        <f>SUMIFS(СВЦЭМ!$D$39:$D$782,СВЦЭМ!$A$39:$A$782,$A137,СВЦЭМ!$B$39:$B$782,V$119)+'СЕТ СН'!$I$11+СВЦЭМ!$D$10+'СЕТ СН'!$I$5-'СЕТ СН'!$I$21</f>
        <v>4488.9147713700004</v>
      </c>
      <c r="W137" s="36">
        <f>SUMIFS(СВЦЭМ!$D$39:$D$782,СВЦЭМ!$A$39:$A$782,$A137,СВЦЭМ!$B$39:$B$782,W$119)+'СЕТ СН'!$I$11+СВЦЭМ!$D$10+'СЕТ СН'!$I$5-'СЕТ СН'!$I$21</f>
        <v>4508.7816173800002</v>
      </c>
      <c r="X137" s="36">
        <f>SUMIFS(СВЦЭМ!$D$39:$D$782,СВЦЭМ!$A$39:$A$782,$A137,СВЦЭМ!$B$39:$B$782,X$119)+'СЕТ СН'!$I$11+СВЦЭМ!$D$10+'СЕТ СН'!$I$5-'СЕТ СН'!$I$21</f>
        <v>4528.4683386200004</v>
      </c>
      <c r="Y137" s="36">
        <f>SUMIFS(СВЦЭМ!$D$39:$D$782,СВЦЭМ!$A$39:$A$782,$A137,СВЦЭМ!$B$39:$B$782,Y$119)+'СЕТ СН'!$I$11+СВЦЭМ!$D$10+'СЕТ СН'!$I$5-'СЕТ СН'!$I$21</f>
        <v>4547.6691184200008</v>
      </c>
    </row>
    <row r="138" spans="1:25" ht="15.75" x14ac:dyDescent="0.2">
      <c r="A138" s="35">
        <f t="shared" si="3"/>
        <v>44549</v>
      </c>
      <c r="B138" s="36">
        <f>SUMIFS(СВЦЭМ!$D$39:$D$782,СВЦЭМ!$A$39:$A$782,$A138,СВЦЭМ!$B$39:$B$782,B$119)+'СЕТ СН'!$I$11+СВЦЭМ!$D$10+'СЕТ СН'!$I$5-'СЕТ СН'!$I$21</f>
        <v>4504.36274632</v>
      </c>
      <c r="C138" s="36">
        <f>SUMIFS(СВЦЭМ!$D$39:$D$782,СВЦЭМ!$A$39:$A$782,$A138,СВЦЭМ!$B$39:$B$782,C$119)+'СЕТ СН'!$I$11+СВЦЭМ!$D$10+'СЕТ СН'!$I$5-'СЕТ СН'!$I$21</f>
        <v>4510.4739124799999</v>
      </c>
      <c r="D138" s="36">
        <f>SUMIFS(СВЦЭМ!$D$39:$D$782,СВЦЭМ!$A$39:$A$782,$A138,СВЦЭМ!$B$39:$B$782,D$119)+'СЕТ СН'!$I$11+СВЦЭМ!$D$10+'СЕТ СН'!$I$5-'СЕТ СН'!$I$21</f>
        <v>4546.20257588</v>
      </c>
      <c r="E138" s="36">
        <f>SUMIFS(СВЦЭМ!$D$39:$D$782,СВЦЭМ!$A$39:$A$782,$A138,СВЦЭМ!$B$39:$B$782,E$119)+'СЕТ СН'!$I$11+СВЦЭМ!$D$10+'СЕТ СН'!$I$5-'СЕТ СН'!$I$21</f>
        <v>4554.7108497400004</v>
      </c>
      <c r="F138" s="36">
        <f>SUMIFS(СВЦЭМ!$D$39:$D$782,СВЦЭМ!$A$39:$A$782,$A138,СВЦЭМ!$B$39:$B$782,F$119)+'СЕТ СН'!$I$11+СВЦЭМ!$D$10+'СЕТ СН'!$I$5-'СЕТ СН'!$I$21</f>
        <v>4542.7378021599998</v>
      </c>
      <c r="G138" s="36">
        <f>SUMIFS(СВЦЭМ!$D$39:$D$782,СВЦЭМ!$A$39:$A$782,$A138,СВЦЭМ!$B$39:$B$782,G$119)+'СЕТ СН'!$I$11+СВЦЭМ!$D$10+'СЕТ СН'!$I$5-'СЕТ СН'!$I$21</f>
        <v>4533.5547707800006</v>
      </c>
      <c r="H138" s="36">
        <f>SUMIFS(СВЦЭМ!$D$39:$D$782,СВЦЭМ!$A$39:$A$782,$A138,СВЦЭМ!$B$39:$B$782,H$119)+'СЕТ СН'!$I$11+СВЦЭМ!$D$10+'СЕТ СН'!$I$5-'СЕТ СН'!$I$21</f>
        <v>4510.7048327400007</v>
      </c>
      <c r="I138" s="36">
        <f>SUMIFS(СВЦЭМ!$D$39:$D$782,СВЦЭМ!$A$39:$A$782,$A138,СВЦЭМ!$B$39:$B$782,I$119)+'СЕТ СН'!$I$11+СВЦЭМ!$D$10+'СЕТ СН'!$I$5-'СЕТ СН'!$I$21</f>
        <v>4503.7186544100005</v>
      </c>
      <c r="J138" s="36">
        <f>SUMIFS(СВЦЭМ!$D$39:$D$782,СВЦЭМ!$A$39:$A$782,$A138,СВЦЭМ!$B$39:$B$782,J$119)+'СЕТ СН'!$I$11+СВЦЭМ!$D$10+'СЕТ СН'!$I$5-'СЕТ СН'!$I$21</f>
        <v>4488.6359721400004</v>
      </c>
      <c r="K138" s="36">
        <f>SUMIFS(СВЦЭМ!$D$39:$D$782,СВЦЭМ!$A$39:$A$782,$A138,СВЦЭМ!$B$39:$B$782,K$119)+'СЕТ СН'!$I$11+СВЦЭМ!$D$10+'СЕТ СН'!$I$5-'СЕТ СН'!$I$21</f>
        <v>4480.1645565200006</v>
      </c>
      <c r="L138" s="36">
        <f>SUMIFS(СВЦЭМ!$D$39:$D$782,СВЦЭМ!$A$39:$A$782,$A138,СВЦЭМ!$B$39:$B$782,L$119)+'СЕТ СН'!$I$11+СВЦЭМ!$D$10+'СЕТ СН'!$I$5-'СЕТ СН'!$I$21</f>
        <v>4486.0414598300003</v>
      </c>
      <c r="M138" s="36">
        <f>SUMIFS(СВЦЭМ!$D$39:$D$782,СВЦЭМ!$A$39:$A$782,$A138,СВЦЭМ!$B$39:$B$782,M$119)+'СЕТ СН'!$I$11+СВЦЭМ!$D$10+'СЕТ СН'!$I$5-'СЕТ СН'!$I$21</f>
        <v>4477.9487233700002</v>
      </c>
      <c r="N138" s="36">
        <f>SUMIFS(СВЦЭМ!$D$39:$D$782,СВЦЭМ!$A$39:$A$782,$A138,СВЦЭМ!$B$39:$B$782,N$119)+'СЕТ СН'!$I$11+СВЦЭМ!$D$10+'СЕТ СН'!$I$5-'СЕТ СН'!$I$21</f>
        <v>4475.0800069400002</v>
      </c>
      <c r="O138" s="36">
        <f>SUMIFS(СВЦЭМ!$D$39:$D$782,СВЦЭМ!$A$39:$A$782,$A138,СВЦЭМ!$B$39:$B$782,O$119)+'СЕТ СН'!$I$11+СВЦЭМ!$D$10+'СЕТ СН'!$I$5-'СЕТ СН'!$I$21</f>
        <v>4494.4308384600008</v>
      </c>
      <c r="P138" s="36">
        <f>SUMIFS(СВЦЭМ!$D$39:$D$782,СВЦЭМ!$A$39:$A$782,$A138,СВЦЭМ!$B$39:$B$782,P$119)+'СЕТ СН'!$I$11+СВЦЭМ!$D$10+'СЕТ СН'!$I$5-'СЕТ СН'!$I$21</f>
        <v>4513.0611273900004</v>
      </c>
      <c r="Q138" s="36">
        <f>SUMIFS(СВЦЭМ!$D$39:$D$782,СВЦЭМ!$A$39:$A$782,$A138,СВЦЭМ!$B$39:$B$782,Q$119)+'СЕТ СН'!$I$11+СВЦЭМ!$D$10+'СЕТ СН'!$I$5-'СЕТ СН'!$I$21</f>
        <v>4512.0391678300002</v>
      </c>
      <c r="R138" s="36">
        <f>SUMIFS(СВЦЭМ!$D$39:$D$782,СВЦЭМ!$A$39:$A$782,$A138,СВЦЭМ!$B$39:$B$782,R$119)+'СЕТ СН'!$I$11+СВЦЭМ!$D$10+'СЕТ СН'!$I$5-'СЕТ СН'!$I$21</f>
        <v>4493.80976173</v>
      </c>
      <c r="S138" s="36">
        <f>SUMIFS(СВЦЭМ!$D$39:$D$782,СВЦЭМ!$A$39:$A$782,$A138,СВЦЭМ!$B$39:$B$782,S$119)+'СЕТ СН'!$I$11+СВЦЭМ!$D$10+'СЕТ СН'!$I$5-'СЕТ СН'!$I$21</f>
        <v>4473.3423006500007</v>
      </c>
      <c r="T138" s="36">
        <f>SUMIFS(СВЦЭМ!$D$39:$D$782,СВЦЭМ!$A$39:$A$782,$A138,СВЦЭМ!$B$39:$B$782,T$119)+'СЕТ СН'!$I$11+СВЦЭМ!$D$10+'СЕТ СН'!$I$5-'СЕТ СН'!$I$21</f>
        <v>4473.8663710199999</v>
      </c>
      <c r="U138" s="36">
        <f>SUMIFS(СВЦЭМ!$D$39:$D$782,СВЦЭМ!$A$39:$A$782,$A138,СВЦЭМ!$B$39:$B$782,U$119)+'СЕТ СН'!$I$11+СВЦЭМ!$D$10+'СЕТ СН'!$I$5-'СЕТ СН'!$I$21</f>
        <v>4474.8002667600003</v>
      </c>
      <c r="V138" s="36">
        <f>SUMIFS(СВЦЭМ!$D$39:$D$782,СВЦЭМ!$A$39:$A$782,$A138,СВЦЭМ!$B$39:$B$782,V$119)+'СЕТ СН'!$I$11+СВЦЭМ!$D$10+'СЕТ СН'!$I$5-'СЕТ СН'!$I$21</f>
        <v>4480.6849032800001</v>
      </c>
      <c r="W138" s="36">
        <f>SUMIFS(СВЦЭМ!$D$39:$D$782,СВЦЭМ!$A$39:$A$782,$A138,СВЦЭМ!$B$39:$B$782,W$119)+'СЕТ СН'!$I$11+СВЦЭМ!$D$10+'СЕТ СН'!$I$5-'СЕТ СН'!$I$21</f>
        <v>4501.1312875100002</v>
      </c>
      <c r="X138" s="36">
        <f>SUMIFS(СВЦЭМ!$D$39:$D$782,СВЦЭМ!$A$39:$A$782,$A138,СВЦЭМ!$B$39:$B$782,X$119)+'СЕТ СН'!$I$11+СВЦЭМ!$D$10+'СЕТ СН'!$I$5-'СЕТ СН'!$I$21</f>
        <v>4523.9564370400003</v>
      </c>
      <c r="Y138" s="36">
        <f>SUMIFS(СВЦЭМ!$D$39:$D$782,СВЦЭМ!$A$39:$A$782,$A138,СВЦЭМ!$B$39:$B$782,Y$119)+'СЕТ СН'!$I$11+СВЦЭМ!$D$10+'СЕТ СН'!$I$5-'СЕТ СН'!$I$21</f>
        <v>4541.0384597400007</v>
      </c>
    </row>
    <row r="139" spans="1:25" ht="15.75" x14ac:dyDescent="0.2">
      <c r="A139" s="35">
        <f t="shared" si="3"/>
        <v>44550</v>
      </c>
      <c r="B139" s="36">
        <f>SUMIFS(СВЦЭМ!$D$39:$D$782,СВЦЭМ!$A$39:$A$782,$A139,СВЦЭМ!$B$39:$B$782,B$119)+'СЕТ СН'!$I$11+СВЦЭМ!$D$10+'СЕТ СН'!$I$5-'СЕТ СН'!$I$21</f>
        <v>4549.3369404800005</v>
      </c>
      <c r="C139" s="36">
        <f>SUMIFS(СВЦЭМ!$D$39:$D$782,СВЦЭМ!$A$39:$A$782,$A139,СВЦЭМ!$B$39:$B$782,C$119)+'СЕТ СН'!$I$11+СВЦЭМ!$D$10+'СЕТ СН'!$I$5-'СЕТ СН'!$I$21</f>
        <v>4548.79346704</v>
      </c>
      <c r="D139" s="36">
        <f>SUMIFS(СВЦЭМ!$D$39:$D$782,СВЦЭМ!$A$39:$A$782,$A139,СВЦЭМ!$B$39:$B$782,D$119)+'СЕТ СН'!$I$11+СВЦЭМ!$D$10+'СЕТ СН'!$I$5-'СЕТ СН'!$I$21</f>
        <v>4554.8729091500009</v>
      </c>
      <c r="E139" s="36">
        <f>SUMIFS(СВЦЭМ!$D$39:$D$782,СВЦЭМ!$A$39:$A$782,$A139,СВЦЭМ!$B$39:$B$782,E$119)+'СЕТ СН'!$I$11+СВЦЭМ!$D$10+'СЕТ СН'!$I$5-'СЕТ СН'!$I$21</f>
        <v>4560.4124831900008</v>
      </c>
      <c r="F139" s="36">
        <f>SUMIFS(СВЦЭМ!$D$39:$D$782,СВЦЭМ!$A$39:$A$782,$A139,СВЦЭМ!$B$39:$B$782,F$119)+'СЕТ СН'!$I$11+СВЦЭМ!$D$10+'СЕТ СН'!$I$5-'СЕТ СН'!$I$21</f>
        <v>4552.0761479900002</v>
      </c>
      <c r="G139" s="36">
        <f>SUMIFS(СВЦЭМ!$D$39:$D$782,СВЦЭМ!$A$39:$A$782,$A139,СВЦЭМ!$B$39:$B$782,G$119)+'СЕТ СН'!$I$11+СВЦЭМ!$D$10+'СЕТ СН'!$I$5-'СЕТ СН'!$I$21</f>
        <v>4530.7040943400007</v>
      </c>
      <c r="H139" s="36">
        <f>SUMIFS(СВЦЭМ!$D$39:$D$782,СВЦЭМ!$A$39:$A$782,$A139,СВЦЭМ!$B$39:$B$782,H$119)+'СЕТ СН'!$I$11+СВЦЭМ!$D$10+'СЕТ СН'!$I$5-'СЕТ СН'!$I$21</f>
        <v>4484.1062902400008</v>
      </c>
      <c r="I139" s="36">
        <f>SUMIFS(СВЦЭМ!$D$39:$D$782,СВЦЭМ!$A$39:$A$782,$A139,СВЦЭМ!$B$39:$B$782,I$119)+'СЕТ СН'!$I$11+СВЦЭМ!$D$10+'СЕТ СН'!$I$5-'СЕТ СН'!$I$21</f>
        <v>4489.8482333600004</v>
      </c>
      <c r="J139" s="36">
        <f>SUMIFS(СВЦЭМ!$D$39:$D$782,СВЦЭМ!$A$39:$A$782,$A139,СВЦЭМ!$B$39:$B$782,J$119)+'СЕТ СН'!$I$11+СВЦЭМ!$D$10+'СЕТ СН'!$I$5-'СЕТ СН'!$I$21</f>
        <v>4503.2071324300005</v>
      </c>
      <c r="K139" s="36">
        <f>SUMIFS(СВЦЭМ!$D$39:$D$782,СВЦЭМ!$A$39:$A$782,$A139,СВЦЭМ!$B$39:$B$782,K$119)+'СЕТ СН'!$I$11+СВЦЭМ!$D$10+'СЕТ СН'!$I$5-'СЕТ СН'!$I$21</f>
        <v>4506.13017528</v>
      </c>
      <c r="L139" s="36">
        <f>SUMIFS(СВЦЭМ!$D$39:$D$782,СВЦЭМ!$A$39:$A$782,$A139,СВЦЭМ!$B$39:$B$782,L$119)+'СЕТ СН'!$I$11+СВЦЭМ!$D$10+'СЕТ СН'!$I$5-'СЕТ СН'!$I$21</f>
        <v>4515.8580232200002</v>
      </c>
      <c r="M139" s="36">
        <f>SUMIFS(СВЦЭМ!$D$39:$D$782,СВЦЭМ!$A$39:$A$782,$A139,СВЦЭМ!$B$39:$B$782,M$119)+'СЕТ СН'!$I$11+СВЦЭМ!$D$10+'СЕТ СН'!$I$5-'СЕТ СН'!$I$21</f>
        <v>4515.9953132600003</v>
      </c>
      <c r="N139" s="36">
        <f>SUMIFS(СВЦЭМ!$D$39:$D$782,СВЦЭМ!$A$39:$A$782,$A139,СВЦЭМ!$B$39:$B$782,N$119)+'СЕТ СН'!$I$11+СВЦЭМ!$D$10+'СЕТ СН'!$I$5-'СЕТ СН'!$I$21</f>
        <v>4511.7068229000006</v>
      </c>
      <c r="O139" s="36">
        <f>SUMIFS(СВЦЭМ!$D$39:$D$782,СВЦЭМ!$A$39:$A$782,$A139,СВЦЭМ!$B$39:$B$782,O$119)+'СЕТ СН'!$I$11+СВЦЭМ!$D$10+'СЕТ СН'!$I$5-'СЕТ СН'!$I$21</f>
        <v>4520.30903218</v>
      </c>
      <c r="P139" s="36">
        <f>SUMIFS(СВЦЭМ!$D$39:$D$782,СВЦЭМ!$A$39:$A$782,$A139,СВЦЭМ!$B$39:$B$782,P$119)+'СЕТ СН'!$I$11+СВЦЭМ!$D$10+'СЕТ СН'!$I$5-'СЕТ СН'!$I$21</f>
        <v>4521.1636387600001</v>
      </c>
      <c r="Q139" s="36">
        <f>SUMIFS(СВЦЭМ!$D$39:$D$782,СВЦЭМ!$A$39:$A$782,$A139,СВЦЭМ!$B$39:$B$782,Q$119)+'СЕТ СН'!$I$11+СВЦЭМ!$D$10+'СЕТ СН'!$I$5-'СЕТ СН'!$I$21</f>
        <v>4508.1635315000003</v>
      </c>
      <c r="R139" s="36">
        <f>SUMIFS(СВЦЭМ!$D$39:$D$782,СВЦЭМ!$A$39:$A$782,$A139,СВЦЭМ!$B$39:$B$782,R$119)+'СЕТ СН'!$I$11+СВЦЭМ!$D$10+'СЕТ СН'!$I$5-'СЕТ СН'!$I$21</f>
        <v>4490.2321752300004</v>
      </c>
      <c r="S139" s="36">
        <f>SUMIFS(СВЦЭМ!$D$39:$D$782,СВЦЭМ!$A$39:$A$782,$A139,СВЦЭМ!$B$39:$B$782,S$119)+'СЕТ СН'!$I$11+СВЦЭМ!$D$10+'СЕТ СН'!$I$5-'СЕТ СН'!$I$21</f>
        <v>4505.6900556100009</v>
      </c>
      <c r="T139" s="36">
        <f>SUMIFS(СВЦЭМ!$D$39:$D$782,СВЦЭМ!$A$39:$A$782,$A139,СВЦЭМ!$B$39:$B$782,T$119)+'СЕТ СН'!$I$11+СВЦЭМ!$D$10+'СЕТ СН'!$I$5-'СЕТ СН'!$I$21</f>
        <v>4507.8913168400004</v>
      </c>
      <c r="U139" s="36">
        <f>SUMIFS(СВЦЭМ!$D$39:$D$782,СВЦЭМ!$A$39:$A$782,$A139,СВЦЭМ!$B$39:$B$782,U$119)+'СЕТ СН'!$I$11+СВЦЭМ!$D$10+'СЕТ СН'!$I$5-'СЕТ СН'!$I$21</f>
        <v>4511.9371966100007</v>
      </c>
      <c r="V139" s="36">
        <f>SUMIFS(СВЦЭМ!$D$39:$D$782,СВЦЭМ!$A$39:$A$782,$A139,СВЦЭМ!$B$39:$B$782,V$119)+'СЕТ СН'!$I$11+СВЦЭМ!$D$10+'СЕТ СН'!$I$5-'СЕТ СН'!$I$21</f>
        <v>4514.4888795200004</v>
      </c>
      <c r="W139" s="36">
        <f>SUMIFS(СВЦЭМ!$D$39:$D$782,СВЦЭМ!$A$39:$A$782,$A139,СВЦЭМ!$B$39:$B$782,W$119)+'СЕТ СН'!$I$11+СВЦЭМ!$D$10+'СЕТ СН'!$I$5-'СЕТ СН'!$I$21</f>
        <v>4525.0511523500008</v>
      </c>
      <c r="X139" s="36">
        <f>SUMIFS(СВЦЭМ!$D$39:$D$782,СВЦЭМ!$A$39:$A$782,$A139,СВЦЭМ!$B$39:$B$782,X$119)+'СЕТ СН'!$I$11+СВЦЭМ!$D$10+'СЕТ СН'!$I$5-'СЕТ СН'!$I$21</f>
        <v>4586.2404582899999</v>
      </c>
      <c r="Y139" s="36">
        <f>SUMIFS(СВЦЭМ!$D$39:$D$782,СВЦЭМ!$A$39:$A$782,$A139,СВЦЭМ!$B$39:$B$782,Y$119)+'СЕТ СН'!$I$11+СВЦЭМ!$D$10+'СЕТ СН'!$I$5-'СЕТ СН'!$I$21</f>
        <v>4579.2922231100001</v>
      </c>
    </row>
    <row r="140" spans="1:25" ht="15.75" x14ac:dyDescent="0.2">
      <c r="A140" s="35">
        <f t="shared" si="3"/>
        <v>44551</v>
      </c>
      <c r="B140" s="36">
        <f>SUMIFS(СВЦЭМ!$D$39:$D$782,СВЦЭМ!$A$39:$A$782,$A140,СВЦЭМ!$B$39:$B$782,B$119)+'СЕТ СН'!$I$11+СВЦЭМ!$D$10+'СЕТ СН'!$I$5-'СЕТ СН'!$I$21</f>
        <v>4561.7989585400001</v>
      </c>
      <c r="C140" s="36">
        <f>SUMIFS(СВЦЭМ!$D$39:$D$782,СВЦЭМ!$A$39:$A$782,$A140,СВЦЭМ!$B$39:$B$782,C$119)+'СЕТ СН'!$I$11+СВЦЭМ!$D$10+'СЕТ СН'!$I$5-'СЕТ СН'!$I$21</f>
        <v>4551.4820411000001</v>
      </c>
      <c r="D140" s="36">
        <f>SUMIFS(СВЦЭМ!$D$39:$D$782,СВЦЭМ!$A$39:$A$782,$A140,СВЦЭМ!$B$39:$B$782,D$119)+'СЕТ СН'!$I$11+СВЦЭМ!$D$10+'СЕТ СН'!$I$5-'СЕТ СН'!$I$21</f>
        <v>4545.89940372</v>
      </c>
      <c r="E140" s="36">
        <f>SUMIFS(СВЦЭМ!$D$39:$D$782,СВЦЭМ!$A$39:$A$782,$A140,СВЦЭМ!$B$39:$B$782,E$119)+'СЕТ СН'!$I$11+СВЦЭМ!$D$10+'СЕТ СН'!$I$5-'СЕТ СН'!$I$21</f>
        <v>4498.0778380000002</v>
      </c>
      <c r="F140" s="36">
        <f>SUMIFS(СВЦЭМ!$D$39:$D$782,СВЦЭМ!$A$39:$A$782,$A140,СВЦЭМ!$B$39:$B$782,F$119)+'СЕТ СН'!$I$11+СВЦЭМ!$D$10+'СЕТ СН'!$I$5-'СЕТ СН'!$I$21</f>
        <v>4502.72510521</v>
      </c>
      <c r="G140" s="36">
        <f>SUMIFS(СВЦЭМ!$D$39:$D$782,СВЦЭМ!$A$39:$A$782,$A140,СВЦЭМ!$B$39:$B$782,G$119)+'СЕТ СН'!$I$11+СВЦЭМ!$D$10+'СЕТ СН'!$I$5-'СЕТ СН'!$I$21</f>
        <v>4475.7048928600007</v>
      </c>
      <c r="H140" s="36">
        <f>SUMIFS(СВЦЭМ!$D$39:$D$782,СВЦЭМ!$A$39:$A$782,$A140,СВЦЭМ!$B$39:$B$782,H$119)+'СЕТ СН'!$I$11+СВЦЭМ!$D$10+'СЕТ СН'!$I$5-'СЕТ СН'!$I$21</f>
        <v>4441.7048199700002</v>
      </c>
      <c r="I140" s="36">
        <f>SUMIFS(СВЦЭМ!$D$39:$D$782,СВЦЭМ!$A$39:$A$782,$A140,СВЦЭМ!$B$39:$B$782,I$119)+'СЕТ СН'!$I$11+СВЦЭМ!$D$10+'СЕТ СН'!$I$5-'СЕТ СН'!$I$21</f>
        <v>4479.8588847800002</v>
      </c>
      <c r="J140" s="36">
        <f>SUMIFS(СВЦЭМ!$D$39:$D$782,СВЦЭМ!$A$39:$A$782,$A140,СВЦЭМ!$B$39:$B$782,J$119)+'СЕТ СН'!$I$11+СВЦЭМ!$D$10+'СЕТ СН'!$I$5-'СЕТ СН'!$I$21</f>
        <v>4485.4008022100006</v>
      </c>
      <c r="K140" s="36">
        <f>SUMIFS(СВЦЭМ!$D$39:$D$782,СВЦЭМ!$A$39:$A$782,$A140,СВЦЭМ!$B$39:$B$782,K$119)+'СЕТ СН'!$I$11+СВЦЭМ!$D$10+'СЕТ СН'!$I$5-'СЕТ СН'!$I$21</f>
        <v>4447.6904596300001</v>
      </c>
      <c r="L140" s="36">
        <f>SUMIFS(СВЦЭМ!$D$39:$D$782,СВЦЭМ!$A$39:$A$782,$A140,СВЦЭМ!$B$39:$B$782,L$119)+'СЕТ СН'!$I$11+СВЦЭМ!$D$10+'СЕТ СН'!$I$5-'СЕТ СН'!$I$21</f>
        <v>4455.8951558099998</v>
      </c>
      <c r="M140" s="36">
        <f>SUMIFS(СВЦЭМ!$D$39:$D$782,СВЦЭМ!$A$39:$A$782,$A140,СВЦЭМ!$B$39:$B$782,M$119)+'СЕТ СН'!$I$11+СВЦЭМ!$D$10+'СЕТ СН'!$I$5-'СЕТ СН'!$I$21</f>
        <v>4508.8735705899999</v>
      </c>
      <c r="N140" s="36">
        <f>SUMIFS(СВЦЭМ!$D$39:$D$782,СВЦЭМ!$A$39:$A$782,$A140,СВЦЭМ!$B$39:$B$782,N$119)+'СЕТ СН'!$I$11+СВЦЭМ!$D$10+'СЕТ СН'!$I$5-'СЕТ СН'!$I$21</f>
        <v>4517.7385280600001</v>
      </c>
      <c r="O140" s="36">
        <f>SUMIFS(СВЦЭМ!$D$39:$D$782,СВЦЭМ!$A$39:$A$782,$A140,СВЦЭМ!$B$39:$B$782,O$119)+'СЕТ СН'!$I$11+СВЦЭМ!$D$10+'СЕТ СН'!$I$5-'СЕТ СН'!$I$21</f>
        <v>4526.0733330600006</v>
      </c>
      <c r="P140" s="36">
        <f>SUMIFS(СВЦЭМ!$D$39:$D$782,СВЦЭМ!$A$39:$A$782,$A140,СВЦЭМ!$B$39:$B$782,P$119)+'СЕТ СН'!$I$11+СВЦЭМ!$D$10+'СЕТ СН'!$I$5-'СЕТ СН'!$I$21</f>
        <v>4520.9155274100003</v>
      </c>
      <c r="Q140" s="36">
        <f>SUMIFS(СВЦЭМ!$D$39:$D$782,СВЦЭМ!$A$39:$A$782,$A140,СВЦЭМ!$B$39:$B$782,Q$119)+'СЕТ СН'!$I$11+СВЦЭМ!$D$10+'СЕТ СН'!$I$5-'СЕТ СН'!$I$21</f>
        <v>4513.3054402100006</v>
      </c>
      <c r="R140" s="36">
        <f>SUMIFS(СВЦЭМ!$D$39:$D$782,СВЦЭМ!$A$39:$A$782,$A140,СВЦЭМ!$B$39:$B$782,R$119)+'СЕТ СН'!$I$11+СВЦЭМ!$D$10+'СЕТ СН'!$I$5-'СЕТ СН'!$I$21</f>
        <v>4507.5360173300005</v>
      </c>
      <c r="S140" s="36">
        <f>SUMIFS(СВЦЭМ!$D$39:$D$782,СВЦЭМ!$A$39:$A$782,$A140,СВЦЭМ!$B$39:$B$782,S$119)+'СЕТ СН'!$I$11+СВЦЭМ!$D$10+'СЕТ СН'!$I$5-'СЕТ СН'!$I$21</f>
        <v>4458.78973477</v>
      </c>
      <c r="T140" s="36">
        <f>SUMIFS(СВЦЭМ!$D$39:$D$782,СВЦЭМ!$A$39:$A$782,$A140,СВЦЭМ!$B$39:$B$782,T$119)+'СЕТ СН'!$I$11+СВЦЭМ!$D$10+'СЕТ СН'!$I$5-'СЕТ СН'!$I$21</f>
        <v>4484.3747273099998</v>
      </c>
      <c r="U140" s="36">
        <f>SUMIFS(СВЦЭМ!$D$39:$D$782,СВЦЭМ!$A$39:$A$782,$A140,СВЦЭМ!$B$39:$B$782,U$119)+'СЕТ СН'!$I$11+СВЦЭМ!$D$10+'СЕТ СН'!$I$5-'СЕТ СН'!$I$21</f>
        <v>4506.6551544900003</v>
      </c>
      <c r="V140" s="36">
        <f>SUMIFS(СВЦЭМ!$D$39:$D$782,СВЦЭМ!$A$39:$A$782,$A140,СВЦЭМ!$B$39:$B$782,V$119)+'СЕТ СН'!$I$11+СВЦЭМ!$D$10+'СЕТ СН'!$I$5-'СЕТ СН'!$I$21</f>
        <v>4498.7875461500007</v>
      </c>
      <c r="W140" s="36">
        <f>SUMIFS(СВЦЭМ!$D$39:$D$782,СВЦЭМ!$A$39:$A$782,$A140,СВЦЭМ!$B$39:$B$782,W$119)+'СЕТ СН'!$I$11+СВЦЭМ!$D$10+'СЕТ СН'!$I$5-'СЕТ СН'!$I$21</f>
        <v>4517.8761436200002</v>
      </c>
      <c r="X140" s="36">
        <f>SUMIFS(СВЦЭМ!$D$39:$D$782,СВЦЭМ!$A$39:$A$782,$A140,СВЦЭМ!$B$39:$B$782,X$119)+'СЕТ СН'!$I$11+СВЦЭМ!$D$10+'СЕТ СН'!$I$5-'СЕТ СН'!$I$21</f>
        <v>4532.9597436700005</v>
      </c>
      <c r="Y140" s="36">
        <f>SUMIFS(СВЦЭМ!$D$39:$D$782,СВЦЭМ!$A$39:$A$782,$A140,СВЦЭМ!$B$39:$B$782,Y$119)+'СЕТ СН'!$I$11+СВЦЭМ!$D$10+'СЕТ СН'!$I$5-'СЕТ СН'!$I$21</f>
        <v>4579.0493290600007</v>
      </c>
    </row>
    <row r="141" spans="1:25" ht="15.75" x14ac:dyDescent="0.2">
      <c r="A141" s="35">
        <f t="shared" si="3"/>
        <v>44552</v>
      </c>
      <c r="B141" s="36">
        <f>SUMIFS(СВЦЭМ!$D$39:$D$782,СВЦЭМ!$A$39:$A$782,$A141,СВЦЭМ!$B$39:$B$782,B$119)+'СЕТ СН'!$I$11+СВЦЭМ!$D$10+'СЕТ СН'!$I$5-'СЕТ СН'!$I$21</f>
        <v>4555.6840740900006</v>
      </c>
      <c r="C141" s="36">
        <f>SUMIFS(СВЦЭМ!$D$39:$D$782,СВЦЭМ!$A$39:$A$782,$A141,СВЦЭМ!$B$39:$B$782,C$119)+'СЕТ СН'!$I$11+СВЦЭМ!$D$10+'СЕТ СН'!$I$5-'СЕТ СН'!$I$21</f>
        <v>4538.5970889600003</v>
      </c>
      <c r="D141" s="36">
        <f>SUMIFS(СВЦЭМ!$D$39:$D$782,СВЦЭМ!$A$39:$A$782,$A141,СВЦЭМ!$B$39:$B$782,D$119)+'СЕТ СН'!$I$11+СВЦЭМ!$D$10+'СЕТ СН'!$I$5-'СЕТ СН'!$I$21</f>
        <v>4491.5490566200006</v>
      </c>
      <c r="E141" s="36">
        <f>SUMIFS(СВЦЭМ!$D$39:$D$782,СВЦЭМ!$A$39:$A$782,$A141,СВЦЭМ!$B$39:$B$782,E$119)+'СЕТ СН'!$I$11+СВЦЭМ!$D$10+'СЕТ СН'!$I$5-'СЕТ СН'!$I$21</f>
        <v>4485.2564434000005</v>
      </c>
      <c r="F141" s="36">
        <f>SUMIFS(СВЦЭМ!$D$39:$D$782,СВЦЭМ!$A$39:$A$782,$A141,СВЦЭМ!$B$39:$B$782,F$119)+'СЕТ СН'!$I$11+СВЦЭМ!$D$10+'СЕТ СН'!$I$5-'СЕТ СН'!$I$21</f>
        <v>4464.78900961</v>
      </c>
      <c r="G141" s="36">
        <f>SUMIFS(СВЦЭМ!$D$39:$D$782,СВЦЭМ!$A$39:$A$782,$A141,СВЦЭМ!$B$39:$B$782,G$119)+'СЕТ СН'!$I$11+СВЦЭМ!$D$10+'СЕТ СН'!$I$5-'СЕТ СН'!$I$21</f>
        <v>4423.0099437900008</v>
      </c>
      <c r="H141" s="36">
        <f>SUMIFS(СВЦЭМ!$D$39:$D$782,СВЦЭМ!$A$39:$A$782,$A141,СВЦЭМ!$B$39:$B$782,H$119)+'СЕТ СН'!$I$11+СВЦЭМ!$D$10+'СЕТ СН'!$I$5-'СЕТ СН'!$I$21</f>
        <v>4434.7213656900003</v>
      </c>
      <c r="I141" s="36">
        <f>SUMIFS(СВЦЭМ!$D$39:$D$782,СВЦЭМ!$A$39:$A$782,$A141,СВЦЭМ!$B$39:$B$782,I$119)+'СЕТ СН'!$I$11+СВЦЭМ!$D$10+'СЕТ СН'!$I$5-'СЕТ СН'!$I$21</f>
        <v>4438.8734003000009</v>
      </c>
      <c r="J141" s="36">
        <f>SUMIFS(СВЦЭМ!$D$39:$D$782,СВЦЭМ!$A$39:$A$782,$A141,СВЦЭМ!$B$39:$B$782,J$119)+'СЕТ СН'!$I$11+СВЦЭМ!$D$10+'СЕТ СН'!$I$5-'СЕТ СН'!$I$21</f>
        <v>4470.8163533000006</v>
      </c>
      <c r="K141" s="36">
        <f>SUMIFS(СВЦЭМ!$D$39:$D$782,СВЦЭМ!$A$39:$A$782,$A141,СВЦЭМ!$B$39:$B$782,K$119)+'СЕТ СН'!$I$11+СВЦЭМ!$D$10+'СЕТ СН'!$I$5-'СЕТ СН'!$I$21</f>
        <v>4490.76196213</v>
      </c>
      <c r="L141" s="36">
        <f>SUMIFS(СВЦЭМ!$D$39:$D$782,СВЦЭМ!$A$39:$A$782,$A141,СВЦЭМ!$B$39:$B$782,L$119)+'СЕТ СН'!$I$11+СВЦЭМ!$D$10+'СЕТ СН'!$I$5-'СЕТ СН'!$I$21</f>
        <v>4499.91641256</v>
      </c>
      <c r="M141" s="36">
        <f>SUMIFS(СВЦЭМ!$D$39:$D$782,СВЦЭМ!$A$39:$A$782,$A141,СВЦЭМ!$B$39:$B$782,M$119)+'СЕТ СН'!$I$11+СВЦЭМ!$D$10+'СЕТ СН'!$I$5-'СЕТ СН'!$I$21</f>
        <v>4551.6874436500002</v>
      </c>
      <c r="N141" s="36">
        <f>SUMIFS(СВЦЭМ!$D$39:$D$782,СВЦЭМ!$A$39:$A$782,$A141,СВЦЭМ!$B$39:$B$782,N$119)+'СЕТ СН'!$I$11+СВЦЭМ!$D$10+'СЕТ СН'!$I$5-'СЕТ СН'!$I$21</f>
        <v>4558.86856911</v>
      </c>
      <c r="O141" s="36">
        <f>SUMIFS(СВЦЭМ!$D$39:$D$782,СВЦЭМ!$A$39:$A$782,$A141,СВЦЭМ!$B$39:$B$782,O$119)+'СЕТ СН'!$I$11+СВЦЭМ!$D$10+'СЕТ СН'!$I$5-'СЕТ СН'!$I$21</f>
        <v>4561.4825200900004</v>
      </c>
      <c r="P141" s="36">
        <f>SUMIFS(СВЦЭМ!$D$39:$D$782,СВЦЭМ!$A$39:$A$782,$A141,СВЦЭМ!$B$39:$B$782,P$119)+'СЕТ СН'!$I$11+СВЦЭМ!$D$10+'СЕТ СН'!$I$5-'СЕТ СН'!$I$21</f>
        <v>4554.9184267700002</v>
      </c>
      <c r="Q141" s="36">
        <f>SUMIFS(СВЦЭМ!$D$39:$D$782,СВЦЭМ!$A$39:$A$782,$A141,СВЦЭМ!$B$39:$B$782,Q$119)+'СЕТ СН'!$I$11+СВЦЭМ!$D$10+'СЕТ СН'!$I$5-'СЕТ СН'!$I$21</f>
        <v>4547.0922208500006</v>
      </c>
      <c r="R141" s="36">
        <f>SUMIFS(СВЦЭМ!$D$39:$D$782,СВЦЭМ!$A$39:$A$782,$A141,СВЦЭМ!$B$39:$B$782,R$119)+'СЕТ СН'!$I$11+СВЦЭМ!$D$10+'СЕТ СН'!$I$5-'СЕТ СН'!$I$21</f>
        <v>4546.9711399600001</v>
      </c>
      <c r="S141" s="36">
        <f>SUMIFS(СВЦЭМ!$D$39:$D$782,СВЦЭМ!$A$39:$A$782,$A141,СВЦЭМ!$B$39:$B$782,S$119)+'СЕТ СН'!$I$11+СВЦЭМ!$D$10+'СЕТ СН'!$I$5-'СЕТ СН'!$I$21</f>
        <v>4489.9369908400004</v>
      </c>
      <c r="T141" s="36">
        <f>SUMIFS(СВЦЭМ!$D$39:$D$782,СВЦЭМ!$A$39:$A$782,$A141,СВЦЭМ!$B$39:$B$782,T$119)+'СЕТ СН'!$I$11+СВЦЭМ!$D$10+'СЕТ СН'!$I$5-'СЕТ СН'!$I$21</f>
        <v>4470.0576564600005</v>
      </c>
      <c r="U141" s="36">
        <f>SUMIFS(СВЦЭМ!$D$39:$D$782,СВЦЭМ!$A$39:$A$782,$A141,СВЦЭМ!$B$39:$B$782,U$119)+'СЕТ СН'!$I$11+СВЦЭМ!$D$10+'СЕТ СН'!$I$5-'СЕТ СН'!$I$21</f>
        <v>4477.4816958700003</v>
      </c>
      <c r="V141" s="36">
        <f>SUMIFS(СВЦЭМ!$D$39:$D$782,СВЦЭМ!$A$39:$A$782,$A141,СВЦЭМ!$B$39:$B$782,V$119)+'СЕТ СН'!$I$11+СВЦЭМ!$D$10+'СЕТ СН'!$I$5-'СЕТ СН'!$I$21</f>
        <v>4526.2261766200008</v>
      </c>
      <c r="W141" s="36">
        <f>SUMIFS(СВЦЭМ!$D$39:$D$782,СВЦЭМ!$A$39:$A$782,$A141,СВЦЭМ!$B$39:$B$782,W$119)+'СЕТ СН'!$I$11+СВЦЭМ!$D$10+'СЕТ СН'!$I$5-'СЕТ СН'!$I$21</f>
        <v>4543.5464445800008</v>
      </c>
      <c r="X141" s="36">
        <f>SUMIFS(СВЦЭМ!$D$39:$D$782,СВЦЭМ!$A$39:$A$782,$A141,СВЦЭМ!$B$39:$B$782,X$119)+'СЕТ СН'!$I$11+СВЦЭМ!$D$10+'СЕТ СН'!$I$5-'СЕТ СН'!$I$21</f>
        <v>4533.2452794500005</v>
      </c>
      <c r="Y141" s="36">
        <f>SUMIFS(СВЦЭМ!$D$39:$D$782,СВЦЭМ!$A$39:$A$782,$A141,СВЦЭМ!$B$39:$B$782,Y$119)+'СЕТ СН'!$I$11+СВЦЭМ!$D$10+'СЕТ СН'!$I$5-'СЕТ СН'!$I$21</f>
        <v>4582.6421036900001</v>
      </c>
    </row>
    <row r="142" spans="1:25" ht="15.75" x14ac:dyDescent="0.2">
      <c r="A142" s="35">
        <f t="shared" si="3"/>
        <v>44553</v>
      </c>
      <c r="B142" s="36">
        <f>SUMIFS(СВЦЭМ!$D$39:$D$782,СВЦЭМ!$A$39:$A$782,$A142,СВЦЭМ!$B$39:$B$782,B$119)+'СЕТ СН'!$I$11+СВЦЭМ!$D$10+'СЕТ СН'!$I$5-'СЕТ СН'!$I$21</f>
        <v>4530.2837139700005</v>
      </c>
      <c r="C142" s="36">
        <f>SUMIFS(СВЦЭМ!$D$39:$D$782,СВЦЭМ!$A$39:$A$782,$A142,СВЦЭМ!$B$39:$B$782,C$119)+'СЕТ СН'!$I$11+СВЦЭМ!$D$10+'СЕТ СН'!$I$5-'СЕТ СН'!$I$21</f>
        <v>4533.9560151900005</v>
      </c>
      <c r="D142" s="36">
        <f>SUMIFS(СВЦЭМ!$D$39:$D$782,СВЦЭМ!$A$39:$A$782,$A142,СВЦЭМ!$B$39:$B$782,D$119)+'СЕТ СН'!$I$11+СВЦЭМ!$D$10+'СЕТ СН'!$I$5-'СЕТ СН'!$I$21</f>
        <v>4559.0927840300001</v>
      </c>
      <c r="E142" s="36">
        <f>SUMIFS(СВЦЭМ!$D$39:$D$782,СВЦЭМ!$A$39:$A$782,$A142,СВЦЭМ!$B$39:$B$782,E$119)+'СЕТ СН'!$I$11+СВЦЭМ!$D$10+'СЕТ СН'!$I$5-'СЕТ СН'!$I$21</f>
        <v>4554.3739147200004</v>
      </c>
      <c r="F142" s="36">
        <f>SUMIFS(СВЦЭМ!$D$39:$D$782,СВЦЭМ!$A$39:$A$782,$A142,СВЦЭМ!$B$39:$B$782,F$119)+'СЕТ СН'!$I$11+СВЦЭМ!$D$10+'СЕТ СН'!$I$5-'СЕТ СН'!$I$21</f>
        <v>4535.8111605600006</v>
      </c>
      <c r="G142" s="36">
        <f>SUMIFS(СВЦЭМ!$D$39:$D$782,СВЦЭМ!$A$39:$A$782,$A142,СВЦЭМ!$B$39:$B$782,G$119)+'СЕТ СН'!$I$11+СВЦЭМ!$D$10+'СЕТ СН'!$I$5-'СЕТ СН'!$I$21</f>
        <v>4506.3720951100004</v>
      </c>
      <c r="H142" s="36">
        <f>SUMIFS(СВЦЭМ!$D$39:$D$782,СВЦЭМ!$A$39:$A$782,$A142,СВЦЭМ!$B$39:$B$782,H$119)+'СЕТ СН'!$I$11+СВЦЭМ!$D$10+'СЕТ СН'!$I$5-'СЕТ СН'!$I$21</f>
        <v>4477.9385953400006</v>
      </c>
      <c r="I142" s="36">
        <f>SUMIFS(СВЦЭМ!$D$39:$D$782,СВЦЭМ!$A$39:$A$782,$A142,СВЦЭМ!$B$39:$B$782,I$119)+'СЕТ СН'!$I$11+СВЦЭМ!$D$10+'СЕТ СН'!$I$5-'СЕТ СН'!$I$21</f>
        <v>4508.3354421399999</v>
      </c>
      <c r="J142" s="36">
        <f>SUMIFS(СВЦЭМ!$D$39:$D$782,СВЦЭМ!$A$39:$A$782,$A142,СВЦЭМ!$B$39:$B$782,J$119)+'СЕТ СН'!$I$11+СВЦЭМ!$D$10+'СЕТ СН'!$I$5-'СЕТ СН'!$I$21</f>
        <v>4478.8783997700002</v>
      </c>
      <c r="K142" s="36">
        <f>SUMIFS(СВЦЭМ!$D$39:$D$782,СВЦЭМ!$A$39:$A$782,$A142,СВЦЭМ!$B$39:$B$782,K$119)+'СЕТ СН'!$I$11+СВЦЭМ!$D$10+'СЕТ СН'!$I$5-'СЕТ СН'!$I$21</f>
        <v>4489.8448473799999</v>
      </c>
      <c r="L142" s="36">
        <f>SUMIFS(СВЦЭМ!$D$39:$D$782,СВЦЭМ!$A$39:$A$782,$A142,СВЦЭМ!$B$39:$B$782,L$119)+'СЕТ СН'!$I$11+СВЦЭМ!$D$10+'СЕТ СН'!$I$5-'СЕТ СН'!$I$21</f>
        <v>4500.7814752000004</v>
      </c>
      <c r="M142" s="36">
        <f>SUMIFS(СВЦЭМ!$D$39:$D$782,СВЦЭМ!$A$39:$A$782,$A142,СВЦЭМ!$B$39:$B$782,M$119)+'СЕТ СН'!$I$11+СВЦЭМ!$D$10+'СЕТ СН'!$I$5-'СЕТ СН'!$I$21</f>
        <v>4516.7310114000002</v>
      </c>
      <c r="N142" s="36">
        <f>SUMIFS(СВЦЭМ!$D$39:$D$782,СВЦЭМ!$A$39:$A$782,$A142,СВЦЭМ!$B$39:$B$782,N$119)+'СЕТ СН'!$I$11+СВЦЭМ!$D$10+'СЕТ СН'!$I$5-'СЕТ СН'!$I$21</f>
        <v>4521.0919625500001</v>
      </c>
      <c r="O142" s="36">
        <f>SUMIFS(СВЦЭМ!$D$39:$D$782,СВЦЭМ!$A$39:$A$782,$A142,СВЦЭМ!$B$39:$B$782,O$119)+'СЕТ СН'!$I$11+СВЦЭМ!$D$10+'СЕТ СН'!$I$5-'СЕТ СН'!$I$21</f>
        <v>4527.91217091</v>
      </c>
      <c r="P142" s="36">
        <f>SUMIFS(СВЦЭМ!$D$39:$D$782,СВЦЭМ!$A$39:$A$782,$A142,СВЦЭМ!$B$39:$B$782,P$119)+'СЕТ СН'!$I$11+СВЦЭМ!$D$10+'СЕТ СН'!$I$5-'СЕТ СН'!$I$21</f>
        <v>4525.0081295199998</v>
      </c>
      <c r="Q142" s="36">
        <f>SUMIFS(СВЦЭМ!$D$39:$D$782,СВЦЭМ!$A$39:$A$782,$A142,СВЦЭМ!$B$39:$B$782,Q$119)+'СЕТ СН'!$I$11+СВЦЭМ!$D$10+'СЕТ СН'!$I$5-'СЕТ СН'!$I$21</f>
        <v>4531.1397420700005</v>
      </c>
      <c r="R142" s="36">
        <f>SUMIFS(СВЦЭМ!$D$39:$D$782,СВЦЭМ!$A$39:$A$782,$A142,СВЦЭМ!$B$39:$B$782,R$119)+'СЕТ СН'!$I$11+СВЦЭМ!$D$10+'СЕТ СН'!$I$5-'СЕТ СН'!$I$21</f>
        <v>4527.2332463000002</v>
      </c>
      <c r="S142" s="36">
        <f>SUMIFS(СВЦЭМ!$D$39:$D$782,СВЦЭМ!$A$39:$A$782,$A142,СВЦЭМ!$B$39:$B$782,S$119)+'СЕТ СН'!$I$11+СВЦЭМ!$D$10+'СЕТ СН'!$I$5-'СЕТ СН'!$I$21</f>
        <v>4488.2900584200006</v>
      </c>
      <c r="T142" s="36">
        <f>SUMIFS(СВЦЭМ!$D$39:$D$782,СВЦЭМ!$A$39:$A$782,$A142,СВЦЭМ!$B$39:$B$782,T$119)+'СЕТ СН'!$I$11+СВЦЭМ!$D$10+'СЕТ СН'!$I$5-'СЕТ СН'!$I$21</f>
        <v>4473.2123566900009</v>
      </c>
      <c r="U142" s="36">
        <f>SUMIFS(СВЦЭМ!$D$39:$D$782,СВЦЭМ!$A$39:$A$782,$A142,СВЦЭМ!$B$39:$B$782,U$119)+'СЕТ СН'!$I$11+СВЦЭМ!$D$10+'СЕТ СН'!$I$5-'СЕТ СН'!$I$21</f>
        <v>4470.5369004200002</v>
      </c>
      <c r="V142" s="36">
        <f>SUMIFS(СВЦЭМ!$D$39:$D$782,СВЦЭМ!$A$39:$A$782,$A142,СВЦЭМ!$B$39:$B$782,V$119)+'СЕТ СН'!$I$11+СВЦЭМ!$D$10+'СЕТ СН'!$I$5-'СЕТ СН'!$I$21</f>
        <v>4489.1973229100004</v>
      </c>
      <c r="W142" s="36">
        <f>SUMIFS(СВЦЭМ!$D$39:$D$782,СВЦЭМ!$A$39:$A$782,$A142,СВЦЭМ!$B$39:$B$782,W$119)+'СЕТ СН'!$I$11+СВЦЭМ!$D$10+'СЕТ СН'!$I$5-'СЕТ СН'!$I$21</f>
        <v>4508.0277618100008</v>
      </c>
      <c r="X142" s="36">
        <f>SUMIFS(СВЦЭМ!$D$39:$D$782,СВЦЭМ!$A$39:$A$782,$A142,СВЦЭМ!$B$39:$B$782,X$119)+'СЕТ СН'!$I$11+СВЦЭМ!$D$10+'СЕТ СН'!$I$5-'СЕТ СН'!$I$21</f>
        <v>4503.6794913200001</v>
      </c>
      <c r="Y142" s="36">
        <f>SUMIFS(СВЦЭМ!$D$39:$D$782,СВЦЭМ!$A$39:$A$782,$A142,СВЦЭМ!$B$39:$B$782,Y$119)+'СЕТ СН'!$I$11+СВЦЭМ!$D$10+'СЕТ СН'!$I$5-'СЕТ СН'!$I$21</f>
        <v>4560.2685009400002</v>
      </c>
    </row>
    <row r="143" spans="1:25" ht="15.75" x14ac:dyDescent="0.2">
      <c r="A143" s="35">
        <f t="shared" si="3"/>
        <v>44554</v>
      </c>
      <c r="B143" s="36">
        <f>SUMIFS(СВЦЭМ!$D$39:$D$782,СВЦЭМ!$A$39:$A$782,$A143,СВЦЭМ!$B$39:$B$782,B$119)+'СЕТ СН'!$I$11+СВЦЭМ!$D$10+'СЕТ СН'!$I$5-'СЕТ СН'!$I$21</f>
        <v>4583.88625168</v>
      </c>
      <c r="C143" s="36">
        <f>SUMIFS(СВЦЭМ!$D$39:$D$782,СВЦЭМ!$A$39:$A$782,$A143,СВЦЭМ!$B$39:$B$782,C$119)+'СЕТ СН'!$I$11+СВЦЭМ!$D$10+'СЕТ СН'!$I$5-'СЕТ СН'!$I$21</f>
        <v>4591.9529446900005</v>
      </c>
      <c r="D143" s="36">
        <f>SUMIFS(СВЦЭМ!$D$39:$D$782,СВЦЭМ!$A$39:$A$782,$A143,СВЦЭМ!$B$39:$B$782,D$119)+'СЕТ СН'!$I$11+СВЦЭМ!$D$10+'СЕТ СН'!$I$5-'СЕТ СН'!$I$21</f>
        <v>4595.9908050800004</v>
      </c>
      <c r="E143" s="36">
        <f>SUMIFS(СВЦЭМ!$D$39:$D$782,СВЦЭМ!$A$39:$A$782,$A143,СВЦЭМ!$B$39:$B$782,E$119)+'СЕТ СН'!$I$11+СВЦЭМ!$D$10+'СЕТ СН'!$I$5-'СЕТ СН'!$I$21</f>
        <v>4595.1647870800007</v>
      </c>
      <c r="F143" s="36">
        <f>SUMIFS(СВЦЭМ!$D$39:$D$782,СВЦЭМ!$A$39:$A$782,$A143,СВЦЭМ!$B$39:$B$782,F$119)+'СЕТ СН'!$I$11+СВЦЭМ!$D$10+'СЕТ СН'!$I$5-'СЕТ СН'!$I$21</f>
        <v>4571.3889832700006</v>
      </c>
      <c r="G143" s="36">
        <f>SUMIFS(СВЦЭМ!$D$39:$D$782,СВЦЭМ!$A$39:$A$782,$A143,СВЦЭМ!$B$39:$B$782,G$119)+'СЕТ СН'!$I$11+СВЦЭМ!$D$10+'СЕТ СН'!$I$5-'СЕТ СН'!$I$21</f>
        <v>4527.5446091400008</v>
      </c>
      <c r="H143" s="36">
        <f>SUMIFS(СВЦЭМ!$D$39:$D$782,СВЦЭМ!$A$39:$A$782,$A143,СВЦЭМ!$B$39:$B$782,H$119)+'СЕТ СН'!$I$11+СВЦЭМ!$D$10+'СЕТ СН'!$I$5-'СЕТ СН'!$I$21</f>
        <v>4528.2480593700002</v>
      </c>
      <c r="I143" s="36">
        <f>SUMIFS(СВЦЭМ!$D$39:$D$782,СВЦЭМ!$A$39:$A$782,$A143,СВЦЭМ!$B$39:$B$782,I$119)+'СЕТ СН'!$I$11+СВЦЭМ!$D$10+'СЕТ СН'!$I$5-'СЕТ СН'!$I$21</f>
        <v>4525.9224031900003</v>
      </c>
      <c r="J143" s="36">
        <f>SUMIFS(СВЦЭМ!$D$39:$D$782,СВЦЭМ!$A$39:$A$782,$A143,СВЦЭМ!$B$39:$B$782,J$119)+'СЕТ СН'!$I$11+СВЦЭМ!$D$10+'СЕТ СН'!$I$5-'СЕТ СН'!$I$21</f>
        <v>4539.4043372900005</v>
      </c>
      <c r="K143" s="36">
        <f>SUMIFS(СВЦЭМ!$D$39:$D$782,СВЦЭМ!$A$39:$A$782,$A143,СВЦЭМ!$B$39:$B$782,K$119)+'СЕТ СН'!$I$11+СВЦЭМ!$D$10+'СЕТ СН'!$I$5-'СЕТ СН'!$I$21</f>
        <v>4532.4188444800002</v>
      </c>
      <c r="L143" s="36">
        <f>SUMIFS(СВЦЭМ!$D$39:$D$782,СВЦЭМ!$A$39:$A$782,$A143,СВЦЭМ!$B$39:$B$782,L$119)+'СЕТ СН'!$I$11+СВЦЭМ!$D$10+'СЕТ СН'!$I$5-'СЕТ СН'!$I$21</f>
        <v>4527.6119899900004</v>
      </c>
      <c r="M143" s="36">
        <f>SUMIFS(СВЦЭМ!$D$39:$D$782,СВЦЭМ!$A$39:$A$782,$A143,СВЦЭМ!$B$39:$B$782,M$119)+'СЕТ СН'!$I$11+СВЦЭМ!$D$10+'СЕТ СН'!$I$5-'СЕТ СН'!$I$21</f>
        <v>4533.1011700400004</v>
      </c>
      <c r="N143" s="36">
        <f>SUMIFS(СВЦЭМ!$D$39:$D$782,СВЦЭМ!$A$39:$A$782,$A143,СВЦЭМ!$B$39:$B$782,N$119)+'СЕТ СН'!$I$11+СВЦЭМ!$D$10+'СЕТ СН'!$I$5-'СЕТ СН'!$I$21</f>
        <v>4546.3967354300003</v>
      </c>
      <c r="O143" s="36">
        <f>SUMIFS(СВЦЭМ!$D$39:$D$782,СВЦЭМ!$A$39:$A$782,$A143,СВЦЭМ!$B$39:$B$782,O$119)+'СЕТ СН'!$I$11+СВЦЭМ!$D$10+'СЕТ СН'!$I$5-'СЕТ СН'!$I$21</f>
        <v>4564.4990858500005</v>
      </c>
      <c r="P143" s="36">
        <f>SUMIFS(СВЦЭМ!$D$39:$D$782,СВЦЭМ!$A$39:$A$782,$A143,СВЦЭМ!$B$39:$B$782,P$119)+'СЕТ СН'!$I$11+СВЦЭМ!$D$10+'СЕТ СН'!$I$5-'СЕТ СН'!$I$21</f>
        <v>4566.3779034700001</v>
      </c>
      <c r="Q143" s="36">
        <f>SUMIFS(СВЦЭМ!$D$39:$D$782,СВЦЭМ!$A$39:$A$782,$A143,СВЦЭМ!$B$39:$B$782,Q$119)+'СЕТ СН'!$I$11+СВЦЭМ!$D$10+'СЕТ СН'!$I$5-'СЕТ СН'!$I$21</f>
        <v>4583.0673927500002</v>
      </c>
      <c r="R143" s="36">
        <f>SUMIFS(СВЦЭМ!$D$39:$D$782,СВЦЭМ!$A$39:$A$782,$A143,СВЦЭМ!$B$39:$B$782,R$119)+'СЕТ СН'!$I$11+СВЦЭМ!$D$10+'СЕТ СН'!$I$5-'СЕТ СН'!$I$21</f>
        <v>4577.4807471700005</v>
      </c>
      <c r="S143" s="36">
        <f>SUMIFS(СВЦЭМ!$D$39:$D$782,СВЦЭМ!$A$39:$A$782,$A143,СВЦЭМ!$B$39:$B$782,S$119)+'СЕТ СН'!$I$11+СВЦЭМ!$D$10+'СЕТ СН'!$I$5-'СЕТ СН'!$I$21</f>
        <v>4536.3008515700003</v>
      </c>
      <c r="T143" s="36">
        <f>SUMIFS(СВЦЭМ!$D$39:$D$782,СВЦЭМ!$A$39:$A$782,$A143,СВЦЭМ!$B$39:$B$782,T$119)+'СЕТ СН'!$I$11+СВЦЭМ!$D$10+'СЕТ СН'!$I$5-'СЕТ СН'!$I$21</f>
        <v>4517.7698327500002</v>
      </c>
      <c r="U143" s="36">
        <f>SUMIFS(СВЦЭМ!$D$39:$D$782,СВЦЭМ!$A$39:$A$782,$A143,СВЦЭМ!$B$39:$B$782,U$119)+'СЕТ СН'!$I$11+СВЦЭМ!$D$10+'СЕТ СН'!$I$5-'СЕТ СН'!$I$21</f>
        <v>4534.2815215999999</v>
      </c>
      <c r="V143" s="36">
        <f>SUMIFS(СВЦЭМ!$D$39:$D$782,СВЦЭМ!$A$39:$A$782,$A143,СВЦЭМ!$B$39:$B$782,V$119)+'СЕТ СН'!$I$11+СВЦЭМ!$D$10+'СЕТ СН'!$I$5-'СЕТ СН'!$I$21</f>
        <v>4541.6630564100005</v>
      </c>
      <c r="W143" s="36">
        <f>SUMIFS(СВЦЭМ!$D$39:$D$782,СВЦЭМ!$A$39:$A$782,$A143,СВЦЭМ!$B$39:$B$782,W$119)+'СЕТ СН'!$I$11+СВЦЭМ!$D$10+'СЕТ СН'!$I$5-'СЕТ СН'!$I$21</f>
        <v>4557.6340320600002</v>
      </c>
      <c r="X143" s="36">
        <f>SUMIFS(СВЦЭМ!$D$39:$D$782,СВЦЭМ!$A$39:$A$782,$A143,СВЦЭМ!$B$39:$B$782,X$119)+'СЕТ СН'!$I$11+СВЦЭМ!$D$10+'СЕТ СН'!$I$5-'СЕТ СН'!$I$21</f>
        <v>4577.2421545699999</v>
      </c>
      <c r="Y143" s="36">
        <f>SUMIFS(СВЦЭМ!$D$39:$D$782,СВЦЭМ!$A$39:$A$782,$A143,СВЦЭМ!$B$39:$B$782,Y$119)+'СЕТ СН'!$I$11+СВЦЭМ!$D$10+'СЕТ СН'!$I$5-'СЕТ СН'!$I$21</f>
        <v>4615.7765413200004</v>
      </c>
    </row>
    <row r="144" spans="1:25" ht="15.75" x14ac:dyDescent="0.2">
      <c r="A144" s="35">
        <f t="shared" si="3"/>
        <v>44555</v>
      </c>
      <c r="B144" s="36">
        <f>SUMIFS(СВЦЭМ!$D$39:$D$782,СВЦЭМ!$A$39:$A$782,$A144,СВЦЭМ!$B$39:$B$782,B$119)+'СЕТ СН'!$I$11+СВЦЭМ!$D$10+'СЕТ СН'!$I$5-'СЕТ СН'!$I$21</f>
        <v>4546.1927264900005</v>
      </c>
      <c r="C144" s="36">
        <f>SUMIFS(СВЦЭМ!$D$39:$D$782,СВЦЭМ!$A$39:$A$782,$A144,СВЦЭМ!$B$39:$B$782,C$119)+'СЕТ СН'!$I$11+СВЦЭМ!$D$10+'СЕТ СН'!$I$5-'СЕТ СН'!$I$21</f>
        <v>4553.3269078100002</v>
      </c>
      <c r="D144" s="36">
        <f>SUMIFS(СВЦЭМ!$D$39:$D$782,СВЦЭМ!$A$39:$A$782,$A144,СВЦЭМ!$B$39:$B$782,D$119)+'СЕТ СН'!$I$11+СВЦЭМ!$D$10+'СЕТ СН'!$I$5-'СЕТ СН'!$I$21</f>
        <v>4569.5785253700005</v>
      </c>
      <c r="E144" s="36">
        <f>SUMIFS(СВЦЭМ!$D$39:$D$782,СВЦЭМ!$A$39:$A$782,$A144,СВЦЭМ!$B$39:$B$782,E$119)+'СЕТ СН'!$I$11+СВЦЭМ!$D$10+'СЕТ СН'!$I$5-'СЕТ СН'!$I$21</f>
        <v>4569.1761445600005</v>
      </c>
      <c r="F144" s="36">
        <f>SUMIFS(СВЦЭМ!$D$39:$D$782,СВЦЭМ!$A$39:$A$782,$A144,СВЦЭМ!$B$39:$B$782,F$119)+'СЕТ СН'!$I$11+СВЦЭМ!$D$10+'СЕТ СН'!$I$5-'СЕТ СН'!$I$21</f>
        <v>4560.8458922099999</v>
      </c>
      <c r="G144" s="36">
        <f>SUMIFS(СВЦЭМ!$D$39:$D$782,СВЦЭМ!$A$39:$A$782,$A144,СВЦЭМ!$B$39:$B$782,G$119)+'СЕТ СН'!$I$11+СВЦЭМ!$D$10+'СЕТ СН'!$I$5-'СЕТ СН'!$I$21</f>
        <v>4541.2897860700004</v>
      </c>
      <c r="H144" s="36">
        <f>SUMIFS(СВЦЭМ!$D$39:$D$782,СВЦЭМ!$A$39:$A$782,$A144,СВЦЭМ!$B$39:$B$782,H$119)+'СЕТ СН'!$I$11+СВЦЭМ!$D$10+'СЕТ СН'!$I$5-'СЕТ СН'!$I$21</f>
        <v>4526.23183479</v>
      </c>
      <c r="I144" s="36">
        <f>SUMIFS(СВЦЭМ!$D$39:$D$782,СВЦЭМ!$A$39:$A$782,$A144,СВЦЭМ!$B$39:$B$782,I$119)+'СЕТ СН'!$I$11+СВЦЭМ!$D$10+'СЕТ СН'!$I$5-'СЕТ СН'!$I$21</f>
        <v>4543.0913409300001</v>
      </c>
      <c r="J144" s="36">
        <f>SUMIFS(СВЦЭМ!$D$39:$D$782,СВЦЭМ!$A$39:$A$782,$A144,СВЦЭМ!$B$39:$B$782,J$119)+'СЕТ СН'!$I$11+СВЦЭМ!$D$10+'СЕТ СН'!$I$5-'СЕТ СН'!$I$21</f>
        <v>4511.6237159700004</v>
      </c>
      <c r="K144" s="36">
        <f>SUMIFS(СВЦЭМ!$D$39:$D$782,СВЦЭМ!$A$39:$A$782,$A144,СВЦЭМ!$B$39:$B$782,K$119)+'СЕТ СН'!$I$11+СВЦЭМ!$D$10+'СЕТ СН'!$I$5-'СЕТ СН'!$I$21</f>
        <v>4494.2053720700005</v>
      </c>
      <c r="L144" s="36">
        <f>SUMIFS(СВЦЭМ!$D$39:$D$782,СВЦЭМ!$A$39:$A$782,$A144,СВЦЭМ!$B$39:$B$782,L$119)+'СЕТ СН'!$I$11+СВЦЭМ!$D$10+'СЕТ СН'!$I$5-'СЕТ СН'!$I$21</f>
        <v>4491.1751784900007</v>
      </c>
      <c r="M144" s="36">
        <f>SUMIFS(СВЦЭМ!$D$39:$D$782,СВЦЭМ!$A$39:$A$782,$A144,СВЦЭМ!$B$39:$B$782,M$119)+'СЕТ СН'!$I$11+СВЦЭМ!$D$10+'СЕТ СН'!$I$5-'СЕТ СН'!$I$21</f>
        <v>4493.2429674300001</v>
      </c>
      <c r="N144" s="36">
        <f>SUMIFS(СВЦЭМ!$D$39:$D$782,СВЦЭМ!$A$39:$A$782,$A144,СВЦЭМ!$B$39:$B$782,N$119)+'СЕТ СН'!$I$11+СВЦЭМ!$D$10+'СЕТ СН'!$I$5-'СЕТ СН'!$I$21</f>
        <v>4495.7767577200002</v>
      </c>
      <c r="O144" s="36">
        <f>SUMIFS(СВЦЭМ!$D$39:$D$782,СВЦЭМ!$A$39:$A$782,$A144,СВЦЭМ!$B$39:$B$782,O$119)+'СЕТ СН'!$I$11+СВЦЭМ!$D$10+'СЕТ СН'!$I$5-'СЕТ СН'!$I$21</f>
        <v>4500.8911982999998</v>
      </c>
      <c r="P144" s="36">
        <f>SUMIFS(СВЦЭМ!$D$39:$D$782,СВЦЭМ!$A$39:$A$782,$A144,СВЦЭМ!$B$39:$B$782,P$119)+'СЕТ СН'!$I$11+СВЦЭМ!$D$10+'СЕТ СН'!$I$5-'СЕТ СН'!$I$21</f>
        <v>4518.4375509900001</v>
      </c>
      <c r="Q144" s="36">
        <f>SUMIFS(СВЦЭМ!$D$39:$D$782,СВЦЭМ!$A$39:$A$782,$A144,СВЦЭМ!$B$39:$B$782,Q$119)+'СЕТ СН'!$I$11+СВЦЭМ!$D$10+'СЕТ СН'!$I$5-'СЕТ СН'!$I$21</f>
        <v>4525.3620151499999</v>
      </c>
      <c r="R144" s="36">
        <f>SUMIFS(СВЦЭМ!$D$39:$D$782,СВЦЭМ!$A$39:$A$782,$A144,СВЦЭМ!$B$39:$B$782,R$119)+'СЕТ СН'!$I$11+СВЦЭМ!$D$10+'СЕТ СН'!$I$5-'СЕТ СН'!$I$21</f>
        <v>4513.5988183200006</v>
      </c>
      <c r="S144" s="36">
        <f>SUMIFS(СВЦЭМ!$D$39:$D$782,СВЦЭМ!$A$39:$A$782,$A144,СВЦЭМ!$B$39:$B$782,S$119)+'СЕТ СН'!$I$11+СВЦЭМ!$D$10+'СЕТ СН'!$I$5-'СЕТ СН'!$I$21</f>
        <v>4494.9578992799998</v>
      </c>
      <c r="T144" s="36">
        <f>SUMIFS(СВЦЭМ!$D$39:$D$782,СВЦЭМ!$A$39:$A$782,$A144,СВЦЭМ!$B$39:$B$782,T$119)+'СЕТ СН'!$I$11+СВЦЭМ!$D$10+'СЕТ СН'!$I$5-'СЕТ СН'!$I$21</f>
        <v>4489.4800397700001</v>
      </c>
      <c r="U144" s="36">
        <f>SUMIFS(СВЦЭМ!$D$39:$D$782,СВЦЭМ!$A$39:$A$782,$A144,СВЦЭМ!$B$39:$B$782,U$119)+'СЕТ СН'!$I$11+СВЦЭМ!$D$10+'СЕТ СН'!$I$5-'СЕТ СН'!$I$21</f>
        <v>4502.6066481300004</v>
      </c>
      <c r="V144" s="36">
        <f>SUMIFS(СВЦЭМ!$D$39:$D$782,СВЦЭМ!$A$39:$A$782,$A144,СВЦЭМ!$B$39:$B$782,V$119)+'СЕТ СН'!$I$11+СВЦЭМ!$D$10+'СЕТ СН'!$I$5-'СЕТ СН'!$I$21</f>
        <v>4498.4830847600006</v>
      </c>
      <c r="W144" s="36">
        <f>SUMIFS(СВЦЭМ!$D$39:$D$782,СВЦЭМ!$A$39:$A$782,$A144,СВЦЭМ!$B$39:$B$782,W$119)+'СЕТ СН'!$I$11+СВЦЭМ!$D$10+'СЕТ СН'!$I$5-'СЕТ СН'!$I$21</f>
        <v>4526.56139472</v>
      </c>
      <c r="X144" s="36">
        <f>SUMIFS(СВЦЭМ!$D$39:$D$782,СВЦЭМ!$A$39:$A$782,$A144,СВЦЭМ!$B$39:$B$782,X$119)+'СЕТ СН'!$I$11+СВЦЭМ!$D$10+'СЕТ СН'!$I$5-'СЕТ СН'!$I$21</f>
        <v>4525.0436830100007</v>
      </c>
      <c r="Y144" s="36">
        <f>SUMIFS(СВЦЭМ!$D$39:$D$782,СВЦЭМ!$A$39:$A$782,$A144,СВЦЭМ!$B$39:$B$782,Y$119)+'СЕТ СН'!$I$11+СВЦЭМ!$D$10+'СЕТ СН'!$I$5-'СЕТ СН'!$I$21</f>
        <v>4533.0971488200003</v>
      </c>
    </row>
    <row r="145" spans="1:27" ht="15.75" x14ac:dyDescent="0.2">
      <c r="A145" s="35">
        <f t="shared" si="3"/>
        <v>44556</v>
      </c>
      <c r="B145" s="36">
        <f>SUMIFS(СВЦЭМ!$D$39:$D$782,СВЦЭМ!$A$39:$A$782,$A145,СВЦЭМ!$B$39:$B$782,B$119)+'СЕТ СН'!$I$11+СВЦЭМ!$D$10+'СЕТ СН'!$I$5-'СЕТ СН'!$I$21</f>
        <v>4435.9128348300001</v>
      </c>
      <c r="C145" s="36">
        <f>SUMIFS(СВЦЭМ!$D$39:$D$782,СВЦЭМ!$A$39:$A$782,$A145,СВЦЭМ!$B$39:$B$782,C$119)+'СЕТ СН'!$I$11+СВЦЭМ!$D$10+'СЕТ СН'!$I$5-'СЕТ СН'!$I$21</f>
        <v>4424.5581335000006</v>
      </c>
      <c r="D145" s="36">
        <f>SUMIFS(СВЦЭМ!$D$39:$D$782,СВЦЭМ!$A$39:$A$782,$A145,СВЦЭМ!$B$39:$B$782,D$119)+'СЕТ СН'!$I$11+СВЦЭМ!$D$10+'СЕТ СН'!$I$5-'СЕТ СН'!$I$21</f>
        <v>4419.5317845999998</v>
      </c>
      <c r="E145" s="36">
        <f>SUMIFS(СВЦЭМ!$D$39:$D$782,СВЦЭМ!$A$39:$A$782,$A145,СВЦЭМ!$B$39:$B$782,E$119)+'СЕТ СН'!$I$11+СВЦЭМ!$D$10+'СЕТ СН'!$I$5-'СЕТ СН'!$I$21</f>
        <v>4418.8967691200005</v>
      </c>
      <c r="F145" s="36">
        <f>SUMIFS(СВЦЭМ!$D$39:$D$782,СВЦЭМ!$A$39:$A$782,$A145,СВЦЭМ!$B$39:$B$782,F$119)+'СЕТ СН'!$I$11+СВЦЭМ!$D$10+'СЕТ СН'!$I$5-'СЕТ СН'!$I$21</f>
        <v>4416.6546265000006</v>
      </c>
      <c r="G145" s="36">
        <f>SUMIFS(СВЦЭМ!$D$39:$D$782,СВЦЭМ!$A$39:$A$782,$A145,СВЦЭМ!$B$39:$B$782,G$119)+'СЕТ СН'!$I$11+СВЦЭМ!$D$10+'СЕТ СН'!$I$5-'СЕТ СН'!$I$21</f>
        <v>4412.0066846000009</v>
      </c>
      <c r="H145" s="36">
        <f>SUMIFS(СВЦЭМ!$D$39:$D$782,СВЦЭМ!$A$39:$A$782,$A145,СВЦЭМ!$B$39:$B$782,H$119)+'СЕТ СН'!$I$11+СВЦЭМ!$D$10+'СЕТ СН'!$I$5-'СЕТ СН'!$I$21</f>
        <v>4432.4074743600004</v>
      </c>
      <c r="I145" s="36">
        <f>SUMIFS(СВЦЭМ!$D$39:$D$782,СВЦЭМ!$A$39:$A$782,$A145,СВЦЭМ!$B$39:$B$782,I$119)+'СЕТ СН'!$I$11+СВЦЭМ!$D$10+'СЕТ СН'!$I$5-'СЕТ СН'!$I$21</f>
        <v>4512.7521121999998</v>
      </c>
      <c r="J145" s="36">
        <f>SUMIFS(СВЦЭМ!$D$39:$D$782,СВЦЭМ!$A$39:$A$782,$A145,СВЦЭМ!$B$39:$B$782,J$119)+'СЕТ СН'!$I$11+СВЦЭМ!$D$10+'СЕТ СН'!$I$5-'СЕТ СН'!$I$21</f>
        <v>4509.2921719599999</v>
      </c>
      <c r="K145" s="36">
        <f>SUMIFS(СВЦЭМ!$D$39:$D$782,СВЦЭМ!$A$39:$A$782,$A145,СВЦЭМ!$B$39:$B$782,K$119)+'СЕТ СН'!$I$11+СВЦЭМ!$D$10+'СЕТ СН'!$I$5-'СЕТ СН'!$I$21</f>
        <v>4463.4790112000001</v>
      </c>
      <c r="L145" s="36">
        <f>SUMIFS(СВЦЭМ!$D$39:$D$782,СВЦЭМ!$A$39:$A$782,$A145,СВЦЭМ!$B$39:$B$782,L$119)+'СЕТ СН'!$I$11+СВЦЭМ!$D$10+'СЕТ СН'!$I$5-'СЕТ СН'!$I$21</f>
        <v>4458.5193425100006</v>
      </c>
      <c r="M145" s="36">
        <f>SUMIFS(СВЦЭМ!$D$39:$D$782,СВЦЭМ!$A$39:$A$782,$A145,СВЦЭМ!$B$39:$B$782,M$119)+'СЕТ СН'!$I$11+СВЦЭМ!$D$10+'СЕТ СН'!$I$5-'СЕТ СН'!$I$21</f>
        <v>4466.3417173800008</v>
      </c>
      <c r="N145" s="36">
        <f>SUMIFS(СВЦЭМ!$D$39:$D$782,СВЦЭМ!$A$39:$A$782,$A145,СВЦЭМ!$B$39:$B$782,N$119)+'СЕТ СН'!$I$11+СВЦЭМ!$D$10+'СЕТ СН'!$I$5-'СЕТ СН'!$I$21</f>
        <v>4471.4954352900004</v>
      </c>
      <c r="O145" s="36">
        <f>SUMIFS(СВЦЭМ!$D$39:$D$782,СВЦЭМ!$A$39:$A$782,$A145,СВЦЭМ!$B$39:$B$782,O$119)+'СЕТ СН'!$I$11+СВЦЭМ!$D$10+'СЕТ СН'!$I$5-'СЕТ СН'!$I$21</f>
        <v>4507.7681768100001</v>
      </c>
      <c r="P145" s="36">
        <f>SUMIFS(СВЦЭМ!$D$39:$D$782,СВЦЭМ!$A$39:$A$782,$A145,СВЦЭМ!$B$39:$B$782,P$119)+'СЕТ СН'!$I$11+СВЦЭМ!$D$10+'СЕТ СН'!$I$5-'СЕТ СН'!$I$21</f>
        <v>4514.5328858100002</v>
      </c>
      <c r="Q145" s="36">
        <f>SUMIFS(СВЦЭМ!$D$39:$D$782,СВЦЭМ!$A$39:$A$782,$A145,СВЦЭМ!$B$39:$B$782,Q$119)+'СЕТ СН'!$I$11+СВЦЭМ!$D$10+'СЕТ СН'!$I$5-'СЕТ СН'!$I$21</f>
        <v>4515.0571659000007</v>
      </c>
      <c r="R145" s="36">
        <f>SUMIFS(СВЦЭМ!$D$39:$D$782,СВЦЭМ!$A$39:$A$782,$A145,СВЦЭМ!$B$39:$B$782,R$119)+'СЕТ СН'!$I$11+СВЦЭМ!$D$10+'СЕТ СН'!$I$5-'СЕТ СН'!$I$21</f>
        <v>4503.0805788900007</v>
      </c>
      <c r="S145" s="36">
        <f>SUMIFS(СВЦЭМ!$D$39:$D$782,СВЦЭМ!$A$39:$A$782,$A145,СВЦЭМ!$B$39:$B$782,S$119)+'СЕТ СН'!$I$11+СВЦЭМ!$D$10+'СЕТ СН'!$I$5-'СЕТ СН'!$I$21</f>
        <v>4457.1821829600003</v>
      </c>
      <c r="T145" s="36">
        <f>SUMIFS(СВЦЭМ!$D$39:$D$782,СВЦЭМ!$A$39:$A$782,$A145,СВЦЭМ!$B$39:$B$782,T$119)+'СЕТ СН'!$I$11+СВЦЭМ!$D$10+'СЕТ СН'!$I$5-'СЕТ СН'!$I$21</f>
        <v>4453.7791566800006</v>
      </c>
      <c r="U145" s="36">
        <f>SUMIFS(СВЦЭМ!$D$39:$D$782,СВЦЭМ!$A$39:$A$782,$A145,СВЦЭМ!$B$39:$B$782,U$119)+'СЕТ СН'!$I$11+СВЦЭМ!$D$10+'СЕТ СН'!$I$5-'СЕТ СН'!$I$21</f>
        <v>4479.7244958700003</v>
      </c>
      <c r="V145" s="36">
        <f>SUMIFS(СВЦЭМ!$D$39:$D$782,СВЦЭМ!$A$39:$A$782,$A145,СВЦЭМ!$B$39:$B$782,V$119)+'СЕТ СН'!$I$11+СВЦЭМ!$D$10+'СЕТ СН'!$I$5-'СЕТ СН'!$I$21</f>
        <v>4494.1786718800004</v>
      </c>
      <c r="W145" s="36">
        <f>SUMIFS(СВЦЭМ!$D$39:$D$782,СВЦЭМ!$A$39:$A$782,$A145,СВЦЭМ!$B$39:$B$782,W$119)+'СЕТ СН'!$I$11+СВЦЭМ!$D$10+'СЕТ СН'!$I$5-'СЕТ СН'!$I$21</f>
        <v>4478.8652516300008</v>
      </c>
      <c r="X145" s="36">
        <f>SUMIFS(СВЦЭМ!$D$39:$D$782,СВЦЭМ!$A$39:$A$782,$A145,СВЦЭМ!$B$39:$B$782,X$119)+'СЕТ СН'!$I$11+СВЦЭМ!$D$10+'СЕТ СН'!$I$5-'СЕТ СН'!$I$21</f>
        <v>4494.8824439800001</v>
      </c>
      <c r="Y145" s="36">
        <f>SUMIFS(СВЦЭМ!$D$39:$D$782,СВЦЭМ!$A$39:$A$782,$A145,СВЦЭМ!$B$39:$B$782,Y$119)+'СЕТ СН'!$I$11+СВЦЭМ!$D$10+'СЕТ СН'!$I$5-'СЕТ СН'!$I$21</f>
        <v>4496.7515631599999</v>
      </c>
    </row>
    <row r="146" spans="1:27" ht="15.75" x14ac:dyDescent="0.2">
      <c r="A146" s="35">
        <f t="shared" si="3"/>
        <v>44557</v>
      </c>
      <c r="B146" s="36">
        <f>SUMIFS(СВЦЭМ!$D$39:$D$782,СВЦЭМ!$A$39:$A$782,$A146,СВЦЭМ!$B$39:$B$782,B$119)+'СЕТ СН'!$I$11+СВЦЭМ!$D$10+'СЕТ СН'!$I$5-'СЕТ СН'!$I$21</f>
        <v>4519.2928591899999</v>
      </c>
      <c r="C146" s="36">
        <f>SUMIFS(СВЦЭМ!$D$39:$D$782,СВЦЭМ!$A$39:$A$782,$A146,СВЦЭМ!$B$39:$B$782,C$119)+'СЕТ СН'!$I$11+СВЦЭМ!$D$10+'СЕТ СН'!$I$5-'СЕТ СН'!$I$21</f>
        <v>4512.73281451</v>
      </c>
      <c r="D146" s="36">
        <f>SUMIFS(СВЦЭМ!$D$39:$D$782,СВЦЭМ!$A$39:$A$782,$A146,СВЦЭМ!$B$39:$B$782,D$119)+'СЕТ СН'!$I$11+СВЦЭМ!$D$10+'СЕТ СН'!$I$5-'СЕТ СН'!$I$21</f>
        <v>4473.1718438400003</v>
      </c>
      <c r="E146" s="36">
        <f>SUMIFS(СВЦЭМ!$D$39:$D$782,СВЦЭМ!$A$39:$A$782,$A146,СВЦЭМ!$B$39:$B$782,E$119)+'СЕТ СН'!$I$11+СВЦЭМ!$D$10+'СЕТ СН'!$I$5-'СЕТ СН'!$I$21</f>
        <v>4469.7198282500003</v>
      </c>
      <c r="F146" s="36">
        <f>SUMIFS(СВЦЭМ!$D$39:$D$782,СВЦЭМ!$A$39:$A$782,$A146,СВЦЭМ!$B$39:$B$782,F$119)+'СЕТ СН'!$I$11+СВЦЭМ!$D$10+'СЕТ СН'!$I$5-'СЕТ СН'!$I$21</f>
        <v>4473.1679645300001</v>
      </c>
      <c r="G146" s="36">
        <f>SUMIFS(СВЦЭМ!$D$39:$D$782,СВЦЭМ!$A$39:$A$782,$A146,СВЦЭМ!$B$39:$B$782,G$119)+'СЕТ СН'!$I$11+СВЦЭМ!$D$10+'СЕТ СН'!$I$5-'СЕТ СН'!$I$21</f>
        <v>4460.6860863600004</v>
      </c>
      <c r="H146" s="36">
        <f>SUMIFS(СВЦЭМ!$D$39:$D$782,СВЦЭМ!$A$39:$A$782,$A146,СВЦЭМ!$B$39:$B$782,H$119)+'СЕТ СН'!$I$11+СВЦЭМ!$D$10+'СЕТ СН'!$I$5-'СЕТ СН'!$I$21</f>
        <v>4466.8327865299998</v>
      </c>
      <c r="I146" s="36">
        <f>SUMIFS(СВЦЭМ!$D$39:$D$782,СВЦЭМ!$A$39:$A$782,$A146,СВЦЭМ!$B$39:$B$782,I$119)+'СЕТ СН'!$I$11+СВЦЭМ!$D$10+'СЕТ СН'!$I$5-'СЕТ СН'!$I$21</f>
        <v>4460.6040802100006</v>
      </c>
      <c r="J146" s="36">
        <f>SUMIFS(СВЦЭМ!$D$39:$D$782,СВЦЭМ!$A$39:$A$782,$A146,СВЦЭМ!$B$39:$B$782,J$119)+'СЕТ СН'!$I$11+СВЦЭМ!$D$10+'СЕТ СН'!$I$5-'СЕТ СН'!$I$21</f>
        <v>4478.5113132800006</v>
      </c>
      <c r="K146" s="36">
        <f>SUMIFS(СВЦЭМ!$D$39:$D$782,СВЦЭМ!$A$39:$A$782,$A146,СВЦЭМ!$B$39:$B$782,K$119)+'СЕТ СН'!$I$11+СВЦЭМ!$D$10+'СЕТ СН'!$I$5-'СЕТ СН'!$I$21</f>
        <v>4405.9275735299998</v>
      </c>
      <c r="L146" s="36">
        <f>SUMIFS(СВЦЭМ!$D$39:$D$782,СВЦЭМ!$A$39:$A$782,$A146,СВЦЭМ!$B$39:$B$782,L$119)+'СЕТ СН'!$I$11+СВЦЭМ!$D$10+'СЕТ СН'!$I$5-'СЕТ СН'!$I$21</f>
        <v>4420.9176973499998</v>
      </c>
      <c r="M146" s="36">
        <f>SUMIFS(СВЦЭМ!$D$39:$D$782,СВЦЭМ!$A$39:$A$782,$A146,СВЦЭМ!$B$39:$B$782,M$119)+'СЕТ СН'!$I$11+СВЦЭМ!$D$10+'СЕТ СН'!$I$5-'СЕТ СН'!$I$21</f>
        <v>4413.4911296600003</v>
      </c>
      <c r="N146" s="36">
        <f>SUMIFS(СВЦЭМ!$D$39:$D$782,СВЦЭМ!$A$39:$A$782,$A146,СВЦЭМ!$B$39:$B$782,N$119)+'СЕТ СН'!$I$11+СВЦЭМ!$D$10+'СЕТ СН'!$I$5-'СЕТ СН'!$I$21</f>
        <v>4484.1839310000005</v>
      </c>
      <c r="O146" s="36">
        <f>SUMIFS(СВЦЭМ!$D$39:$D$782,СВЦЭМ!$A$39:$A$782,$A146,СВЦЭМ!$B$39:$B$782,O$119)+'СЕТ СН'!$I$11+СВЦЭМ!$D$10+'СЕТ СН'!$I$5-'СЕТ СН'!$I$21</f>
        <v>4529.7039287600001</v>
      </c>
      <c r="P146" s="36">
        <f>SUMIFS(СВЦЭМ!$D$39:$D$782,СВЦЭМ!$A$39:$A$782,$A146,СВЦЭМ!$B$39:$B$782,P$119)+'СЕТ СН'!$I$11+СВЦЭМ!$D$10+'СЕТ СН'!$I$5-'СЕТ СН'!$I$21</f>
        <v>4545.9316394100006</v>
      </c>
      <c r="Q146" s="36">
        <f>SUMIFS(СВЦЭМ!$D$39:$D$782,СВЦЭМ!$A$39:$A$782,$A146,СВЦЭМ!$B$39:$B$782,Q$119)+'СЕТ СН'!$I$11+СВЦЭМ!$D$10+'СЕТ СН'!$I$5-'СЕТ СН'!$I$21</f>
        <v>4533.2925490200005</v>
      </c>
      <c r="R146" s="36">
        <f>SUMIFS(СВЦЭМ!$D$39:$D$782,СВЦЭМ!$A$39:$A$782,$A146,СВЦЭМ!$B$39:$B$782,R$119)+'СЕТ СН'!$I$11+СВЦЭМ!$D$10+'СЕТ СН'!$I$5-'СЕТ СН'!$I$21</f>
        <v>4464.7939433500005</v>
      </c>
      <c r="S146" s="36">
        <f>SUMIFS(СВЦЭМ!$D$39:$D$782,СВЦЭМ!$A$39:$A$782,$A146,СВЦЭМ!$B$39:$B$782,S$119)+'СЕТ СН'!$I$11+СВЦЭМ!$D$10+'СЕТ СН'!$I$5-'СЕТ СН'!$I$21</f>
        <v>4484.6047395500009</v>
      </c>
      <c r="T146" s="36">
        <f>SUMIFS(СВЦЭМ!$D$39:$D$782,СВЦЭМ!$A$39:$A$782,$A146,СВЦЭМ!$B$39:$B$782,T$119)+'СЕТ СН'!$I$11+СВЦЭМ!$D$10+'СЕТ СН'!$I$5-'СЕТ СН'!$I$21</f>
        <v>4467.7555825200006</v>
      </c>
      <c r="U146" s="36">
        <f>SUMIFS(СВЦЭМ!$D$39:$D$782,СВЦЭМ!$A$39:$A$782,$A146,СВЦЭМ!$B$39:$B$782,U$119)+'СЕТ СН'!$I$11+СВЦЭМ!$D$10+'СЕТ СН'!$I$5-'СЕТ СН'!$I$21</f>
        <v>4488.0090371300003</v>
      </c>
      <c r="V146" s="36">
        <f>SUMIFS(СВЦЭМ!$D$39:$D$782,СВЦЭМ!$A$39:$A$782,$A146,СВЦЭМ!$B$39:$B$782,V$119)+'СЕТ СН'!$I$11+СВЦЭМ!$D$10+'СЕТ СН'!$I$5-'СЕТ СН'!$I$21</f>
        <v>4485.9572144100002</v>
      </c>
      <c r="W146" s="36">
        <f>SUMIFS(СВЦЭМ!$D$39:$D$782,СВЦЭМ!$A$39:$A$782,$A146,СВЦЭМ!$B$39:$B$782,W$119)+'СЕТ СН'!$I$11+СВЦЭМ!$D$10+'СЕТ СН'!$I$5-'СЕТ СН'!$I$21</f>
        <v>4482.2819001200005</v>
      </c>
      <c r="X146" s="36">
        <f>SUMIFS(СВЦЭМ!$D$39:$D$782,СВЦЭМ!$A$39:$A$782,$A146,СВЦЭМ!$B$39:$B$782,X$119)+'СЕТ СН'!$I$11+СВЦЭМ!$D$10+'СЕТ СН'!$I$5-'СЕТ СН'!$I$21</f>
        <v>4477.8753455400001</v>
      </c>
      <c r="Y146" s="36">
        <f>SUMIFS(СВЦЭМ!$D$39:$D$782,СВЦЭМ!$A$39:$A$782,$A146,СВЦЭМ!$B$39:$B$782,Y$119)+'СЕТ СН'!$I$11+СВЦЭМ!$D$10+'СЕТ СН'!$I$5-'СЕТ СН'!$I$21</f>
        <v>4525.4440694700006</v>
      </c>
    </row>
    <row r="147" spans="1:27" ht="15.75" x14ac:dyDescent="0.2">
      <c r="A147" s="35">
        <f t="shared" si="3"/>
        <v>44558</v>
      </c>
      <c r="B147" s="36">
        <f>SUMIFS(СВЦЭМ!$D$39:$D$782,СВЦЭМ!$A$39:$A$782,$A147,СВЦЭМ!$B$39:$B$782,B$119)+'СЕТ СН'!$I$11+СВЦЭМ!$D$10+'СЕТ СН'!$I$5-'СЕТ СН'!$I$21</f>
        <v>4498.6422469500003</v>
      </c>
      <c r="C147" s="36">
        <f>SUMIFS(СВЦЭМ!$D$39:$D$782,СВЦЭМ!$A$39:$A$782,$A147,СВЦЭМ!$B$39:$B$782,C$119)+'СЕТ СН'!$I$11+СВЦЭМ!$D$10+'СЕТ СН'!$I$5-'СЕТ СН'!$I$21</f>
        <v>4504.9200000300007</v>
      </c>
      <c r="D147" s="36">
        <f>SUMIFS(СВЦЭМ!$D$39:$D$782,СВЦЭМ!$A$39:$A$782,$A147,СВЦЭМ!$B$39:$B$782,D$119)+'СЕТ СН'!$I$11+СВЦЭМ!$D$10+'СЕТ СН'!$I$5-'СЕТ СН'!$I$21</f>
        <v>4530.9568039100004</v>
      </c>
      <c r="E147" s="36">
        <f>SUMIFS(СВЦЭМ!$D$39:$D$782,СВЦЭМ!$A$39:$A$782,$A147,СВЦЭМ!$B$39:$B$782,E$119)+'СЕТ СН'!$I$11+СВЦЭМ!$D$10+'СЕТ СН'!$I$5-'СЕТ СН'!$I$21</f>
        <v>4541.4025945900003</v>
      </c>
      <c r="F147" s="36">
        <f>SUMIFS(СВЦЭМ!$D$39:$D$782,СВЦЭМ!$A$39:$A$782,$A147,СВЦЭМ!$B$39:$B$782,F$119)+'СЕТ СН'!$I$11+СВЦЭМ!$D$10+'СЕТ СН'!$I$5-'СЕТ СН'!$I$21</f>
        <v>4514.4811177700003</v>
      </c>
      <c r="G147" s="36">
        <f>SUMIFS(СВЦЭМ!$D$39:$D$782,СВЦЭМ!$A$39:$A$782,$A147,СВЦЭМ!$B$39:$B$782,G$119)+'СЕТ СН'!$I$11+СВЦЭМ!$D$10+'СЕТ СН'!$I$5-'СЕТ СН'!$I$21</f>
        <v>4424.7607798300005</v>
      </c>
      <c r="H147" s="36">
        <f>SUMIFS(СВЦЭМ!$D$39:$D$782,СВЦЭМ!$A$39:$A$782,$A147,СВЦЭМ!$B$39:$B$782,H$119)+'СЕТ СН'!$I$11+СВЦЭМ!$D$10+'СЕТ СН'!$I$5-'СЕТ СН'!$I$21</f>
        <v>4441.7964069400005</v>
      </c>
      <c r="I147" s="36">
        <f>SUMIFS(СВЦЭМ!$D$39:$D$782,СВЦЭМ!$A$39:$A$782,$A147,СВЦЭМ!$B$39:$B$782,I$119)+'СЕТ СН'!$I$11+СВЦЭМ!$D$10+'СЕТ СН'!$I$5-'СЕТ СН'!$I$21</f>
        <v>4436.3565783600006</v>
      </c>
      <c r="J147" s="36">
        <f>SUMIFS(СВЦЭМ!$D$39:$D$782,СВЦЭМ!$A$39:$A$782,$A147,СВЦЭМ!$B$39:$B$782,J$119)+'СЕТ СН'!$I$11+СВЦЭМ!$D$10+'СЕТ СН'!$I$5-'СЕТ СН'!$I$21</f>
        <v>4453.68928873</v>
      </c>
      <c r="K147" s="36">
        <f>SUMIFS(СВЦЭМ!$D$39:$D$782,СВЦЭМ!$A$39:$A$782,$A147,СВЦЭМ!$B$39:$B$782,K$119)+'СЕТ СН'!$I$11+СВЦЭМ!$D$10+'СЕТ СН'!$I$5-'СЕТ СН'!$I$21</f>
        <v>4411.0109166700004</v>
      </c>
      <c r="L147" s="36">
        <f>SUMIFS(СВЦЭМ!$D$39:$D$782,СВЦЭМ!$A$39:$A$782,$A147,СВЦЭМ!$B$39:$B$782,L$119)+'СЕТ СН'!$I$11+СВЦЭМ!$D$10+'СЕТ СН'!$I$5-'СЕТ СН'!$I$21</f>
        <v>4416.3579127000003</v>
      </c>
      <c r="M147" s="36">
        <f>SUMIFS(СВЦЭМ!$D$39:$D$782,СВЦЭМ!$A$39:$A$782,$A147,СВЦЭМ!$B$39:$B$782,M$119)+'СЕТ СН'!$I$11+СВЦЭМ!$D$10+'СЕТ СН'!$I$5-'СЕТ СН'!$I$21</f>
        <v>4428.3520503899999</v>
      </c>
      <c r="N147" s="36">
        <f>SUMIFS(СВЦЭМ!$D$39:$D$782,СВЦЭМ!$A$39:$A$782,$A147,СВЦЭМ!$B$39:$B$782,N$119)+'СЕТ СН'!$I$11+СВЦЭМ!$D$10+'СЕТ СН'!$I$5-'СЕТ СН'!$I$21</f>
        <v>4428.8805142600004</v>
      </c>
      <c r="O147" s="36">
        <f>SUMIFS(СВЦЭМ!$D$39:$D$782,СВЦЭМ!$A$39:$A$782,$A147,СВЦЭМ!$B$39:$B$782,O$119)+'СЕТ СН'!$I$11+СВЦЭМ!$D$10+'СЕТ СН'!$I$5-'СЕТ СН'!$I$21</f>
        <v>4478.5474494300006</v>
      </c>
      <c r="P147" s="36">
        <f>SUMIFS(СВЦЭМ!$D$39:$D$782,СВЦЭМ!$A$39:$A$782,$A147,СВЦЭМ!$B$39:$B$782,P$119)+'СЕТ СН'!$I$11+СВЦЭМ!$D$10+'СЕТ СН'!$I$5-'СЕТ СН'!$I$21</f>
        <v>4476.19002034</v>
      </c>
      <c r="Q147" s="36">
        <f>SUMIFS(СВЦЭМ!$D$39:$D$782,СВЦЭМ!$A$39:$A$782,$A147,СВЦЭМ!$B$39:$B$782,Q$119)+'СЕТ СН'!$I$11+СВЦЭМ!$D$10+'СЕТ СН'!$I$5-'СЕТ СН'!$I$21</f>
        <v>4469.3218253900004</v>
      </c>
      <c r="R147" s="36">
        <f>SUMIFS(СВЦЭМ!$D$39:$D$782,СВЦЭМ!$A$39:$A$782,$A147,СВЦЭМ!$B$39:$B$782,R$119)+'СЕТ СН'!$I$11+СВЦЭМ!$D$10+'СЕТ СН'!$I$5-'СЕТ СН'!$I$21</f>
        <v>4470.7878032200006</v>
      </c>
      <c r="S147" s="36">
        <f>SUMIFS(СВЦЭМ!$D$39:$D$782,СВЦЭМ!$A$39:$A$782,$A147,СВЦЭМ!$B$39:$B$782,S$119)+'СЕТ СН'!$I$11+СВЦЭМ!$D$10+'СЕТ СН'!$I$5-'СЕТ СН'!$I$21</f>
        <v>4471.0014521400008</v>
      </c>
      <c r="T147" s="36">
        <f>SUMIFS(СВЦЭМ!$D$39:$D$782,СВЦЭМ!$A$39:$A$782,$A147,СВЦЭМ!$B$39:$B$782,T$119)+'СЕТ СН'!$I$11+СВЦЭМ!$D$10+'СЕТ СН'!$I$5-'СЕТ СН'!$I$21</f>
        <v>4462.2989344800008</v>
      </c>
      <c r="U147" s="36">
        <f>SUMIFS(СВЦЭМ!$D$39:$D$782,СВЦЭМ!$A$39:$A$782,$A147,СВЦЭМ!$B$39:$B$782,U$119)+'СЕТ СН'!$I$11+СВЦЭМ!$D$10+'СЕТ СН'!$I$5-'СЕТ СН'!$I$21</f>
        <v>4479.8889852900002</v>
      </c>
      <c r="V147" s="36">
        <f>SUMIFS(СВЦЭМ!$D$39:$D$782,СВЦЭМ!$A$39:$A$782,$A147,СВЦЭМ!$B$39:$B$782,V$119)+'СЕТ СН'!$I$11+СВЦЭМ!$D$10+'СЕТ СН'!$I$5-'СЕТ СН'!$I$21</f>
        <v>4469.0147578600008</v>
      </c>
      <c r="W147" s="36">
        <f>SUMIFS(СВЦЭМ!$D$39:$D$782,СВЦЭМ!$A$39:$A$782,$A147,СВЦЭМ!$B$39:$B$782,W$119)+'СЕТ СН'!$I$11+СВЦЭМ!$D$10+'СЕТ СН'!$I$5-'СЕТ СН'!$I$21</f>
        <v>4471.9155513700007</v>
      </c>
      <c r="X147" s="36">
        <f>SUMIFS(СВЦЭМ!$D$39:$D$782,СВЦЭМ!$A$39:$A$782,$A147,СВЦЭМ!$B$39:$B$782,X$119)+'СЕТ СН'!$I$11+СВЦЭМ!$D$10+'СЕТ СН'!$I$5-'СЕТ СН'!$I$21</f>
        <v>4508.3477025400007</v>
      </c>
      <c r="Y147" s="36">
        <f>SUMIFS(СВЦЭМ!$D$39:$D$782,СВЦЭМ!$A$39:$A$782,$A147,СВЦЭМ!$B$39:$B$782,Y$119)+'СЕТ СН'!$I$11+СВЦЭМ!$D$10+'СЕТ СН'!$I$5-'СЕТ СН'!$I$21</f>
        <v>4512.54297099</v>
      </c>
    </row>
    <row r="148" spans="1:27" ht="15.75" x14ac:dyDescent="0.2">
      <c r="A148" s="35">
        <f t="shared" si="3"/>
        <v>44559</v>
      </c>
      <c r="B148" s="36">
        <f>SUMIFS(СВЦЭМ!$D$39:$D$782,СВЦЭМ!$A$39:$A$782,$A148,СВЦЭМ!$B$39:$B$782,B$119)+'СЕТ СН'!$I$11+СВЦЭМ!$D$10+'СЕТ СН'!$I$5-'СЕТ СН'!$I$21</f>
        <v>4515.5725407700002</v>
      </c>
      <c r="C148" s="36">
        <f>SUMIFS(СВЦЭМ!$D$39:$D$782,СВЦЭМ!$A$39:$A$782,$A148,СВЦЭМ!$B$39:$B$782,C$119)+'СЕТ СН'!$I$11+СВЦЭМ!$D$10+'СЕТ СН'!$I$5-'СЕТ СН'!$I$21</f>
        <v>4515.4656002299998</v>
      </c>
      <c r="D148" s="36">
        <f>SUMIFS(СВЦЭМ!$D$39:$D$782,СВЦЭМ!$A$39:$A$782,$A148,СВЦЭМ!$B$39:$B$782,D$119)+'СЕТ СН'!$I$11+СВЦЭМ!$D$10+'СЕТ СН'!$I$5-'СЕТ СН'!$I$21</f>
        <v>4528.6182233600002</v>
      </c>
      <c r="E148" s="36">
        <f>SUMIFS(СВЦЭМ!$D$39:$D$782,СВЦЭМ!$A$39:$A$782,$A148,СВЦЭМ!$B$39:$B$782,E$119)+'СЕТ СН'!$I$11+СВЦЭМ!$D$10+'СЕТ СН'!$I$5-'СЕТ СН'!$I$21</f>
        <v>4539.4912949600002</v>
      </c>
      <c r="F148" s="36">
        <f>SUMIFS(СВЦЭМ!$D$39:$D$782,СВЦЭМ!$A$39:$A$782,$A148,СВЦЭМ!$B$39:$B$782,F$119)+'СЕТ СН'!$I$11+СВЦЭМ!$D$10+'СЕТ СН'!$I$5-'СЕТ СН'!$I$21</f>
        <v>4512.4126637200006</v>
      </c>
      <c r="G148" s="36">
        <f>SUMIFS(СВЦЭМ!$D$39:$D$782,СВЦЭМ!$A$39:$A$782,$A148,СВЦЭМ!$B$39:$B$782,G$119)+'СЕТ СН'!$I$11+СВЦЭМ!$D$10+'СЕТ СН'!$I$5-'СЕТ СН'!$I$21</f>
        <v>4438.3872409100004</v>
      </c>
      <c r="H148" s="36">
        <f>SUMIFS(СВЦЭМ!$D$39:$D$782,СВЦЭМ!$A$39:$A$782,$A148,СВЦЭМ!$B$39:$B$782,H$119)+'СЕТ СН'!$I$11+СВЦЭМ!$D$10+'СЕТ СН'!$I$5-'СЕТ СН'!$I$21</f>
        <v>4448.7337447900009</v>
      </c>
      <c r="I148" s="36">
        <f>SUMIFS(СВЦЭМ!$D$39:$D$782,СВЦЭМ!$A$39:$A$782,$A148,СВЦЭМ!$B$39:$B$782,I$119)+'СЕТ СН'!$I$11+СВЦЭМ!$D$10+'СЕТ СН'!$I$5-'СЕТ СН'!$I$21</f>
        <v>4446.24115428</v>
      </c>
      <c r="J148" s="36">
        <f>SUMIFS(СВЦЭМ!$D$39:$D$782,СВЦЭМ!$A$39:$A$782,$A148,СВЦЭМ!$B$39:$B$782,J$119)+'СЕТ СН'!$I$11+СВЦЭМ!$D$10+'СЕТ СН'!$I$5-'СЕТ СН'!$I$21</f>
        <v>4448.9812691900006</v>
      </c>
      <c r="K148" s="36">
        <f>SUMIFS(СВЦЭМ!$D$39:$D$782,СВЦЭМ!$A$39:$A$782,$A148,СВЦЭМ!$B$39:$B$782,K$119)+'СЕТ СН'!$I$11+СВЦЭМ!$D$10+'СЕТ СН'!$I$5-'СЕТ СН'!$I$21</f>
        <v>4460.3126240700003</v>
      </c>
      <c r="L148" s="36">
        <f>SUMIFS(СВЦЭМ!$D$39:$D$782,СВЦЭМ!$A$39:$A$782,$A148,СВЦЭМ!$B$39:$B$782,L$119)+'СЕТ СН'!$I$11+СВЦЭМ!$D$10+'СЕТ СН'!$I$5-'СЕТ СН'!$I$21</f>
        <v>4466.6533691200002</v>
      </c>
      <c r="M148" s="36">
        <f>SUMIFS(СВЦЭМ!$D$39:$D$782,СВЦЭМ!$A$39:$A$782,$A148,СВЦЭМ!$B$39:$B$782,M$119)+'СЕТ СН'!$I$11+СВЦЭМ!$D$10+'СЕТ СН'!$I$5-'СЕТ СН'!$I$21</f>
        <v>4469.1000387600006</v>
      </c>
      <c r="N148" s="36">
        <f>SUMIFS(СВЦЭМ!$D$39:$D$782,СВЦЭМ!$A$39:$A$782,$A148,СВЦЭМ!$B$39:$B$782,N$119)+'СЕТ СН'!$I$11+СВЦЭМ!$D$10+'СЕТ СН'!$I$5-'СЕТ СН'!$I$21</f>
        <v>4464.6545252100004</v>
      </c>
      <c r="O148" s="36">
        <f>SUMIFS(СВЦЭМ!$D$39:$D$782,СВЦЭМ!$A$39:$A$782,$A148,СВЦЭМ!$B$39:$B$782,O$119)+'СЕТ СН'!$I$11+СВЦЭМ!$D$10+'СЕТ СН'!$I$5-'СЕТ СН'!$I$21</f>
        <v>4457.5296162100003</v>
      </c>
      <c r="P148" s="36">
        <f>SUMIFS(СВЦЭМ!$D$39:$D$782,СВЦЭМ!$A$39:$A$782,$A148,СВЦЭМ!$B$39:$B$782,P$119)+'СЕТ СН'!$I$11+СВЦЭМ!$D$10+'СЕТ СН'!$I$5-'СЕТ СН'!$I$21</f>
        <v>4449.9913756000005</v>
      </c>
      <c r="Q148" s="36">
        <f>SUMIFS(СВЦЭМ!$D$39:$D$782,СВЦЭМ!$A$39:$A$782,$A148,СВЦЭМ!$B$39:$B$782,Q$119)+'СЕТ СН'!$I$11+СВЦЭМ!$D$10+'СЕТ СН'!$I$5-'СЕТ СН'!$I$21</f>
        <v>4450.4485926900006</v>
      </c>
      <c r="R148" s="36">
        <f>SUMIFS(СВЦЭМ!$D$39:$D$782,СВЦЭМ!$A$39:$A$782,$A148,СВЦЭМ!$B$39:$B$782,R$119)+'СЕТ СН'!$I$11+СВЦЭМ!$D$10+'СЕТ СН'!$I$5-'СЕТ СН'!$I$21</f>
        <v>4450.9506685800006</v>
      </c>
      <c r="S148" s="36">
        <f>SUMIFS(СВЦЭМ!$D$39:$D$782,СВЦЭМ!$A$39:$A$782,$A148,СВЦЭМ!$B$39:$B$782,S$119)+'СЕТ СН'!$I$11+СВЦЭМ!$D$10+'СЕТ СН'!$I$5-'СЕТ СН'!$I$21</f>
        <v>4463.6565027300003</v>
      </c>
      <c r="T148" s="36">
        <f>SUMIFS(СВЦЭМ!$D$39:$D$782,СВЦЭМ!$A$39:$A$782,$A148,СВЦЭМ!$B$39:$B$782,T$119)+'СЕТ СН'!$I$11+СВЦЭМ!$D$10+'СЕТ СН'!$I$5-'СЕТ СН'!$I$21</f>
        <v>4462.8982754799999</v>
      </c>
      <c r="U148" s="36">
        <f>SUMIFS(СВЦЭМ!$D$39:$D$782,СВЦЭМ!$A$39:$A$782,$A148,СВЦЭМ!$B$39:$B$782,U$119)+'СЕТ СН'!$I$11+СВЦЭМ!$D$10+'СЕТ СН'!$I$5-'СЕТ СН'!$I$21</f>
        <v>4463.88644776</v>
      </c>
      <c r="V148" s="36">
        <f>SUMIFS(СВЦЭМ!$D$39:$D$782,СВЦЭМ!$A$39:$A$782,$A148,СВЦЭМ!$B$39:$B$782,V$119)+'СЕТ СН'!$I$11+СВЦЭМ!$D$10+'СЕТ СН'!$I$5-'СЕТ СН'!$I$21</f>
        <v>4449.8113847200002</v>
      </c>
      <c r="W148" s="36">
        <f>SUMIFS(СВЦЭМ!$D$39:$D$782,СВЦЭМ!$A$39:$A$782,$A148,СВЦЭМ!$B$39:$B$782,W$119)+'СЕТ СН'!$I$11+СВЦЭМ!$D$10+'СЕТ СН'!$I$5-'СЕТ СН'!$I$21</f>
        <v>4448.1067712200002</v>
      </c>
      <c r="X148" s="36">
        <f>SUMIFS(СВЦЭМ!$D$39:$D$782,СВЦЭМ!$A$39:$A$782,$A148,СВЦЭМ!$B$39:$B$782,X$119)+'СЕТ СН'!$I$11+СВЦЭМ!$D$10+'СЕТ СН'!$I$5-'СЕТ СН'!$I$21</f>
        <v>4497.1659226000002</v>
      </c>
      <c r="Y148" s="36">
        <f>SUMIFS(СВЦЭМ!$D$39:$D$782,СВЦЭМ!$A$39:$A$782,$A148,СВЦЭМ!$B$39:$B$782,Y$119)+'СЕТ СН'!$I$11+СВЦЭМ!$D$10+'СЕТ СН'!$I$5-'СЕТ СН'!$I$21</f>
        <v>4504.2737996600008</v>
      </c>
    </row>
    <row r="149" spans="1:27" ht="15.75" x14ac:dyDescent="0.2">
      <c r="A149" s="35">
        <f t="shared" si="3"/>
        <v>44560</v>
      </c>
      <c r="B149" s="36">
        <f>SUMIFS(СВЦЭМ!$D$39:$D$782,СВЦЭМ!$A$39:$A$782,$A149,СВЦЭМ!$B$39:$B$782,B$119)+'СЕТ СН'!$I$11+СВЦЭМ!$D$10+'СЕТ СН'!$I$5-'СЕТ СН'!$I$21</f>
        <v>4524.5511018100005</v>
      </c>
      <c r="C149" s="36">
        <f>SUMIFS(СВЦЭМ!$D$39:$D$782,СВЦЭМ!$A$39:$A$782,$A149,СВЦЭМ!$B$39:$B$782,C$119)+'СЕТ СН'!$I$11+СВЦЭМ!$D$10+'СЕТ СН'!$I$5-'СЕТ СН'!$I$21</f>
        <v>4527.7244941500003</v>
      </c>
      <c r="D149" s="36">
        <f>SUMIFS(СВЦЭМ!$D$39:$D$782,СВЦЭМ!$A$39:$A$782,$A149,СВЦЭМ!$B$39:$B$782,D$119)+'СЕТ СН'!$I$11+СВЦЭМ!$D$10+'СЕТ СН'!$I$5-'СЕТ СН'!$I$21</f>
        <v>4553.1761095100001</v>
      </c>
      <c r="E149" s="36">
        <f>SUMIFS(СВЦЭМ!$D$39:$D$782,СВЦЭМ!$A$39:$A$782,$A149,СВЦЭМ!$B$39:$B$782,E$119)+'СЕТ СН'!$I$11+СВЦЭМ!$D$10+'СЕТ СН'!$I$5-'СЕТ СН'!$I$21</f>
        <v>4567.7682474000003</v>
      </c>
      <c r="F149" s="36">
        <f>SUMIFS(СВЦЭМ!$D$39:$D$782,СВЦЭМ!$A$39:$A$782,$A149,СВЦЭМ!$B$39:$B$782,F$119)+'СЕТ СН'!$I$11+СВЦЭМ!$D$10+'СЕТ СН'!$I$5-'СЕТ СН'!$I$21</f>
        <v>4539.6668796200001</v>
      </c>
      <c r="G149" s="36">
        <f>SUMIFS(СВЦЭМ!$D$39:$D$782,СВЦЭМ!$A$39:$A$782,$A149,СВЦЭМ!$B$39:$B$782,G$119)+'СЕТ СН'!$I$11+СВЦЭМ!$D$10+'СЕТ СН'!$I$5-'СЕТ СН'!$I$21</f>
        <v>4465.1585938400003</v>
      </c>
      <c r="H149" s="36">
        <f>SUMIFS(СВЦЭМ!$D$39:$D$782,СВЦЭМ!$A$39:$A$782,$A149,СВЦЭМ!$B$39:$B$782,H$119)+'СЕТ СН'!$I$11+СВЦЭМ!$D$10+'СЕТ СН'!$I$5-'СЕТ СН'!$I$21</f>
        <v>4458.6547957900002</v>
      </c>
      <c r="I149" s="36">
        <f>SUMIFS(СВЦЭМ!$D$39:$D$782,СВЦЭМ!$A$39:$A$782,$A149,СВЦЭМ!$B$39:$B$782,I$119)+'СЕТ СН'!$I$11+СВЦЭМ!$D$10+'СЕТ СН'!$I$5-'СЕТ СН'!$I$21</f>
        <v>4479.2909584900008</v>
      </c>
      <c r="J149" s="36">
        <f>SUMIFS(СВЦЭМ!$D$39:$D$782,СВЦЭМ!$A$39:$A$782,$A149,СВЦЭМ!$B$39:$B$782,J$119)+'СЕТ СН'!$I$11+СВЦЭМ!$D$10+'СЕТ СН'!$I$5-'СЕТ СН'!$I$21</f>
        <v>4479.2498756500008</v>
      </c>
      <c r="K149" s="36">
        <f>SUMIFS(СВЦЭМ!$D$39:$D$782,СВЦЭМ!$A$39:$A$782,$A149,СВЦЭМ!$B$39:$B$782,K$119)+'СЕТ СН'!$I$11+СВЦЭМ!$D$10+'СЕТ СН'!$I$5-'СЕТ СН'!$I$21</f>
        <v>4490.5561031900006</v>
      </c>
      <c r="L149" s="36">
        <f>SUMIFS(СВЦЭМ!$D$39:$D$782,СВЦЭМ!$A$39:$A$782,$A149,СВЦЭМ!$B$39:$B$782,L$119)+'СЕТ СН'!$I$11+СВЦЭМ!$D$10+'СЕТ СН'!$I$5-'СЕТ СН'!$I$21</f>
        <v>4491.1190846900008</v>
      </c>
      <c r="M149" s="36">
        <f>SUMIFS(СВЦЭМ!$D$39:$D$782,СВЦЭМ!$A$39:$A$782,$A149,СВЦЭМ!$B$39:$B$782,M$119)+'СЕТ СН'!$I$11+СВЦЭМ!$D$10+'СЕТ СН'!$I$5-'СЕТ СН'!$I$21</f>
        <v>4482.5950401500004</v>
      </c>
      <c r="N149" s="36">
        <f>SUMIFS(СВЦЭМ!$D$39:$D$782,СВЦЭМ!$A$39:$A$782,$A149,СВЦЭМ!$B$39:$B$782,N$119)+'СЕТ СН'!$I$11+СВЦЭМ!$D$10+'СЕТ СН'!$I$5-'СЕТ СН'!$I$21</f>
        <v>4491.08909838</v>
      </c>
      <c r="O149" s="36">
        <f>SUMIFS(СВЦЭМ!$D$39:$D$782,СВЦЭМ!$A$39:$A$782,$A149,СВЦЭМ!$B$39:$B$782,O$119)+'СЕТ СН'!$I$11+СВЦЭМ!$D$10+'СЕТ СН'!$I$5-'СЕТ СН'!$I$21</f>
        <v>4487.8088295900006</v>
      </c>
      <c r="P149" s="36">
        <f>SUMIFS(СВЦЭМ!$D$39:$D$782,СВЦЭМ!$A$39:$A$782,$A149,СВЦЭМ!$B$39:$B$782,P$119)+'СЕТ СН'!$I$11+СВЦЭМ!$D$10+'СЕТ СН'!$I$5-'СЕТ СН'!$I$21</f>
        <v>4480.2538891000004</v>
      </c>
      <c r="Q149" s="36">
        <f>SUMIFS(СВЦЭМ!$D$39:$D$782,СВЦЭМ!$A$39:$A$782,$A149,СВЦЭМ!$B$39:$B$782,Q$119)+'СЕТ СН'!$I$11+СВЦЭМ!$D$10+'СЕТ СН'!$I$5-'СЕТ СН'!$I$21</f>
        <v>4473.6039755199999</v>
      </c>
      <c r="R149" s="36">
        <f>SUMIFS(СВЦЭМ!$D$39:$D$782,СВЦЭМ!$A$39:$A$782,$A149,СВЦЭМ!$B$39:$B$782,R$119)+'СЕТ СН'!$I$11+СВЦЭМ!$D$10+'СЕТ СН'!$I$5-'СЕТ СН'!$I$21</f>
        <v>4468.2197559000006</v>
      </c>
      <c r="S149" s="36">
        <f>SUMIFS(СВЦЭМ!$D$39:$D$782,СВЦЭМ!$A$39:$A$782,$A149,СВЦЭМ!$B$39:$B$782,S$119)+'СЕТ СН'!$I$11+СВЦЭМ!$D$10+'СЕТ СН'!$I$5-'СЕТ СН'!$I$21</f>
        <v>4459.96211941</v>
      </c>
      <c r="T149" s="36">
        <f>SUMIFS(СВЦЭМ!$D$39:$D$782,СВЦЭМ!$A$39:$A$782,$A149,СВЦЭМ!$B$39:$B$782,T$119)+'СЕТ СН'!$I$11+СВЦЭМ!$D$10+'СЕТ СН'!$I$5-'СЕТ СН'!$I$21</f>
        <v>4476.9457474600003</v>
      </c>
      <c r="U149" s="36">
        <f>SUMIFS(СВЦЭМ!$D$39:$D$782,СВЦЭМ!$A$39:$A$782,$A149,СВЦЭМ!$B$39:$B$782,U$119)+'СЕТ СН'!$I$11+СВЦЭМ!$D$10+'СЕТ СН'!$I$5-'СЕТ СН'!$I$21</f>
        <v>4472.2367879700005</v>
      </c>
      <c r="V149" s="36">
        <f>SUMIFS(СВЦЭМ!$D$39:$D$782,СВЦЭМ!$A$39:$A$782,$A149,СВЦЭМ!$B$39:$B$782,V$119)+'СЕТ СН'!$I$11+СВЦЭМ!$D$10+'СЕТ СН'!$I$5-'СЕТ СН'!$I$21</f>
        <v>4458.6950079500002</v>
      </c>
      <c r="W149" s="36">
        <f>SUMIFS(СВЦЭМ!$D$39:$D$782,СВЦЭМ!$A$39:$A$782,$A149,СВЦЭМ!$B$39:$B$782,W$119)+'СЕТ СН'!$I$11+СВЦЭМ!$D$10+'СЕТ СН'!$I$5-'СЕТ СН'!$I$21</f>
        <v>4459.41998255</v>
      </c>
      <c r="X149" s="36">
        <f>SUMIFS(СВЦЭМ!$D$39:$D$782,СВЦЭМ!$A$39:$A$782,$A149,СВЦЭМ!$B$39:$B$782,X$119)+'СЕТ СН'!$I$11+СВЦЭМ!$D$10+'СЕТ СН'!$I$5-'СЕТ СН'!$I$21</f>
        <v>4513.0143430300004</v>
      </c>
      <c r="Y149" s="36">
        <f>SUMIFS(СВЦЭМ!$D$39:$D$782,СВЦЭМ!$A$39:$A$782,$A149,СВЦЭМ!$B$39:$B$782,Y$119)+'СЕТ СН'!$I$11+СВЦЭМ!$D$10+'СЕТ СН'!$I$5-'СЕТ СН'!$I$21</f>
        <v>4525.8053872700002</v>
      </c>
    </row>
    <row r="150" spans="1:27" ht="15.75" x14ac:dyDescent="0.2">
      <c r="A150" s="35">
        <f t="shared" si="3"/>
        <v>44561</v>
      </c>
      <c r="B150" s="36">
        <f>SUMIFS(СВЦЭМ!$D$39:$D$782,СВЦЭМ!$A$39:$A$782,$A150,СВЦЭМ!$B$39:$B$782,B$119)+'СЕТ СН'!$I$11+СВЦЭМ!$D$10+'СЕТ СН'!$I$5-'СЕТ СН'!$I$21</f>
        <v>4560.0652038200005</v>
      </c>
      <c r="C150" s="36">
        <f>SUMIFS(СВЦЭМ!$D$39:$D$782,СВЦЭМ!$A$39:$A$782,$A150,СВЦЭМ!$B$39:$B$782,C$119)+'СЕТ СН'!$I$11+СВЦЭМ!$D$10+'СЕТ СН'!$I$5-'СЕТ СН'!$I$21</f>
        <v>4547.0012260900003</v>
      </c>
      <c r="D150" s="36">
        <f>SUMIFS(СВЦЭМ!$D$39:$D$782,СВЦЭМ!$A$39:$A$782,$A150,СВЦЭМ!$B$39:$B$782,D$119)+'СЕТ СН'!$I$11+СВЦЭМ!$D$10+'СЕТ СН'!$I$5-'СЕТ СН'!$I$21</f>
        <v>4484.7647731100005</v>
      </c>
      <c r="E150" s="36">
        <f>SUMIFS(СВЦЭМ!$D$39:$D$782,СВЦЭМ!$A$39:$A$782,$A150,СВЦЭМ!$B$39:$B$782,E$119)+'СЕТ СН'!$I$11+СВЦЭМ!$D$10+'СЕТ СН'!$I$5-'СЕТ СН'!$I$21</f>
        <v>4552.8422136999998</v>
      </c>
      <c r="F150" s="36">
        <f>SUMIFS(СВЦЭМ!$D$39:$D$782,СВЦЭМ!$A$39:$A$782,$A150,СВЦЭМ!$B$39:$B$782,F$119)+'СЕТ СН'!$I$11+СВЦЭМ!$D$10+'СЕТ СН'!$I$5-'СЕТ СН'!$I$21</f>
        <v>4551.6408403500009</v>
      </c>
      <c r="G150" s="36">
        <f>SUMIFS(СВЦЭМ!$D$39:$D$782,СВЦЭМ!$A$39:$A$782,$A150,СВЦЭМ!$B$39:$B$782,G$119)+'СЕТ СН'!$I$11+СВЦЭМ!$D$10+'СЕТ СН'!$I$5-'СЕТ СН'!$I$21</f>
        <v>4460.7162268800002</v>
      </c>
      <c r="H150" s="36">
        <f>SUMIFS(СВЦЭМ!$D$39:$D$782,СВЦЭМ!$A$39:$A$782,$A150,СВЦЭМ!$B$39:$B$782,H$119)+'СЕТ СН'!$I$11+СВЦЭМ!$D$10+'СЕТ СН'!$I$5-'СЕТ СН'!$I$21</f>
        <v>4472.4794164100003</v>
      </c>
      <c r="I150" s="36">
        <f>SUMIFS(СВЦЭМ!$D$39:$D$782,СВЦЭМ!$A$39:$A$782,$A150,СВЦЭМ!$B$39:$B$782,I$119)+'СЕТ СН'!$I$11+СВЦЭМ!$D$10+'СЕТ СН'!$I$5-'СЕТ СН'!$I$21</f>
        <v>4480.4715594400004</v>
      </c>
      <c r="J150" s="36">
        <f>SUMIFS(СВЦЭМ!$D$39:$D$782,СВЦЭМ!$A$39:$A$782,$A150,СВЦЭМ!$B$39:$B$782,J$119)+'СЕТ СН'!$I$11+СВЦЭМ!$D$10+'СЕТ СН'!$I$5-'СЕТ СН'!$I$21</f>
        <v>4514.1653486499999</v>
      </c>
      <c r="K150" s="36">
        <f>SUMIFS(СВЦЭМ!$D$39:$D$782,СВЦЭМ!$A$39:$A$782,$A150,СВЦЭМ!$B$39:$B$782,K$119)+'СЕТ СН'!$I$11+СВЦЭМ!$D$10+'СЕТ СН'!$I$5-'СЕТ СН'!$I$21</f>
        <v>4486.2695187099998</v>
      </c>
      <c r="L150" s="36">
        <f>SUMIFS(СВЦЭМ!$D$39:$D$782,СВЦЭМ!$A$39:$A$782,$A150,СВЦЭМ!$B$39:$B$782,L$119)+'СЕТ СН'!$I$11+СВЦЭМ!$D$10+'СЕТ СН'!$I$5-'СЕТ СН'!$I$21</f>
        <v>4506.6520145800005</v>
      </c>
      <c r="M150" s="36">
        <f>SUMIFS(СВЦЭМ!$D$39:$D$782,СВЦЭМ!$A$39:$A$782,$A150,СВЦЭМ!$B$39:$B$782,M$119)+'СЕТ СН'!$I$11+СВЦЭМ!$D$10+'СЕТ СН'!$I$5-'СЕТ СН'!$I$21</f>
        <v>4504.8949410000005</v>
      </c>
      <c r="N150" s="36">
        <f>SUMIFS(СВЦЭМ!$D$39:$D$782,СВЦЭМ!$A$39:$A$782,$A150,СВЦЭМ!$B$39:$B$782,N$119)+'СЕТ СН'!$I$11+СВЦЭМ!$D$10+'СЕТ СН'!$I$5-'СЕТ СН'!$I$21</f>
        <v>4496.21660204</v>
      </c>
      <c r="O150" s="36">
        <f>SUMIFS(СВЦЭМ!$D$39:$D$782,СВЦЭМ!$A$39:$A$782,$A150,СВЦЭМ!$B$39:$B$782,O$119)+'СЕТ СН'!$I$11+СВЦЭМ!$D$10+'СЕТ СН'!$I$5-'СЕТ СН'!$I$21</f>
        <v>4482.5529724500002</v>
      </c>
      <c r="P150" s="36">
        <f>SUMIFS(СВЦЭМ!$D$39:$D$782,СВЦЭМ!$A$39:$A$782,$A150,СВЦЭМ!$B$39:$B$782,P$119)+'СЕТ СН'!$I$11+СВЦЭМ!$D$10+'СЕТ СН'!$I$5-'СЕТ СН'!$I$21</f>
        <v>4483.0798555500005</v>
      </c>
      <c r="Q150" s="36">
        <f>SUMIFS(СВЦЭМ!$D$39:$D$782,СВЦЭМ!$A$39:$A$782,$A150,СВЦЭМ!$B$39:$B$782,Q$119)+'СЕТ СН'!$I$11+СВЦЭМ!$D$10+'СЕТ СН'!$I$5-'СЕТ СН'!$I$21</f>
        <v>4480.9488406</v>
      </c>
      <c r="R150" s="36">
        <f>SUMIFS(СВЦЭМ!$D$39:$D$782,СВЦЭМ!$A$39:$A$782,$A150,СВЦЭМ!$B$39:$B$782,R$119)+'СЕТ СН'!$I$11+СВЦЭМ!$D$10+'СЕТ СН'!$I$5-'СЕТ СН'!$I$21</f>
        <v>4472.9112083100008</v>
      </c>
      <c r="S150" s="36">
        <f>SUMIFS(СВЦЭМ!$D$39:$D$782,СВЦЭМ!$A$39:$A$782,$A150,СВЦЭМ!$B$39:$B$782,S$119)+'СЕТ СН'!$I$11+СВЦЭМ!$D$10+'СЕТ СН'!$I$5-'СЕТ СН'!$I$21</f>
        <v>4491.8165926000001</v>
      </c>
      <c r="T150" s="36">
        <f>SUMIFS(СВЦЭМ!$D$39:$D$782,СВЦЭМ!$A$39:$A$782,$A150,СВЦЭМ!$B$39:$B$782,T$119)+'СЕТ СН'!$I$11+СВЦЭМ!$D$10+'СЕТ СН'!$I$5-'СЕТ СН'!$I$21</f>
        <v>4508.4805806100003</v>
      </c>
      <c r="U150" s="36">
        <f>SUMIFS(СВЦЭМ!$D$39:$D$782,СВЦЭМ!$A$39:$A$782,$A150,СВЦЭМ!$B$39:$B$782,U$119)+'СЕТ СН'!$I$11+СВЦЭМ!$D$10+'СЕТ СН'!$I$5-'СЕТ СН'!$I$21</f>
        <v>4519.6363404000003</v>
      </c>
      <c r="V150" s="36">
        <f>SUMIFS(СВЦЭМ!$D$39:$D$782,СВЦЭМ!$A$39:$A$782,$A150,СВЦЭМ!$B$39:$B$782,V$119)+'СЕТ СН'!$I$11+СВЦЭМ!$D$10+'СЕТ СН'!$I$5-'СЕТ СН'!$I$21</f>
        <v>4494.64906522</v>
      </c>
      <c r="W150" s="36">
        <f>SUMIFS(СВЦЭМ!$D$39:$D$782,СВЦЭМ!$A$39:$A$782,$A150,СВЦЭМ!$B$39:$B$782,W$119)+'СЕТ СН'!$I$11+СВЦЭМ!$D$10+'СЕТ СН'!$I$5-'СЕТ СН'!$I$21</f>
        <v>4493.6692765200005</v>
      </c>
      <c r="X150" s="36">
        <f>SUMIFS(СВЦЭМ!$D$39:$D$782,СВЦЭМ!$A$39:$A$782,$A150,СВЦЭМ!$B$39:$B$782,X$119)+'СЕТ СН'!$I$11+СВЦЭМ!$D$10+'СЕТ СН'!$I$5-'СЕТ СН'!$I$21</f>
        <v>4511.8351491400008</v>
      </c>
      <c r="Y150" s="36">
        <f>SUMIFS(СВЦЭМ!$D$39:$D$782,СВЦЭМ!$A$39:$A$782,$A150,СВЦЭМ!$B$39:$B$782,Y$119)+'СЕТ СН'!$I$11+СВЦЭМ!$D$10+'СЕТ СН'!$I$5-'СЕТ СН'!$I$21</f>
        <v>4524.1149288900006</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01.12.2021</v>
      </c>
      <c r="B156" s="36">
        <f>SUMIFS(СВЦЭМ!$E$39:$E$782,СВЦЭМ!$A$39:$A$782,$A156,СВЦЭМ!$B$39:$B$782,B$155)+'СЕТ СН'!$F$12</f>
        <v>173.12500901999999</v>
      </c>
      <c r="C156" s="36">
        <f>SUMIFS(СВЦЭМ!$E$39:$E$782,СВЦЭМ!$A$39:$A$782,$A156,СВЦЭМ!$B$39:$B$782,C$155)+'СЕТ СН'!$F$12</f>
        <v>175.16698646</v>
      </c>
      <c r="D156" s="36">
        <f>SUMIFS(СВЦЭМ!$E$39:$E$782,СВЦЭМ!$A$39:$A$782,$A156,СВЦЭМ!$B$39:$B$782,D$155)+'СЕТ СН'!$F$12</f>
        <v>180.44714200000001</v>
      </c>
      <c r="E156" s="36">
        <f>SUMIFS(СВЦЭМ!$E$39:$E$782,СВЦЭМ!$A$39:$A$782,$A156,СВЦЭМ!$B$39:$B$782,E$155)+'СЕТ СН'!$F$12</f>
        <v>181.35527811</v>
      </c>
      <c r="F156" s="36">
        <f>SUMIFS(СВЦЭМ!$E$39:$E$782,СВЦЭМ!$A$39:$A$782,$A156,СВЦЭМ!$B$39:$B$782,F$155)+'СЕТ СН'!$F$12</f>
        <v>183.44453075000001</v>
      </c>
      <c r="G156" s="36">
        <f>SUMIFS(СВЦЭМ!$E$39:$E$782,СВЦЭМ!$A$39:$A$782,$A156,СВЦЭМ!$B$39:$B$782,G$155)+'СЕТ СН'!$F$12</f>
        <v>180.37046416999999</v>
      </c>
      <c r="H156" s="36">
        <f>SUMIFS(СВЦЭМ!$E$39:$E$782,СВЦЭМ!$A$39:$A$782,$A156,СВЦЭМ!$B$39:$B$782,H$155)+'СЕТ СН'!$F$12</f>
        <v>175.32620614999999</v>
      </c>
      <c r="I156" s="36">
        <f>SUMIFS(СВЦЭМ!$E$39:$E$782,СВЦЭМ!$A$39:$A$782,$A156,СВЦЭМ!$B$39:$B$782,I$155)+'СЕТ СН'!$F$12</f>
        <v>173.15872160999999</v>
      </c>
      <c r="J156" s="36">
        <f>SUMIFS(СВЦЭМ!$E$39:$E$782,СВЦЭМ!$A$39:$A$782,$A156,СВЦЭМ!$B$39:$B$782,J$155)+'СЕТ СН'!$F$12</f>
        <v>171.23577652</v>
      </c>
      <c r="K156" s="36">
        <f>SUMIFS(СВЦЭМ!$E$39:$E$782,СВЦЭМ!$A$39:$A$782,$A156,СВЦЭМ!$B$39:$B$782,K$155)+'СЕТ СН'!$F$12</f>
        <v>172.18695362</v>
      </c>
      <c r="L156" s="36">
        <f>SUMIFS(СВЦЭМ!$E$39:$E$782,СВЦЭМ!$A$39:$A$782,$A156,СВЦЭМ!$B$39:$B$782,L$155)+'СЕТ СН'!$F$12</f>
        <v>165.75880547</v>
      </c>
      <c r="M156" s="36">
        <f>SUMIFS(СВЦЭМ!$E$39:$E$782,СВЦЭМ!$A$39:$A$782,$A156,СВЦЭМ!$B$39:$B$782,M$155)+'СЕТ СН'!$F$12</f>
        <v>166.18499614999999</v>
      </c>
      <c r="N156" s="36">
        <f>SUMIFS(СВЦЭМ!$E$39:$E$782,СВЦЭМ!$A$39:$A$782,$A156,СВЦЭМ!$B$39:$B$782,N$155)+'СЕТ СН'!$F$12</f>
        <v>168.91537962000001</v>
      </c>
      <c r="O156" s="36">
        <f>SUMIFS(СВЦЭМ!$E$39:$E$782,СВЦЭМ!$A$39:$A$782,$A156,СВЦЭМ!$B$39:$B$782,O$155)+'СЕТ СН'!$F$12</f>
        <v>168.74116802</v>
      </c>
      <c r="P156" s="36">
        <f>SUMIFS(СВЦЭМ!$E$39:$E$782,СВЦЭМ!$A$39:$A$782,$A156,СВЦЭМ!$B$39:$B$782,P$155)+'СЕТ СН'!$F$12</f>
        <v>169.81166934000001</v>
      </c>
      <c r="Q156" s="36">
        <f>SUMIFS(СВЦЭМ!$E$39:$E$782,СВЦЭМ!$A$39:$A$782,$A156,СВЦЭМ!$B$39:$B$782,Q$155)+'СЕТ СН'!$F$12</f>
        <v>171.03309081</v>
      </c>
      <c r="R156" s="36">
        <f>SUMIFS(СВЦЭМ!$E$39:$E$782,СВЦЭМ!$A$39:$A$782,$A156,СВЦЭМ!$B$39:$B$782,R$155)+'СЕТ СН'!$F$12</f>
        <v>170.64025846000001</v>
      </c>
      <c r="S156" s="36">
        <f>SUMIFS(СВЦЭМ!$E$39:$E$782,СВЦЭМ!$A$39:$A$782,$A156,СВЦЭМ!$B$39:$B$782,S$155)+'СЕТ СН'!$F$12</f>
        <v>167.88923008</v>
      </c>
      <c r="T156" s="36">
        <f>SUMIFS(СВЦЭМ!$E$39:$E$782,СВЦЭМ!$A$39:$A$782,$A156,СВЦЭМ!$B$39:$B$782,T$155)+'СЕТ СН'!$F$12</f>
        <v>164.41894463</v>
      </c>
      <c r="U156" s="36">
        <f>SUMIFS(СВЦЭМ!$E$39:$E$782,СВЦЭМ!$A$39:$A$782,$A156,СВЦЭМ!$B$39:$B$782,U$155)+'СЕТ СН'!$F$12</f>
        <v>166.23722799999999</v>
      </c>
      <c r="V156" s="36">
        <f>SUMIFS(СВЦЭМ!$E$39:$E$782,СВЦЭМ!$A$39:$A$782,$A156,СВЦЭМ!$B$39:$B$782,V$155)+'СЕТ СН'!$F$12</f>
        <v>167.92374616000001</v>
      </c>
      <c r="W156" s="36">
        <f>SUMIFS(СВЦЭМ!$E$39:$E$782,СВЦЭМ!$A$39:$A$782,$A156,СВЦЭМ!$B$39:$B$782,W$155)+'СЕТ СН'!$F$12</f>
        <v>168.69242589000001</v>
      </c>
      <c r="X156" s="36">
        <f>SUMIFS(СВЦЭМ!$E$39:$E$782,СВЦЭМ!$A$39:$A$782,$A156,СВЦЭМ!$B$39:$B$782,X$155)+'СЕТ СН'!$F$12</f>
        <v>168.71143230999999</v>
      </c>
      <c r="Y156" s="36">
        <f>SUMIFS(СВЦЭМ!$E$39:$E$782,СВЦЭМ!$A$39:$A$782,$A156,СВЦЭМ!$B$39:$B$782,Y$155)+'СЕТ СН'!$F$12</f>
        <v>170.95944202000001</v>
      </c>
      <c r="AA156" s="45"/>
    </row>
    <row r="157" spans="1:27" ht="15.75" x14ac:dyDescent="0.2">
      <c r="A157" s="35">
        <f>A156+1</f>
        <v>44532</v>
      </c>
      <c r="B157" s="36">
        <f>SUMIFS(СВЦЭМ!$E$39:$E$782,СВЦЭМ!$A$39:$A$782,$A157,СВЦЭМ!$B$39:$B$782,B$155)+'СЕТ СН'!$F$12</f>
        <v>175.45412569999999</v>
      </c>
      <c r="C157" s="36">
        <f>SUMIFS(СВЦЭМ!$E$39:$E$782,СВЦЭМ!$A$39:$A$782,$A157,СВЦЭМ!$B$39:$B$782,C$155)+'СЕТ СН'!$F$12</f>
        <v>173.99873210999999</v>
      </c>
      <c r="D157" s="36">
        <f>SUMIFS(СВЦЭМ!$E$39:$E$782,СВЦЭМ!$A$39:$A$782,$A157,СВЦЭМ!$B$39:$B$782,D$155)+'СЕТ СН'!$F$12</f>
        <v>169.98731950999999</v>
      </c>
      <c r="E157" s="36">
        <f>SUMIFS(СВЦЭМ!$E$39:$E$782,СВЦЭМ!$A$39:$A$782,$A157,СВЦЭМ!$B$39:$B$782,E$155)+'СЕТ СН'!$F$12</f>
        <v>172.52157629999999</v>
      </c>
      <c r="F157" s="36">
        <f>SUMIFS(СВЦЭМ!$E$39:$E$782,СВЦЭМ!$A$39:$A$782,$A157,СВЦЭМ!$B$39:$B$782,F$155)+'СЕТ СН'!$F$12</f>
        <v>174.21531206</v>
      </c>
      <c r="G157" s="36">
        <f>SUMIFS(СВЦЭМ!$E$39:$E$782,СВЦЭМ!$A$39:$A$782,$A157,СВЦЭМ!$B$39:$B$782,G$155)+'СЕТ СН'!$F$12</f>
        <v>173.52904265000001</v>
      </c>
      <c r="H157" s="36">
        <f>SUMIFS(СВЦЭМ!$E$39:$E$782,СВЦЭМ!$A$39:$A$782,$A157,СВЦЭМ!$B$39:$B$782,H$155)+'СЕТ СН'!$F$12</f>
        <v>176.48910276999999</v>
      </c>
      <c r="I157" s="36">
        <f>SUMIFS(СВЦЭМ!$E$39:$E$782,СВЦЭМ!$A$39:$A$782,$A157,СВЦЭМ!$B$39:$B$782,I$155)+'СЕТ СН'!$F$12</f>
        <v>185.22556186</v>
      </c>
      <c r="J157" s="36">
        <f>SUMIFS(СВЦЭМ!$E$39:$E$782,СВЦЭМ!$A$39:$A$782,$A157,СВЦЭМ!$B$39:$B$782,J$155)+'СЕТ СН'!$F$12</f>
        <v>185.65225523000001</v>
      </c>
      <c r="K157" s="36">
        <f>SUMIFS(СВЦЭМ!$E$39:$E$782,СВЦЭМ!$A$39:$A$782,$A157,СВЦЭМ!$B$39:$B$782,K$155)+'СЕТ СН'!$F$12</f>
        <v>188.8338785</v>
      </c>
      <c r="L157" s="36">
        <f>SUMIFS(СВЦЭМ!$E$39:$E$782,СВЦЭМ!$A$39:$A$782,$A157,СВЦЭМ!$B$39:$B$782,L$155)+'СЕТ СН'!$F$12</f>
        <v>190.10000674</v>
      </c>
      <c r="M157" s="36">
        <f>SUMIFS(СВЦЭМ!$E$39:$E$782,СВЦЭМ!$A$39:$A$782,$A157,СВЦЭМ!$B$39:$B$782,M$155)+'СЕТ СН'!$F$12</f>
        <v>190.01830208000001</v>
      </c>
      <c r="N157" s="36">
        <f>SUMIFS(СВЦЭМ!$E$39:$E$782,СВЦЭМ!$A$39:$A$782,$A157,СВЦЭМ!$B$39:$B$782,N$155)+'СЕТ СН'!$F$12</f>
        <v>188.59044342999999</v>
      </c>
      <c r="O157" s="36">
        <f>SUMIFS(СВЦЭМ!$E$39:$E$782,СВЦЭМ!$A$39:$A$782,$A157,СВЦЭМ!$B$39:$B$782,O$155)+'СЕТ СН'!$F$12</f>
        <v>198.66539322</v>
      </c>
      <c r="P157" s="36">
        <f>SUMIFS(СВЦЭМ!$E$39:$E$782,СВЦЭМ!$A$39:$A$782,$A157,СВЦЭМ!$B$39:$B$782,P$155)+'СЕТ СН'!$F$12</f>
        <v>197.36657373</v>
      </c>
      <c r="Q157" s="36">
        <f>SUMIFS(СВЦЭМ!$E$39:$E$782,СВЦЭМ!$A$39:$A$782,$A157,СВЦЭМ!$B$39:$B$782,Q$155)+'СЕТ СН'!$F$12</f>
        <v>196.66767012</v>
      </c>
      <c r="R157" s="36">
        <f>SUMIFS(СВЦЭМ!$E$39:$E$782,СВЦЭМ!$A$39:$A$782,$A157,СВЦЭМ!$B$39:$B$782,R$155)+'СЕТ СН'!$F$12</f>
        <v>186.41966484</v>
      </c>
      <c r="S157" s="36">
        <f>SUMIFS(СВЦЭМ!$E$39:$E$782,СВЦЭМ!$A$39:$A$782,$A157,СВЦЭМ!$B$39:$B$782,S$155)+'СЕТ СН'!$F$12</f>
        <v>185.30400986999999</v>
      </c>
      <c r="T157" s="36">
        <f>SUMIFS(СВЦЭМ!$E$39:$E$782,СВЦЭМ!$A$39:$A$782,$A157,СВЦЭМ!$B$39:$B$782,T$155)+'СЕТ СН'!$F$12</f>
        <v>177.90175224000001</v>
      </c>
      <c r="U157" s="36">
        <f>SUMIFS(СВЦЭМ!$E$39:$E$782,СВЦЭМ!$A$39:$A$782,$A157,СВЦЭМ!$B$39:$B$782,U$155)+'СЕТ СН'!$F$12</f>
        <v>183.57529478999999</v>
      </c>
      <c r="V157" s="36">
        <f>SUMIFS(СВЦЭМ!$E$39:$E$782,СВЦЭМ!$A$39:$A$782,$A157,СВЦЭМ!$B$39:$B$782,V$155)+'СЕТ СН'!$F$12</f>
        <v>184.46307139999999</v>
      </c>
      <c r="W157" s="36">
        <f>SUMIFS(СВЦЭМ!$E$39:$E$782,СВЦЭМ!$A$39:$A$782,$A157,СВЦЭМ!$B$39:$B$782,W$155)+'СЕТ СН'!$F$12</f>
        <v>185.54832001</v>
      </c>
      <c r="X157" s="36">
        <f>SUMIFS(СВЦЭМ!$E$39:$E$782,СВЦЭМ!$A$39:$A$782,$A157,СВЦЭМ!$B$39:$B$782,X$155)+'СЕТ СН'!$F$12</f>
        <v>195.5923153</v>
      </c>
      <c r="Y157" s="36">
        <f>SUMIFS(СВЦЭМ!$E$39:$E$782,СВЦЭМ!$A$39:$A$782,$A157,СВЦЭМ!$B$39:$B$782,Y$155)+'СЕТ СН'!$F$12</f>
        <v>196.71193016000001</v>
      </c>
    </row>
    <row r="158" spans="1:27" ht="15.75" x14ac:dyDescent="0.2">
      <c r="A158" s="35">
        <f t="shared" ref="A158:A186" si="4">A157+1</f>
        <v>44533</v>
      </c>
      <c r="B158" s="36">
        <f>SUMIFS(СВЦЭМ!$E$39:$E$782,СВЦЭМ!$A$39:$A$782,$A158,СВЦЭМ!$B$39:$B$782,B$155)+'СЕТ СН'!$F$12</f>
        <v>199.75776934000001</v>
      </c>
      <c r="C158" s="36">
        <f>SUMIFS(СВЦЭМ!$E$39:$E$782,СВЦЭМ!$A$39:$A$782,$A158,СВЦЭМ!$B$39:$B$782,C$155)+'СЕТ СН'!$F$12</f>
        <v>198.52364079</v>
      </c>
      <c r="D158" s="36">
        <f>SUMIFS(СВЦЭМ!$E$39:$E$782,СВЦЭМ!$A$39:$A$782,$A158,СВЦЭМ!$B$39:$B$782,D$155)+'СЕТ СН'!$F$12</f>
        <v>194.63441771000001</v>
      </c>
      <c r="E158" s="36">
        <f>SUMIFS(СВЦЭМ!$E$39:$E$782,СВЦЭМ!$A$39:$A$782,$A158,СВЦЭМ!$B$39:$B$782,E$155)+'СЕТ СН'!$F$12</f>
        <v>194.26252597000001</v>
      </c>
      <c r="F158" s="36">
        <f>SUMIFS(СВЦЭМ!$E$39:$E$782,СВЦЭМ!$A$39:$A$782,$A158,СВЦЭМ!$B$39:$B$782,F$155)+'СЕТ СН'!$F$12</f>
        <v>194.70187978000001</v>
      </c>
      <c r="G158" s="36">
        <f>SUMIFS(СВЦЭМ!$E$39:$E$782,СВЦЭМ!$A$39:$A$782,$A158,СВЦЭМ!$B$39:$B$782,G$155)+'СЕТ СН'!$F$12</f>
        <v>184.30267196</v>
      </c>
      <c r="H158" s="36">
        <f>SUMIFS(СВЦЭМ!$E$39:$E$782,СВЦЭМ!$A$39:$A$782,$A158,СВЦЭМ!$B$39:$B$782,H$155)+'СЕТ СН'!$F$12</f>
        <v>186.00126122</v>
      </c>
      <c r="I158" s="36">
        <f>SUMIFS(СВЦЭМ!$E$39:$E$782,СВЦЭМ!$A$39:$A$782,$A158,СВЦЭМ!$B$39:$B$782,I$155)+'СЕТ СН'!$F$12</f>
        <v>189.22877534</v>
      </c>
      <c r="J158" s="36">
        <f>SUMIFS(СВЦЭМ!$E$39:$E$782,СВЦЭМ!$A$39:$A$782,$A158,СВЦЭМ!$B$39:$B$782,J$155)+'СЕТ СН'!$F$12</f>
        <v>186.69757530000001</v>
      </c>
      <c r="K158" s="36">
        <f>SUMIFS(СВЦЭМ!$E$39:$E$782,СВЦЭМ!$A$39:$A$782,$A158,СВЦЭМ!$B$39:$B$782,K$155)+'СЕТ СН'!$F$12</f>
        <v>186.82321999000001</v>
      </c>
      <c r="L158" s="36">
        <f>SUMIFS(СВЦЭМ!$E$39:$E$782,СВЦЭМ!$A$39:$A$782,$A158,СВЦЭМ!$B$39:$B$782,L$155)+'СЕТ СН'!$F$12</f>
        <v>185.75333022999999</v>
      </c>
      <c r="M158" s="36">
        <f>SUMIFS(СВЦЭМ!$E$39:$E$782,СВЦЭМ!$A$39:$A$782,$A158,СВЦЭМ!$B$39:$B$782,M$155)+'СЕТ СН'!$F$12</f>
        <v>187.29211731999999</v>
      </c>
      <c r="N158" s="36">
        <f>SUMIFS(СВЦЭМ!$E$39:$E$782,СВЦЭМ!$A$39:$A$782,$A158,СВЦЭМ!$B$39:$B$782,N$155)+'СЕТ СН'!$F$12</f>
        <v>186.32764821000001</v>
      </c>
      <c r="O158" s="36">
        <f>SUMIFS(СВЦЭМ!$E$39:$E$782,СВЦЭМ!$A$39:$A$782,$A158,СВЦЭМ!$B$39:$B$782,O$155)+'СЕТ СН'!$F$12</f>
        <v>187.08357888</v>
      </c>
      <c r="P158" s="36">
        <f>SUMIFS(СВЦЭМ!$E$39:$E$782,СВЦЭМ!$A$39:$A$782,$A158,СВЦЭМ!$B$39:$B$782,P$155)+'СЕТ СН'!$F$12</f>
        <v>187.53160621999999</v>
      </c>
      <c r="Q158" s="36">
        <f>SUMIFS(СВЦЭМ!$E$39:$E$782,СВЦЭМ!$A$39:$A$782,$A158,СВЦЭМ!$B$39:$B$782,Q$155)+'СЕТ СН'!$F$12</f>
        <v>187.17394537999999</v>
      </c>
      <c r="R158" s="36">
        <f>SUMIFS(СВЦЭМ!$E$39:$E$782,СВЦЭМ!$A$39:$A$782,$A158,СВЦЭМ!$B$39:$B$782,R$155)+'СЕТ СН'!$F$12</f>
        <v>188.03252825999999</v>
      </c>
      <c r="S158" s="36">
        <f>SUMIFS(СВЦЭМ!$E$39:$E$782,СВЦЭМ!$A$39:$A$782,$A158,СВЦЭМ!$B$39:$B$782,S$155)+'СЕТ СН'!$F$12</f>
        <v>186.86051688000001</v>
      </c>
      <c r="T158" s="36">
        <f>SUMIFS(СВЦЭМ!$E$39:$E$782,СВЦЭМ!$A$39:$A$782,$A158,СВЦЭМ!$B$39:$B$782,T$155)+'СЕТ СН'!$F$12</f>
        <v>187.69950646000001</v>
      </c>
      <c r="U158" s="36">
        <f>SUMIFS(СВЦЭМ!$E$39:$E$782,СВЦЭМ!$A$39:$A$782,$A158,СВЦЭМ!$B$39:$B$782,U$155)+'СЕТ СН'!$F$12</f>
        <v>186.06771244000001</v>
      </c>
      <c r="V158" s="36">
        <f>SUMIFS(СВЦЭМ!$E$39:$E$782,СВЦЭМ!$A$39:$A$782,$A158,СВЦЭМ!$B$39:$B$782,V$155)+'СЕТ СН'!$F$12</f>
        <v>187.78473575999999</v>
      </c>
      <c r="W158" s="36">
        <f>SUMIFS(СВЦЭМ!$E$39:$E$782,СВЦЭМ!$A$39:$A$782,$A158,СВЦЭМ!$B$39:$B$782,W$155)+'СЕТ СН'!$F$12</f>
        <v>189.73378571000001</v>
      </c>
      <c r="X158" s="36">
        <f>SUMIFS(СВЦЭМ!$E$39:$E$782,СВЦЭМ!$A$39:$A$782,$A158,СВЦЭМ!$B$39:$B$782,X$155)+'СЕТ СН'!$F$12</f>
        <v>187.67916029</v>
      </c>
      <c r="Y158" s="36">
        <f>SUMIFS(СВЦЭМ!$E$39:$E$782,СВЦЭМ!$A$39:$A$782,$A158,СВЦЭМ!$B$39:$B$782,Y$155)+'СЕТ СН'!$F$12</f>
        <v>180.81280957999999</v>
      </c>
    </row>
    <row r="159" spans="1:27" ht="15.75" x14ac:dyDescent="0.2">
      <c r="A159" s="35">
        <f t="shared" si="4"/>
        <v>44534</v>
      </c>
      <c r="B159" s="36">
        <f>SUMIFS(СВЦЭМ!$E$39:$E$782,СВЦЭМ!$A$39:$A$782,$A159,СВЦЭМ!$B$39:$B$782,B$155)+'СЕТ СН'!$F$12</f>
        <v>178.13300809</v>
      </c>
      <c r="C159" s="36">
        <f>SUMIFS(СВЦЭМ!$E$39:$E$782,СВЦЭМ!$A$39:$A$782,$A159,СВЦЭМ!$B$39:$B$782,C$155)+'СЕТ СН'!$F$12</f>
        <v>173.25079546000001</v>
      </c>
      <c r="D159" s="36">
        <f>SUMIFS(СВЦЭМ!$E$39:$E$782,СВЦЭМ!$A$39:$A$782,$A159,СВЦЭМ!$B$39:$B$782,D$155)+'СЕТ СН'!$F$12</f>
        <v>173.26231612000001</v>
      </c>
      <c r="E159" s="36">
        <f>SUMIFS(СВЦЭМ!$E$39:$E$782,СВЦЭМ!$A$39:$A$782,$A159,СВЦЭМ!$B$39:$B$782,E$155)+'СЕТ СН'!$F$12</f>
        <v>173.27689656000001</v>
      </c>
      <c r="F159" s="36">
        <f>SUMIFS(СВЦЭМ!$E$39:$E$782,СВЦЭМ!$A$39:$A$782,$A159,СВЦЭМ!$B$39:$B$782,F$155)+'СЕТ СН'!$F$12</f>
        <v>173.04862657999999</v>
      </c>
      <c r="G159" s="36">
        <f>SUMIFS(СВЦЭМ!$E$39:$E$782,СВЦЭМ!$A$39:$A$782,$A159,СВЦЭМ!$B$39:$B$782,G$155)+'СЕТ СН'!$F$12</f>
        <v>170.68672888</v>
      </c>
      <c r="H159" s="36">
        <f>SUMIFS(СВЦЭМ!$E$39:$E$782,СВЦЭМ!$A$39:$A$782,$A159,СВЦЭМ!$B$39:$B$782,H$155)+'СЕТ СН'!$F$12</f>
        <v>169.95113092</v>
      </c>
      <c r="I159" s="36">
        <f>SUMIFS(СВЦЭМ!$E$39:$E$782,СВЦЭМ!$A$39:$A$782,$A159,СВЦЭМ!$B$39:$B$782,I$155)+'СЕТ СН'!$F$12</f>
        <v>165.95038216</v>
      </c>
      <c r="J159" s="36">
        <f>SUMIFS(СВЦЭМ!$E$39:$E$782,СВЦЭМ!$A$39:$A$782,$A159,СВЦЭМ!$B$39:$B$782,J$155)+'СЕТ СН'!$F$12</f>
        <v>166.36470320000001</v>
      </c>
      <c r="K159" s="36">
        <f>SUMIFS(СВЦЭМ!$E$39:$E$782,СВЦЭМ!$A$39:$A$782,$A159,СВЦЭМ!$B$39:$B$782,K$155)+'СЕТ СН'!$F$12</f>
        <v>170.53493069000001</v>
      </c>
      <c r="L159" s="36">
        <f>SUMIFS(СВЦЭМ!$E$39:$E$782,СВЦЭМ!$A$39:$A$782,$A159,СВЦЭМ!$B$39:$B$782,L$155)+'СЕТ СН'!$F$12</f>
        <v>172.15497379999999</v>
      </c>
      <c r="M159" s="36">
        <f>SUMIFS(СВЦЭМ!$E$39:$E$782,СВЦЭМ!$A$39:$A$782,$A159,СВЦЭМ!$B$39:$B$782,M$155)+'СЕТ СН'!$F$12</f>
        <v>171.08613492000001</v>
      </c>
      <c r="N159" s="36">
        <f>SUMIFS(СВЦЭМ!$E$39:$E$782,СВЦЭМ!$A$39:$A$782,$A159,СВЦЭМ!$B$39:$B$782,N$155)+'СЕТ СН'!$F$12</f>
        <v>176.17601422000001</v>
      </c>
      <c r="O159" s="36">
        <f>SUMIFS(СВЦЭМ!$E$39:$E$782,СВЦЭМ!$A$39:$A$782,$A159,СВЦЭМ!$B$39:$B$782,O$155)+'СЕТ СН'!$F$12</f>
        <v>179.61831884</v>
      </c>
      <c r="P159" s="36">
        <f>SUMIFS(СВЦЭМ!$E$39:$E$782,СВЦЭМ!$A$39:$A$782,$A159,СВЦЭМ!$B$39:$B$782,P$155)+'СЕТ СН'!$F$12</f>
        <v>178.92093617</v>
      </c>
      <c r="Q159" s="36">
        <f>SUMIFS(СВЦЭМ!$E$39:$E$782,СВЦЭМ!$A$39:$A$782,$A159,СВЦЭМ!$B$39:$B$782,Q$155)+'СЕТ СН'!$F$12</f>
        <v>177.95777203</v>
      </c>
      <c r="R159" s="36">
        <f>SUMIFS(СВЦЭМ!$E$39:$E$782,СВЦЭМ!$A$39:$A$782,$A159,СВЦЭМ!$B$39:$B$782,R$155)+'СЕТ СН'!$F$12</f>
        <v>173.47131211000001</v>
      </c>
      <c r="S159" s="36">
        <f>SUMIFS(СВЦЭМ!$E$39:$E$782,СВЦЭМ!$A$39:$A$782,$A159,СВЦЭМ!$B$39:$B$782,S$155)+'СЕТ СН'!$F$12</f>
        <v>169.30500573</v>
      </c>
      <c r="T159" s="36">
        <f>SUMIFS(СВЦЭМ!$E$39:$E$782,СВЦЭМ!$A$39:$A$782,$A159,СВЦЭМ!$B$39:$B$782,T$155)+'СЕТ СН'!$F$12</f>
        <v>172.16086920000001</v>
      </c>
      <c r="U159" s="36">
        <f>SUMIFS(СВЦЭМ!$E$39:$E$782,СВЦЭМ!$A$39:$A$782,$A159,СВЦЭМ!$B$39:$B$782,U$155)+'СЕТ СН'!$F$12</f>
        <v>173.18645311</v>
      </c>
      <c r="V159" s="36">
        <f>SUMIFS(СВЦЭМ!$E$39:$E$782,СВЦЭМ!$A$39:$A$782,$A159,СВЦЭМ!$B$39:$B$782,V$155)+'СЕТ СН'!$F$12</f>
        <v>171.96485136000001</v>
      </c>
      <c r="W159" s="36">
        <f>SUMIFS(СВЦЭМ!$E$39:$E$782,СВЦЭМ!$A$39:$A$782,$A159,СВЦЭМ!$B$39:$B$782,W$155)+'СЕТ СН'!$F$12</f>
        <v>171.7414881</v>
      </c>
      <c r="X159" s="36">
        <f>SUMIFS(СВЦЭМ!$E$39:$E$782,СВЦЭМ!$A$39:$A$782,$A159,СВЦЭМ!$B$39:$B$782,X$155)+'СЕТ СН'!$F$12</f>
        <v>179.7652454</v>
      </c>
      <c r="Y159" s="36">
        <f>SUMIFS(СВЦЭМ!$E$39:$E$782,СВЦЭМ!$A$39:$A$782,$A159,СВЦЭМ!$B$39:$B$782,Y$155)+'СЕТ СН'!$F$12</f>
        <v>176.44296574000001</v>
      </c>
    </row>
    <row r="160" spans="1:27" ht="15.75" x14ac:dyDescent="0.2">
      <c r="A160" s="35">
        <f t="shared" si="4"/>
        <v>44535</v>
      </c>
      <c r="B160" s="36">
        <f>SUMIFS(СВЦЭМ!$E$39:$E$782,СВЦЭМ!$A$39:$A$782,$A160,СВЦЭМ!$B$39:$B$782,B$155)+'СЕТ СН'!$F$12</f>
        <v>175.22480630000001</v>
      </c>
      <c r="C160" s="36">
        <f>SUMIFS(СВЦЭМ!$E$39:$E$782,СВЦЭМ!$A$39:$A$782,$A160,СВЦЭМ!$B$39:$B$782,C$155)+'СЕТ СН'!$F$12</f>
        <v>178.09833033999999</v>
      </c>
      <c r="D160" s="36">
        <f>SUMIFS(СВЦЭМ!$E$39:$E$782,СВЦЭМ!$A$39:$A$782,$A160,СВЦЭМ!$B$39:$B$782,D$155)+'СЕТ СН'!$F$12</f>
        <v>182.65230033</v>
      </c>
      <c r="E160" s="36">
        <f>SUMIFS(СВЦЭМ!$E$39:$E$782,СВЦЭМ!$A$39:$A$782,$A160,СВЦЭМ!$B$39:$B$782,E$155)+'СЕТ СН'!$F$12</f>
        <v>183.98552956</v>
      </c>
      <c r="F160" s="36">
        <f>SUMIFS(СВЦЭМ!$E$39:$E$782,СВЦЭМ!$A$39:$A$782,$A160,СВЦЭМ!$B$39:$B$782,F$155)+'СЕТ СН'!$F$12</f>
        <v>182.91253416000001</v>
      </c>
      <c r="G160" s="36">
        <f>SUMIFS(СВЦЭМ!$E$39:$E$782,СВЦЭМ!$A$39:$A$782,$A160,СВЦЭМ!$B$39:$B$782,G$155)+'СЕТ СН'!$F$12</f>
        <v>181.79351471999999</v>
      </c>
      <c r="H160" s="36">
        <f>SUMIFS(СВЦЭМ!$E$39:$E$782,СВЦЭМ!$A$39:$A$782,$A160,СВЦЭМ!$B$39:$B$782,H$155)+'СЕТ СН'!$F$12</f>
        <v>176.76839193000001</v>
      </c>
      <c r="I160" s="36">
        <f>SUMIFS(СВЦЭМ!$E$39:$E$782,СВЦЭМ!$A$39:$A$782,$A160,СВЦЭМ!$B$39:$B$782,I$155)+'СЕТ СН'!$F$12</f>
        <v>175.50703082999999</v>
      </c>
      <c r="J160" s="36">
        <f>SUMIFS(СВЦЭМ!$E$39:$E$782,СВЦЭМ!$A$39:$A$782,$A160,СВЦЭМ!$B$39:$B$782,J$155)+'СЕТ СН'!$F$12</f>
        <v>169.61232194999999</v>
      </c>
      <c r="K160" s="36">
        <f>SUMIFS(СВЦЭМ!$E$39:$E$782,СВЦЭМ!$A$39:$A$782,$A160,СВЦЭМ!$B$39:$B$782,K$155)+'СЕТ СН'!$F$12</f>
        <v>167.151883</v>
      </c>
      <c r="L160" s="36">
        <f>SUMIFS(СВЦЭМ!$E$39:$E$782,СВЦЭМ!$A$39:$A$782,$A160,СВЦЭМ!$B$39:$B$782,L$155)+'СЕТ СН'!$F$12</f>
        <v>166.80010486</v>
      </c>
      <c r="M160" s="36">
        <f>SUMIFS(СВЦЭМ!$E$39:$E$782,СВЦЭМ!$A$39:$A$782,$A160,СВЦЭМ!$B$39:$B$782,M$155)+'СЕТ СН'!$F$12</f>
        <v>171.22796973000001</v>
      </c>
      <c r="N160" s="36">
        <f>SUMIFS(СВЦЭМ!$E$39:$E$782,СВЦЭМ!$A$39:$A$782,$A160,СВЦЭМ!$B$39:$B$782,N$155)+'СЕТ СН'!$F$12</f>
        <v>175.16998038</v>
      </c>
      <c r="O160" s="36">
        <f>SUMIFS(СВЦЭМ!$E$39:$E$782,СВЦЭМ!$A$39:$A$782,$A160,СВЦЭМ!$B$39:$B$782,O$155)+'СЕТ СН'!$F$12</f>
        <v>173.45852196999999</v>
      </c>
      <c r="P160" s="36">
        <f>SUMIFS(СВЦЭМ!$E$39:$E$782,СВЦЭМ!$A$39:$A$782,$A160,СВЦЭМ!$B$39:$B$782,P$155)+'СЕТ СН'!$F$12</f>
        <v>171.69505960000001</v>
      </c>
      <c r="Q160" s="36">
        <f>SUMIFS(СВЦЭМ!$E$39:$E$782,СВЦЭМ!$A$39:$A$782,$A160,СВЦЭМ!$B$39:$B$782,Q$155)+'СЕТ СН'!$F$12</f>
        <v>171.77382269</v>
      </c>
      <c r="R160" s="36">
        <f>SUMIFS(СВЦЭМ!$E$39:$E$782,СВЦЭМ!$A$39:$A$782,$A160,СВЦЭМ!$B$39:$B$782,R$155)+'СЕТ СН'!$F$12</f>
        <v>170.34569625</v>
      </c>
      <c r="S160" s="36">
        <f>SUMIFS(СВЦЭМ!$E$39:$E$782,СВЦЭМ!$A$39:$A$782,$A160,СВЦЭМ!$B$39:$B$782,S$155)+'СЕТ СН'!$F$12</f>
        <v>163.64393985999999</v>
      </c>
      <c r="T160" s="36">
        <f>SUMIFS(СВЦЭМ!$E$39:$E$782,СВЦЭМ!$A$39:$A$782,$A160,СВЦЭМ!$B$39:$B$782,T$155)+'СЕТ СН'!$F$12</f>
        <v>165.57793261</v>
      </c>
      <c r="U160" s="36">
        <f>SUMIFS(СВЦЭМ!$E$39:$E$782,СВЦЭМ!$A$39:$A$782,$A160,СВЦЭМ!$B$39:$B$782,U$155)+'СЕТ СН'!$F$12</f>
        <v>166.84714958999999</v>
      </c>
      <c r="V160" s="36">
        <f>SUMIFS(СВЦЭМ!$E$39:$E$782,СВЦЭМ!$A$39:$A$782,$A160,СВЦЭМ!$B$39:$B$782,V$155)+'СЕТ СН'!$F$12</f>
        <v>167.20057136</v>
      </c>
      <c r="W160" s="36">
        <f>SUMIFS(СВЦЭМ!$E$39:$E$782,СВЦЭМ!$A$39:$A$782,$A160,СВЦЭМ!$B$39:$B$782,W$155)+'СЕТ СН'!$F$12</f>
        <v>168.75222767</v>
      </c>
      <c r="X160" s="36">
        <f>SUMIFS(СВЦЭМ!$E$39:$E$782,СВЦЭМ!$A$39:$A$782,$A160,СВЦЭМ!$B$39:$B$782,X$155)+'СЕТ СН'!$F$12</f>
        <v>172.08914539</v>
      </c>
      <c r="Y160" s="36">
        <f>SUMIFS(СВЦЭМ!$E$39:$E$782,СВЦЭМ!$A$39:$A$782,$A160,СВЦЭМ!$B$39:$B$782,Y$155)+'СЕТ СН'!$F$12</f>
        <v>176.87391012000001</v>
      </c>
    </row>
    <row r="161" spans="1:25" ht="15.75" x14ac:dyDescent="0.2">
      <c r="A161" s="35">
        <f t="shared" si="4"/>
        <v>44536</v>
      </c>
      <c r="B161" s="36">
        <f>SUMIFS(СВЦЭМ!$E$39:$E$782,СВЦЭМ!$A$39:$A$782,$A161,СВЦЭМ!$B$39:$B$782,B$155)+'СЕТ СН'!$F$12</f>
        <v>181.41675803999999</v>
      </c>
      <c r="C161" s="36">
        <f>SUMIFS(СВЦЭМ!$E$39:$E$782,СВЦЭМ!$A$39:$A$782,$A161,СВЦЭМ!$B$39:$B$782,C$155)+'СЕТ СН'!$F$12</f>
        <v>183.86574623000001</v>
      </c>
      <c r="D161" s="36">
        <f>SUMIFS(СВЦЭМ!$E$39:$E$782,СВЦЭМ!$A$39:$A$782,$A161,СВЦЭМ!$B$39:$B$782,D$155)+'СЕТ СН'!$F$12</f>
        <v>183.87437342999999</v>
      </c>
      <c r="E161" s="36">
        <f>SUMIFS(СВЦЭМ!$E$39:$E$782,СВЦЭМ!$A$39:$A$782,$A161,СВЦЭМ!$B$39:$B$782,E$155)+'СЕТ СН'!$F$12</f>
        <v>184.91314303999999</v>
      </c>
      <c r="F161" s="36">
        <f>SUMIFS(СВЦЭМ!$E$39:$E$782,СВЦЭМ!$A$39:$A$782,$A161,СВЦЭМ!$B$39:$B$782,F$155)+'СЕТ СН'!$F$12</f>
        <v>184.02279744000001</v>
      </c>
      <c r="G161" s="36">
        <f>SUMIFS(СВЦЭМ!$E$39:$E$782,СВЦЭМ!$A$39:$A$782,$A161,СВЦЭМ!$B$39:$B$782,G$155)+'СЕТ СН'!$F$12</f>
        <v>179.86886136999999</v>
      </c>
      <c r="H161" s="36">
        <f>SUMIFS(СВЦЭМ!$E$39:$E$782,СВЦЭМ!$A$39:$A$782,$A161,СВЦЭМ!$B$39:$B$782,H$155)+'СЕТ СН'!$F$12</f>
        <v>176.27552075</v>
      </c>
      <c r="I161" s="36">
        <f>SUMIFS(СВЦЭМ!$E$39:$E$782,СВЦЭМ!$A$39:$A$782,$A161,СВЦЭМ!$B$39:$B$782,I$155)+'СЕТ СН'!$F$12</f>
        <v>173.31201031000001</v>
      </c>
      <c r="J161" s="36">
        <f>SUMIFS(СВЦЭМ!$E$39:$E$782,СВЦЭМ!$A$39:$A$782,$A161,СВЦЭМ!$B$39:$B$782,J$155)+'СЕТ СН'!$F$12</f>
        <v>172.5755351</v>
      </c>
      <c r="K161" s="36">
        <f>SUMIFS(СВЦЭМ!$E$39:$E$782,СВЦЭМ!$A$39:$A$782,$A161,СВЦЭМ!$B$39:$B$782,K$155)+'СЕТ СН'!$F$12</f>
        <v>175.12004798000001</v>
      </c>
      <c r="L161" s="36">
        <f>SUMIFS(СВЦЭМ!$E$39:$E$782,СВЦЭМ!$A$39:$A$782,$A161,СВЦЭМ!$B$39:$B$782,L$155)+'СЕТ СН'!$F$12</f>
        <v>175.42706355999999</v>
      </c>
      <c r="M161" s="36">
        <f>SUMIFS(СВЦЭМ!$E$39:$E$782,СВЦЭМ!$A$39:$A$782,$A161,СВЦЭМ!$B$39:$B$782,M$155)+'СЕТ СН'!$F$12</f>
        <v>176.02618842000001</v>
      </c>
      <c r="N161" s="36">
        <f>SUMIFS(СВЦЭМ!$E$39:$E$782,СВЦЭМ!$A$39:$A$782,$A161,СВЦЭМ!$B$39:$B$782,N$155)+'СЕТ СН'!$F$12</f>
        <v>180.73328136999999</v>
      </c>
      <c r="O161" s="36">
        <f>SUMIFS(СВЦЭМ!$E$39:$E$782,СВЦЭМ!$A$39:$A$782,$A161,СВЦЭМ!$B$39:$B$782,O$155)+'СЕТ СН'!$F$12</f>
        <v>184.28967657000001</v>
      </c>
      <c r="P161" s="36">
        <f>SUMIFS(СВЦЭМ!$E$39:$E$782,СВЦЭМ!$A$39:$A$782,$A161,СВЦЭМ!$B$39:$B$782,P$155)+'СЕТ СН'!$F$12</f>
        <v>184.70345781</v>
      </c>
      <c r="Q161" s="36">
        <f>SUMIFS(СВЦЭМ!$E$39:$E$782,СВЦЭМ!$A$39:$A$782,$A161,СВЦЭМ!$B$39:$B$782,Q$155)+'СЕТ СН'!$F$12</f>
        <v>183.10273551</v>
      </c>
      <c r="R161" s="36">
        <f>SUMIFS(СВЦЭМ!$E$39:$E$782,СВЦЭМ!$A$39:$A$782,$A161,СВЦЭМ!$B$39:$B$782,R$155)+'СЕТ СН'!$F$12</f>
        <v>173.30987076</v>
      </c>
      <c r="S161" s="36">
        <f>SUMIFS(СВЦЭМ!$E$39:$E$782,СВЦЭМ!$A$39:$A$782,$A161,СВЦЭМ!$B$39:$B$782,S$155)+'СЕТ СН'!$F$12</f>
        <v>175.07058655</v>
      </c>
      <c r="T161" s="36">
        <f>SUMIFS(СВЦЭМ!$E$39:$E$782,СВЦЭМ!$A$39:$A$782,$A161,СВЦЭМ!$B$39:$B$782,T$155)+'СЕТ СН'!$F$12</f>
        <v>176.57605781999999</v>
      </c>
      <c r="U161" s="36">
        <f>SUMIFS(СВЦЭМ!$E$39:$E$782,СВЦЭМ!$A$39:$A$782,$A161,СВЦЭМ!$B$39:$B$782,U$155)+'СЕТ СН'!$F$12</f>
        <v>174.45404654999999</v>
      </c>
      <c r="V161" s="36">
        <f>SUMIFS(СВЦЭМ!$E$39:$E$782,СВЦЭМ!$A$39:$A$782,$A161,СВЦЭМ!$B$39:$B$782,V$155)+'СЕТ СН'!$F$12</f>
        <v>176.39049112999999</v>
      </c>
      <c r="W161" s="36">
        <f>SUMIFS(СВЦЭМ!$E$39:$E$782,СВЦЭМ!$A$39:$A$782,$A161,СВЦЭМ!$B$39:$B$782,W$155)+'СЕТ СН'!$F$12</f>
        <v>175.61071056</v>
      </c>
      <c r="X161" s="36">
        <f>SUMIFS(СВЦЭМ!$E$39:$E$782,СВЦЭМ!$A$39:$A$782,$A161,СВЦЭМ!$B$39:$B$782,X$155)+'СЕТ СН'!$F$12</f>
        <v>184.96886716</v>
      </c>
      <c r="Y161" s="36">
        <f>SUMIFS(СВЦЭМ!$E$39:$E$782,СВЦЭМ!$A$39:$A$782,$A161,СВЦЭМ!$B$39:$B$782,Y$155)+'СЕТ СН'!$F$12</f>
        <v>184.0592508</v>
      </c>
    </row>
    <row r="162" spans="1:25" ht="15.75" x14ac:dyDescent="0.2">
      <c r="A162" s="35">
        <f t="shared" si="4"/>
        <v>44537</v>
      </c>
      <c r="B162" s="36">
        <f>SUMIFS(СВЦЭМ!$E$39:$E$782,СВЦЭМ!$A$39:$A$782,$A162,СВЦЭМ!$B$39:$B$782,B$155)+'СЕТ СН'!$F$12</f>
        <v>184.56815985</v>
      </c>
      <c r="C162" s="36">
        <f>SUMIFS(СВЦЭМ!$E$39:$E$782,СВЦЭМ!$A$39:$A$782,$A162,СВЦЭМ!$B$39:$B$782,C$155)+'СЕТ СН'!$F$12</f>
        <v>176.50570049999999</v>
      </c>
      <c r="D162" s="36">
        <f>SUMIFS(СВЦЭМ!$E$39:$E$782,СВЦЭМ!$A$39:$A$782,$A162,СВЦЭМ!$B$39:$B$782,D$155)+'СЕТ СН'!$F$12</f>
        <v>182.35903210000001</v>
      </c>
      <c r="E162" s="36">
        <f>SUMIFS(СВЦЭМ!$E$39:$E$782,СВЦЭМ!$A$39:$A$782,$A162,СВЦЭМ!$B$39:$B$782,E$155)+'СЕТ СН'!$F$12</f>
        <v>186.70834005</v>
      </c>
      <c r="F162" s="36">
        <f>SUMIFS(СВЦЭМ!$E$39:$E$782,СВЦЭМ!$A$39:$A$782,$A162,СВЦЭМ!$B$39:$B$782,F$155)+'СЕТ СН'!$F$12</f>
        <v>185.20465055</v>
      </c>
      <c r="G162" s="36">
        <f>SUMIFS(СВЦЭМ!$E$39:$E$782,СВЦЭМ!$A$39:$A$782,$A162,СВЦЭМ!$B$39:$B$782,G$155)+'СЕТ СН'!$F$12</f>
        <v>180.20791084999999</v>
      </c>
      <c r="H162" s="36">
        <f>SUMIFS(СВЦЭМ!$E$39:$E$782,СВЦЭМ!$A$39:$A$782,$A162,СВЦЭМ!$B$39:$B$782,H$155)+'СЕТ СН'!$F$12</f>
        <v>175.4428518</v>
      </c>
      <c r="I162" s="36">
        <f>SUMIFS(СВЦЭМ!$E$39:$E$782,СВЦЭМ!$A$39:$A$782,$A162,СВЦЭМ!$B$39:$B$782,I$155)+'СЕТ СН'!$F$12</f>
        <v>173.22248296000001</v>
      </c>
      <c r="J162" s="36">
        <f>SUMIFS(СВЦЭМ!$E$39:$E$782,СВЦЭМ!$A$39:$A$782,$A162,СВЦЭМ!$B$39:$B$782,J$155)+'СЕТ СН'!$F$12</f>
        <v>173.44390770000001</v>
      </c>
      <c r="K162" s="36">
        <f>SUMIFS(СВЦЭМ!$E$39:$E$782,СВЦЭМ!$A$39:$A$782,$A162,СВЦЭМ!$B$39:$B$782,K$155)+'СЕТ СН'!$F$12</f>
        <v>175.53785084</v>
      </c>
      <c r="L162" s="36">
        <f>SUMIFS(СВЦЭМ!$E$39:$E$782,СВЦЭМ!$A$39:$A$782,$A162,СВЦЭМ!$B$39:$B$782,L$155)+'СЕТ СН'!$F$12</f>
        <v>178.00035462</v>
      </c>
      <c r="M162" s="36">
        <f>SUMIFS(СВЦЭМ!$E$39:$E$782,СВЦЭМ!$A$39:$A$782,$A162,СВЦЭМ!$B$39:$B$782,M$155)+'СЕТ СН'!$F$12</f>
        <v>178.86472327000001</v>
      </c>
      <c r="N162" s="36">
        <f>SUMIFS(СВЦЭМ!$E$39:$E$782,СВЦЭМ!$A$39:$A$782,$A162,СВЦЭМ!$B$39:$B$782,N$155)+'СЕТ СН'!$F$12</f>
        <v>177.99165375999999</v>
      </c>
      <c r="O162" s="36">
        <f>SUMIFS(СВЦЭМ!$E$39:$E$782,СВЦЭМ!$A$39:$A$782,$A162,СВЦЭМ!$B$39:$B$782,O$155)+'СЕТ СН'!$F$12</f>
        <v>188.65909459</v>
      </c>
      <c r="P162" s="36">
        <f>SUMIFS(СВЦЭМ!$E$39:$E$782,СВЦЭМ!$A$39:$A$782,$A162,СВЦЭМ!$B$39:$B$782,P$155)+'СЕТ СН'!$F$12</f>
        <v>191.57158075999999</v>
      </c>
      <c r="Q162" s="36">
        <f>SUMIFS(СВЦЭМ!$E$39:$E$782,СВЦЭМ!$A$39:$A$782,$A162,СВЦЭМ!$B$39:$B$782,Q$155)+'СЕТ СН'!$F$12</f>
        <v>191.07579809000001</v>
      </c>
      <c r="R162" s="36">
        <f>SUMIFS(СВЦЭМ!$E$39:$E$782,СВЦЭМ!$A$39:$A$782,$A162,СВЦЭМ!$B$39:$B$782,R$155)+'СЕТ СН'!$F$12</f>
        <v>181.04835979000001</v>
      </c>
      <c r="S162" s="36">
        <f>SUMIFS(СВЦЭМ!$E$39:$E$782,СВЦЭМ!$A$39:$A$782,$A162,СВЦЭМ!$B$39:$B$782,S$155)+'СЕТ СН'!$F$12</f>
        <v>179.17368096000001</v>
      </c>
      <c r="T162" s="36">
        <f>SUMIFS(СВЦЭМ!$E$39:$E$782,СВЦЭМ!$A$39:$A$782,$A162,СВЦЭМ!$B$39:$B$782,T$155)+'СЕТ СН'!$F$12</f>
        <v>178.30588071</v>
      </c>
      <c r="U162" s="36">
        <f>SUMIFS(СВЦЭМ!$E$39:$E$782,СВЦЭМ!$A$39:$A$782,$A162,СВЦЭМ!$B$39:$B$782,U$155)+'СЕТ СН'!$F$12</f>
        <v>177.57735432000001</v>
      </c>
      <c r="V162" s="36">
        <f>SUMIFS(СВЦЭМ!$E$39:$E$782,СВЦЭМ!$A$39:$A$782,$A162,СВЦЭМ!$B$39:$B$782,V$155)+'СЕТ СН'!$F$12</f>
        <v>175.27003952999999</v>
      </c>
      <c r="W162" s="36">
        <f>SUMIFS(СВЦЭМ!$E$39:$E$782,СВЦЭМ!$A$39:$A$782,$A162,СВЦЭМ!$B$39:$B$782,W$155)+'СЕТ СН'!$F$12</f>
        <v>176.99106950999999</v>
      </c>
      <c r="X162" s="36">
        <f>SUMIFS(СВЦЭМ!$E$39:$E$782,СВЦЭМ!$A$39:$A$782,$A162,СВЦЭМ!$B$39:$B$782,X$155)+'СЕТ СН'!$F$12</f>
        <v>178.15055465</v>
      </c>
      <c r="Y162" s="36">
        <f>SUMIFS(СВЦЭМ!$E$39:$E$782,СВЦЭМ!$A$39:$A$782,$A162,СВЦЭМ!$B$39:$B$782,Y$155)+'СЕТ СН'!$F$12</f>
        <v>185.14571079000001</v>
      </c>
    </row>
    <row r="163" spans="1:25" ht="15.75" x14ac:dyDescent="0.2">
      <c r="A163" s="35">
        <f t="shared" si="4"/>
        <v>44538</v>
      </c>
      <c r="B163" s="36">
        <f>SUMIFS(СВЦЭМ!$E$39:$E$782,СВЦЭМ!$A$39:$A$782,$A163,СВЦЭМ!$B$39:$B$782,B$155)+'СЕТ СН'!$F$12</f>
        <v>182.08918220999999</v>
      </c>
      <c r="C163" s="36">
        <f>SUMIFS(СВЦЭМ!$E$39:$E$782,СВЦЭМ!$A$39:$A$782,$A163,СВЦЭМ!$B$39:$B$782,C$155)+'СЕТ СН'!$F$12</f>
        <v>180.81546051000001</v>
      </c>
      <c r="D163" s="36">
        <f>SUMIFS(СВЦЭМ!$E$39:$E$782,СВЦЭМ!$A$39:$A$782,$A163,СВЦЭМ!$B$39:$B$782,D$155)+'СЕТ СН'!$F$12</f>
        <v>182.14749380000001</v>
      </c>
      <c r="E163" s="36">
        <f>SUMIFS(СВЦЭМ!$E$39:$E$782,СВЦЭМ!$A$39:$A$782,$A163,СВЦЭМ!$B$39:$B$782,E$155)+'СЕТ СН'!$F$12</f>
        <v>183.94201702999999</v>
      </c>
      <c r="F163" s="36">
        <f>SUMIFS(СВЦЭМ!$E$39:$E$782,СВЦЭМ!$A$39:$A$782,$A163,СВЦЭМ!$B$39:$B$782,F$155)+'СЕТ СН'!$F$12</f>
        <v>183.34192791999999</v>
      </c>
      <c r="G163" s="36">
        <f>SUMIFS(СВЦЭМ!$E$39:$E$782,СВЦЭМ!$A$39:$A$782,$A163,СВЦЭМ!$B$39:$B$782,G$155)+'СЕТ СН'!$F$12</f>
        <v>178.81069740999999</v>
      </c>
      <c r="H163" s="36">
        <f>SUMIFS(СВЦЭМ!$E$39:$E$782,СВЦЭМ!$A$39:$A$782,$A163,СВЦЭМ!$B$39:$B$782,H$155)+'СЕТ СН'!$F$12</f>
        <v>176.57066759</v>
      </c>
      <c r="I163" s="36">
        <f>SUMIFS(СВЦЭМ!$E$39:$E$782,СВЦЭМ!$A$39:$A$782,$A163,СВЦЭМ!$B$39:$B$782,I$155)+'СЕТ СН'!$F$12</f>
        <v>173.49821564999999</v>
      </c>
      <c r="J163" s="36">
        <f>SUMIFS(СВЦЭМ!$E$39:$E$782,СВЦЭМ!$A$39:$A$782,$A163,СВЦЭМ!$B$39:$B$782,J$155)+'СЕТ СН'!$F$12</f>
        <v>180.63772227999999</v>
      </c>
      <c r="K163" s="36">
        <f>SUMIFS(СВЦЭМ!$E$39:$E$782,СВЦЭМ!$A$39:$A$782,$A163,СВЦЭМ!$B$39:$B$782,K$155)+'СЕТ СН'!$F$12</f>
        <v>179.84198821999999</v>
      </c>
      <c r="L163" s="36">
        <f>SUMIFS(СВЦЭМ!$E$39:$E$782,СВЦЭМ!$A$39:$A$782,$A163,СВЦЭМ!$B$39:$B$782,L$155)+'СЕТ СН'!$F$12</f>
        <v>180.57100667</v>
      </c>
      <c r="M163" s="36">
        <f>SUMIFS(СВЦЭМ!$E$39:$E$782,СВЦЭМ!$A$39:$A$782,$A163,СВЦЭМ!$B$39:$B$782,M$155)+'СЕТ СН'!$F$12</f>
        <v>179.78122737000001</v>
      </c>
      <c r="N163" s="36">
        <f>SUMIFS(СВЦЭМ!$E$39:$E$782,СВЦЭМ!$A$39:$A$782,$A163,СВЦЭМ!$B$39:$B$782,N$155)+'СЕТ СН'!$F$12</f>
        <v>178.66717972999999</v>
      </c>
      <c r="O163" s="36">
        <f>SUMIFS(СВЦЭМ!$E$39:$E$782,СВЦЭМ!$A$39:$A$782,$A163,СВЦЭМ!$B$39:$B$782,O$155)+'СЕТ СН'!$F$12</f>
        <v>178.78458280000001</v>
      </c>
      <c r="P163" s="36">
        <f>SUMIFS(СВЦЭМ!$E$39:$E$782,СВЦЭМ!$A$39:$A$782,$A163,СВЦЭМ!$B$39:$B$782,P$155)+'СЕТ СН'!$F$12</f>
        <v>179.21564225</v>
      </c>
      <c r="Q163" s="36">
        <f>SUMIFS(СВЦЭМ!$E$39:$E$782,СВЦЭМ!$A$39:$A$782,$A163,СВЦЭМ!$B$39:$B$782,Q$155)+'СЕТ СН'!$F$12</f>
        <v>176.92872431000001</v>
      </c>
      <c r="R163" s="36">
        <f>SUMIFS(СВЦЭМ!$E$39:$E$782,СВЦЭМ!$A$39:$A$782,$A163,СВЦЭМ!$B$39:$B$782,R$155)+'СЕТ СН'!$F$12</f>
        <v>178.38260525000001</v>
      </c>
      <c r="S163" s="36">
        <f>SUMIFS(СВЦЭМ!$E$39:$E$782,СВЦЭМ!$A$39:$A$782,$A163,СВЦЭМ!$B$39:$B$782,S$155)+'СЕТ СН'!$F$12</f>
        <v>177.15659110999999</v>
      </c>
      <c r="T163" s="36">
        <f>SUMIFS(СВЦЭМ!$E$39:$E$782,СВЦЭМ!$A$39:$A$782,$A163,СВЦЭМ!$B$39:$B$782,T$155)+'СЕТ СН'!$F$12</f>
        <v>176.13424567999999</v>
      </c>
      <c r="U163" s="36">
        <f>SUMIFS(СВЦЭМ!$E$39:$E$782,СВЦЭМ!$A$39:$A$782,$A163,СВЦЭМ!$B$39:$B$782,U$155)+'СЕТ СН'!$F$12</f>
        <v>182.88085765</v>
      </c>
      <c r="V163" s="36">
        <f>SUMIFS(СВЦЭМ!$E$39:$E$782,СВЦЭМ!$A$39:$A$782,$A163,СВЦЭМ!$B$39:$B$782,V$155)+'СЕТ СН'!$F$12</f>
        <v>177.98055423</v>
      </c>
      <c r="W163" s="36">
        <f>SUMIFS(СВЦЭМ!$E$39:$E$782,СВЦЭМ!$A$39:$A$782,$A163,СВЦЭМ!$B$39:$B$782,W$155)+'СЕТ СН'!$F$12</f>
        <v>187.29585938</v>
      </c>
      <c r="X163" s="36">
        <f>SUMIFS(СВЦЭМ!$E$39:$E$782,СВЦЭМ!$A$39:$A$782,$A163,СВЦЭМ!$B$39:$B$782,X$155)+'СЕТ СН'!$F$12</f>
        <v>188.48399806</v>
      </c>
      <c r="Y163" s="36">
        <f>SUMIFS(СВЦЭМ!$E$39:$E$782,СВЦЭМ!$A$39:$A$782,$A163,СВЦЭМ!$B$39:$B$782,Y$155)+'СЕТ СН'!$F$12</f>
        <v>189.64467952999999</v>
      </c>
    </row>
    <row r="164" spans="1:25" ht="15.75" x14ac:dyDescent="0.2">
      <c r="A164" s="35">
        <f t="shared" si="4"/>
        <v>44539</v>
      </c>
      <c r="B164" s="36">
        <f>SUMIFS(СВЦЭМ!$E$39:$E$782,СВЦЭМ!$A$39:$A$782,$A164,СВЦЭМ!$B$39:$B$782,B$155)+'СЕТ СН'!$F$12</f>
        <v>184.07356672</v>
      </c>
      <c r="C164" s="36">
        <f>SUMIFS(СВЦЭМ!$E$39:$E$782,СВЦЭМ!$A$39:$A$782,$A164,СВЦЭМ!$B$39:$B$782,C$155)+'СЕТ СН'!$F$12</f>
        <v>177.08171827999999</v>
      </c>
      <c r="D164" s="36">
        <f>SUMIFS(СВЦЭМ!$E$39:$E$782,СВЦЭМ!$A$39:$A$782,$A164,СВЦЭМ!$B$39:$B$782,D$155)+'СЕТ СН'!$F$12</f>
        <v>178.64971234999999</v>
      </c>
      <c r="E164" s="36">
        <f>SUMIFS(СВЦЭМ!$E$39:$E$782,СВЦЭМ!$A$39:$A$782,$A164,СВЦЭМ!$B$39:$B$782,E$155)+'СЕТ СН'!$F$12</f>
        <v>180.87764720999999</v>
      </c>
      <c r="F164" s="36">
        <f>SUMIFS(СВЦЭМ!$E$39:$E$782,СВЦЭМ!$A$39:$A$782,$A164,СВЦЭМ!$B$39:$B$782,F$155)+'СЕТ СН'!$F$12</f>
        <v>181.09764190999999</v>
      </c>
      <c r="G164" s="36">
        <f>SUMIFS(СВЦЭМ!$E$39:$E$782,СВЦЭМ!$A$39:$A$782,$A164,СВЦЭМ!$B$39:$B$782,G$155)+'СЕТ СН'!$F$12</f>
        <v>176.03180537</v>
      </c>
      <c r="H164" s="36">
        <f>SUMIFS(СВЦЭМ!$E$39:$E$782,СВЦЭМ!$A$39:$A$782,$A164,СВЦЭМ!$B$39:$B$782,H$155)+'СЕТ СН'!$F$12</f>
        <v>173.11878797</v>
      </c>
      <c r="I164" s="36">
        <f>SUMIFS(СВЦЭМ!$E$39:$E$782,СВЦЭМ!$A$39:$A$782,$A164,СВЦЭМ!$B$39:$B$782,I$155)+'СЕТ СН'!$F$12</f>
        <v>172.00853567999999</v>
      </c>
      <c r="J164" s="36">
        <f>SUMIFS(СВЦЭМ!$E$39:$E$782,СВЦЭМ!$A$39:$A$782,$A164,СВЦЭМ!$B$39:$B$782,J$155)+'СЕТ СН'!$F$12</f>
        <v>176.20675048000001</v>
      </c>
      <c r="K164" s="36">
        <f>SUMIFS(СВЦЭМ!$E$39:$E$782,СВЦЭМ!$A$39:$A$782,$A164,СВЦЭМ!$B$39:$B$782,K$155)+'СЕТ СН'!$F$12</f>
        <v>179.41537751000001</v>
      </c>
      <c r="L164" s="36">
        <f>SUMIFS(СВЦЭМ!$E$39:$E$782,СВЦЭМ!$A$39:$A$782,$A164,СВЦЭМ!$B$39:$B$782,L$155)+'СЕТ СН'!$F$12</f>
        <v>178.66780102000001</v>
      </c>
      <c r="M164" s="36">
        <f>SUMIFS(СВЦЭМ!$E$39:$E$782,СВЦЭМ!$A$39:$A$782,$A164,СВЦЭМ!$B$39:$B$782,M$155)+'СЕТ СН'!$F$12</f>
        <v>176.38424448999999</v>
      </c>
      <c r="N164" s="36">
        <f>SUMIFS(СВЦЭМ!$E$39:$E$782,СВЦЭМ!$A$39:$A$782,$A164,СВЦЭМ!$B$39:$B$782,N$155)+'СЕТ СН'!$F$12</f>
        <v>182.24884481000001</v>
      </c>
      <c r="O164" s="36">
        <f>SUMIFS(СВЦЭМ!$E$39:$E$782,СВЦЭМ!$A$39:$A$782,$A164,СВЦЭМ!$B$39:$B$782,O$155)+'СЕТ СН'!$F$12</f>
        <v>180.49094109999999</v>
      </c>
      <c r="P164" s="36">
        <f>SUMIFS(СВЦЭМ!$E$39:$E$782,СВЦЭМ!$A$39:$A$782,$A164,СВЦЭМ!$B$39:$B$782,P$155)+'СЕТ СН'!$F$12</f>
        <v>180.53167185000001</v>
      </c>
      <c r="Q164" s="36">
        <f>SUMIFS(СВЦЭМ!$E$39:$E$782,СВЦЭМ!$A$39:$A$782,$A164,СВЦЭМ!$B$39:$B$782,Q$155)+'СЕТ СН'!$F$12</f>
        <v>180.26793509000001</v>
      </c>
      <c r="R164" s="36">
        <f>SUMIFS(СВЦЭМ!$E$39:$E$782,СВЦЭМ!$A$39:$A$782,$A164,СВЦЭМ!$B$39:$B$782,R$155)+'СЕТ СН'!$F$12</f>
        <v>178.82793992000001</v>
      </c>
      <c r="S164" s="36">
        <f>SUMIFS(СВЦЭМ!$E$39:$E$782,СВЦЭМ!$A$39:$A$782,$A164,СВЦЭМ!$B$39:$B$782,S$155)+'СЕТ СН'!$F$12</f>
        <v>179.26037077000001</v>
      </c>
      <c r="T164" s="36">
        <f>SUMIFS(СВЦЭМ!$E$39:$E$782,СВЦЭМ!$A$39:$A$782,$A164,СВЦЭМ!$B$39:$B$782,T$155)+'СЕТ СН'!$F$12</f>
        <v>179.02491416000001</v>
      </c>
      <c r="U164" s="36">
        <f>SUMIFS(СВЦЭМ!$E$39:$E$782,СВЦЭМ!$A$39:$A$782,$A164,СВЦЭМ!$B$39:$B$782,U$155)+'СЕТ СН'!$F$12</f>
        <v>180.74252718</v>
      </c>
      <c r="V164" s="36">
        <f>SUMIFS(СВЦЭМ!$E$39:$E$782,СВЦЭМ!$A$39:$A$782,$A164,СВЦЭМ!$B$39:$B$782,V$155)+'СЕТ СН'!$F$12</f>
        <v>181.37769940000001</v>
      </c>
      <c r="W164" s="36">
        <f>SUMIFS(СВЦЭМ!$E$39:$E$782,СВЦЭМ!$A$39:$A$782,$A164,СВЦЭМ!$B$39:$B$782,W$155)+'СЕТ СН'!$F$12</f>
        <v>180.48137775999999</v>
      </c>
      <c r="X164" s="36">
        <f>SUMIFS(СВЦЭМ!$E$39:$E$782,СВЦЭМ!$A$39:$A$782,$A164,СВЦЭМ!$B$39:$B$782,X$155)+'СЕТ СН'!$F$12</f>
        <v>180.03895775000001</v>
      </c>
      <c r="Y164" s="36">
        <f>SUMIFS(СВЦЭМ!$E$39:$E$782,СВЦЭМ!$A$39:$A$782,$A164,СВЦЭМ!$B$39:$B$782,Y$155)+'СЕТ СН'!$F$12</f>
        <v>182.40997751</v>
      </c>
    </row>
    <row r="165" spans="1:25" ht="15.75" x14ac:dyDescent="0.2">
      <c r="A165" s="35">
        <f t="shared" si="4"/>
        <v>44540</v>
      </c>
      <c r="B165" s="36">
        <f>SUMIFS(СВЦЭМ!$E$39:$E$782,СВЦЭМ!$A$39:$A$782,$A165,СВЦЭМ!$B$39:$B$782,B$155)+'СЕТ СН'!$F$12</f>
        <v>187.57005963</v>
      </c>
      <c r="C165" s="36">
        <f>SUMIFS(СВЦЭМ!$E$39:$E$782,СВЦЭМ!$A$39:$A$782,$A165,СВЦЭМ!$B$39:$B$782,C$155)+'СЕТ СН'!$F$12</f>
        <v>185.72173269999999</v>
      </c>
      <c r="D165" s="36">
        <f>SUMIFS(СВЦЭМ!$E$39:$E$782,СВЦЭМ!$A$39:$A$782,$A165,СВЦЭМ!$B$39:$B$782,D$155)+'СЕТ СН'!$F$12</f>
        <v>186.83053867999999</v>
      </c>
      <c r="E165" s="36">
        <f>SUMIFS(СВЦЭМ!$E$39:$E$782,СВЦЭМ!$A$39:$A$782,$A165,СВЦЭМ!$B$39:$B$782,E$155)+'СЕТ СН'!$F$12</f>
        <v>186.67924717</v>
      </c>
      <c r="F165" s="36">
        <f>SUMIFS(СВЦЭМ!$E$39:$E$782,СВЦЭМ!$A$39:$A$782,$A165,СВЦЭМ!$B$39:$B$782,F$155)+'СЕТ СН'!$F$12</f>
        <v>185.15293169</v>
      </c>
      <c r="G165" s="36">
        <f>SUMIFS(СВЦЭМ!$E$39:$E$782,СВЦЭМ!$A$39:$A$782,$A165,СВЦЭМ!$B$39:$B$782,G$155)+'СЕТ СН'!$F$12</f>
        <v>180.86854048000001</v>
      </c>
      <c r="H165" s="36">
        <f>SUMIFS(СВЦЭМ!$E$39:$E$782,СВЦЭМ!$A$39:$A$782,$A165,СВЦЭМ!$B$39:$B$782,H$155)+'СЕТ СН'!$F$12</f>
        <v>175.28125944999999</v>
      </c>
      <c r="I165" s="36">
        <f>SUMIFS(СВЦЭМ!$E$39:$E$782,СВЦЭМ!$A$39:$A$782,$A165,СВЦЭМ!$B$39:$B$782,I$155)+'СЕТ СН'!$F$12</f>
        <v>176.03176585</v>
      </c>
      <c r="J165" s="36">
        <f>SUMIFS(СВЦЭМ!$E$39:$E$782,СВЦЭМ!$A$39:$A$782,$A165,СВЦЭМ!$B$39:$B$782,J$155)+'СЕТ СН'!$F$12</f>
        <v>172.45830724999999</v>
      </c>
      <c r="K165" s="36">
        <f>SUMIFS(СВЦЭМ!$E$39:$E$782,СВЦЭМ!$A$39:$A$782,$A165,СВЦЭМ!$B$39:$B$782,K$155)+'СЕТ СН'!$F$12</f>
        <v>175.45703678000001</v>
      </c>
      <c r="L165" s="36">
        <f>SUMIFS(СВЦЭМ!$E$39:$E$782,СВЦЭМ!$A$39:$A$782,$A165,СВЦЭМ!$B$39:$B$782,L$155)+'СЕТ СН'!$F$12</f>
        <v>178.60664589000001</v>
      </c>
      <c r="M165" s="36">
        <f>SUMIFS(СВЦЭМ!$E$39:$E$782,СВЦЭМ!$A$39:$A$782,$A165,СВЦЭМ!$B$39:$B$782,M$155)+'СЕТ СН'!$F$12</f>
        <v>180.43359641999999</v>
      </c>
      <c r="N165" s="36">
        <f>SUMIFS(СВЦЭМ!$E$39:$E$782,СВЦЭМ!$A$39:$A$782,$A165,СВЦЭМ!$B$39:$B$782,N$155)+'СЕТ СН'!$F$12</f>
        <v>186.11173547999999</v>
      </c>
      <c r="O165" s="36">
        <f>SUMIFS(СВЦЭМ!$E$39:$E$782,СВЦЭМ!$A$39:$A$782,$A165,СВЦЭМ!$B$39:$B$782,O$155)+'СЕТ СН'!$F$12</f>
        <v>184.47409916999999</v>
      </c>
      <c r="P165" s="36">
        <f>SUMIFS(СВЦЭМ!$E$39:$E$782,СВЦЭМ!$A$39:$A$782,$A165,СВЦЭМ!$B$39:$B$782,P$155)+'СЕТ СН'!$F$12</f>
        <v>182.36348351999999</v>
      </c>
      <c r="Q165" s="36">
        <f>SUMIFS(СВЦЭМ!$E$39:$E$782,СВЦЭМ!$A$39:$A$782,$A165,СВЦЭМ!$B$39:$B$782,Q$155)+'СЕТ СН'!$F$12</f>
        <v>181.66028595</v>
      </c>
      <c r="R165" s="36">
        <f>SUMIFS(СВЦЭМ!$E$39:$E$782,СВЦЭМ!$A$39:$A$782,$A165,СВЦЭМ!$B$39:$B$782,R$155)+'СЕТ СН'!$F$12</f>
        <v>179.89991535999999</v>
      </c>
      <c r="S165" s="36">
        <f>SUMIFS(СВЦЭМ!$E$39:$E$782,СВЦЭМ!$A$39:$A$782,$A165,СВЦЭМ!$B$39:$B$782,S$155)+'СЕТ СН'!$F$12</f>
        <v>175.6440838</v>
      </c>
      <c r="T165" s="36">
        <f>SUMIFS(СВЦЭМ!$E$39:$E$782,СВЦЭМ!$A$39:$A$782,$A165,СВЦЭМ!$B$39:$B$782,T$155)+'СЕТ СН'!$F$12</f>
        <v>175.12425876</v>
      </c>
      <c r="U165" s="36">
        <f>SUMIFS(СВЦЭМ!$E$39:$E$782,СВЦЭМ!$A$39:$A$782,$A165,СВЦЭМ!$B$39:$B$782,U$155)+'СЕТ СН'!$F$12</f>
        <v>175.98257587000001</v>
      </c>
      <c r="V165" s="36">
        <f>SUMIFS(СВЦЭМ!$E$39:$E$782,СВЦЭМ!$A$39:$A$782,$A165,СВЦЭМ!$B$39:$B$782,V$155)+'СЕТ СН'!$F$12</f>
        <v>176.78795117999999</v>
      </c>
      <c r="W165" s="36">
        <f>SUMIFS(СВЦЭМ!$E$39:$E$782,СВЦЭМ!$A$39:$A$782,$A165,СВЦЭМ!$B$39:$B$782,W$155)+'СЕТ СН'!$F$12</f>
        <v>179.36256725999999</v>
      </c>
      <c r="X165" s="36">
        <f>SUMIFS(СВЦЭМ!$E$39:$E$782,СВЦЭМ!$A$39:$A$782,$A165,СВЦЭМ!$B$39:$B$782,X$155)+'СЕТ СН'!$F$12</f>
        <v>177.62508266</v>
      </c>
      <c r="Y165" s="36">
        <f>SUMIFS(СВЦЭМ!$E$39:$E$782,СВЦЭМ!$A$39:$A$782,$A165,СВЦЭМ!$B$39:$B$782,Y$155)+'СЕТ СН'!$F$12</f>
        <v>184.44361033000001</v>
      </c>
    </row>
    <row r="166" spans="1:25" ht="15.75" x14ac:dyDescent="0.2">
      <c r="A166" s="35">
        <f t="shared" si="4"/>
        <v>44541</v>
      </c>
      <c r="B166" s="36">
        <f>SUMIFS(СВЦЭМ!$E$39:$E$782,СВЦЭМ!$A$39:$A$782,$A166,СВЦЭМ!$B$39:$B$782,B$155)+'СЕТ СН'!$F$12</f>
        <v>188.78683842000001</v>
      </c>
      <c r="C166" s="36">
        <f>SUMIFS(СВЦЭМ!$E$39:$E$782,СВЦЭМ!$A$39:$A$782,$A166,СВЦЭМ!$B$39:$B$782,C$155)+'СЕТ СН'!$F$12</f>
        <v>186.62637197000001</v>
      </c>
      <c r="D166" s="36">
        <f>SUMIFS(СВЦЭМ!$E$39:$E$782,СВЦЭМ!$A$39:$A$782,$A166,СВЦЭМ!$B$39:$B$782,D$155)+'СЕТ СН'!$F$12</f>
        <v>186.82005957999999</v>
      </c>
      <c r="E166" s="36">
        <f>SUMIFS(СВЦЭМ!$E$39:$E$782,СВЦЭМ!$A$39:$A$782,$A166,СВЦЭМ!$B$39:$B$782,E$155)+'СЕТ СН'!$F$12</f>
        <v>187.3656479</v>
      </c>
      <c r="F166" s="36">
        <f>SUMIFS(СВЦЭМ!$E$39:$E$782,СВЦЭМ!$A$39:$A$782,$A166,СВЦЭМ!$B$39:$B$782,F$155)+'СЕТ СН'!$F$12</f>
        <v>185.91431363999999</v>
      </c>
      <c r="G166" s="36">
        <f>SUMIFS(СВЦЭМ!$E$39:$E$782,СВЦЭМ!$A$39:$A$782,$A166,СВЦЭМ!$B$39:$B$782,G$155)+'СЕТ СН'!$F$12</f>
        <v>183.29403145000001</v>
      </c>
      <c r="H166" s="36">
        <f>SUMIFS(СВЦЭМ!$E$39:$E$782,СВЦЭМ!$A$39:$A$782,$A166,СВЦЭМ!$B$39:$B$782,H$155)+'СЕТ СН'!$F$12</f>
        <v>180.16768830000001</v>
      </c>
      <c r="I166" s="36">
        <f>SUMIFS(СВЦЭМ!$E$39:$E$782,СВЦЭМ!$A$39:$A$782,$A166,СВЦЭМ!$B$39:$B$782,I$155)+'СЕТ СН'!$F$12</f>
        <v>176.93693669000001</v>
      </c>
      <c r="J166" s="36">
        <f>SUMIFS(СВЦЭМ!$E$39:$E$782,СВЦЭМ!$A$39:$A$782,$A166,СВЦЭМ!$B$39:$B$782,J$155)+'СЕТ СН'!$F$12</f>
        <v>172.82781186</v>
      </c>
      <c r="K166" s="36">
        <f>SUMIFS(СВЦЭМ!$E$39:$E$782,СВЦЭМ!$A$39:$A$782,$A166,СВЦЭМ!$B$39:$B$782,K$155)+'СЕТ СН'!$F$12</f>
        <v>170.65502719</v>
      </c>
      <c r="L166" s="36">
        <f>SUMIFS(СВЦЭМ!$E$39:$E$782,СВЦЭМ!$A$39:$A$782,$A166,СВЦЭМ!$B$39:$B$782,L$155)+'СЕТ СН'!$F$12</f>
        <v>172.43082738999999</v>
      </c>
      <c r="M166" s="36">
        <f>SUMIFS(СВЦЭМ!$E$39:$E$782,СВЦЭМ!$A$39:$A$782,$A166,СВЦЭМ!$B$39:$B$782,M$155)+'СЕТ СН'!$F$12</f>
        <v>173.32618554999999</v>
      </c>
      <c r="N166" s="36">
        <f>SUMIFS(СВЦЭМ!$E$39:$E$782,СВЦЭМ!$A$39:$A$782,$A166,СВЦЭМ!$B$39:$B$782,N$155)+'СЕТ СН'!$F$12</f>
        <v>180.9944448</v>
      </c>
      <c r="O166" s="36">
        <f>SUMIFS(СВЦЭМ!$E$39:$E$782,СВЦЭМ!$A$39:$A$782,$A166,СВЦЭМ!$B$39:$B$782,O$155)+'СЕТ СН'!$F$12</f>
        <v>184.31292027999999</v>
      </c>
      <c r="P166" s="36">
        <f>SUMIFS(СВЦЭМ!$E$39:$E$782,СВЦЭМ!$A$39:$A$782,$A166,СВЦЭМ!$B$39:$B$782,P$155)+'СЕТ СН'!$F$12</f>
        <v>184.30336367000001</v>
      </c>
      <c r="Q166" s="36">
        <f>SUMIFS(СВЦЭМ!$E$39:$E$782,СВЦЭМ!$A$39:$A$782,$A166,СВЦЭМ!$B$39:$B$782,Q$155)+'СЕТ СН'!$F$12</f>
        <v>183.06171287999999</v>
      </c>
      <c r="R166" s="36">
        <f>SUMIFS(СВЦЭМ!$E$39:$E$782,СВЦЭМ!$A$39:$A$782,$A166,СВЦЭМ!$B$39:$B$782,R$155)+'СЕТ СН'!$F$12</f>
        <v>180.78251922000001</v>
      </c>
      <c r="S166" s="36">
        <f>SUMIFS(СВЦЭМ!$E$39:$E$782,СВЦЭМ!$A$39:$A$782,$A166,СВЦЭМ!$B$39:$B$782,S$155)+'СЕТ СН'!$F$12</f>
        <v>170.42132090999999</v>
      </c>
      <c r="T166" s="36">
        <f>SUMIFS(СВЦЭМ!$E$39:$E$782,СВЦЭМ!$A$39:$A$782,$A166,СВЦЭМ!$B$39:$B$782,T$155)+'СЕТ СН'!$F$12</f>
        <v>174.80609534000001</v>
      </c>
      <c r="U166" s="36">
        <f>SUMIFS(СВЦЭМ!$E$39:$E$782,СВЦЭМ!$A$39:$A$782,$A166,СВЦЭМ!$B$39:$B$782,U$155)+'СЕТ СН'!$F$12</f>
        <v>173.14287415000001</v>
      </c>
      <c r="V166" s="36">
        <f>SUMIFS(СВЦЭМ!$E$39:$E$782,СВЦЭМ!$A$39:$A$782,$A166,СВЦЭМ!$B$39:$B$782,V$155)+'СЕТ СН'!$F$12</f>
        <v>174.12070904000001</v>
      </c>
      <c r="W166" s="36">
        <f>SUMIFS(СВЦЭМ!$E$39:$E$782,СВЦЭМ!$A$39:$A$782,$A166,СВЦЭМ!$B$39:$B$782,W$155)+'СЕТ СН'!$F$12</f>
        <v>181.59567852999999</v>
      </c>
      <c r="X166" s="36">
        <f>SUMIFS(СВЦЭМ!$E$39:$E$782,СВЦЭМ!$A$39:$A$782,$A166,СВЦЭМ!$B$39:$B$782,X$155)+'СЕТ СН'!$F$12</f>
        <v>184.77191500000001</v>
      </c>
      <c r="Y166" s="36">
        <f>SUMIFS(СВЦЭМ!$E$39:$E$782,СВЦЭМ!$A$39:$A$782,$A166,СВЦЭМ!$B$39:$B$782,Y$155)+'СЕТ СН'!$F$12</f>
        <v>184.86283850000001</v>
      </c>
    </row>
    <row r="167" spans="1:25" ht="15.75" x14ac:dyDescent="0.2">
      <c r="A167" s="35">
        <f t="shared" si="4"/>
        <v>44542</v>
      </c>
      <c r="B167" s="36">
        <f>SUMIFS(СВЦЭМ!$E$39:$E$782,СВЦЭМ!$A$39:$A$782,$A167,СВЦЭМ!$B$39:$B$782,B$155)+'СЕТ СН'!$F$12</f>
        <v>181.80198389</v>
      </c>
      <c r="C167" s="36">
        <f>SUMIFS(СВЦЭМ!$E$39:$E$782,СВЦЭМ!$A$39:$A$782,$A167,СВЦЭМ!$B$39:$B$782,C$155)+'СЕТ СН'!$F$12</f>
        <v>185.28874970999999</v>
      </c>
      <c r="D167" s="36">
        <f>SUMIFS(СВЦЭМ!$E$39:$E$782,СВЦЭМ!$A$39:$A$782,$A167,СВЦЭМ!$B$39:$B$782,D$155)+'СЕТ СН'!$F$12</f>
        <v>189.39315113000001</v>
      </c>
      <c r="E167" s="36">
        <f>SUMIFS(СВЦЭМ!$E$39:$E$782,СВЦЭМ!$A$39:$A$782,$A167,СВЦЭМ!$B$39:$B$782,E$155)+'СЕТ СН'!$F$12</f>
        <v>189.20415688</v>
      </c>
      <c r="F167" s="36">
        <f>SUMIFS(СВЦЭМ!$E$39:$E$782,СВЦЭМ!$A$39:$A$782,$A167,СВЦЭМ!$B$39:$B$782,F$155)+'СЕТ СН'!$F$12</f>
        <v>188.43839345000001</v>
      </c>
      <c r="G167" s="36">
        <f>SUMIFS(СВЦЭМ!$E$39:$E$782,СВЦЭМ!$A$39:$A$782,$A167,СВЦЭМ!$B$39:$B$782,G$155)+'СЕТ СН'!$F$12</f>
        <v>187.06948795</v>
      </c>
      <c r="H167" s="36">
        <f>SUMIFS(СВЦЭМ!$E$39:$E$782,СВЦЭМ!$A$39:$A$782,$A167,СВЦЭМ!$B$39:$B$782,H$155)+'СЕТ СН'!$F$12</f>
        <v>183.43354303999999</v>
      </c>
      <c r="I167" s="36">
        <f>SUMIFS(СВЦЭМ!$E$39:$E$782,СВЦЭМ!$A$39:$A$782,$A167,СВЦЭМ!$B$39:$B$782,I$155)+'СЕТ СН'!$F$12</f>
        <v>185.07926103</v>
      </c>
      <c r="J167" s="36">
        <f>SUMIFS(СВЦЭМ!$E$39:$E$782,СВЦЭМ!$A$39:$A$782,$A167,СВЦЭМ!$B$39:$B$782,J$155)+'СЕТ СН'!$F$12</f>
        <v>180.24525532000001</v>
      </c>
      <c r="K167" s="36">
        <f>SUMIFS(СВЦЭМ!$E$39:$E$782,СВЦЭМ!$A$39:$A$782,$A167,СВЦЭМ!$B$39:$B$782,K$155)+'СЕТ СН'!$F$12</f>
        <v>176.13449997999999</v>
      </c>
      <c r="L167" s="36">
        <f>SUMIFS(СВЦЭМ!$E$39:$E$782,СВЦЭМ!$A$39:$A$782,$A167,СВЦЭМ!$B$39:$B$782,L$155)+'СЕТ СН'!$F$12</f>
        <v>176.20808875</v>
      </c>
      <c r="M167" s="36">
        <f>SUMIFS(СВЦЭМ!$E$39:$E$782,СВЦЭМ!$A$39:$A$782,$A167,СВЦЭМ!$B$39:$B$782,M$155)+'СЕТ СН'!$F$12</f>
        <v>177.51371599000001</v>
      </c>
      <c r="N167" s="36">
        <f>SUMIFS(СВЦЭМ!$E$39:$E$782,СВЦЭМ!$A$39:$A$782,$A167,СВЦЭМ!$B$39:$B$782,N$155)+'СЕТ СН'!$F$12</f>
        <v>181.02949630000001</v>
      </c>
      <c r="O167" s="36">
        <f>SUMIFS(СВЦЭМ!$E$39:$E$782,СВЦЭМ!$A$39:$A$782,$A167,СВЦЭМ!$B$39:$B$782,O$155)+'СЕТ СН'!$F$12</f>
        <v>184.14673998999999</v>
      </c>
      <c r="P167" s="36">
        <f>SUMIFS(СВЦЭМ!$E$39:$E$782,СВЦЭМ!$A$39:$A$782,$A167,СВЦЭМ!$B$39:$B$782,P$155)+'СЕТ СН'!$F$12</f>
        <v>185.86366201999999</v>
      </c>
      <c r="Q167" s="36">
        <f>SUMIFS(СВЦЭМ!$E$39:$E$782,СВЦЭМ!$A$39:$A$782,$A167,СВЦЭМ!$B$39:$B$782,Q$155)+'СЕТ СН'!$F$12</f>
        <v>183.76684132</v>
      </c>
      <c r="R167" s="36">
        <f>SUMIFS(СВЦЭМ!$E$39:$E$782,СВЦЭМ!$A$39:$A$782,$A167,СВЦЭМ!$B$39:$B$782,R$155)+'СЕТ СН'!$F$12</f>
        <v>179.55714168</v>
      </c>
      <c r="S167" s="36">
        <f>SUMIFS(СВЦЭМ!$E$39:$E$782,СВЦЭМ!$A$39:$A$782,$A167,СВЦЭМ!$B$39:$B$782,S$155)+'СЕТ СН'!$F$12</f>
        <v>171.76598948</v>
      </c>
      <c r="T167" s="36">
        <f>SUMIFS(СВЦЭМ!$E$39:$E$782,СВЦЭМ!$A$39:$A$782,$A167,СВЦЭМ!$B$39:$B$782,T$155)+'СЕТ СН'!$F$12</f>
        <v>171.97625052999999</v>
      </c>
      <c r="U167" s="36">
        <f>SUMIFS(СВЦЭМ!$E$39:$E$782,СВЦЭМ!$A$39:$A$782,$A167,СВЦЭМ!$B$39:$B$782,U$155)+'СЕТ СН'!$F$12</f>
        <v>175.30609451999999</v>
      </c>
      <c r="V167" s="36">
        <f>SUMIFS(СВЦЭМ!$E$39:$E$782,СВЦЭМ!$A$39:$A$782,$A167,СВЦЭМ!$B$39:$B$782,V$155)+'СЕТ СН'!$F$12</f>
        <v>175.73857996000001</v>
      </c>
      <c r="W167" s="36">
        <f>SUMIFS(СВЦЭМ!$E$39:$E$782,СВЦЭМ!$A$39:$A$782,$A167,СВЦЭМ!$B$39:$B$782,W$155)+'СЕТ СН'!$F$12</f>
        <v>179.44878212</v>
      </c>
      <c r="X167" s="36">
        <f>SUMIFS(СВЦЭМ!$E$39:$E$782,СВЦЭМ!$A$39:$A$782,$A167,СВЦЭМ!$B$39:$B$782,X$155)+'СЕТ СН'!$F$12</f>
        <v>180.71353633000001</v>
      </c>
      <c r="Y167" s="36">
        <f>SUMIFS(СВЦЭМ!$E$39:$E$782,СВЦЭМ!$A$39:$A$782,$A167,СВЦЭМ!$B$39:$B$782,Y$155)+'СЕТ СН'!$F$12</f>
        <v>182.96951733</v>
      </c>
    </row>
    <row r="168" spans="1:25" ht="15.75" x14ac:dyDescent="0.2">
      <c r="A168" s="35">
        <f t="shared" si="4"/>
        <v>44543</v>
      </c>
      <c r="B168" s="36">
        <f>SUMIFS(СВЦЭМ!$E$39:$E$782,СВЦЭМ!$A$39:$A$782,$A168,СВЦЭМ!$B$39:$B$782,B$155)+'СЕТ СН'!$F$12</f>
        <v>185.13035805000001</v>
      </c>
      <c r="C168" s="36">
        <f>SUMIFS(СВЦЭМ!$E$39:$E$782,СВЦЭМ!$A$39:$A$782,$A168,СВЦЭМ!$B$39:$B$782,C$155)+'СЕТ СН'!$F$12</f>
        <v>183.22213336999999</v>
      </c>
      <c r="D168" s="36">
        <f>SUMIFS(СВЦЭМ!$E$39:$E$782,СВЦЭМ!$A$39:$A$782,$A168,СВЦЭМ!$B$39:$B$782,D$155)+'СЕТ СН'!$F$12</f>
        <v>183.71872279999999</v>
      </c>
      <c r="E168" s="36">
        <f>SUMIFS(СВЦЭМ!$E$39:$E$782,СВЦЭМ!$A$39:$A$782,$A168,СВЦЭМ!$B$39:$B$782,E$155)+'СЕТ СН'!$F$12</f>
        <v>184.39349916</v>
      </c>
      <c r="F168" s="36">
        <f>SUMIFS(СВЦЭМ!$E$39:$E$782,СВЦЭМ!$A$39:$A$782,$A168,СВЦЭМ!$B$39:$B$782,F$155)+'СЕТ СН'!$F$12</f>
        <v>183.03957163999999</v>
      </c>
      <c r="G168" s="36">
        <f>SUMIFS(СВЦЭМ!$E$39:$E$782,СВЦЭМ!$A$39:$A$782,$A168,СВЦЭМ!$B$39:$B$782,G$155)+'СЕТ СН'!$F$12</f>
        <v>180.06957718000001</v>
      </c>
      <c r="H168" s="36">
        <f>SUMIFS(СВЦЭМ!$E$39:$E$782,СВЦЭМ!$A$39:$A$782,$A168,СВЦЭМ!$B$39:$B$782,H$155)+'СЕТ СН'!$F$12</f>
        <v>174.76293390000001</v>
      </c>
      <c r="I168" s="36">
        <f>SUMIFS(СВЦЭМ!$E$39:$E$782,СВЦЭМ!$A$39:$A$782,$A168,СВЦЭМ!$B$39:$B$782,I$155)+'СЕТ СН'!$F$12</f>
        <v>174.26633785000001</v>
      </c>
      <c r="J168" s="36">
        <f>SUMIFS(СВЦЭМ!$E$39:$E$782,СВЦЭМ!$A$39:$A$782,$A168,СВЦЭМ!$B$39:$B$782,J$155)+'СЕТ СН'!$F$12</f>
        <v>174.56093114000001</v>
      </c>
      <c r="K168" s="36">
        <f>SUMIFS(СВЦЭМ!$E$39:$E$782,СВЦЭМ!$A$39:$A$782,$A168,СВЦЭМ!$B$39:$B$782,K$155)+'СЕТ СН'!$F$12</f>
        <v>176.04272041999999</v>
      </c>
      <c r="L168" s="36">
        <f>SUMIFS(СВЦЭМ!$E$39:$E$782,СВЦЭМ!$A$39:$A$782,$A168,СВЦЭМ!$B$39:$B$782,L$155)+'СЕТ СН'!$F$12</f>
        <v>177.95999305000001</v>
      </c>
      <c r="M168" s="36">
        <f>SUMIFS(СВЦЭМ!$E$39:$E$782,СВЦЭМ!$A$39:$A$782,$A168,СВЦЭМ!$B$39:$B$782,M$155)+'СЕТ СН'!$F$12</f>
        <v>179.54135776999999</v>
      </c>
      <c r="N168" s="36">
        <f>SUMIFS(СВЦЭМ!$E$39:$E$782,СВЦЭМ!$A$39:$A$782,$A168,СВЦЭМ!$B$39:$B$782,N$155)+'СЕТ СН'!$F$12</f>
        <v>181.79900853999999</v>
      </c>
      <c r="O168" s="36">
        <f>SUMIFS(СВЦЭМ!$E$39:$E$782,СВЦЭМ!$A$39:$A$782,$A168,СВЦЭМ!$B$39:$B$782,O$155)+'СЕТ СН'!$F$12</f>
        <v>182.04834911</v>
      </c>
      <c r="P168" s="36">
        <f>SUMIFS(СВЦЭМ!$E$39:$E$782,СВЦЭМ!$A$39:$A$782,$A168,СВЦЭМ!$B$39:$B$782,P$155)+'СЕТ СН'!$F$12</f>
        <v>184.31058299</v>
      </c>
      <c r="Q168" s="36">
        <f>SUMIFS(СВЦЭМ!$E$39:$E$782,СВЦЭМ!$A$39:$A$782,$A168,СВЦЭМ!$B$39:$B$782,Q$155)+'СЕТ СН'!$F$12</f>
        <v>184.48610228000001</v>
      </c>
      <c r="R168" s="36">
        <f>SUMIFS(СВЦЭМ!$E$39:$E$782,СВЦЭМ!$A$39:$A$782,$A168,СВЦЭМ!$B$39:$B$782,R$155)+'СЕТ СН'!$F$12</f>
        <v>181.95029412</v>
      </c>
      <c r="S168" s="36">
        <f>SUMIFS(СВЦЭМ!$E$39:$E$782,СВЦЭМ!$A$39:$A$782,$A168,СВЦЭМ!$B$39:$B$782,S$155)+'СЕТ СН'!$F$12</f>
        <v>176.50636938</v>
      </c>
      <c r="T168" s="36">
        <f>SUMIFS(СВЦЭМ!$E$39:$E$782,СВЦЭМ!$A$39:$A$782,$A168,СВЦЭМ!$B$39:$B$782,T$155)+'СЕТ СН'!$F$12</f>
        <v>175.18947016999999</v>
      </c>
      <c r="U168" s="36">
        <f>SUMIFS(СВЦЭМ!$E$39:$E$782,СВЦЭМ!$A$39:$A$782,$A168,СВЦЭМ!$B$39:$B$782,U$155)+'СЕТ СН'!$F$12</f>
        <v>173.59168201</v>
      </c>
      <c r="V168" s="36">
        <f>SUMIFS(СВЦЭМ!$E$39:$E$782,СВЦЭМ!$A$39:$A$782,$A168,СВЦЭМ!$B$39:$B$782,V$155)+'СЕТ СН'!$F$12</f>
        <v>176.96608236</v>
      </c>
      <c r="W168" s="36">
        <f>SUMIFS(СВЦЭМ!$E$39:$E$782,СВЦЭМ!$A$39:$A$782,$A168,СВЦЭМ!$B$39:$B$782,W$155)+'СЕТ СН'!$F$12</f>
        <v>180.48893063</v>
      </c>
      <c r="X168" s="36">
        <f>SUMIFS(СВЦЭМ!$E$39:$E$782,СВЦЭМ!$A$39:$A$782,$A168,СВЦЭМ!$B$39:$B$782,X$155)+'СЕТ СН'!$F$12</f>
        <v>182.42912645999999</v>
      </c>
      <c r="Y168" s="36">
        <f>SUMIFS(СВЦЭМ!$E$39:$E$782,СВЦЭМ!$A$39:$A$782,$A168,СВЦЭМ!$B$39:$B$782,Y$155)+'СЕТ СН'!$F$12</f>
        <v>184.32743019</v>
      </c>
    </row>
    <row r="169" spans="1:25" ht="15.75" x14ac:dyDescent="0.2">
      <c r="A169" s="35">
        <f t="shared" si="4"/>
        <v>44544</v>
      </c>
      <c r="B169" s="36">
        <f>SUMIFS(СВЦЭМ!$E$39:$E$782,СВЦЭМ!$A$39:$A$782,$A169,СВЦЭМ!$B$39:$B$782,B$155)+'СЕТ СН'!$F$12</f>
        <v>183.27776047</v>
      </c>
      <c r="C169" s="36">
        <f>SUMIFS(СВЦЭМ!$E$39:$E$782,СВЦЭМ!$A$39:$A$782,$A169,СВЦЭМ!$B$39:$B$782,C$155)+'СЕТ СН'!$F$12</f>
        <v>183.90837816000001</v>
      </c>
      <c r="D169" s="36">
        <f>SUMIFS(СВЦЭМ!$E$39:$E$782,СВЦЭМ!$A$39:$A$782,$A169,СВЦЭМ!$B$39:$B$782,D$155)+'СЕТ СН'!$F$12</f>
        <v>187.21949336</v>
      </c>
      <c r="E169" s="36">
        <f>SUMIFS(СВЦЭМ!$E$39:$E$782,СВЦЭМ!$A$39:$A$782,$A169,СВЦЭМ!$B$39:$B$782,E$155)+'СЕТ СН'!$F$12</f>
        <v>187.44401879</v>
      </c>
      <c r="F169" s="36">
        <f>SUMIFS(СВЦЭМ!$E$39:$E$782,СВЦЭМ!$A$39:$A$782,$A169,СВЦЭМ!$B$39:$B$782,F$155)+'СЕТ СН'!$F$12</f>
        <v>186.18952571</v>
      </c>
      <c r="G169" s="36">
        <f>SUMIFS(СВЦЭМ!$E$39:$E$782,СВЦЭМ!$A$39:$A$782,$A169,СВЦЭМ!$B$39:$B$782,G$155)+'СЕТ СН'!$F$12</f>
        <v>179.11957905</v>
      </c>
      <c r="H169" s="36">
        <f>SUMIFS(СВЦЭМ!$E$39:$E$782,СВЦЭМ!$A$39:$A$782,$A169,СВЦЭМ!$B$39:$B$782,H$155)+'СЕТ СН'!$F$12</f>
        <v>170.56009971</v>
      </c>
      <c r="I169" s="36">
        <f>SUMIFS(СВЦЭМ!$E$39:$E$782,СВЦЭМ!$A$39:$A$782,$A169,СВЦЭМ!$B$39:$B$782,I$155)+'СЕТ СН'!$F$12</f>
        <v>172.36609286999999</v>
      </c>
      <c r="J169" s="36">
        <f>SUMIFS(СВЦЭМ!$E$39:$E$782,СВЦЭМ!$A$39:$A$782,$A169,СВЦЭМ!$B$39:$B$782,J$155)+'СЕТ СН'!$F$12</f>
        <v>173.25780123000001</v>
      </c>
      <c r="K169" s="36">
        <f>SUMIFS(СВЦЭМ!$E$39:$E$782,СВЦЭМ!$A$39:$A$782,$A169,СВЦЭМ!$B$39:$B$782,K$155)+'СЕТ СН'!$F$12</f>
        <v>173.21342333999999</v>
      </c>
      <c r="L169" s="36">
        <f>SUMIFS(СВЦЭМ!$E$39:$E$782,СВЦЭМ!$A$39:$A$782,$A169,СВЦЭМ!$B$39:$B$782,L$155)+'СЕТ СН'!$F$12</f>
        <v>174.58977413</v>
      </c>
      <c r="M169" s="36">
        <f>SUMIFS(СВЦЭМ!$E$39:$E$782,СВЦЭМ!$A$39:$A$782,$A169,СВЦЭМ!$B$39:$B$782,M$155)+'СЕТ СН'!$F$12</f>
        <v>175.18406336000001</v>
      </c>
      <c r="N169" s="36">
        <f>SUMIFS(СВЦЭМ!$E$39:$E$782,СВЦЭМ!$A$39:$A$782,$A169,СВЦЭМ!$B$39:$B$782,N$155)+'СЕТ СН'!$F$12</f>
        <v>177.88208086</v>
      </c>
      <c r="O169" s="36">
        <f>SUMIFS(СВЦЭМ!$E$39:$E$782,СВЦЭМ!$A$39:$A$782,$A169,СВЦЭМ!$B$39:$B$782,O$155)+'СЕТ СН'!$F$12</f>
        <v>179.68481273</v>
      </c>
      <c r="P169" s="36">
        <f>SUMIFS(СВЦЭМ!$E$39:$E$782,СВЦЭМ!$A$39:$A$782,$A169,СВЦЭМ!$B$39:$B$782,P$155)+'СЕТ СН'!$F$12</f>
        <v>178.99068485000001</v>
      </c>
      <c r="Q169" s="36">
        <f>SUMIFS(СВЦЭМ!$E$39:$E$782,СВЦЭМ!$A$39:$A$782,$A169,СВЦЭМ!$B$39:$B$782,Q$155)+'СЕТ СН'!$F$12</f>
        <v>180.09843838</v>
      </c>
      <c r="R169" s="36">
        <f>SUMIFS(СВЦЭМ!$E$39:$E$782,СВЦЭМ!$A$39:$A$782,$A169,СВЦЭМ!$B$39:$B$782,R$155)+'СЕТ СН'!$F$12</f>
        <v>177.76588144999999</v>
      </c>
      <c r="S169" s="36">
        <f>SUMIFS(СВЦЭМ!$E$39:$E$782,СВЦЭМ!$A$39:$A$782,$A169,СВЦЭМ!$B$39:$B$782,S$155)+'СЕТ СН'!$F$12</f>
        <v>174.46470521000001</v>
      </c>
      <c r="T169" s="36">
        <f>SUMIFS(СВЦЭМ!$E$39:$E$782,СВЦЭМ!$A$39:$A$782,$A169,СВЦЭМ!$B$39:$B$782,T$155)+'СЕТ СН'!$F$12</f>
        <v>173.78395359000001</v>
      </c>
      <c r="U169" s="36">
        <f>SUMIFS(СВЦЭМ!$E$39:$E$782,СВЦЭМ!$A$39:$A$782,$A169,СВЦЭМ!$B$39:$B$782,U$155)+'СЕТ СН'!$F$12</f>
        <v>175.71294108999999</v>
      </c>
      <c r="V169" s="36">
        <f>SUMIFS(СВЦЭМ!$E$39:$E$782,СВЦЭМ!$A$39:$A$782,$A169,СВЦЭМ!$B$39:$B$782,V$155)+'СЕТ СН'!$F$12</f>
        <v>177.10979298999999</v>
      </c>
      <c r="W169" s="36">
        <f>SUMIFS(СВЦЭМ!$E$39:$E$782,СВЦЭМ!$A$39:$A$782,$A169,СВЦЭМ!$B$39:$B$782,W$155)+'СЕТ СН'!$F$12</f>
        <v>183.21418808000001</v>
      </c>
      <c r="X169" s="36">
        <f>SUMIFS(СВЦЭМ!$E$39:$E$782,СВЦЭМ!$A$39:$A$782,$A169,СВЦЭМ!$B$39:$B$782,X$155)+'СЕТ СН'!$F$12</f>
        <v>182.31917235</v>
      </c>
      <c r="Y169" s="36">
        <f>SUMIFS(СВЦЭМ!$E$39:$E$782,СВЦЭМ!$A$39:$A$782,$A169,СВЦЭМ!$B$39:$B$782,Y$155)+'СЕТ СН'!$F$12</f>
        <v>181.62968161000001</v>
      </c>
    </row>
    <row r="170" spans="1:25" ht="15.75" x14ac:dyDescent="0.2">
      <c r="A170" s="35">
        <f t="shared" si="4"/>
        <v>44545</v>
      </c>
      <c r="B170" s="36">
        <f>SUMIFS(СВЦЭМ!$E$39:$E$782,СВЦЭМ!$A$39:$A$782,$A170,СВЦЭМ!$B$39:$B$782,B$155)+'СЕТ СН'!$F$12</f>
        <v>169.55718350999999</v>
      </c>
      <c r="C170" s="36">
        <f>SUMIFS(СВЦЭМ!$E$39:$E$782,СВЦЭМ!$A$39:$A$782,$A170,СВЦЭМ!$B$39:$B$782,C$155)+'СЕТ СН'!$F$12</f>
        <v>171.34797882000001</v>
      </c>
      <c r="D170" s="36">
        <f>SUMIFS(СВЦЭМ!$E$39:$E$782,СВЦЭМ!$A$39:$A$782,$A170,СВЦЭМ!$B$39:$B$782,D$155)+'СЕТ СН'!$F$12</f>
        <v>173.35680583000001</v>
      </c>
      <c r="E170" s="36">
        <f>SUMIFS(СВЦЭМ!$E$39:$E$782,СВЦЭМ!$A$39:$A$782,$A170,СВЦЭМ!$B$39:$B$782,E$155)+'СЕТ СН'!$F$12</f>
        <v>171.53121057000001</v>
      </c>
      <c r="F170" s="36">
        <f>SUMIFS(СВЦЭМ!$E$39:$E$782,СВЦЭМ!$A$39:$A$782,$A170,СВЦЭМ!$B$39:$B$782,F$155)+'СЕТ СН'!$F$12</f>
        <v>172.15239245000001</v>
      </c>
      <c r="G170" s="36">
        <f>SUMIFS(СВЦЭМ!$E$39:$E$782,СВЦЭМ!$A$39:$A$782,$A170,СВЦЭМ!$B$39:$B$782,G$155)+'СЕТ СН'!$F$12</f>
        <v>169.07032932999999</v>
      </c>
      <c r="H170" s="36">
        <f>SUMIFS(СВЦЭМ!$E$39:$E$782,СВЦЭМ!$A$39:$A$782,$A170,СВЦЭМ!$B$39:$B$782,H$155)+'СЕТ СН'!$F$12</f>
        <v>175.32647452</v>
      </c>
      <c r="I170" s="36">
        <f>SUMIFS(СВЦЭМ!$E$39:$E$782,СВЦЭМ!$A$39:$A$782,$A170,СВЦЭМ!$B$39:$B$782,I$155)+'СЕТ СН'!$F$12</f>
        <v>185.22739948</v>
      </c>
      <c r="J170" s="36">
        <f>SUMIFS(СВЦЭМ!$E$39:$E$782,СВЦЭМ!$A$39:$A$782,$A170,СВЦЭМ!$B$39:$B$782,J$155)+'СЕТ СН'!$F$12</f>
        <v>182.60028826000001</v>
      </c>
      <c r="K170" s="36">
        <f>SUMIFS(СВЦЭМ!$E$39:$E$782,СВЦЭМ!$A$39:$A$782,$A170,СВЦЭМ!$B$39:$B$782,K$155)+'СЕТ СН'!$F$12</f>
        <v>180.17075743000001</v>
      </c>
      <c r="L170" s="36">
        <f>SUMIFS(СВЦЭМ!$E$39:$E$782,СВЦЭМ!$A$39:$A$782,$A170,СВЦЭМ!$B$39:$B$782,L$155)+'СЕТ СН'!$F$12</f>
        <v>180.75169464000001</v>
      </c>
      <c r="M170" s="36">
        <f>SUMIFS(СВЦЭМ!$E$39:$E$782,СВЦЭМ!$A$39:$A$782,$A170,СВЦЭМ!$B$39:$B$782,M$155)+'СЕТ СН'!$F$12</f>
        <v>178.73292871000001</v>
      </c>
      <c r="N170" s="36">
        <f>SUMIFS(СВЦЭМ!$E$39:$E$782,СВЦЭМ!$A$39:$A$782,$A170,СВЦЭМ!$B$39:$B$782,N$155)+'СЕТ СН'!$F$12</f>
        <v>182.7478777</v>
      </c>
      <c r="O170" s="36">
        <f>SUMIFS(СВЦЭМ!$E$39:$E$782,СВЦЭМ!$A$39:$A$782,$A170,СВЦЭМ!$B$39:$B$782,O$155)+'СЕТ СН'!$F$12</f>
        <v>194.22814887999999</v>
      </c>
      <c r="P170" s="36">
        <f>SUMIFS(СВЦЭМ!$E$39:$E$782,СВЦЭМ!$A$39:$A$782,$A170,СВЦЭМ!$B$39:$B$782,P$155)+'СЕТ СН'!$F$12</f>
        <v>194.05521311999999</v>
      </c>
      <c r="Q170" s="36">
        <f>SUMIFS(СВЦЭМ!$E$39:$E$782,СВЦЭМ!$A$39:$A$782,$A170,СВЦЭМ!$B$39:$B$782,Q$155)+'СЕТ СН'!$F$12</f>
        <v>193.81716510000001</v>
      </c>
      <c r="R170" s="36">
        <f>SUMIFS(СВЦЭМ!$E$39:$E$782,СВЦЭМ!$A$39:$A$782,$A170,СВЦЭМ!$B$39:$B$782,R$155)+'СЕТ СН'!$F$12</f>
        <v>180.92883904000001</v>
      </c>
      <c r="S170" s="36">
        <f>SUMIFS(СВЦЭМ!$E$39:$E$782,СВЦЭМ!$A$39:$A$782,$A170,СВЦЭМ!$B$39:$B$782,S$155)+'СЕТ СН'!$F$12</f>
        <v>175.99351680000001</v>
      </c>
      <c r="T170" s="36">
        <f>SUMIFS(СВЦЭМ!$E$39:$E$782,СВЦЭМ!$A$39:$A$782,$A170,СВЦЭМ!$B$39:$B$782,T$155)+'СЕТ СН'!$F$12</f>
        <v>179.597565</v>
      </c>
      <c r="U170" s="36">
        <f>SUMIFS(СВЦЭМ!$E$39:$E$782,СВЦЭМ!$A$39:$A$782,$A170,СВЦЭМ!$B$39:$B$782,U$155)+'СЕТ СН'!$F$12</f>
        <v>179.15452525000001</v>
      </c>
      <c r="V170" s="36">
        <f>SUMIFS(СВЦЭМ!$E$39:$E$782,СВЦЭМ!$A$39:$A$782,$A170,СВЦЭМ!$B$39:$B$782,V$155)+'СЕТ СН'!$F$12</f>
        <v>180.24021045999999</v>
      </c>
      <c r="W170" s="36">
        <f>SUMIFS(СВЦЭМ!$E$39:$E$782,СВЦЭМ!$A$39:$A$782,$A170,СВЦЭМ!$B$39:$B$782,W$155)+'СЕТ СН'!$F$12</f>
        <v>180.57471514</v>
      </c>
      <c r="X170" s="36">
        <f>SUMIFS(СВЦЭМ!$E$39:$E$782,СВЦЭМ!$A$39:$A$782,$A170,СВЦЭМ!$B$39:$B$782,X$155)+'СЕТ СН'!$F$12</f>
        <v>188.37095657</v>
      </c>
      <c r="Y170" s="36">
        <f>SUMIFS(СВЦЭМ!$E$39:$E$782,СВЦЭМ!$A$39:$A$782,$A170,СВЦЭМ!$B$39:$B$782,Y$155)+'СЕТ СН'!$F$12</f>
        <v>185.93034320000001</v>
      </c>
    </row>
    <row r="171" spans="1:25" ht="15.75" x14ac:dyDescent="0.2">
      <c r="A171" s="35">
        <f t="shared" si="4"/>
        <v>44546</v>
      </c>
      <c r="B171" s="36">
        <f>SUMIFS(СВЦЭМ!$E$39:$E$782,СВЦЭМ!$A$39:$A$782,$A171,СВЦЭМ!$B$39:$B$782,B$155)+'СЕТ СН'!$F$12</f>
        <v>186.14605427999999</v>
      </c>
      <c r="C171" s="36">
        <f>SUMIFS(СВЦЭМ!$E$39:$E$782,СВЦЭМ!$A$39:$A$782,$A171,СВЦЭМ!$B$39:$B$782,C$155)+'СЕТ СН'!$F$12</f>
        <v>185.53871201999999</v>
      </c>
      <c r="D171" s="36">
        <f>SUMIFS(СВЦЭМ!$E$39:$E$782,СВЦЭМ!$A$39:$A$782,$A171,СВЦЭМ!$B$39:$B$782,D$155)+'СЕТ СН'!$F$12</f>
        <v>182.89204791</v>
      </c>
      <c r="E171" s="36">
        <f>SUMIFS(СВЦЭМ!$E$39:$E$782,СВЦЭМ!$A$39:$A$782,$A171,СВЦЭМ!$B$39:$B$782,E$155)+'СЕТ СН'!$F$12</f>
        <v>182.25026940999999</v>
      </c>
      <c r="F171" s="36">
        <f>SUMIFS(СВЦЭМ!$E$39:$E$782,СВЦЭМ!$A$39:$A$782,$A171,СВЦЭМ!$B$39:$B$782,F$155)+'СЕТ СН'!$F$12</f>
        <v>182.25860201</v>
      </c>
      <c r="G171" s="36">
        <f>SUMIFS(СВЦЭМ!$E$39:$E$782,СВЦЭМ!$A$39:$A$782,$A171,СВЦЭМ!$B$39:$B$782,G$155)+'СЕТ СН'!$F$12</f>
        <v>176.81374278999999</v>
      </c>
      <c r="H171" s="36">
        <f>SUMIFS(СВЦЭМ!$E$39:$E$782,СВЦЭМ!$A$39:$A$782,$A171,СВЦЭМ!$B$39:$B$782,H$155)+'СЕТ СН'!$F$12</f>
        <v>174.14625439</v>
      </c>
      <c r="I171" s="36">
        <f>SUMIFS(СВЦЭМ!$E$39:$E$782,СВЦЭМ!$A$39:$A$782,$A171,СВЦЭМ!$B$39:$B$782,I$155)+'СЕТ СН'!$F$12</f>
        <v>178.33496027999999</v>
      </c>
      <c r="J171" s="36">
        <f>SUMIFS(СВЦЭМ!$E$39:$E$782,СВЦЭМ!$A$39:$A$782,$A171,СВЦЭМ!$B$39:$B$782,J$155)+'СЕТ СН'!$F$12</f>
        <v>179.43575387000001</v>
      </c>
      <c r="K171" s="36">
        <f>SUMIFS(СВЦЭМ!$E$39:$E$782,СВЦЭМ!$A$39:$A$782,$A171,СВЦЭМ!$B$39:$B$782,K$155)+'СЕТ СН'!$F$12</f>
        <v>182.3172859</v>
      </c>
      <c r="L171" s="36">
        <f>SUMIFS(СВЦЭМ!$E$39:$E$782,СВЦЭМ!$A$39:$A$782,$A171,СВЦЭМ!$B$39:$B$782,L$155)+'СЕТ СН'!$F$12</f>
        <v>184.50774923</v>
      </c>
      <c r="M171" s="36">
        <f>SUMIFS(СВЦЭМ!$E$39:$E$782,СВЦЭМ!$A$39:$A$782,$A171,СВЦЭМ!$B$39:$B$782,M$155)+'СЕТ СН'!$F$12</f>
        <v>184.23170898000001</v>
      </c>
      <c r="N171" s="36">
        <f>SUMIFS(СВЦЭМ!$E$39:$E$782,СВЦЭМ!$A$39:$A$782,$A171,СВЦЭМ!$B$39:$B$782,N$155)+'СЕТ СН'!$F$12</f>
        <v>184.25332374999999</v>
      </c>
      <c r="O171" s="36">
        <f>SUMIFS(СВЦЭМ!$E$39:$E$782,СВЦЭМ!$A$39:$A$782,$A171,СВЦЭМ!$B$39:$B$782,O$155)+'СЕТ СН'!$F$12</f>
        <v>186.87678</v>
      </c>
      <c r="P171" s="36">
        <f>SUMIFS(СВЦЭМ!$E$39:$E$782,СВЦЭМ!$A$39:$A$782,$A171,СВЦЭМ!$B$39:$B$782,P$155)+'СЕТ СН'!$F$12</f>
        <v>190.24934468000001</v>
      </c>
      <c r="Q171" s="36">
        <f>SUMIFS(СВЦЭМ!$E$39:$E$782,СВЦЭМ!$A$39:$A$782,$A171,СВЦЭМ!$B$39:$B$782,Q$155)+'СЕТ СН'!$F$12</f>
        <v>190.47098546000001</v>
      </c>
      <c r="R171" s="36">
        <f>SUMIFS(СВЦЭМ!$E$39:$E$782,СВЦЭМ!$A$39:$A$782,$A171,СВЦЭМ!$B$39:$B$782,R$155)+'СЕТ СН'!$F$12</f>
        <v>190.60033559999999</v>
      </c>
      <c r="S171" s="36">
        <f>SUMIFS(СВЦЭМ!$E$39:$E$782,СВЦЭМ!$A$39:$A$782,$A171,СВЦЭМ!$B$39:$B$782,S$155)+'СЕТ СН'!$F$12</f>
        <v>183.52412497</v>
      </c>
      <c r="T171" s="36">
        <f>SUMIFS(СВЦЭМ!$E$39:$E$782,СВЦЭМ!$A$39:$A$782,$A171,СВЦЭМ!$B$39:$B$782,T$155)+'СЕТ СН'!$F$12</f>
        <v>185.78249575999999</v>
      </c>
      <c r="U171" s="36">
        <f>SUMIFS(СВЦЭМ!$E$39:$E$782,СВЦЭМ!$A$39:$A$782,$A171,СВЦЭМ!$B$39:$B$782,U$155)+'СЕТ СН'!$F$12</f>
        <v>183.03106693999999</v>
      </c>
      <c r="V171" s="36">
        <f>SUMIFS(СВЦЭМ!$E$39:$E$782,СВЦЭМ!$A$39:$A$782,$A171,СВЦЭМ!$B$39:$B$782,V$155)+'СЕТ СН'!$F$12</f>
        <v>181.82146610999999</v>
      </c>
      <c r="W171" s="36">
        <f>SUMIFS(СВЦЭМ!$E$39:$E$782,СВЦЭМ!$A$39:$A$782,$A171,СВЦЭМ!$B$39:$B$782,W$155)+'СЕТ СН'!$F$12</f>
        <v>181.48029746</v>
      </c>
      <c r="X171" s="36">
        <f>SUMIFS(СВЦЭМ!$E$39:$E$782,СВЦЭМ!$A$39:$A$782,$A171,СВЦЭМ!$B$39:$B$782,X$155)+'СЕТ СН'!$F$12</f>
        <v>188.47196410999999</v>
      </c>
      <c r="Y171" s="36">
        <f>SUMIFS(СВЦЭМ!$E$39:$E$782,СВЦЭМ!$A$39:$A$782,$A171,СВЦЭМ!$B$39:$B$782,Y$155)+'СЕТ СН'!$F$12</f>
        <v>188.97728333000001</v>
      </c>
    </row>
    <row r="172" spans="1:25" ht="15.75" x14ac:dyDescent="0.2">
      <c r="A172" s="35">
        <f t="shared" si="4"/>
        <v>44547</v>
      </c>
      <c r="B172" s="36">
        <f>SUMIFS(СВЦЭМ!$E$39:$E$782,СВЦЭМ!$A$39:$A$782,$A172,СВЦЭМ!$B$39:$B$782,B$155)+'СЕТ СН'!$F$12</f>
        <v>185.79374554</v>
      </c>
      <c r="C172" s="36">
        <f>SUMIFS(СВЦЭМ!$E$39:$E$782,СВЦЭМ!$A$39:$A$782,$A172,СВЦЭМ!$B$39:$B$782,C$155)+'СЕТ СН'!$F$12</f>
        <v>185.66744786999999</v>
      </c>
      <c r="D172" s="36">
        <f>SUMIFS(СВЦЭМ!$E$39:$E$782,СВЦЭМ!$A$39:$A$782,$A172,СВЦЭМ!$B$39:$B$782,D$155)+'СЕТ СН'!$F$12</f>
        <v>183.34824083000001</v>
      </c>
      <c r="E172" s="36">
        <f>SUMIFS(СВЦЭМ!$E$39:$E$782,СВЦЭМ!$A$39:$A$782,$A172,СВЦЭМ!$B$39:$B$782,E$155)+'СЕТ СН'!$F$12</f>
        <v>182.54807611000001</v>
      </c>
      <c r="F172" s="36">
        <f>SUMIFS(СВЦЭМ!$E$39:$E$782,СВЦЭМ!$A$39:$A$782,$A172,СВЦЭМ!$B$39:$B$782,F$155)+'СЕТ СН'!$F$12</f>
        <v>182.79870600999999</v>
      </c>
      <c r="G172" s="36">
        <f>SUMIFS(СВЦЭМ!$E$39:$E$782,СВЦЭМ!$A$39:$A$782,$A172,СВЦЭМ!$B$39:$B$782,G$155)+'СЕТ СН'!$F$12</f>
        <v>179.14303839999999</v>
      </c>
      <c r="H172" s="36">
        <f>SUMIFS(СВЦЭМ!$E$39:$E$782,СВЦЭМ!$A$39:$A$782,$A172,СВЦЭМ!$B$39:$B$782,H$155)+'СЕТ СН'!$F$12</f>
        <v>175.19328947</v>
      </c>
      <c r="I172" s="36">
        <f>SUMIFS(СВЦЭМ!$E$39:$E$782,СВЦЭМ!$A$39:$A$782,$A172,СВЦЭМ!$B$39:$B$782,I$155)+'СЕТ СН'!$F$12</f>
        <v>175.17125501000001</v>
      </c>
      <c r="J172" s="36">
        <f>SUMIFS(СВЦЭМ!$E$39:$E$782,СВЦЭМ!$A$39:$A$782,$A172,СВЦЭМ!$B$39:$B$782,J$155)+'СЕТ СН'!$F$12</f>
        <v>181.74681036999999</v>
      </c>
      <c r="K172" s="36">
        <f>SUMIFS(СВЦЭМ!$E$39:$E$782,СВЦЭМ!$A$39:$A$782,$A172,СВЦЭМ!$B$39:$B$782,K$155)+'СЕТ СН'!$F$12</f>
        <v>183.83290104</v>
      </c>
      <c r="L172" s="36">
        <f>SUMIFS(СВЦЭМ!$E$39:$E$782,СВЦЭМ!$A$39:$A$782,$A172,СВЦЭМ!$B$39:$B$782,L$155)+'СЕТ СН'!$F$12</f>
        <v>183.01776319999999</v>
      </c>
      <c r="M172" s="36">
        <f>SUMIFS(СВЦЭМ!$E$39:$E$782,СВЦЭМ!$A$39:$A$782,$A172,СВЦЭМ!$B$39:$B$782,M$155)+'СЕТ СН'!$F$12</f>
        <v>181.49310283</v>
      </c>
      <c r="N172" s="36">
        <f>SUMIFS(СВЦЭМ!$E$39:$E$782,СВЦЭМ!$A$39:$A$782,$A172,СВЦЭМ!$B$39:$B$782,N$155)+'СЕТ СН'!$F$12</f>
        <v>181.96659395</v>
      </c>
      <c r="O172" s="36">
        <f>SUMIFS(СВЦЭМ!$E$39:$E$782,СВЦЭМ!$A$39:$A$782,$A172,СВЦЭМ!$B$39:$B$782,O$155)+'СЕТ СН'!$F$12</f>
        <v>182.28665058999999</v>
      </c>
      <c r="P172" s="36">
        <f>SUMIFS(СВЦЭМ!$E$39:$E$782,СВЦЭМ!$A$39:$A$782,$A172,СВЦЭМ!$B$39:$B$782,P$155)+'СЕТ СН'!$F$12</f>
        <v>187.86400971</v>
      </c>
      <c r="Q172" s="36">
        <f>SUMIFS(СВЦЭМ!$E$39:$E$782,СВЦЭМ!$A$39:$A$782,$A172,СВЦЭМ!$B$39:$B$782,Q$155)+'СЕТ СН'!$F$12</f>
        <v>186.57214171000001</v>
      </c>
      <c r="R172" s="36">
        <f>SUMIFS(СВЦЭМ!$E$39:$E$782,СВЦЭМ!$A$39:$A$782,$A172,СВЦЭМ!$B$39:$B$782,R$155)+'СЕТ СН'!$F$12</f>
        <v>185.77026728999999</v>
      </c>
      <c r="S172" s="36">
        <f>SUMIFS(СВЦЭМ!$E$39:$E$782,СВЦЭМ!$A$39:$A$782,$A172,СВЦЭМ!$B$39:$B$782,S$155)+'СЕТ СН'!$F$12</f>
        <v>180.39378769999999</v>
      </c>
      <c r="T172" s="36">
        <f>SUMIFS(СВЦЭМ!$E$39:$E$782,СВЦЭМ!$A$39:$A$782,$A172,СВЦЭМ!$B$39:$B$782,T$155)+'СЕТ СН'!$F$12</f>
        <v>183.44492438</v>
      </c>
      <c r="U172" s="36">
        <f>SUMIFS(СВЦЭМ!$E$39:$E$782,СВЦЭМ!$A$39:$A$782,$A172,СВЦЭМ!$B$39:$B$782,U$155)+'СЕТ СН'!$F$12</f>
        <v>182.75487163</v>
      </c>
      <c r="V172" s="36">
        <f>SUMIFS(СВЦЭМ!$E$39:$E$782,СВЦЭМ!$A$39:$A$782,$A172,СВЦЭМ!$B$39:$B$782,V$155)+'СЕТ СН'!$F$12</f>
        <v>179.26828985</v>
      </c>
      <c r="W172" s="36">
        <f>SUMIFS(СВЦЭМ!$E$39:$E$782,СВЦЭМ!$A$39:$A$782,$A172,СВЦЭМ!$B$39:$B$782,W$155)+'СЕТ СН'!$F$12</f>
        <v>182.35929154999999</v>
      </c>
      <c r="X172" s="36">
        <f>SUMIFS(СВЦЭМ!$E$39:$E$782,СВЦЭМ!$A$39:$A$782,$A172,СВЦЭМ!$B$39:$B$782,X$155)+'СЕТ СН'!$F$12</f>
        <v>185.30379722000001</v>
      </c>
      <c r="Y172" s="36">
        <f>SUMIFS(СВЦЭМ!$E$39:$E$782,СВЦЭМ!$A$39:$A$782,$A172,СВЦЭМ!$B$39:$B$782,Y$155)+'СЕТ СН'!$F$12</f>
        <v>183.92903195</v>
      </c>
    </row>
    <row r="173" spans="1:25" ht="15.75" x14ac:dyDescent="0.2">
      <c r="A173" s="35">
        <f t="shared" si="4"/>
        <v>44548</v>
      </c>
      <c r="B173" s="36">
        <f>SUMIFS(СВЦЭМ!$E$39:$E$782,СВЦЭМ!$A$39:$A$782,$A173,СВЦЭМ!$B$39:$B$782,B$155)+'СЕТ СН'!$F$12</f>
        <v>184.91793505000001</v>
      </c>
      <c r="C173" s="36">
        <f>SUMIFS(СВЦЭМ!$E$39:$E$782,СВЦЭМ!$A$39:$A$782,$A173,СВЦЭМ!$B$39:$B$782,C$155)+'СЕТ СН'!$F$12</f>
        <v>189.61187885999999</v>
      </c>
      <c r="D173" s="36">
        <f>SUMIFS(СВЦЭМ!$E$39:$E$782,СВЦЭМ!$A$39:$A$782,$A173,СВЦЭМ!$B$39:$B$782,D$155)+'СЕТ СН'!$F$12</f>
        <v>192.39801722999999</v>
      </c>
      <c r="E173" s="36">
        <f>SUMIFS(СВЦЭМ!$E$39:$E$782,СВЦЭМ!$A$39:$A$782,$A173,СВЦЭМ!$B$39:$B$782,E$155)+'СЕТ СН'!$F$12</f>
        <v>192.29708654000001</v>
      </c>
      <c r="F173" s="36">
        <f>SUMIFS(СВЦЭМ!$E$39:$E$782,СВЦЭМ!$A$39:$A$782,$A173,СВЦЭМ!$B$39:$B$782,F$155)+'СЕТ СН'!$F$12</f>
        <v>191.73733737000001</v>
      </c>
      <c r="G173" s="36">
        <f>SUMIFS(СВЦЭМ!$E$39:$E$782,СВЦЭМ!$A$39:$A$782,$A173,СВЦЭМ!$B$39:$B$782,G$155)+'СЕТ СН'!$F$12</f>
        <v>185.09162115999999</v>
      </c>
      <c r="H173" s="36">
        <f>SUMIFS(СВЦЭМ!$E$39:$E$782,СВЦЭМ!$A$39:$A$782,$A173,СВЦЭМ!$B$39:$B$782,H$155)+'СЕТ СН'!$F$12</f>
        <v>179.04532879999999</v>
      </c>
      <c r="I173" s="36">
        <f>SUMIFS(СВЦЭМ!$E$39:$E$782,СВЦЭМ!$A$39:$A$782,$A173,СВЦЭМ!$B$39:$B$782,I$155)+'СЕТ СН'!$F$12</f>
        <v>176.64544522</v>
      </c>
      <c r="J173" s="36">
        <f>SUMIFS(СВЦЭМ!$E$39:$E$782,СВЦЭМ!$A$39:$A$782,$A173,СВЦЭМ!$B$39:$B$782,J$155)+'СЕТ СН'!$F$12</f>
        <v>172.62761752</v>
      </c>
      <c r="K173" s="36">
        <f>SUMIFS(СВЦЭМ!$E$39:$E$782,СВЦЭМ!$A$39:$A$782,$A173,СВЦЭМ!$B$39:$B$782,K$155)+'СЕТ СН'!$F$12</f>
        <v>177.8368198</v>
      </c>
      <c r="L173" s="36">
        <f>SUMIFS(СВЦЭМ!$E$39:$E$782,СВЦЭМ!$A$39:$A$782,$A173,СВЦЭМ!$B$39:$B$782,L$155)+'СЕТ СН'!$F$12</f>
        <v>178.19514877</v>
      </c>
      <c r="M173" s="36">
        <f>SUMIFS(СВЦЭМ!$E$39:$E$782,СВЦЭМ!$A$39:$A$782,$A173,СВЦЭМ!$B$39:$B$782,M$155)+'СЕТ СН'!$F$12</f>
        <v>175.99178370999999</v>
      </c>
      <c r="N173" s="36">
        <f>SUMIFS(СВЦЭМ!$E$39:$E$782,СВЦЭМ!$A$39:$A$782,$A173,СВЦЭМ!$B$39:$B$782,N$155)+'СЕТ СН'!$F$12</f>
        <v>175.91225054</v>
      </c>
      <c r="O173" s="36">
        <f>SUMIFS(СВЦЭМ!$E$39:$E$782,СВЦЭМ!$A$39:$A$782,$A173,СВЦЭМ!$B$39:$B$782,O$155)+'СЕТ СН'!$F$12</f>
        <v>178.47374299000001</v>
      </c>
      <c r="P173" s="36">
        <f>SUMIFS(СВЦЭМ!$E$39:$E$782,СВЦЭМ!$A$39:$A$782,$A173,СВЦЭМ!$B$39:$B$782,P$155)+'СЕТ СН'!$F$12</f>
        <v>183.58376028999999</v>
      </c>
      <c r="Q173" s="36">
        <f>SUMIFS(СВЦЭМ!$E$39:$E$782,СВЦЭМ!$A$39:$A$782,$A173,СВЦЭМ!$B$39:$B$782,Q$155)+'СЕТ СН'!$F$12</f>
        <v>184.54624587999999</v>
      </c>
      <c r="R173" s="36">
        <f>SUMIFS(СВЦЭМ!$E$39:$E$782,СВЦЭМ!$A$39:$A$782,$A173,СВЦЭМ!$B$39:$B$782,R$155)+'СЕТ СН'!$F$12</f>
        <v>182.61167054000001</v>
      </c>
      <c r="S173" s="36">
        <f>SUMIFS(СВЦЭМ!$E$39:$E$782,СВЦЭМ!$A$39:$A$782,$A173,СВЦЭМ!$B$39:$B$782,S$155)+'СЕТ СН'!$F$12</f>
        <v>177.89661777000001</v>
      </c>
      <c r="T173" s="36">
        <f>SUMIFS(СВЦЭМ!$E$39:$E$782,СВЦЭМ!$A$39:$A$782,$A173,СВЦЭМ!$B$39:$B$782,T$155)+'СЕТ СН'!$F$12</f>
        <v>176.77749308</v>
      </c>
      <c r="U173" s="36">
        <f>SUMIFS(СВЦЭМ!$E$39:$E$782,СВЦЭМ!$A$39:$A$782,$A173,СВЦЭМ!$B$39:$B$782,U$155)+'СЕТ СН'!$F$12</f>
        <v>176.88986019999999</v>
      </c>
      <c r="V173" s="36">
        <f>SUMIFS(СВЦЭМ!$E$39:$E$782,СВЦЭМ!$A$39:$A$782,$A173,СВЦЭМ!$B$39:$B$782,V$155)+'СЕТ СН'!$F$12</f>
        <v>176.99262884999999</v>
      </c>
      <c r="W173" s="36">
        <f>SUMIFS(СВЦЭМ!$E$39:$E$782,СВЦЭМ!$A$39:$A$782,$A173,СВЦЭМ!$B$39:$B$782,W$155)+'СЕТ СН'!$F$12</f>
        <v>180.0766471</v>
      </c>
      <c r="X173" s="36">
        <f>SUMIFS(СВЦЭМ!$E$39:$E$782,СВЦЭМ!$A$39:$A$782,$A173,СВЦЭМ!$B$39:$B$782,X$155)+'СЕТ СН'!$F$12</f>
        <v>183.13270378999999</v>
      </c>
      <c r="Y173" s="36">
        <f>SUMIFS(СВЦЭМ!$E$39:$E$782,СВЦЭМ!$A$39:$A$782,$A173,СВЦЭМ!$B$39:$B$782,Y$155)+'СЕТ СН'!$F$12</f>
        <v>186.11332565000001</v>
      </c>
    </row>
    <row r="174" spans="1:25" ht="15.75" x14ac:dyDescent="0.2">
      <c r="A174" s="35">
        <f t="shared" si="4"/>
        <v>44549</v>
      </c>
      <c r="B174" s="36">
        <f>SUMIFS(СВЦЭМ!$E$39:$E$782,СВЦЭМ!$A$39:$A$782,$A174,СВЦЭМ!$B$39:$B$782,B$155)+'СЕТ СН'!$F$12</f>
        <v>179.39068623</v>
      </c>
      <c r="C174" s="36">
        <f>SUMIFS(СВЦЭМ!$E$39:$E$782,СВЦЭМ!$A$39:$A$782,$A174,СВЦЭМ!$B$39:$B$782,C$155)+'СЕТ СН'!$F$12</f>
        <v>180.33934955000001</v>
      </c>
      <c r="D174" s="36">
        <f>SUMIFS(СВЦЭМ!$E$39:$E$782,СВЦЭМ!$A$39:$A$782,$A174,СВЦЭМ!$B$39:$B$782,D$155)+'СЕТ СН'!$F$12</f>
        <v>185.88566777</v>
      </c>
      <c r="E174" s="36">
        <f>SUMIFS(СВЦЭМ!$E$39:$E$782,СВЦЭМ!$A$39:$A$782,$A174,СВЦЭМ!$B$39:$B$782,E$155)+'СЕТ СН'!$F$12</f>
        <v>187.20644469999999</v>
      </c>
      <c r="F174" s="36">
        <f>SUMIFS(СВЦЭМ!$E$39:$E$782,СВЦЭМ!$A$39:$A$782,$A174,СВЦЭМ!$B$39:$B$782,F$155)+'СЕТ СН'!$F$12</f>
        <v>185.34781565</v>
      </c>
      <c r="G174" s="36">
        <f>SUMIFS(СВЦЭМ!$E$39:$E$782,СВЦЭМ!$A$39:$A$782,$A174,СВЦЭМ!$B$39:$B$782,G$155)+'СЕТ СН'!$F$12</f>
        <v>183.92229312000001</v>
      </c>
      <c r="H174" s="36">
        <f>SUMIFS(СВЦЭМ!$E$39:$E$782,СВЦЭМ!$A$39:$A$782,$A174,СВЦЭМ!$B$39:$B$782,H$155)+'СЕТ СН'!$F$12</f>
        <v>180.37519631999999</v>
      </c>
      <c r="I174" s="36">
        <f>SUMIFS(СВЦЭМ!$E$39:$E$782,СВЦЭМ!$A$39:$A$782,$A174,СВЦЭМ!$B$39:$B$782,I$155)+'СЕТ СН'!$F$12</f>
        <v>179.29070100000001</v>
      </c>
      <c r="J174" s="36">
        <f>SUMIFS(СВЦЭМ!$E$39:$E$782,СВЦЭМ!$A$39:$A$782,$A174,СВЦЭМ!$B$39:$B$782,J$155)+'СЕТ СН'!$F$12</f>
        <v>176.94934961000001</v>
      </c>
      <c r="K174" s="36">
        <f>SUMIFS(СВЦЭМ!$E$39:$E$782,СВЦЭМ!$A$39:$A$782,$A174,СВЦЭМ!$B$39:$B$782,K$155)+'СЕТ СН'!$F$12</f>
        <v>175.63429435</v>
      </c>
      <c r="L174" s="36">
        <f>SUMIFS(СВЦЭМ!$E$39:$E$782,СВЦЭМ!$A$39:$A$782,$A174,СВЦЭМ!$B$39:$B$782,L$155)+'СЕТ СН'!$F$12</f>
        <v>176.54659201000001</v>
      </c>
      <c r="M174" s="36">
        <f>SUMIFS(СВЦЭМ!$E$39:$E$782,СВЦЭМ!$A$39:$A$782,$A174,СВЦЭМ!$B$39:$B$782,M$155)+'СЕТ СН'!$F$12</f>
        <v>175.29032078</v>
      </c>
      <c r="N174" s="36">
        <f>SUMIFS(СВЦЭМ!$E$39:$E$782,СВЦЭМ!$A$39:$A$782,$A174,СВЦЭМ!$B$39:$B$782,N$155)+'СЕТ СН'!$F$12</f>
        <v>174.84499726000001</v>
      </c>
      <c r="O174" s="36">
        <f>SUMIFS(СВЦЭМ!$E$39:$E$782,СВЦЭМ!$A$39:$A$782,$A174,СВЦЭМ!$B$39:$B$782,O$155)+'СЕТ СН'!$F$12</f>
        <v>177.84891231</v>
      </c>
      <c r="P174" s="36">
        <f>SUMIFS(СВЦЭМ!$E$39:$E$782,СВЦЭМ!$A$39:$A$782,$A174,СВЦЭМ!$B$39:$B$782,P$155)+'СЕТ СН'!$F$12</f>
        <v>180.74097434999999</v>
      </c>
      <c r="Q174" s="36">
        <f>SUMIFS(СВЦЭМ!$E$39:$E$782,СВЦЭМ!$A$39:$A$782,$A174,СВЦЭМ!$B$39:$B$782,Q$155)+'СЕТ СН'!$F$12</f>
        <v>180.58233104999999</v>
      </c>
      <c r="R174" s="36">
        <f>SUMIFS(СВЦЭМ!$E$39:$E$782,СВЦЭМ!$A$39:$A$782,$A174,СВЦЭМ!$B$39:$B$782,R$155)+'СЕТ СН'!$F$12</f>
        <v>177.75249982</v>
      </c>
      <c r="S174" s="36">
        <f>SUMIFS(СВЦЭМ!$E$39:$E$782,СВЦЭМ!$A$39:$A$782,$A174,СВЦЭМ!$B$39:$B$782,S$155)+'СЕТ СН'!$F$12</f>
        <v>174.57524544</v>
      </c>
      <c r="T174" s="36">
        <f>SUMIFS(СВЦЭМ!$E$39:$E$782,СВЦЭМ!$A$39:$A$782,$A174,СВЦЭМ!$B$39:$B$782,T$155)+'СЕТ СН'!$F$12</f>
        <v>174.65659919999999</v>
      </c>
      <c r="U174" s="36">
        <f>SUMIFS(СВЦЭМ!$E$39:$E$782,СВЦЭМ!$A$39:$A$782,$A174,СВЦЭМ!$B$39:$B$782,U$155)+'СЕТ СН'!$F$12</f>
        <v>174.80157195999999</v>
      </c>
      <c r="V174" s="36">
        <f>SUMIFS(СВЦЭМ!$E$39:$E$782,СВЦЭМ!$A$39:$A$782,$A174,СВЦЭМ!$B$39:$B$782,V$155)+'СЕТ СН'!$F$12</f>
        <v>175.71507008</v>
      </c>
      <c r="W174" s="36">
        <f>SUMIFS(СВЦЭМ!$E$39:$E$782,СВЦЭМ!$A$39:$A$782,$A174,СВЦЭМ!$B$39:$B$782,W$155)+'СЕТ СН'!$F$12</f>
        <v>178.88905260999999</v>
      </c>
      <c r="X174" s="36">
        <f>SUMIFS(СВЦЭМ!$E$39:$E$782,СВЦЭМ!$A$39:$A$782,$A174,СВЦЭМ!$B$39:$B$782,X$155)+'СЕТ СН'!$F$12</f>
        <v>182.43230138000001</v>
      </c>
      <c r="Y174" s="36">
        <f>SUMIFS(СВЦЭМ!$E$39:$E$782,СВЦЭМ!$A$39:$A$782,$A174,СВЦЭМ!$B$39:$B$782,Y$155)+'СЕТ СН'!$F$12</f>
        <v>185.08401921999999</v>
      </c>
    </row>
    <row r="175" spans="1:25" ht="15.75" x14ac:dyDescent="0.2">
      <c r="A175" s="35">
        <f t="shared" si="4"/>
        <v>44550</v>
      </c>
      <c r="B175" s="36">
        <f>SUMIFS(СВЦЭМ!$E$39:$E$782,СВЦЭМ!$A$39:$A$782,$A175,СВЦЭМ!$B$39:$B$782,B$155)+'СЕТ СН'!$F$12</f>
        <v>186.37222903</v>
      </c>
      <c r="C175" s="36">
        <f>SUMIFS(СВЦЭМ!$E$39:$E$782,СВЦЭМ!$A$39:$A$782,$A175,СВЦЭМ!$B$39:$B$782,C$155)+'СЕТ СН'!$F$12</f>
        <v>186.28786324999999</v>
      </c>
      <c r="D175" s="36">
        <f>SUMIFS(СВЦЭМ!$E$39:$E$782,СВЦЭМ!$A$39:$A$782,$A175,СВЦЭМ!$B$39:$B$782,D$155)+'СЕТ СН'!$F$12</f>
        <v>187.23160189999999</v>
      </c>
      <c r="E175" s="36">
        <f>SUMIFS(СВЦЭМ!$E$39:$E$782,СВЦЭМ!$A$39:$A$782,$A175,СВЦЭМ!$B$39:$B$782,E$155)+'СЕТ СН'!$F$12</f>
        <v>188.09153445000001</v>
      </c>
      <c r="F175" s="36">
        <f>SUMIFS(СВЦЭМ!$E$39:$E$782,СВЦЭМ!$A$39:$A$782,$A175,СВЦЭМ!$B$39:$B$782,F$155)+'СЕТ СН'!$F$12</f>
        <v>186.79744830999999</v>
      </c>
      <c r="G175" s="36">
        <f>SUMIFS(СВЦЭМ!$E$39:$E$782,СВЦЭМ!$A$39:$A$782,$A175,СВЦЭМ!$B$39:$B$782,G$155)+'СЕТ СН'!$F$12</f>
        <v>183.47977003</v>
      </c>
      <c r="H175" s="36">
        <f>SUMIFS(СВЦЭМ!$E$39:$E$782,СВЦЭМ!$A$39:$A$782,$A175,СВЦЭМ!$B$39:$B$782,H$155)+'СЕТ СН'!$F$12</f>
        <v>176.24618709000001</v>
      </c>
      <c r="I175" s="36">
        <f>SUMIFS(СВЦЭМ!$E$39:$E$782,СВЦЭМ!$A$39:$A$782,$A175,СВЦЭМ!$B$39:$B$782,I$155)+'СЕТ СН'!$F$12</f>
        <v>177.13753428000001</v>
      </c>
      <c r="J175" s="36">
        <f>SUMIFS(СВЦЭМ!$E$39:$E$782,СВЦЭМ!$A$39:$A$782,$A175,СВЦЭМ!$B$39:$B$782,J$155)+'СЕТ СН'!$F$12</f>
        <v>179.21129518000001</v>
      </c>
      <c r="K175" s="36">
        <f>SUMIFS(СВЦЭМ!$E$39:$E$782,СВЦЭМ!$A$39:$A$782,$A175,СВЦЭМ!$B$39:$B$782,K$155)+'СЕТ СН'!$F$12</f>
        <v>179.66505204000001</v>
      </c>
      <c r="L175" s="36">
        <f>SUMIFS(СВЦЭМ!$E$39:$E$782,СВЦЭМ!$A$39:$A$782,$A175,СВЦЭМ!$B$39:$B$782,L$155)+'СЕТ СН'!$F$12</f>
        <v>181.17514883999999</v>
      </c>
      <c r="M175" s="36">
        <f>SUMIFS(СВЦЭМ!$E$39:$E$782,СВЦЭМ!$A$39:$A$782,$A175,СВЦЭМ!$B$39:$B$782,M$155)+'СЕТ СН'!$F$12</f>
        <v>181.19646098000001</v>
      </c>
      <c r="N175" s="36">
        <f>SUMIFS(СВЦЭМ!$E$39:$E$782,СВЦЭМ!$A$39:$A$782,$A175,СВЦЭМ!$B$39:$B$782,N$155)+'СЕТ СН'!$F$12</f>
        <v>180.53073968000001</v>
      </c>
      <c r="O175" s="36">
        <f>SUMIFS(СВЦЭМ!$E$39:$E$782,СВЦЭМ!$A$39:$A$782,$A175,СВЦЭМ!$B$39:$B$782,O$155)+'СЕТ СН'!$F$12</f>
        <v>181.86609862</v>
      </c>
      <c r="P175" s="36">
        <f>SUMIFS(СВЦЭМ!$E$39:$E$782,СВЦЭМ!$A$39:$A$782,$A175,СВЦЭМ!$B$39:$B$782,P$155)+'СЕТ СН'!$F$12</f>
        <v>181.99876297</v>
      </c>
      <c r="Q175" s="36">
        <f>SUMIFS(СВЦЭМ!$E$39:$E$782,СВЦЭМ!$A$39:$A$782,$A175,СВЦЭМ!$B$39:$B$782,Q$155)+'СЕТ СН'!$F$12</f>
        <v>179.98069889999999</v>
      </c>
      <c r="R175" s="36">
        <f>SUMIFS(СВЦЭМ!$E$39:$E$782,СВЦЭМ!$A$39:$A$782,$A175,СВЦЭМ!$B$39:$B$782,R$155)+'СЕТ СН'!$F$12</f>
        <v>177.19713526999999</v>
      </c>
      <c r="S175" s="36">
        <f>SUMIFS(СВЦЭМ!$E$39:$E$782,СВЦЭМ!$A$39:$A$782,$A175,СВЦЭМ!$B$39:$B$782,S$155)+'СЕТ СН'!$F$12</f>
        <v>179.59673032000001</v>
      </c>
      <c r="T175" s="36">
        <f>SUMIFS(СВЦЭМ!$E$39:$E$782,СВЦЭМ!$A$39:$A$782,$A175,СВЦЭМ!$B$39:$B$782,T$155)+'СЕТ СН'!$F$12</f>
        <v>179.93844182000001</v>
      </c>
      <c r="U175" s="36">
        <f>SUMIFS(СВЦЭМ!$E$39:$E$782,СВЦЭМ!$A$39:$A$782,$A175,СВЦЭМ!$B$39:$B$782,U$155)+'СЕТ СН'!$F$12</f>
        <v>180.56650160999999</v>
      </c>
      <c r="V175" s="36">
        <f>SUMIFS(СВЦЭМ!$E$39:$E$782,СВЦЭМ!$A$39:$A$782,$A175,СВЦЭМ!$B$39:$B$782,V$155)+'СЕТ СН'!$F$12</f>
        <v>180.96261061000001</v>
      </c>
      <c r="W175" s="36">
        <f>SUMIFS(СВЦЭМ!$E$39:$E$782,СВЦЭМ!$A$39:$A$782,$A175,СВЦЭМ!$B$39:$B$782,W$155)+'СЕТ СН'!$F$12</f>
        <v>182.60223887999999</v>
      </c>
      <c r="X175" s="36">
        <f>SUMIFS(СВЦЭМ!$E$39:$E$782,СВЦЭМ!$A$39:$A$782,$A175,СВЦЭМ!$B$39:$B$782,X$155)+'СЕТ СН'!$F$12</f>
        <v>192.10092510000001</v>
      </c>
      <c r="Y175" s="36">
        <f>SUMIFS(СВЦЭМ!$E$39:$E$782,СВЦЭМ!$A$39:$A$782,$A175,СВЦЭМ!$B$39:$B$782,Y$155)+'СЕТ СН'!$F$12</f>
        <v>191.02231986000001</v>
      </c>
    </row>
    <row r="176" spans="1:25" ht="15.75" x14ac:dyDescent="0.2">
      <c r="A176" s="35">
        <f t="shared" si="4"/>
        <v>44551</v>
      </c>
      <c r="B176" s="36">
        <f>SUMIFS(СВЦЭМ!$E$39:$E$782,СВЦЭМ!$A$39:$A$782,$A176,СВЦЭМ!$B$39:$B$782,B$155)+'СЕТ СН'!$F$12</f>
        <v>188.30676313999999</v>
      </c>
      <c r="C176" s="36">
        <f>SUMIFS(СВЦЭМ!$E$39:$E$782,СВЦЭМ!$A$39:$A$782,$A176,СВЦЭМ!$B$39:$B$782,C$155)+'СЕТ СН'!$F$12</f>
        <v>186.70522248</v>
      </c>
      <c r="D176" s="36">
        <f>SUMIFS(СВЦЭМ!$E$39:$E$782,СВЦЭМ!$A$39:$A$782,$A176,СВЦЭМ!$B$39:$B$782,D$155)+'СЕТ СН'!$F$12</f>
        <v>185.83860501999999</v>
      </c>
      <c r="E176" s="36">
        <f>SUMIFS(СВЦЭМ!$E$39:$E$782,СВЦЭМ!$A$39:$A$782,$A176,СВЦЭМ!$B$39:$B$782,E$155)+'СЕТ СН'!$F$12</f>
        <v>178.41505215000001</v>
      </c>
      <c r="F176" s="36">
        <f>SUMIFS(СВЦЭМ!$E$39:$E$782,СВЦЭМ!$A$39:$A$782,$A176,СВЦЭМ!$B$39:$B$782,F$155)+'СЕТ СН'!$F$12</f>
        <v>179.13646797000001</v>
      </c>
      <c r="G176" s="36">
        <f>SUMIFS(СВЦЭМ!$E$39:$E$782,СВЦЭМ!$A$39:$A$782,$A176,СВЦЭМ!$B$39:$B$782,G$155)+'СЕТ СН'!$F$12</f>
        <v>174.94200106</v>
      </c>
      <c r="H176" s="36">
        <f>SUMIFS(СВЦЭМ!$E$39:$E$782,СВЦЭМ!$A$39:$A$782,$A176,СВЦЭМ!$B$39:$B$782,H$155)+'СЕТ СН'!$F$12</f>
        <v>169.66401958</v>
      </c>
      <c r="I176" s="36">
        <f>SUMIFS(СВЦЭМ!$E$39:$E$782,СВЦЭМ!$A$39:$A$782,$A176,СВЦЭМ!$B$39:$B$782,I$155)+'СЕТ СН'!$F$12</f>
        <v>175.58684357999999</v>
      </c>
      <c r="J176" s="36">
        <f>SUMIFS(СВЦЭМ!$E$39:$E$782,СВЦЭМ!$A$39:$A$782,$A176,СВЦЭМ!$B$39:$B$782,J$155)+'СЕТ СН'!$F$12</f>
        <v>176.4471399</v>
      </c>
      <c r="K176" s="36">
        <f>SUMIFS(СВЦЭМ!$E$39:$E$782,СВЦЭМ!$A$39:$A$782,$A176,СВЦЭМ!$B$39:$B$782,K$155)+'СЕТ СН'!$F$12</f>
        <v>170.59319686000001</v>
      </c>
      <c r="L176" s="36">
        <f>SUMIFS(СВЦЭМ!$E$39:$E$782,СВЦЭМ!$A$39:$A$782,$A176,СВЦЭМ!$B$39:$B$782,L$155)+'СЕТ СН'!$F$12</f>
        <v>171.86684808999999</v>
      </c>
      <c r="M176" s="36">
        <f>SUMIFS(СВЦЭМ!$E$39:$E$782,СВЦЭМ!$A$39:$A$782,$A176,СВЦЭМ!$B$39:$B$782,M$155)+'СЕТ СН'!$F$12</f>
        <v>180.09092140999999</v>
      </c>
      <c r="N176" s="36">
        <f>SUMIFS(СВЦЭМ!$E$39:$E$782,СВЦЭМ!$A$39:$A$782,$A176,СВЦЭМ!$B$39:$B$782,N$155)+'СЕТ СН'!$F$12</f>
        <v>181.46706791</v>
      </c>
      <c r="O176" s="36">
        <f>SUMIFS(СВЦЭМ!$E$39:$E$782,СВЦЭМ!$A$39:$A$782,$A176,СВЦЭМ!$B$39:$B$782,O$155)+'СЕТ СН'!$F$12</f>
        <v>182.76091650000001</v>
      </c>
      <c r="P176" s="36">
        <f>SUMIFS(СВЦЭМ!$E$39:$E$782,СВЦЭМ!$A$39:$A$782,$A176,СВЦЭМ!$B$39:$B$782,P$155)+'СЕТ СН'!$F$12</f>
        <v>181.96024754999999</v>
      </c>
      <c r="Q176" s="36">
        <f>SUMIFS(СВЦЭМ!$E$39:$E$782,СВЦЭМ!$A$39:$A$782,$A176,СВЦЭМ!$B$39:$B$782,Q$155)+'СЕТ СН'!$F$12</f>
        <v>180.77890009999999</v>
      </c>
      <c r="R176" s="36">
        <f>SUMIFS(СВЦЭМ!$E$39:$E$782,СВЦЭМ!$A$39:$A$782,$A176,СВЦЭМ!$B$39:$B$782,R$155)+'СЕТ СН'!$F$12</f>
        <v>179.88328711</v>
      </c>
      <c r="S176" s="36">
        <f>SUMIFS(СВЦЭМ!$E$39:$E$782,СВЦЭМ!$A$39:$A$782,$A176,СВЦЭМ!$B$39:$B$782,S$155)+'СЕТ СН'!$F$12</f>
        <v>172.31618635999999</v>
      </c>
      <c r="T176" s="36">
        <f>SUMIFS(СВЦЭМ!$E$39:$E$782,СВЦЭМ!$A$39:$A$782,$A176,СВЦЭМ!$B$39:$B$782,T$155)+'СЕТ СН'!$F$12</f>
        <v>176.28785776000001</v>
      </c>
      <c r="U176" s="36">
        <f>SUMIFS(СВЦЭМ!$E$39:$E$782,СВЦЭМ!$A$39:$A$782,$A176,СВЦЭМ!$B$39:$B$782,U$155)+'СЕТ СН'!$F$12</f>
        <v>179.74654688000001</v>
      </c>
      <c r="V176" s="36">
        <f>SUMIFS(СВЦЭМ!$E$39:$E$782,СВЦЭМ!$A$39:$A$782,$A176,СВЦЭМ!$B$39:$B$782,V$155)+'СЕТ СН'!$F$12</f>
        <v>178.52522329000001</v>
      </c>
      <c r="W176" s="36">
        <f>SUMIFS(СВЦЭМ!$E$39:$E$782,СВЦЭМ!$A$39:$A$782,$A176,СВЦЭМ!$B$39:$B$782,W$155)+'СЕТ СН'!$F$12</f>
        <v>181.48843058</v>
      </c>
      <c r="X176" s="36">
        <f>SUMIFS(СВЦЭМ!$E$39:$E$782,СВЦЭМ!$A$39:$A$782,$A176,СВЦЭМ!$B$39:$B$782,X$155)+'СЕТ СН'!$F$12</f>
        <v>183.82992444000001</v>
      </c>
      <c r="Y176" s="36">
        <f>SUMIFS(СВЦЭМ!$E$39:$E$782,СВЦЭМ!$A$39:$A$782,$A176,СВЦЭМ!$B$39:$B$782,Y$155)+'СЕТ СН'!$F$12</f>
        <v>190.98461434999999</v>
      </c>
    </row>
    <row r="177" spans="1:27" ht="15.75" x14ac:dyDescent="0.2">
      <c r="A177" s="35">
        <f t="shared" si="4"/>
        <v>44552</v>
      </c>
      <c r="B177" s="36">
        <f>SUMIFS(СВЦЭМ!$E$39:$E$782,СВЦЭМ!$A$39:$A$782,$A177,СВЦЭМ!$B$39:$B$782,B$155)+'СЕТ СН'!$F$12</f>
        <v>187.35752262</v>
      </c>
      <c r="C177" s="36">
        <f>SUMIFS(СВЦЭМ!$E$39:$E$782,СВЦЭМ!$A$39:$A$782,$A177,СВЦЭМ!$B$39:$B$782,C$155)+'СЕТ СН'!$F$12</f>
        <v>184.70503445</v>
      </c>
      <c r="D177" s="36">
        <f>SUMIFS(СВЦЭМ!$E$39:$E$782,СВЦЭМ!$A$39:$A$782,$A177,СВЦЭМ!$B$39:$B$782,D$155)+'СЕТ СН'!$F$12</f>
        <v>177.40156057999999</v>
      </c>
      <c r="E177" s="36">
        <f>SUMIFS(СВЦЭМ!$E$39:$E$782,СВЦЭМ!$A$39:$A$782,$A177,СВЦЭМ!$B$39:$B$782,E$155)+'СЕТ СН'!$F$12</f>
        <v>176.42473043999999</v>
      </c>
      <c r="F177" s="36">
        <f>SUMIFS(СВЦЭМ!$E$39:$E$782,СВЦЭМ!$A$39:$A$782,$A177,СВЦЭМ!$B$39:$B$782,F$155)+'СЕТ СН'!$F$12</f>
        <v>173.24748029</v>
      </c>
      <c r="G177" s="36">
        <f>SUMIFS(СВЦЭМ!$E$39:$E$782,СВЦЭМ!$A$39:$A$782,$A177,СВЦЭМ!$B$39:$B$782,G$155)+'СЕТ СН'!$F$12</f>
        <v>166.76193137999999</v>
      </c>
      <c r="H177" s="36">
        <f>SUMIFS(СВЦЭМ!$E$39:$E$782,СВЦЭМ!$A$39:$A$782,$A177,СВЦЭМ!$B$39:$B$782,H$155)+'СЕТ СН'!$F$12</f>
        <v>168.57994712999999</v>
      </c>
      <c r="I177" s="36">
        <f>SUMIFS(СВЦЭМ!$E$39:$E$782,СВЦЭМ!$A$39:$A$782,$A177,СВЦЭМ!$B$39:$B$782,I$155)+'СЕТ СН'!$F$12</f>
        <v>169.2244858</v>
      </c>
      <c r="J177" s="36">
        <f>SUMIFS(СВЦЭМ!$E$39:$E$782,СВЦЭМ!$A$39:$A$782,$A177,СВЦЭМ!$B$39:$B$782,J$155)+'СЕТ СН'!$F$12</f>
        <v>174.18313147999999</v>
      </c>
      <c r="K177" s="36">
        <f>SUMIFS(СВЦЭМ!$E$39:$E$782,СВЦЭМ!$A$39:$A$782,$A177,СВЦЭМ!$B$39:$B$782,K$155)+'СЕТ СН'!$F$12</f>
        <v>177.27937643000001</v>
      </c>
      <c r="L177" s="36">
        <f>SUMIFS(СВЦЭМ!$E$39:$E$782,СВЦЭМ!$A$39:$A$782,$A177,СВЦЭМ!$B$39:$B$782,L$155)+'СЕТ СН'!$F$12</f>
        <v>178.7004622</v>
      </c>
      <c r="M177" s="36">
        <f>SUMIFS(СВЦЭМ!$E$39:$E$782,СВЦЭМ!$A$39:$A$782,$A177,СВЦЭМ!$B$39:$B$782,M$155)+'СЕТ СН'!$F$12</f>
        <v>186.73710801999999</v>
      </c>
      <c r="N177" s="36">
        <f>SUMIFS(СВЦЭМ!$E$39:$E$782,СВЦЭМ!$A$39:$A$782,$A177,СВЦЭМ!$B$39:$B$782,N$155)+'СЕТ СН'!$F$12</f>
        <v>187.85186585</v>
      </c>
      <c r="O177" s="36">
        <f>SUMIFS(СВЦЭМ!$E$39:$E$782,СВЦЭМ!$A$39:$A$782,$A177,СВЦЭМ!$B$39:$B$782,O$155)+'СЕТ СН'!$F$12</f>
        <v>188.25764100000001</v>
      </c>
      <c r="P177" s="36">
        <f>SUMIFS(СВЦЭМ!$E$39:$E$782,СВЦЭМ!$A$39:$A$782,$A177,СВЦЭМ!$B$39:$B$782,P$155)+'СЕТ СН'!$F$12</f>
        <v>187.2386678</v>
      </c>
      <c r="Q177" s="36">
        <f>SUMIFS(СВЦЭМ!$E$39:$E$782,СВЦЭМ!$A$39:$A$782,$A177,СВЦЭМ!$B$39:$B$782,Q$155)+'СЕТ СН'!$F$12</f>
        <v>186.02377129000001</v>
      </c>
      <c r="R177" s="36">
        <f>SUMIFS(СВЦЭМ!$E$39:$E$782,СВЦЭМ!$A$39:$A$782,$A177,СВЦЭМ!$B$39:$B$782,R$155)+'СЕТ СН'!$F$12</f>
        <v>186.00497537000001</v>
      </c>
      <c r="S177" s="36">
        <f>SUMIFS(СВЦЭМ!$E$39:$E$782,СВЦЭМ!$A$39:$A$782,$A177,СВЦЭМ!$B$39:$B$782,S$155)+'СЕТ СН'!$F$12</f>
        <v>177.15131249000001</v>
      </c>
      <c r="T177" s="36">
        <f>SUMIFS(СВЦЭМ!$E$39:$E$782,СВЦЭМ!$A$39:$A$782,$A177,СВЦЭМ!$B$39:$B$782,T$155)+'СЕТ СН'!$F$12</f>
        <v>174.06535561000001</v>
      </c>
      <c r="U177" s="36">
        <f>SUMIFS(СВЦЭМ!$E$39:$E$782,СВЦЭМ!$A$39:$A$782,$A177,СВЦЭМ!$B$39:$B$782,U$155)+'СЕТ СН'!$F$12</f>
        <v>175.21782203999999</v>
      </c>
      <c r="V177" s="36">
        <f>SUMIFS(СВЦЭМ!$E$39:$E$782,СВЦЭМ!$A$39:$A$782,$A177,СВЦЭМ!$B$39:$B$782,V$155)+'СЕТ СН'!$F$12</f>
        <v>182.78464308</v>
      </c>
      <c r="W177" s="36">
        <f>SUMIFS(СВЦЭМ!$E$39:$E$782,СВЦЭМ!$A$39:$A$782,$A177,СВЦЭМ!$B$39:$B$782,W$155)+'СЕТ СН'!$F$12</f>
        <v>185.47334477999999</v>
      </c>
      <c r="X177" s="36">
        <f>SUMIFS(СВЦЭМ!$E$39:$E$782,СВЦЭМ!$A$39:$A$782,$A177,СВЦЭМ!$B$39:$B$782,X$155)+'СЕТ СН'!$F$12</f>
        <v>183.87424942000001</v>
      </c>
      <c r="Y177" s="36">
        <f>SUMIFS(СВЦЭМ!$E$39:$E$782,СВЦЭМ!$A$39:$A$782,$A177,СВЦЭМ!$B$39:$B$782,Y$155)+'СЕТ СН'!$F$12</f>
        <v>191.54233661999999</v>
      </c>
    </row>
    <row r="178" spans="1:27" ht="15.75" x14ac:dyDescent="0.2">
      <c r="A178" s="35">
        <f t="shared" si="4"/>
        <v>44553</v>
      </c>
      <c r="B178" s="36">
        <f>SUMIFS(СВЦЭМ!$E$39:$E$782,СВЦЭМ!$A$39:$A$782,$A178,СВЦЭМ!$B$39:$B$782,B$155)+'СЕТ СН'!$F$12</f>
        <v>183.41451253</v>
      </c>
      <c r="C178" s="36">
        <f>SUMIFS(СВЦЭМ!$E$39:$E$782,СВЦЭМ!$A$39:$A$782,$A178,СВЦЭМ!$B$39:$B$782,C$155)+'СЕТ СН'!$F$12</f>
        <v>183.98458006999999</v>
      </c>
      <c r="D178" s="36">
        <f>SUMIFS(СВЦЭМ!$E$39:$E$782,СВЦЭМ!$A$39:$A$782,$A178,СВЦЭМ!$B$39:$B$782,D$155)+'СЕТ СН'!$F$12</f>
        <v>187.88667172000001</v>
      </c>
      <c r="E178" s="36">
        <f>SUMIFS(СВЦЭМ!$E$39:$E$782,СВЦЭМ!$A$39:$A$782,$A178,СВЦЭМ!$B$39:$B$782,E$155)+'СЕТ СН'!$F$12</f>
        <v>187.15414079000001</v>
      </c>
      <c r="F178" s="36">
        <f>SUMIFS(СВЦЭМ!$E$39:$E$782,СВЦЭМ!$A$39:$A$782,$A178,СВЦЭМ!$B$39:$B$782,F$155)+'СЕТ СН'!$F$12</f>
        <v>184.27256248</v>
      </c>
      <c r="G178" s="36">
        <f>SUMIFS(СВЦЭМ!$E$39:$E$782,СВЦЭМ!$A$39:$A$782,$A178,СВЦЭМ!$B$39:$B$782,G$155)+'СЕТ СН'!$F$12</f>
        <v>179.70260632</v>
      </c>
      <c r="H178" s="36">
        <f>SUMIFS(СВЦЭМ!$E$39:$E$782,СВЦЭМ!$A$39:$A$782,$A178,СВЦЭМ!$B$39:$B$782,H$155)+'СЕТ СН'!$F$12</f>
        <v>175.28874857</v>
      </c>
      <c r="I178" s="36">
        <f>SUMIFS(СВЦЭМ!$E$39:$E$782,СВЦЭМ!$A$39:$A$782,$A178,СВЦЭМ!$B$39:$B$782,I$155)+'СЕТ СН'!$F$12</f>
        <v>180.00738534999999</v>
      </c>
      <c r="J178" s="36">
        <f>SUMIFS(СВЦЭМ!$E$39:$E$782,СВЦЭМ!$A$39:$A$782,$A178,СВЦЭМ!$B$39:$B$782,J$155)+'СЕТ СН'!$F$12</f>
        <v>175.43463856</v>
      </c>
      <c r="K178" s="36">
        <f>SUMIFS(СВЦЭМ!$E$39:$E$782,СВЦЭМ!$A$39:$A$782,$A178,СВЦЭМ!$B$39:$B$782,K$155)+'СЕТ СН'!$F$12</f>
        <v>177.13700865999999</v>
      </c>
      <c r="L178" s="36">
        <f>SUMIFS(СВЦЭМ!$E$39:$E$782,СВЦЭМ!$A$39:$A$782,$A178,СВЦЭМ!$B$39:$B$782,L$155)+'СЕТ СН'!$F$12</f>
        <v>178.8347497</v>
      </c>
      <c r="M178" s="36">
        <f>SUMIFS(СВЦЭМ!$E$39:$E$782,СВЦЭМ!$A$39:$A$782,$A178,СВЦЭМ!$B$39:$B$782,M$155)+'СЕТ СН'!$F$12</f>
        <v>181.31066665</v>
      </c>
      <c r="N178" s="36">
        <f>SUMIFS(СВЦЭМ!$E$39:$E$782,СВЦЭМ!$A$39:$A$782,$A178,СВЦЭМ!$B$39:$B$782,N$155)+'СЕТ СН'!$F$12</f>
        <v>181.98763636000001</v>
      </c>
      <c r="O178" s="36">
        <f>SUMIFS(СВЦЭМ!$E$39:$E$782,СВЦЭМ!$A$39:$A$782,$A178,СВЦЭМ!$B$39:$B$782,O$155)+'СЕТ СН'!$F$12</f>
        <v>183.04636742</v>
      </c>
      <c r="P178" s="36">
        <f>SUMIFS(СВЦЭМ!$E$39:$E$782,СВЦЭМ!$A$39:$A$782,$A178,СВЦЭМ!$B$39:$B$782,P$155)+'СЕТ СН'!$F$12</f>
        <v>182.59556025000001</v>
      </c>
      <c r="Q178" s="36">
        <f>SUMIFS(СВЦЭМ!$E$39:$E$782,СВЦЭМ!$A$39:$A$782,$A178,СВЦЭМ!$B$39:$B$782,Q$155)+'СЕТ СН'!$F$12</f>
        <v>183.54739755</v>
      </c>
      <c r="R178" s="36">
        <f>SUMIFS(СВЦЭМ!$E$39:$E$782,СВЦЭМ!$A$39:$A$782,$A178,СВЦЭМ!$B$39:$B$782,R$155)+'СЕТ СН'!$F$12</f>
        <v>182.94097496000001</v>
      </c>
      <c r="S178" s="36">
        <f>SUMIFS(СВЦЭМ!$E$39:$E$782,СВЦЭМ!$A$39:$A$782,$A178,СВЦЭМ!$B$39:$B$782,S$155)+'СЕТ СН'!$F$12</f>
        <v>176.89565189999999</v>
      </c>
      <c r="T178" s="36">
        <f>SUMIFS(СВЦЭМ!$E$39:$E$782,СВЦЭМ!$A$39:$A$782,$A178,СВЦЭМ!$B$39:$B$782,T$155)+'СЕТ СН'!$F$12</f>
        <v>174.55507367000001</v>
      </c>
      <c r="U178" s="36">
        <f>SUMIFS(СВЦЭМ!$E$39:$E$782,СВЦЭМ!$A$39:$A$782,$A178,СВЦЭМ!$B$39:$B$782,U$155)+'СЕТ СН'!$F$12</f>
        <v>174.13975077000001</v>
      </c>
      <c r="V178" s="36">
        <f>SUMIFS(СВЦЭМ!$E$39:$E$782,СВЦЭМ!$A$39:$A$782,$A178,СВЦЭМ!$B$39:$B$782,V$155)+'СЕТ СН'!$F$12</f>
        <v>177.03649057000001</v>
      </c>
      <c r="W178" s="36">
        <f>SUMIFS(СВЦЭМ!$E$39:$E$782,СВЦЭМ!$A$39:$A$782,$A178,СВЦЭМ!$B$39:$B$782,W$155)+'СЕТ СН'!$F$12</f>
        <v>179.95962277000001</v>
      </c>
      <c r="X178" s="36">
        <f>SUMIFS(СВЦЭМ!$E$39:$E$782,СВЦЭМ!$A$39:$A$782,$A178,СВЦЭМ!$B$39:$B$782,X$155)+'СЕТ СН'!$F$12</f>
        <v>179.28462153999999</v>
      </c>
      <c r="Y178" s="36">
        <f>SUMIFS(СВЦЭМ!$E$39:$E$782,СВЦЭМ!$A$39:$A$782,$A178,СВЦЭМ!$B$39:$B$782,Y$155)+'СЕТ СН'!$F$12</f>
        <v>188.06918345</v>
      </c>
    </row>
    <row r="179" spans="1:27" ht="15.75" x14ac:dyDescent="0.2">
      <c r="A179" s="35">
        <f t="shared" si="4"/>
        <v>44554</v>
      </c>
      <c r="B179" s="36">
        <f>SUMIFS(СВЦЭМ!$E$39:$E$782,СВЦЭМ!$A$39:$A$782,$A179,СВЦЭМ!$B$39:$B$782,B$155)+'СЕТ СН'!$F$12</f>
        <v>191.73547120999999</v>
      </c>
      <c r="C179" s="36">
        <f>SUMIFS(СВЦЭМ!$E$39:$E$782,СВЦЭМ!$A$39:$A$782,$A179,СВЦЭМ!$B$39:$B$782,C$155)+'СЕТ СН'!$F$12</f>
        <v>192.98769959000001</v>
      </c>
      <c r="D179" s="36">
        <f>SUMIFS(СВЦЭМ!$E$39:$E$782,СВЦЭМ!$A$39:$A$782,$A179,СВЦЭМ!$B$39:$B$782,D$155)+'СЕТ СН'!$F$12</f>
        <v>193.61451450000001</v>
      </c>
      <c r="E179" s="36">
        <f>SUMIFS(СВЦЭМ!$E$39:$E$782,СВЦЭМ!$A$39:$A$782,$A179,СВЦЭМ!$B$39:$B$782,E$155)+'СЕТ СН'!$F$12</f>
        <v>193.48628807</v>
      </c>
      <c r="F179" s="36">
        <f>SUMIFS(СВЦЭМ!$E$39:$E$782,СВЦЭМ!$A$39:$A$782,$A179,СВЦЭМ!$B$39:$B$782,F$155)+'СЕТ СН'!$F$12</f>
        <v>189.79546504000001</v>
      </c>
      <c r="G179" s="36">
        <f>SUMIFS(СВЦЭМ!$E$39:$E$782,СВЦЭМ!$A$39:$A$782,$A179,СВЦЭМ!$B$39:$B$782,G$155)+'СЕТ СН'!$F$12</f>
        <v>182.98930919</v>
      </c>
      <c r="H179" s="36">
        <f>SUMIFS(СВЦЭМ!$E$39:$E$782,СВЦЭМ!$A$39:$A$782,$A179,СВЦЭМ!$B$39:$B$782,H$155)+'СЕТ СН'!$F$12</f>
        <v>183.09850886999999</v>
      </c>
      <c r="I179" s="36">
        <f>SUMIFS(СВЦЭМ!$E$39:$E$782,СВЦЭМ!$A$39:$A$782,$A179,СВЦЭМ!$B$39:$B$782,I$155)+'СЕТ СН'!$F$12</f>
        <v>182.73748699000001</v>
      </c>
      <c r="J179" s="36">
        <f>SUMIFS(СВЦЭМ!$E$39:$E$782,СВЦЭМ!$A$39:$A$782,$A179,СВЦЭМ!$B$39:$B$782,J$155)+'СЕТ СН'!$F$12</f>
        <v>184.83034717000001</v>
      </c>
      <c r="K179" s="36">
        <f>SUMIFS(СВЦЭМ!$E$39:$E$782,СВЦЭМ!$A$39:$A$782,$A179,СВЦЭМ!$B$39:$B$782,K$155)+'СЕТ СН'!$F$12</f>
        <v>183.74595826999999</v>
      </c>
      <c r="L179" s="36">
        <f>SUMIFS(СВЦЭМ!$E$39:$E$782,СВЦЭМ!$A$39:$A$782,$A179,СВЦЭМ!$B$39:$B$782,L$155)+'СЕТ СН'!$F$12</f>
        <v>182.99976900999999</v>
      </c>
      <c r="M179" s="36">
        <f>SUMIFS(СВЦЭМ!$E$39:$E$782,СВЦЭМ!$A$39:$A$782,$A179,СВЦЭМ!$B$39:$B$782,M$155)+'СЕТ СН'!$F$12</f>
        <v>183.85187868</v>
      </c>
      <c r="N179" s="36">
        <f>SUMIFS(СВЦЭМ!$E$39:$E$782,СВЦЭМ!$A$39:$A$782,$A179,СВЦЭМ!$B$39:$B$782,N$155)+'СЕТ СН'!$F$12</f>
        <v>185.91580801999999</v>
      </c>
      <c r="O179" s="36">
        <f>SUMIFS(СВЦЭМ!$E$39:$E$782,СВЦЭМ!$A$39:$A$782,$A179,СВЦЭМ!$B$39:$B$782,O$155)+'СЕТ СН'!$F$12</f>
        <v>188.72591582999999</v>
      </c>
      <c r="P179" s="36">
        <f>SUMIFS(СВЦЭМ!$E$39:$E$782,СВЦЭМ!$A$39:$A$782,$A179,СВЦЭМ!$B$39:$B$782,P$155)+'СЕТ СН'!$F$12</f>
        <v>189.01757298999999</v>
      </c>
      <c r="Q179" s="36">
        <f>SUMIFS(СВЦЭМ!$E$39:$E$782,СВЦЭМ!$A$39:$A$782,$A179,СВЦЭМ!$B$39:$B$782,Q$155)+'СЕТ СН'!$F$12</f>
        <v>191.60835612</v>
      </c>
      <c r="R179" s="36">
        <f>SUMIFS(СВЦЭМ!$E$39:$E$782,СВЦЭМ!$A$39:$A$782,$A179,СВЦЭМ!$B$39:$B$782,R$155)+'СЕТ СН'!$F$12</f>
        <v>190.74111644999999</v>
      </c>
      <c r="S179" s="36">
        <f>SUMIFS(СВЦЭМ!$E$39:$E$782,СВЦЭМ!$A$39:$A$782,$A179,СВЦЭМ!$B$39:$B$782,S$155)+'СЕТ СН'!$F$12</f>
        <v>184.34857937000001</v>
      </c>
      <c r="T179" s="36">
        <f>SUMIFS(СВЦЭМ!$E$39:$E$782,СВЦЭМ!$A$39:$A$782,$A179,СВЦЭМ!$B$39:$B$782,T$155)+'СЕТ СН'!$F$12</f>
        <v>181.47192748000001</v>
      </c>
      <c r="U179" s="36">
        <f>SUMIFS(СВЦЭМ!$E$39:$E$782,СВЦЭМ!$A$39:$A$782,$A179,СВЦЭМ!$B$39:$B$782,U$155)+'СЕТ СН'!$F$12</f>
        <v>184.03510986000001</v>
      </c>
      <c r="V179" s="36">
        <f>SUMIFS(СВЦЭМ!$E$39:$E$782,СВЦЭМ!$A$39:$A$782,$A179,СВЦЭМ!$B$39:$B$782,V$155)+'СЕТ СН'!$F$12</f>
        <v>185.18097811999999</v>
      </c>
      <c r="W179" s="36">
        <f>SUMIFS(СВЦЭМ!$E$39:$E$782,СВЦЭМ!$A$39:$A$782,$A179,СВЦЭМ!$B$39:$B$782,W$155)+'СЕТ СН'!$F$12</f>
        <v>187.66022321</v>
      </c>
      <c r="X179" s="36">
        <f>SUMIFS(СВЦЭМ!$E$39:$E$782,СВЦЭМ!$A$39:$A$782,$A179,СВЦЭМ!$B$39:$B$782,X$155)+'СЕТ СН'!$F$12</f>
        <v>190.70407867</v>
      </c>
      <c r="Y179" s="36">
        <f>SUMIFS(СВЦЭМ!$E$39:$E$782,СВЦЭМ!$A$39:$A$782,$A179,СВЦЭМ!$B$39:$B$782,Y$155)+'СЕТ СН'!$F$12</f>
        <v>196.68594171999999</v>
      </c>
    </row>
    <row r="180" spans="1:27" ht="15.75" x14ac:dyDescent="0.2">
      <c r="A180" s="35">
        <f t="shared" si="4"/>
        <v>44555</v>
      </c>
      <c r="B180" s="36">
        <f>SUMIFS(СВЦЭМ!$E$39:$E$782,СВЦЭМ!$A$39:$A$782,$A180,СВЦЭМ!$B$39:$B$782,B$155)+'СЕТ СН'!$F$12</f>
        <v>185.88413881</v>
      </c>
      <c r="C180" s="36">
        <f>SUMIFS(СВЦЭМ!$E$39:$E$782,СВЦЭМ!$A$39:$A$782,$A180,СВЦЭМ!$B$39:$B$782,C$155)+'СЕТ СН'!$F$12</f>
        <v>186.99160929000001</v>
      </c>
      <c r="D180" s="36">
        <f>SUMIFS(СВЦЭМ!$E$39:$E$782,СВЦЭМ!$A$39:$A$782,$A180,СВЦЭМ!$B$39:$B$782,D$155)+'СЕТ СН'!$F$12</f>
        <v>189.51441965999999</v>
      </c>
      <c r="E180" s="36">
        <f>SUMIFS(СВЦЭМ!$E$39:$E$782,СВЦЭМ!$A$39:$A$782,$A180,СВЦЭМ!$B$39:$B$782,E$155)+'СЕТ СН'!$F$12</f>
        <v>189.45195631000001</v>
      </c>
      <c r="F180" s="36">
        <f>SUMIFS(СВЦЭМ!$E$39:$E$782,СВЦЭМ!$A$39:$A$782,$A180,СВЦЭМ!$B$39:$B$782,F$155)+'СЕТ СН'!$F$12</f>
        <v>188.15881443999999</v>
      </c>
      <c r="G180" s="36">
        <f>SUMIFS(СВЦЭМ!$E$39:$E$782,СВЦЭМ!$A$39:$A$782,$A180,СВЦЭМ!$B$39:$B$782,G$155)+'СЕТ СН'!$F$12</f>
        <v>185.12303370999999</v>
      </c>
      <c r="H180" s="36">
        <f>SUMIFS(СВЦЭМ!$E$39:$E$782,СВЦЭМ!$A$39:$A$782,$A180,СВЦЭМ!$B$39:$B$782,H$155)+'СЕТ СН'!$F$12</f>
        <v>182.78552142999999</v>
      </c>
      <c r="I180" s="36">
        <f>SUMIFS(СВЦЭМ!$E$39:$E$782,СВЦЭМ!$A$39:$A$782,$A180,СВЦЭМ!$B$39:$B$782,I$155)+'СЕТ СН'!$F$12</f>
        <v>185.40269703000001</v>
      </c>
      <c r="J180" s="36">
        <f>SUMIFS(СВЦЭМ!$E$39:$E$782,СВЦЭМ!$A$39:$A$782,$A180,СВЦЭМ!$B$39:$B$782,J$155)+'СЕТ СН'!$F$12</f>
        <v>180.51783861999999</v>
      </c>
      <c r="K180" s="36">
        <f>SUMIFS(СВЦЭМ!$E$39:$E$782,СВЦЭМ!$A$39:$A$782,$A180,СВЦЭМ!$B$39:$B$782,K$155)+'СЕТ СН'!$F$12</f>
        <v>177.81391216</v>
      </c>
      <c r="L180" s="36">
        <f>SUMIFS(СВЦЭМ!$E$39:$E$782,СВЦЭМ!$A$39:$A$782,$A180,СВЦЭМ!$B$39:$B$782,L$155)+'СЕТ СН'!$F$12</f>
        <v>177.34352182999999</v>
      </c>
      <c r="M180" s="36">
        <f>SUMIFS(СВЦЭМ!$E$39:$E$782,СВЦЭМ!$A$39:$A$782,$A180,СВЦЭМ!$B$39:$B$782,M$155)+'СЕТ СН'!$F$12</f>
        <v>177.66451384000001</v>
      </c>
      <c r="N180" s="36">
        <f>SUMIFS(СВЦЭМ!$E$39:$E$782,СВЦЭМ!$A$39:$A$782,$A180,СВЦЭМ!$B$39:$B$782,N$155)+'СЕТ СН'!$F$12</f>
        <v>178.0578453</v>
      </c>
      <c r="O180" s="36">
        <f>SUMIFS(СВЦЭМ!$E$39:$E$782,СВЦЭМ!$A$39:$A$782,$A180,СВЦЭМ!$B$39:$B$782,O$155)+'СЕТ СН'!$F$12</f>
        <v>178.85178250000001</v>
      </c>
      <c r="P180" s="36">
        <f>SUMIFS(СВЦЭМ!$E$39:$E$782,СВЦЭМ!$A$39:$A$782,$A180,СВЦЭМ!$B$39:$B$782,P$155)+'СЕТ СН'!$F$12</f>
        <v>181.57558033000001</v>
      </c>
      <c r="Q180" s="36">
        <f>SUMIFS(СВЦЭМ!$E$39:$E$782,СВЦЭМ!$A$39:$A$782,$A180,СВЦЭМ!$B$39:$B$782,Q$155)+'СЕТ СН'!$F$12</f>
        <v>182.65049547999999</v>
      </c>
      <c r="R180" s="36">
        <f>SUMIFS(СВЦЭМ!$E$39:$E$782,СВЦЭМ!$A$39:$A$782,$A180,СВЦЭМ!$B$39:$B$782,R$155)+'СЕТ СН'!$F$12</f>
        <v>180.82444247999999</v>
      </c>
      <c r="S180" s="36">
        <f>SUMIFS(СВЦЭМ!$E$39:$E$782,СВЦЭМ!$A$39:$A$782,$A180,СВЦЭМ!$B$39:$B$782,S$155)+'СЕТ СН'!$F$12</f>
        <v>177.93073029000001</v>
      </c>
      <c r="T180" s="36">
        <f>SUMIFS(СВЦЭМ!$E$39:$E$782,СВЦЭМ!$A$39:$A$782,$A180,СВЦЭМ!$B$39:$B$782,T$155)+'СЕТ СН'!$F$12</f>
        <v>177.08037795999999</v>
      </c>
      <c r="U180" s="36">
        <f>SUMIFS(СВЦЭМ!$E$39:$E$782,СВЦЭМ!$A$39:$A$782,$A180,СВЦЭМ!$B$39:$B$782,U$155)+'СЕТ СН'!$F$12</f>
        <v>179.11807934999999</v>
      </c>
      <c r="V180" s="36">
        <f>SUMIFS(СВЦЭМ!$E$39:$E$782,СВЦЭМ!$A$39:$A$782,$A180,СВЦЭМ!$B$39:$B$782,V$155)+'СЕТ СН'!$F$12</f>
        <v>178.4779604</v>
      </c>
      <c r="W180" s="36">
        <f>SUMIFS(СВЦЭМ!$E$39:$E$782,СВЦЭМ!$A$39:$A$782,$A180,СВЦЭМ!$B$39:$B$782,W$155)+'СЕТ СН'!$F$12</f>
        <v>182.83668047</v>
      </c>
      <c r="X180" s="36">
        <f>SUMIFS(СВЦЭМ!$E$39:$E$782,СВЦЭМ!$A$39:$A$782,$A180,СВЦЭМ!$B$39:$B$782,X$155)+'СЕТ СН'!$F$12</f>
        <v>182.60107937999999</v>
      </c>
      <c r="Y180" s="36">
        <f>SUMIFS(СВЦЭМ!$E$39:$E$782,СВЦЭМ!$A$39:$A$782,$A180,СВЦЭМ!$B$39:$B$782,Y$155)+'СЕТ СН'!$F$12</f>
        <v>183.85125445</v>
      </c>
    </row>
    <row r="181" spans="1:27" ht="15.75" x14ac:dyDescent="0.2">
      <c r="A181" s="35">
        <f t="shared" si="4"/>
        <v>44556</v>
      </c>
      <c r="B181" s="36">
        <f>SUMIFS(СВЦЭМ!$E$39:$E$782,СВЦЭМ!$A$39:$A$782,$A181,СВЦЭМ!$B$39:$B$782,B$155)+'СЕТ СН'!$F$12</f>
        <v>168.76490414</v>
      </c>
      <c r="C181" s="36">
        <f>SUMIFS(СВЦЭМ!$E$39:$E$782,СВЦЭМ!$A$39:$A$782,$A181,СВЦЭМ!$B$39:$B$782,C$155)+'СЕТ СН'!$F$12</f>
        <v>167.00226369999999</v>
      </c>
      <c r="D181" s="36">
        <f>SUMIFS(СВЦЭМ!$E$39:$E$782,СВЦЭМ!$A$39:$A$782,$A181,СВЦЭМ!$B$39:$B$782,D$155)+'СЕТ СН'!$F$12</f>
        <v>166.22200136000001</v>
      </c>
      <c r="E181" s="36">
        <f>SUMIFS(СВЦЭМ!$E$39:$E$782,СВЦЭМ!$A$39:$A$782,$A181,СВЦЭМ!$B$39:$B$782,E$155)+'СЕТ СН'!$F$12</f>
        <v>166.12342511</v>
      </c>
      <c r="F181" s="36">
        <f>SUMIFS(СВЦЭМ!$E$39:$E$782,СВЦЭМ!$A$39:$A$782,$A181,СВЦЭМ!$B$39:$B$782,F$155)+'СЕТ СН'!$F$12</f>
        <v>165.77536739999999</v>
      </c>
      <c r="G181" s="36">
        <f>SUMIFS(СВЦЭМ!$E$39:$E$782,СВЦЭМ!$A$39:$A$782,$A181,СВЦЭМ!$B$39:$B$782,G$155)+'СЕТ СН'!$F$12</f>
        <v>165.05384685000001</v>
      </c>
      <c r="H181" s="36">
        <f>SUMIFS(СВЦЭМ!$E$39:$E$782,СВЦЭМ!$A$39:$A$782,$A181,СВЦЭМ!$B$39:$B$782,H$155)+'СЕТ СН'!$F$12</f>
        <v>168.22075154999999</v>
      </c>
      <c r="I181" s="36">
        <f>SUMIFS(СВЦЭМ!$E$39:$E$782,СВЦЭМ!$A$39:$A$782,$A181,СВЦЭМ!$B$39:$B$782,I$155)+'СЕТ СН'!$F$12</f>
        <v>180.69300455000001</v>
      </c>
      <c r="J181" s="36">
        <f>SUMIFS(СВЦЭМ!$E$39:$E$782,СВЦЭМ!$A$39:$A$782,$A181,СВЦЭМ!$B$39:$B$782,J$155)+'СЕТ СН'!$F$12</f>
        <v>180.15590275</v>
      </c>
      <c r="K181" s="36">
        <f>SUMIFS(СВЦЭМ!$E$39:$E$782,СВЦЭМ!$A$39:$A$782,$A181,СВЦЭМ!$B$39:$B$782,K$155)+'СЕТ СН'!$F$12</f>
        <v>173.04412345</v>
      </c>
      <c r="L181" s="36">
        <f>SUMIFS(СВЦЭМ!$E$39:$E$782,СВЦЭМ!$A$39:$A$782,$A181,СВЦЭМ!$B$39:$B$782,L$155)+'СЕТ СН'!$F$12</f>
        <v>172.27421218000001</v>
      </c>
      <c r="M181" s="36">
        <f>SUMIFS(СВЦЭМ!$E$39:$E$782,СВЦЭМ!$A$39:$A$782,$A181,СВЦЭМ!$B$39:$B$782,M$155)+'СЕТ СН'!$F$12</f>
        <v>173.48851397999999</v>
      </c>
      <c r="N181" s="36">
        <f>SUMIFS(СВЦЭМ!$E$39:$E$782,СВЦЭМ!$A$39:$A$782,$A181,СВЦЭМ!$B$39:$B$782,N$155)+'СЕТ СН'!$F$12</f>
        <v>174.28854837</v>
      </c>
      <c r="O181" s="36">
        <f>SUMIFS(СВЦЭМ!$E$39:$E$782,СВЦЭМ!$A$39:$A$782,$A181,СВЦЭМ!$B$39:$B$782,O$155)+'СЕТ СН'!$F$12</f>
        <v>179.91932625000001</v>
      </c>
      <c r="P181" s="36">
        <f>SUMIFS(СВЦЭМ!$E$39:$E$782,СВЦЭМ!$A$39:$A$782,$A181,СВЦЭМ!$B$39:$B$782,P$155)+'СЕТ СН'!$F$12</f>
        <v>180.96944191</v>
      </c>
      <c r="Q181" s="36">
        <f>SUMIFS(СВЦЭМ!$E$39:$E$782,СВЦЭМ!$A$39:$A$782,$A181,СВЦЭМ!$B$39:$B$782,Q$155)+'СЕТ СН'!$F$12</f>
        <v>181.05082822</v>
      </c>
      <c r="R181" s="36">
        <f>SUMIFS(СВЦЭМ!$E$39:$E$782,СВЦЭМ!$A$39:$A$782,$A181,СВЦЭМ!$B$39:$B$782,R$155)+'СЕТ СН'!$F$12</f>
        <v>179.19164971999999</v>
      </c>
      <c r="S181" s="36">
        <f>SUMIFS(СВЦЭМ!$E$39:$E$782,СВЦЭМ!$A$39:$A$782,$A181,СВЦЭМ!$B$39:$B$782,S$155)+'СЕТ СН'!$F$12</f>
        <v>172.06663899</v>
      </c>
      <c r="T181" s="36">
        <f>SUMIFS(СВЦЭМ!$E$39:$E$782,СВЦЭМ!$A$39:$A$782,$A181,СВЦЭМ!$B$39:$B$782,T$155)+'СЕТ СН'!$F$12</f>
        <v>171.5383722</v>
      </c>
      <c r="U181" s="36">
        <f>SUMIFS(СВЦЭМ!$E$39:$E$782,СВЦЭМ!$A$39:$A$782,$A181,СВЦЭМ!$B$39:$B$782,U$155)+'СЕТ СН'!$F$12</f>
        <v>175.56598179</v>
      </c>
      <c r="V181" s="36">
        <f>SUMIFS(СВЦЭМ!$E$39:$E$782,СВЦЭМ!$A$39:$A$782,$A181,СВЦЭМ!$B$39:$B$782,V$155)+'СЕТ СН'!$F$12</f>
        <v>177.80976738000001</v>
      </c>
      <c r="W181" s="36">
        <f>SUMIFS(СВЦЭМ!$E$39:$E$782,СВЦЭМ!$A$39:$A$782,$A181,СВЦЭМ!$B$39:$B$782,W$155)+'СЕТ СН'!$F$12</f>
        <v>175.43259750999999</v>
      </c>
      <c r="X181" s="36">
        <f>SUMIFS(СВЦЭМ!$E$39:$E$782,СВЦЭМ!$A$39:$A$782,$A181,СВЦЭМ!$B$39:$B$782,X$155)+'СЕТ СН'!$F$12</f>
        <v>177.91901702999999</v>
      </c>
      <c r="Y181" s="36">
        <f>SUMIFS(СВЦЭМ!$E$39:$E$782,СВЦЭМ!$A$39:$A$782,$A181,СВЦЭМ!$B$39:$B$782,Y$155)+'СЕТ СН'!$F$12</f>
        <v>178.20916865000001</v>
      </c>
    </row>
    <row r="182" spans="1:27" ht="15.75" x14ac:dyDescent="0.2">
      <c r="A182" s="35">
        <f t="shared" si="4"/>
        <v>44557</v>
      </c>
      <c r="B182" s="36">
        <f>SUMIFS(СВЦЭМ!$E$39:$E$782,СВЦЭМ!$A$39:$A$782,$A182,СВЦЭМ!$B$39:$B$782,B$155)+'СЕТ СН'!$F$12</f>
        <v>181.70835360000001</v>
      </c>
      <c r="C182" s="36">
        <f>SUMIFS(СВЦЭМ!$E$39:$E$782,СВЦЭМ!$A$39:$A$782,$A182,СВЦЭМ!$B$39:$B$782,C$155)+'СЕТ СН'!$F$12</f>
        <v>180.69000889</v>
      </c>
      <c r="D182" s="36">
        <f>SUMIFS(СВЦЭМ!$E$39:$E$782,СВЦЭМ!$A$39:$A$782,$A182,СВЦЭМ!$B$39:$B$782,D$155)+'СЕТ СН'!$F$12</f>
        <v>174.54878468000001</v>
      </c>
      <c r="E182" s="36">
        <f>SUMIFS(СВЦЭМ!$E$39:$E$782,СВЦЭМ!$A$39:$A$782,$A182,СВЦЭМ!$B$39:$B$782,E$155)+'СЕТ СН'!$F$12</f>
        <v>174.01291305000001</v>
      </c>
      <c r="F182" s="36">
        <f>SUMIFS(СВЦЭМ!$E$39:$E$782,СВЦЭМ!$A$39:$A$782,$A182,СВЦЭМ!$B$39:$B$782,F$155)+'СЕТ СН'!$F$12</f>
        <v>174.54818247</v>
      </c>
      <c r="G182" s="36">
        <f>SUMIFS(СВЦЭМ!$E$39:$E$782,СВЦЭМ!$A$39:$A$782,$A182,СВЦЭМ!$B$39:$B$782,G$155)+'СЕТ СН'!$F$12</f>
        <v>172.61056540000001</v>
      </c>
      <c r="H182" s="36">
        <f>SUMIFS(СВЦЭМ!$E$39:$E$782,СВЦЭМ!$A$39:$A$782,$A182,СВЦЭМ!$B$39:$B$782,H$155)+'СЕТ СН'!$F$12</f>
        <v>173.56474481000001</v>
      </c>
      <c r="I182" s="36">
        <f>SUMIFS(СВЦЭМ!$E$39:$E$782,СВЦЭМ!$A$39:$A$782,$A182,СВЦЭМ!$B$39:$B$782,I$155)+'СЕТ СН'!$F$12</f>
        <v>172.59783522000001</v>
      </c>
      <c r="J182" s="36">
        <f>SUMIFS(СВЦЭМ!$E$39:$E$782,СВЦЭМ!$A$39:$A$782,$A182,СВЦЭМ!$B$39:$B$782,J$155)+'СЕТ СН'!$F$12</f>
        <v>175.3776541</v>
      </c>
      <c r="K182" s="36">
        <f>SUMIFS(СВЦЭМ!$E$39:$E$782,СВЦЭМ!$A$39:$A$782,$A182,СВЦЭМ!$B$39:$B$782,K$155)+'СЕТ СН'!$F$12</f>
        <v>164.11015958999999</v>
      </c>
      <c r="L182" s="36">
        <f>SUMIFS(СВЦЭМ!$E$39:$E$782,СВЦЭМ!$A$39:$A$782,$A182,СВЦЭМ!$B$39:$B$782,L$155)+'СЕТ СН'!$F$12</f>
        <v>166.43714272</v>
      </c>
      <c r="M182" s="36">
        <f>SUMIFS(СВЦЭМ!$E$39:$E$782,СВЦЭМ!$A$39:$A$782,$A182,СВЦЭМ!$B$39:$B$782,M$155)+'СЕТ СН'!$F$12</f>
        <v>165.28428382000001</v>
      </c>
      <c r="N182" s="36">
        <f>SUMIFS(СВЦЭМ!$E$39:$E$782,СВЦЭМ!$A$39:$A$782,$A182,СВЦЭМ!$B$39:$B$782,N$155)+'СЕТ СН'!$F$12</f>
        <v>176.2582396</v>
      </c>
      <c r="O182" s="36">
        <f>SUMIFS(СВЦЭМ!$E$39:$E$782,СВЦЭМ!$A$39:$A$782,$A182,СВЦЭМ!$B$39:$B$782,O$155)+'СЕТ СН'!$F$12</f>
        <v>183.32450990999999</v>
      </c>
      <c r="P182" s="36">
        <f>SUMIFS(СВЦЭМ!$E$39:$E$782,СВЦЭМ!$A$39:$A$782,$A182,СВЦЭМ!$B$39:$B$782,P$155)+'СЕТ СН'!$F$12</f>
        <v>185.84360910999999</v>
      </c>
      <c r="Q182" s="36">
        <f>SUMIFS(СВЦЭМ!$E$39:$E$782,СВЦЭМ!$A$39:$A$782,$A182,СВЦЭМ!$B$39:$B$782,Q$155)+'СЕТ СН'!$F$12</f>
        <v>183.88158727999999</v>
      </c>
      <c r="R182" s="36">
        <f>SUMIFS(СВЦЭМ!$E$39:$E$782,СВЦЭМ!$A$39:$A$782,$A182,СВЦЭМ!$B$39:$B$782,R$155)+'СЕТ СН'!$F$12</f>
        <v>173.24824618</v>
      </c>
      <c r="S182" s="36">
        <f>SUMIFS(СВЦЭМ!$E$39:$E$782,СВЦЭМ!$A$39:$A$782,$A182,СВЦЭМ!$B$39:$B$782,S$155)+'СЕТ СН'!$F$12</f>
        <v>176.32356357</v>
      </c>
      <c r="T182" s="36">
        <f>SUMIFS(СВЦЭМ!$E$39:$E$782,СВЦЭМ!$A$39:$A$782,$A182,СВЦЭМ!$B$39:$B$782,T$155)+'СЕТ СН'!$F$12</f>
        <v>173.70799450999999</v>
      </c>
      <c r="U182" s="36">
        <f>SUMIFS(СВЦЭМ!$E$39:$E$782,СВЦЭМ!$A$39:$A$782,$A182,СВЦЭМ!$B$39:$B$782,U$155)+'СЕТ СН'!$F$12</f>
        <v>176.85202772</v>
      </c>
      <c r="V182" s="36">
        <f>SUMIFS(СВЦЭМ!$E$39:$E$782,СВЦЭМ!$A$39:$A$782,$A182,СВЦЭМ!$B$39:$B$782,V$155)+'СЕТ СН'!$F$12</f>
        <v>176.53351422</v>
      </c>
      <c r="W182" s="36">
        <f>SUMIFS(СВЦЭМ!$E$39:$E$782,СВЦЭМ!$A$39:$A$782,$A182,СВЦЭМ!$B$39:$B$782,W$155)+'СЕТ СН'!$F$12</f>
        <v>175.96297895000001</v>
      </c>
      <c r="X182" s="36">
        <f>SUMIFS(СВЦЭМ!$E$39:$E$782,СВЦЭМ!$A$39:$A$782,$A182,СВЦЭМ!$B$39:$B$782,X$155)+'СЕТ СН'!$F$12</f>
        <v>175.27893001999999</v>
      </c>
      <c r="Y182" s="36">
        <f>SUMIFS(СВЦЭМ!$E$39:$E$782,СВЦЭМ!$A$39:$A$782,$A182,СВЦЭМ!$B$39:$B$782,Y$155)+'СЕТ СН'!$F$12</f>
        <v>182.66323313999999</v>
      </c>
    </row>
    <row r="183" spans="1:27" ht="15.75" x14ac:dyDescent="0.2">
      <c r="A183" s="35">
        <f t="shared" si="4"/>
        <v>44558</v>
      </c>
      <c r="B183" s="36">
        <f>SUMIFS(СВЦЭМ!$E$39:$E$782,СВЦЭМ!$A$39:$A$782,$A183,СВЦЭМ!$B$39:$B$782,B$155)+'СЕТ СН'!$F$12</f>
        <v>178.50266784999999</v>
      </c>
      <c r="C183" s="36">
        <f>SUMIFS(СВЦЭМ!$E$39:$E$782,СВЦЭМ!$A$39:$A$782,$A183,СВЦЭМ!$B$39:$B$782,C$155)+'СЕТ СН'!$F$12</f>
        <v>179.47719119000001</v>
      </c>
      <c r="D183" s="36">
        <f>SUMIFS(СВЦЭМ!$E$39:$E$782,СВЦЭМ!$A$39:$A$782,$A183,СВЦЭМ!$B$39:$B$782,D$155)+'СЕТ СН'!$F$12</f>
        <v>183.51899925000001</v>
      </c>
      <c r="E183" s="36">
        <f>SUMIFS(СВЦЭМ!$E$39:$E$782,СВЦЭМ!$A$39:$A$782,$A183,СВЦЭМ!$B$39:$B$782,E$155)+'СЕТ СН'!$F$12</f>
        <v>185.14054547999999</v>
      </c>
      <c r="F183" s="36">
        <f>SUMIFS(СВЦЭМ!$E$39:$E$782,СВЦЭМ!$A$39:$A$782,$A183,СВЦЭМ!$B$39:$B$782,F$155)+'СЕТ СН'!$F$12</f>
        <v>180.96140571999999</v>
      </c>
      <c r="G183" s="36">
        <f>SUMIFS(СВЦЭМ!$E$39:$E$782,СВЦЭМ!$A$39:$A$782,$A183,СВЦЭМ!$B$39:$B$782,G$155)+'СЕТ СН'!$F$12</f>
        <v>167.03372139000001</v>
      </c>
      <c r="H183" s="36">
        <f>SUMIFS(СВЦЭМ!$E$39:$E$782,СВЦЭМ!$A$39:$A$782,$A183,СВЦЭМ!$B$39:$B$782,H$155)+'СЕТ СН'!$F$12</f>
        <v>169.67823702999999</v>
      </c>
      <c r="I183" s="36">
        <f>SUMIFS(СВЦЭМ!$E$39:$E$782,СВЦЭМ!$A$39:$A$782,$A183,СВЦЭМ!$B$39:$B$782,I$155)+'СЕТ СН'!$F$12</f>
        <v>168.83378841000001</v>
      </c>
      <c r="J183" s="36">
        <f>SUMIFS(СВЦЭМ!$E$39:$E$782,СВЦЭМ!$A$39:$A$782,$A183,СВЦЭМ!$B$39:$B$782,J$155)+'СЕТ СН'!$F$12</f>
        <v>171.52442160000001</v>
      </c>
      <c r="K183" s="36">
        <f>SUMIFS(СВЦЭМ!$E$39:$E$782,СВЦЭМ!$A$39:$A$782,$A183,СВЦЭМ!$B$39:$B$782,K$155)+'СЕТ СН'!$F$12</f>
        <v>164.89926940000001</v>
      </c>
      <c r="L183" s="36">
        <f>SUMIFS(СВЦЭМ!$E$39:$E$782,СВЦЭМ!$A$39:$A$782,$A183,СВЦЭМ!$B$39:$B$782,L$155)+'СЕТ СН'!$F$12</f>
        <v>165.72930721</v>
      </c>
      <c r="M183" s="36">
        <f>SUMIFS(СВЦЭМ!$E$39:$E$782,СВЦЭМ!$A$39:$A$782,$A183,СВЦЭМ!$B$39:$B$782,M$155)+'СЕТ СН'!$F$12</f>
        <v>167.59121017999999</v>
      </c>
      <c r="N183" s="36">
        <f>SUMIFS(СВЦЭМ!$E$39:$E$782,СВЦЭМ!$A$39:$A$782,$A183,СВЦЭМ!$B$39:$B$782,N$155)+'СЕТ СН'!$F$12</f>
        <v>167.67324596</v>
      </c>
      <c r="O183" s="36">
        <f>SUMIFS(СВЦЭМ!$E$39:$E$782,СВЦЭМ!$A$39:$A$782,$A183,СВЦЭМ!$B$39:$B$782,O$155)+'СЕТ СН'!$F$12</f>
        <v>175.38326368</v>
      </c>
      <c r="P183" s="36">
        <f>SUMIFS(СВЦЭМ!$E$39:$E$782,СВЦЭМ!$A$39:$A$782,$A183,СВЦЭМ!$B$39:$B$782,P$155)+'СЕТ СН'!$F$12</f>
        <v>175.01730954999999</v>
      </c>
      <c r="Q183" s="36">
        <f>SUMIFS(СВЦЭМ!$E$39:$E$782,СВЦЭМ!$A$39:$A$782,$A183,СВЦЭМ!$B$39:$B$782,Q$155)+'СЕТ СН'!$F$12</f>
        <v>173.95112931</v>
      </c>
      <c r="R183" s="36">
        <f>SUMIFS(СВЦЭМ!$E$39:$E$782,СВЦЭМ!$A$39:$A$782,$A183,СВЦЭМ!$B$39:$B$782,R$155)+'СЕТ СН'!$F$12</f>
        <v>174.17869952000001</v>
      </c>
      <c r="S183" s="36">
        <f>SUMIFS(СВЦЭМ!$E$39:$E$782,СВЦЭМ!$A$39:$A$782,$A183,СВЦЭМ!$B$39:$B$782,S$155)+'СЕТ СН'!$F$12</f>
        <v>174.21186519</v>
      </c>
      <c r="T183" s="36">
        <f>SUMIFS(СВЦЭМ!$E$39:$E$782,СВЦЭМ!$A$39:$A$782,$A183,СВЦЭМ!$B$39:$B$782,T$155)+'СЕТ СН'!$F$12</f>
        <v>172.86093493000001</v>
      </c>
      <c r="U183" s="36">
        <f>SUMIFS(СВЦЭМ!$E$39:$E$782,СВЦЭМ!$A$39:$A$782,$A183,СВЦЭМ!$B$39:$B$782,U$155)+'СЕТ СН'!$F$12</f>
        <v>175.59151621000001</v>
      </c>
      <c r="V183" s="36">
        <f>SUMIFS(СВЦЭМ!$E$39:$E$782,СВЦЭМ!$A$39:$A$782,$A183,СВЦЭМ!$B$39:$B$782,V$155)+'СЕТ СН'!$F$12</f>
        <v>173.90346185999999</v>
      </c>
      <c r="W183" s="36">
        <f>SUMIFS(СВЦЭМ!$E$39:$E$782,СВЦЭМ!$A$39:$A$782,$A183,СВЦЭМ!$B$39:$B$782,W$155)+'СЕТ СН'!$F$12</f>
        <v>174.35376485</v>
      </c>
      <c r="X183" s="36">
        <f>SUMIFS(СВЦЭМ!$E$39:$E$782,СВЦЭМ!$A$39:$A$782,$A183,СВЦЭМ!$B$39:$B$782,X$155)+'СЕТ СН'!$F$12</f>
        <v>180.00928859000001</v>
      </c>
      <c r="Y183" s="36">
        <f>SUMIFS(СВЦЭМ!$E$39:$E$782,СВЦЭМ!$A$39:$A$782,$A183,СВЦЭМ!$B$39:$B$782,Y$155)+'СЕТ СН'!$F$12</f>
        <v>180.66053864</v>
      </c>
    </row>
    <row r="184" spans="1:27" ht="15.75" x14ac:dyDescent="0.2">
      <c r="A184" s="35">
        <f t="shared" si="4"/>
        <v>44559</v>
      </c>
      <c r="B184" s="36">
        <f>SUMIFS(СВЦЭМ!$E$39:$E$782,СВЦЭМ!$A$39:$A$782,$A184,СВЦЭМ!$B$39:$B$782,B$155)+'СЕТ СН'!$F$12</f>
        <v>181.13083214</v>
      </c>
      <c r="C184" s="36">
        <f>SUMIFS(СВЦЭМ!$E$39:$E$782,СВЦЭМ!$A$39:$A$782,$A184,СВЦЭМ!$B$39:$B$782,C$155)+'СЕТ СН'!$F$12</f>
        <v>181.11423128000001</v>
      </c>
      <c r="D184" s="36">
        <f>SUMIFS(СВЦЭМ!$E$39:$E$782,СВЦЭМ!$A$39:$A$782,$A184,СВЦЭМ!$B$39:$B$782,D$155)+'СЕТ СН'!$F$12</f>
        <v>183.15597106999999</v>
      </c>
      <c r="E184" s="36">
        <f>SUMIFS(СВЦЭМ!$E$39:$E$782,СВЦЭМ!$A$39:$A$782,$A184,СВЦЭМ!$B$39:$B$782,E$155)+'СЕТ СН'!$F$12</f>
        <v>184.84384599000001</v>
      </c>
      <c r="F184" s="36">
        <f>SUMIFS(СВЦЭМ!$E$39:$E$782,СВЦЭМ!$A$39:$A$782,$A184,СВЦЭМ!$B$39:$B$782,F$155)+'СЕТ СН'!$F$12</f>
        <v>180.64031047</v>
      </c>
      <c r="G184" s="36">
        <f>SUMIFS(СВЦЭМ!$E$39:$E$782,СВЦЭМ!$A$39:$A$782,$A184,СВЦЭМ!$B$39:$B$782,G$155)+'СЕТ СН'!$F$12</f>
        <v>169.14901713</v>
      </c>
      <c r="H184" s="36">
        <f>SUMIFS(СВЦЭМ!$E$39:$E$782,СВЦЭМ!$A$39:$A$782,$A184,СВЦЭМ!$B$39:$B$782,H$155)+'СЕТ СН'!$F$12</f>
        <v>170.75515061999999</v>
      </c>
      <c r="I184" s="36">
        <f>SUMIFS(СВЦЭМ!$E$39:$E$782,СВЦЭМ!$A$39:$A$782,$A184,СВЦЭМ!$B$39:$B$782,I$155)+'СЕТ СН'!$F$12</f>
        <v>170.36821479</v>
      </c>
      <c r="J184" s="36">
        <f>SUMIFS(СВЦЭМ!$E$39:$E$782,СВЦЭМ!$A$39:$A$782,$A184,СВЦЭМ!$B$39:$B$782,J$155)+'СЕТ СН'!$F$12</f>
        <v>170.79357493000001</v>
      </c>
      <c r="K184" s="36">
        <f>SUMIFS(СВЦЭМ!$E$39:$E$782,СВЦЭМ!$A$39:$A$782,$A184,СВЦЭМ!$B$39:$B$782,K$155)+'СЕТ СН'!$F$12</f>
        <v>172.55259119999999</v>
      </c>
      <c r="L184" s="36">
        <f>SUMIFS(СВЦЭМ!$E$39:$E$782,СВЦЭМ!$A$39:$A$782,$A184,СВЦЭМ!$B$39:$B$782,L$155)+'СЕТ СН'!$F$12</f>
        <v>173.53689305</v>
      </c>
      <c r="M184" s="36">
        <f>SUMIFS(СВЦЭМ!$E$39:$E$782,СВЦЭМ!$A$39:$A$782,$A184,СВЦЭМ!$B$39:$B$782,M$155)+'СЕТ СН'!$F$12</f>
        <v>173.91670038999999</v>
      </c>
      <c r="N184" s="36">
        <f>SUMIFS(СВЦЭМ!$E$39:$E$782,СВЦЭМ!$A$39:$A$782,$A184,СВЦЭМ!$B$39:$B$782,N$155)+'СЕТ СН'!$F$12</f>
        <v>173.22660368999999</v>
      </c>
      <c r="O184" s="36">
        <f>SUMIFS(СВЦЭМ!$E$39:$E$782,СВЦЭМ!$A$39:$A$782,$A184,СВЦЭМ!$B$39:$B$782,O$155)+'СЕТ СН'!$F$12</f>
        <v>172.12057258999999</v>
      </c>
      <c r="P184" s="36">
        <f>SUMIFS(СВЦЭМ!$E$39:$E$782,СВЦЭМ!$A$39:$A$782,$A184,СВЦЭМ!$B$39:$B$782,P$155)+'СЕТ СН'!$F$12</f>
        <v>170.95037821</v>
      </c>
      <c r="Q184" s="36">
        <f>SUMIFS(СВЦЭМ!$E$39:$E$782,СВЦЭМ!$A$39:$A$782,$A184,СВЦЭМ!$B$39:$B$782,Q$155)+'СЕТ СН'!$F$12</f>
        <v>171.02135404000001</v>
      </c>
      <c r="R184" s="36">
        <f>SUMIFS(СВЦЭМ!$E$39:$E$782,СВЦЭМ!$A$39:$A$782,$A184,СВЦЭМ!$B$39:$B$782,R$155)+'СЕТ СН'!$F$12</f>
        <v>171.09929349000001</v>
      </c>
      <c r="S184" s="36">
        <f>SUMIFS(СВЦЭМ!$E$39:$E$782,СВЦЭМ!$A$39:$A$782,$A184,СВЦЭМ!$B$39:$B$782,S$155)+'СЕТ СН'!$F$12</f>
        <v>173.07167625</v>
      </c>
      <c r="T184" s="36">
        <f>SUMIFS(СВЦЭМ!$E$39:$E$782,СВЦЭМ!$A$39:$A$782,$A184,СВЦЭМ!$B$39:$B$782,T$155)+'СЕТ СН'!$F$12</f>
        <v>172.95397328000001</v>
      </c>
      <c r="U184" s="36">
        <f>SUMIFS(СВЦЭМ!$E$39:$E$782,СВЦЭМ!$A$39:$A$782,$A184,СВЦЭМ!$B$39:$B$782,U$155)+'СЕТ СН'!$F$12</f>
        <v>173.10737162999999</v>
      </c>
      <c r="V184" s="36">
        <f>SUMIFS(СВЦЭМ!$E$39:$E$782,СВЦЭМ!$A$39:$A$782,$A184,СВЦЭМ!$B$39:$B$782,V$155)+'СЕТ СН'!$F$12</f>
        <v>170.92243743</v>
      </c>
      <c r="W184" s="36">
        <f>SUMIFS(СВЦЭМ!$E$39:$E$782,СВЦЭМ!$A$39:$A$782,$A184,СВЦЭМ!$B$39:$B$782,W$155)+'СЕТ СН'!$F$12</f>
        <v>170.65782275000001</v>
      </c>
      <c r="X184" s="36">
        <f>SUMIFS(СВЦЭМ!$E$39:$E$782,СВЦЭМ!$A$39:$A$782,$A184,СВЦЭМ!$B$39:$B$782,X$155)+'СЕТ СН'!$F$12</f>
        <v>178.27349150000001</v>
      </c>
      <c r="Y184" s="36">
        <f>SUMIFS(СВЦЭМ!$E$39:$E$782,СВЦЭМ!$A$39:$A$782,$A184,СВЦЭМ!$B$39:$B$782,Y$155)+'СЕТ СН'!$F$12</f>
        <v>179.37687865000001</v>
      </c>
    </row>
    <row r="185" spans="1:27" ht="15.75" x14ac:dyDescent="0.2">
      <c r="A185" s="35">
        <f t="shared" si="4"/>
        <v>44560</v>
      </c>
      <c r="B185" s="36">
        <f>SUMIFS(СВЦЭМ!$E$39:$E$782,СВЦЭМ!$A$39:$A$782,$A185,СВЦЭМ!$B$39:$B$782,B$155)+'СЕТ СН'!$F$12</f>
        <v>182.52461382000001</v>
      </c>
      <c r="C185" s="36">
        <f>SUMIFS(СВЦЭМ!$E$39:$E$782,СВЦЭМ!$A$39:$A$782,$A185,СВЦЭМ!$B$39:$B$782,C$155)+'СЕТ СН'!$F$12</f>
        <v>183.01723353</v>
      </c>
      <c r="D185" s="36">
        <f>SUMIFS(СВЦЭМ!$E$39:$E$782,СВЦЭМ!$A$39:$A$782,$A185,СВЦЭМ!$B$39:$B$782,D$155)+'СЕТ СН'!$F$12</f>
        <v>186.96820020000001</v>
      </c>
      <c r="E185" s="36">
        <f>SUMIFS(СВЦЭМ!$E$39:$E$782,СВЦЭМ!$A$39:$A$782,$A185,СВЦЭМ!$B$39:$B$782,E$155)+'СЕТ СН'!$F$12</f>
        <v>189.23340221000001</v>
      </c>
      <c r="F185" s="36">
        <f>SUMIFS(СВЦЭМ!$E$39:$E$782,СВЦЭМ!$A$39:$A$782,$A185,СВЦЭМ!$B$39:$B$782,F$155)+'СЕТ СН'!$F$12</f>
        <v>184.87110278</v>
      </c>
      <c r="G185" s="36">
        <f>SUMIFS(СВЦЭМ!$E$39:$E$782,СВЦЭМ!$A$39:$A$782,$A185,СВЦЭМ!$B$39:$B$782,G$155)+'СЕТ СН'!$F$12</f>
        <v>173.30485249</v>
      </c>
      <c r="H185" s="36">
        <f>SUMIFS(СВЦЭМ!$E$39:$E$782,СВЦЭМ!$A$39:$A$782,$A185,СВЦЭМ!$B$39:$B$782,H$155)+'СЕТ СН'!$F$12</f>
        <v>172.29523918999999</v>
      </c>
      <c r="I185" s="36">
        <f>SUMIFS(СВЦЭМ!$E$39:$E$782,СВЦЭМ!$A$39:$A$782,$A185,СВЦЭМ!$B$39:$B$782,I$155)+'СЕТ СН'!$F$12</f>
        <v>175.49868187000001</v>
      </c>
      <c r="J185" s="36">
        <f>SUMIFS(СВЦЭМ!$E$39:$E$782,СВЦЭМ!$A$39:$A$782,$A185,СВЦЭМ!$B$39:$B$782,J$155)+'СЕТ СН'!$F$12</f>
        <v>175.49230439999999</v>
      </c>
      <c r="K185" s="36">
        <f>SUMIFS(СВЦЭМ!$E$39:$E$782,СВЦЭМ!$A$39:$A$782,$A185,СВЦЭМ!$B$39:$B$782,K$155)+'СЕТ СН'!$F$12</f>
        <v>177.24742004000001</v>
      </c>
      <c r="L185" s="36">
        <f>SUMIFS(СВЦЭМ!$E$39:$E$782,СВЦЭМ!$A$39:$A$782,$A185,СВЦЭМ!$B$39:$B$782,L$155)+'СЕТ СН'!$F$12</f>
        <v>177.33481413999999</v>
      </c>
      <c r="M185" s="36">
        <f>SUMIFS(СВЦЭМ!$E$39:$E$782,СВЦЭМ!$A$39:$A$782,$A185,СВЦЭМ!$B$39:$B$782,M$155)+'СЕТ СН'!$F$12</f>
        <v>176.01158906000001</v>
      </c>
      <c r="N185" s="36">
        <f>SUMIFS(СВЦЭМ!$E$39:$E$782,СВЦЭМ!$A$39:$A$782,$A185,СВЦЭМ!$B$39:$B$782,N$155)+'СЕТ СН'!$F$12</f>
        <v>177.33015924</v>
      </c>
      <c r="O185" s="36">
        <f>SUMIFS(СВЦЭМ!$E$39:$E$782,СВЦЭМ!$A$39:$A$782,$A185,СВЦЭМ!$B$39:$B$782,O$155)+'СЕТ СН'!$F$12</f>
        <v>176.82094862</v>
      </c>
      <c r="P185" s="36">
        <f>SUMIFS(СВЦЭМ!$E$39:$E$782,СВЦЭМ!$A$39:$A$782,$A185,СВЦЭМ!$B$39:$B$782,P$155)+'СЕТ СН'!$F$12</f>
        <v>175.64816184</v>
      </c>
      <c r="Q185" s="36">
        <f>SUMIFS(СВЦЭМ!$E$39:$E$782,СВЦЭМ!$A$39:$A$782,$A185,СВЦЭМ!$B$39:$B$782,Q$155)+'СЕТ СН'!$F$12</f>
        <v>174.61586639000001</v>
      </c>
      <c r="R185" s="36">
        <f>SUMIFS(СВЦЭМ!$E$39:$E$782,СВЦЭМ!$A$39:$A$782,$A185,СВЦЭМ!$B$39:$B$782,R$155)+'СЕТ СН'!$F$12</f>
        <v>173.78005019</v>
      </c>
      <c r="S185" s="36">
        <f>SUMIFS(СВЦЭМ!$E$39:$E$782,СВЦЭМ!$A$39:$A$782,$A185,СВЦЭМ!$B$39:$B$782,S$155)+'СЕТ СН'!$F$12</f>
        <v>172.49818081000001</v>
      </c>
      <c r="T185" s="36">
        <f>SUMIFS(СВЦЭМ!$E$39:$E$782,СВЦЭМ!$A$39:$A$782,$A185,СВЦЭМ!$B$39:$B$782,T$155)+'СЕТ СН'!$F$12</f>
        <v>175.13462440000001</v>
      </c>
      <c r="U185" s="36">
        <f>SUMIFS(СВЦЭМ!$E$39:$E$782,СВЦЭМ!$A$39:$A$782,$A185,СВЦЭМ!$B$39:$B$782,U$155)+'СЕТ СН'!$F$12</f>
        <v>174.40363181999999</v>
      </c>
      <c r="V185" s="36">
        <f>SUMIFS(СВЦЭМ!$E$39:$E$782,СВЦЭМ!$A$39:$A$782,$A185,СВЦЭМ!$B$39:$B$782,V$155)+'СЕТ СН'!$F$12</f>
        <v>172.30148149999999</v>
      </c>
      <c r="W185" s="36">
        <f>SUMIFS(СВЦЭМ!$E$39:$E$782,СВЦЭМ!$A$39:$A$782,$A185,СВЦЭМ!$B$39:$B$782,W$155)+'СЕТ СН'!$F$12</f>
        <v>172.41402251</v>
      </c>
      <c r="X185" s="36">
        <f>SUMIFS(СВЦЭМ!$E$39:$E$782,СВЦЭМ!$A$39:$A$782,$A185,СВЦЭМ!$B$39:$B$782,X$155)+'СЕТ СН'!$F$12</f>
        <v>180.73371180000001</v>
      </c>
      <c r="Y185" s="36">
        <f>SUMIFS(СВЦЭМ!$E$39:$E$782,СВЦЭМ!$A$39:$A$782,$A185,СВЦЭМ!$B$39:$B$782,Y$155)+'СЕТ СН'!$F$12</f>
        <v>182.7193221</v>
      </c>
    </row>
    <row r="186" spans="1:27" ht="15.75" x14ac:dyDescent="0.2">
      <c r="A186" s="35">
        <f t="shared" si="4"/>
        <v>44561</v>
      </c>
      <c r="B186" s="36">
        <f>SUMIFS(СВЦЭМ!$E$39:$E$782,СВЦЭМ!$A$39:$A$782,$A186,СВЦЭМ!$B$39:$B$782,B$155)+'СЕТ СН'!$F$12</f>
        <v>188.03762474000001</v>
      </c>
      <c r="C186" s="36">
        <f>SUMIFS(СВЦЭМ!$E$39:$E$782,СВЦЭМ!$A$39:$A$782,$A186,СВЦЭМ!$B$39:$B$782,C$155)+'СЕТ СН'!$F$12</f>
        <v>186.00964576999999</v>
      </c>
      <c r="D186" s="36">
        <f>SUMIFS(СВЦЭМ!$E$39:$E$782,СВЦЭМ!$A$39:$A$782,$A186,СВЦЭМ!$B$39:$B$782,D$155)+'СЕТ СН'!$F$12</f>
        <v>176.34840629000001</v>
      </c>
      <c r="E186" s="36">
        <f>SUMIFS(СВЦЭМ!$E$39:$E$782,СВЦЭМ!$A$39:$A$782,$A186,СВЦЭМ!$B$39:$B$782,E$155)+'СЕТ СН'!$F$12</f>
        <v>186.91636808000001</v>
      </c>
      <c r="F186" s="36">
        <f>SUMIFS(СВЦЭМ!$E$39:$E$782,СВЦЭМ!$A$39:$A$782,$A186,СВЦЭМ!$B$39:$B$782,F$155)+'СЕТ СН'!$F$12</f>
        <v>186.72987359000001</v>
      </c>
      <c r="G186" s="36">
        <f>SUMIFS(СВЦЭМ!$E$39:$E$782,СВЦЭМ!$A$39:$A$782,$A186,СВЦЭМ!$B$39:$B$782,G$155)+'СЕТ СН'!$F$12</f>
        <v>172.61524424000001</v>
      </c>
      <c r="H186" s="36">
        <f>SUMIFS(СВЦЭМ!$E$39:$E$782,СВЦЭМ!$A$39:$A$782,$A186,СВЦЭМ!$B$39:$B$782,H$155)+'СЕТ СН'!$F$12</f>
        <v>174.44129611</v>
      </c>
      <c r="I186" s="36">
        <f>SUMIFS(СВЦЭМ!$E$39:$E$782,СВЦЭМ!$A$39:$A$782,$A186,СВЦЭМ!$B$39:$B$782,I$155)+'СЕТ СН'!$F$12</f>
        <v>175.68195177000001</v>
      </c>
      <c r="J186" s="36">
        <f>SUMIFS(СВЦЭМ!$E$39:$E$782,СВЦЭМ!$A$39:$A$782,$A186,СВЦЭМ!$B$39:$B$782,J$155)+'СЕТ СН'!$F$12</f>
        <v>180.91238748999999</v>
      </c>
      <c r="K186" s="36">
        <f>SUMIFS(СВЦЭМ!$E$39:$E$782,СВЦЭМ!$A$39:$A$782,$A186,СВЦЭМ!$B$39:$B$782,K$155)+'СЕТ СН'!$F$12</f>
        <v>176.5819946</v>
      </c>
      <c r="L186" s="36">
        <f>SUMIFS(СВЦЭМ!$E$39:$E$782,СВЦЭМ!$A$39:$A$782,$A186,СВЦЭМ!$B$39:$B$782,L$155)+'СЕТ СН'!$F$12</f>
        <v>179.74605946</v>
      </c>
      <c r="M186" s="36">
        <f>SUMIFS(СВЦЭМ!$E$39:$E$782,СВЦЭМ!$A$39:$A$782,$A186,СВЦЭМ!$B$39:$B$782,M$155)+'СЕТ СН'!$F$12</f>
        <v>179.47330116000001</v>
      </c>
      <c r="N186" s="36">
        <f>SUMIFS(СВЦЭМ!$E$39:$E$782,СВЦЭМ!$A$39:$A$782,$A186,СВЦЭМ!$B$39:$B$782,N$155)+'СЕТ СН'!$F$12</f>
        <v>178.12612428</v>
      </c>
      <c r="O186" s="36">
        <f>SUMIFS(СВЦЭМ!$E$39:$E$782,СВЦЭМ!$A$39:$A$782,$A186,СВЦЭМ!$B$39:$B$782,O$155)+'СЕТ СН'!$F$12</f>
        <v>176.00505870999999</v>
      </c>
      <c r="P186" s="36">
        <f>SUMIFS(СВЦЭМ!$E$39:$E$782,СВЦЭМ!$A$39:$A$782,$A186,СВЦЭМ!$B$39:$B$782,P$155)+'СЕТ СН'!$F$12</f>
        <v>176.08684909999999</v>
      </c>
      <c r="Q186" s="36">
        <f>SUMIFS(СВЦЭМ!$E$39:$E$782,СВЦЭМ!$A$39:$A$782,$A186,СВЦЭМ!$B$39:$B$782,Q$155)+'СЕТ СН'!$F$12</f>
        <v>175.75604222999999</v>
      </c>
      <c r="R186" s="36">
        <f>SUMIFS(СВЦЭМ!$E$39:$E$782,СВЦЭМ!$A$39:$A$782,$A186,СВЦЭМ!$B$39:$B$782,R$155)+'СЕТ СН'!$F$12</f>
        <v>174.50832507000001</v>
      </c>
      <c r="S186" s="36">
        <f>SUMIFS(СВЦЭМ!$E$39:$E$782,СВЦЭМ!$A$39:$A$782,$A186,СВЦЭМ!$B$39:$B$782,S$155)+'СЕТ СН'!$F$12</f>
        <v>177.44309138</v>
      </c>
      <c r="T186" s="36">
        <f>SUMIFS(СВЦЭМ!$E$39:$E$782,СВЦЭМ!$A$39:$A$782,$A186,СВЦЭМ!$B$39:$B$782,T$155)+'СЕТ СН'!$F$12</f>
        <v>180.02991584</v>
      </c>
      <c r="U186" s="36">
        <f>SUMIFS(СВЦЭМ!$E$39:$E$782,СВЦЭМ!$A$39:$A$782,$A186,СВЦЭМ!$B$39:$B$782,U$155)+'СЕТ СН'!$F$12</f>
        <v>181.76167369999999</v>
      </c>
      <c r="V186" s="36">
        <f>SUMIFS(СВЦЭМ!$E$39:$E$782,СВЦЭМ!$A$39:$A$782,$A186,СВЦЭМ!$B$39:$B$782,V$155)+'СЕТ СН'!$F$12</f>
        <v>177.88278861000001</v>
      </c>
      <c r="W186" s="36">
        <f>SUMIFS(СВЦЭМ!$E$39:$E$782,СВЦЭМ!$A$39:$A$782,$A186,СВЦЭМ!$B$39:$B$782,W$155)+'СЕТ СН'!$F$12</f>
        <v>177.73069168000001</v>
      </c>
      <c r="X186" s="36">
        <f>SUMIFS(СВЦЭМ!$E$39:$E$782,СВЦЭМ!$A$39:$A$782,$A186,СВЦЭМ!$B$39:$B$782,X$155)+'СЕТ СН'!$F$12</f>
        <v>180.55066033</v>
      </c>
      <c r="Y186" s="36">
        <f>SUMIFS(СВЦЭМ!$E$39:$E$782,СВЦЭМ!$A$39:$A$782,$A186,СВЦЭМ!$B$39:$B$782,Y$155)+'СЕТ СН'!$F$12</f>
        <v>182.45690476999999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01.12.2021</v>
      </c>
      <c r="B191" s="36">
        <f>SUMIFS(СВЦЭМ!$F$39:$F$782,СВЦЭМ!$A$39:$A$782,$A191,СВЦЭМ!$B$39:$B$782,B$190)+'СЕТ СН'!$F$12</f>
        <v>173.12500901999999</v>
      </c>
      <c r="C191" s="36">
        <f>SUMIFS(СВЦЭМ!$F$39:$F$782,СВЦЭМ!$A$39:$A$782,$A191,СВЦЭМ!$B$39:$B$782,C$190)+'СЕТ СН'!$F$12</f>
        <v>175.16698646</v>
      </c>
      <c r="D191" s="36">
        <f>SUMIFS(СВЦЭМ!$F$39:$F$782,СВЦЭМ!$A$39:$A$782,$A191,СВЦЭМ!$B$39:$B$782,D$190)+'СЕТ СН'!$F$12</f>
        <v>180.44714200000001</v>
      </c>
      <c r="E191" s="36">
        <f>SUMIFS(СВЦЭМ!$F$39:$F$782,СВЦЭМ!$A$39:$A$782,$A191,СВЦЭМ!$B$39:$B$782,E$190)+'СЕТ СН'!$F$12</f>
        <v>181.35527811</v>
      </c>
      <c r="F191" s="36">
        <f>SUMIFS(СВЦЭМ!$F$39:$F$782,СВЦЭМ!$A$39:$A$782,$A191,СВЦЭМ!$B$39:$B$782,F$190)+'СЕТ СН'!$F$12</f>
        <v>183.44453075000001</v>
      </c>
      <c r="G191" s="36">
        <f>SUMIFS(СВЦЭМ!$F$39:$F$782,СВЦЭМ!$A$39:$A$782,$A191,СВЦЭМ!$B$39:$B$782,G$190)+'СЕТ СН'!$F$12</f>
        <v>180.37046416999999</v>
      </c>
      <c r="H191" s="36">
        <f>SUMIFS(СВЦЭМ!$F$39:$F$782,СВЦЭМ!$A$39:$A$782,$A191,СВЦЭМ!$B$39:$B$782,H$190)+'СЕТ СН'!$F$12</f>
        <v>175.32620614999999</v>
      </c>
      <c r="I191" s="36">
        <f>SUMIFS(СВЦЭМ!$F$39:$F$782,СВЦЭМ!$A$39:$A$782,$A191,СВЦЭМ!$B$39:$B$782,I$190)+'СЕТ СН'!$F$12</f>
        <v>173.15872160999999</v>
      </c>
      <c r="J191" s="36">
        <f>SUMIFS(СВЦЭМ!$F$39:$F$782,СВЦЭМ!$A$39:$A$782,$A191,СВЦЭМ!$B$39:$B$782,J$190)+'СЕТ СН'!$F$12</f>
        <v>171.23577652</v>
      </c>
      <c r="K191" s="36">
        <f>SUMIFS(СВЦЭМ!$F$39:$F$782,СВЦЭМ!$A$39:$A$782,$A191,СВЦЭМ!$B$39:$B$782,K$190)+'СЕТ СН'!$F$12</f>
        <v>172.18695362</v>
      </c>
      <c r="L191" s="36">
        <f>SUMIFS(СВЦЭМ!$F$39:$F$782,СВЦЭМ!$A$39:$A$782,$A191,СВЦЭМ!$B$39:$B$782,L$190)+'СЕТ СН'!$F$12</f>
        <v>165.75880547</v>
      </c>
      <c r="M191" s="36">
        <f>SUMIFS(СВЦЭМ!$F$39:$F$782,СВЦЭМ!$A$39:$A$782,$A191,СВЦЭМ!$B$39:$B$782,M$190)+'СЕТ СН'!$F$12</f>
        <v>166.18499614999999</v>
      </c>
      <c r="N191" s="36">
        <f>SUMIFS(СВЦЭМ!$F$39:$F$782,СВЦЭМ!$A$39:$A$782,$A191,СВЦЭМ!$B$39:$B$782,N$190)+'СЕТ СН'!$F$12</f>
        <v>168.91537962000001</v>
      </c>
      <c r="O191" s="36">
        <f>SUMIFS(СВЦЭМ!$F$39:$F$782,СВЦЭМ!$A$39:$A$782,$A191,СВЦЭМ!$B$39:$B$782,O$190)+'СЕТ СН'!$F$12</f>
        <v>168.74116802</v>
      </c>
      <c r="P191" s="36">
        <f>SUMIFS(СВЦЭМ!$F$39:$F$782,СВЦЭМ!$A$39:$A$782,$A191,СВЦЭМ!$B$39:$B$782,P$190)+'СЕТ СН'!$F$12</f>
        <v>169.81166934000001</v>
      </c>
      <c r="Q191" s="36">
        <f>SUMIFS(СВЦЭМ!$F$39:$F$782,СВЦЭМ!$A$39:$A$782,$A191,СВЦЭМ!$B$39:$B$782,Q$190)+'СЕТ СН'!$F$12</f>
        <v>171.03309081</v>
      </c>
      <c r="R191" s="36">
        <f>SUMIFS(СВЦЭМ!$F$39:$F$782,СВЦЭМ!$A$39:$A$782,$A191,СВЦЭМ!$B$39:$B$782,R$190)+'СЕТ СН'!$F$12</f>
        <v>170.64025846000001</v>
      </c>
      <c r="S191" s="36">
        <f>SUMIFS(СВЦЭМ!$F$39:$F$782,СВЦЭМ!$A$39:$A$782,$A191,СВЦЭМ!$B$39:$B$782,S$190)+'СЕТ СН'!$F$12</f>
        <v>167.88923008</v>
      </c>
      <c r="T191" s="36">
        <f>SUMIFS(СВЦЭМ!$F$39:$F$782,СВЦЭМ!$A$39:$A$782,$A191,СВЦЭМ!$B$39:$B$782,T$190)+'СЕТ СН'!$F$12</f>
        <v>164.41894463</v>
      </c>
      <c r="U191" s="36">
        <f>SUMIFS(СВЦЭМ!$F$39:$F$782,СВЦЭМ!$A$39:$A$782,$A191,СВЦЭМ!$B$39:$B$782,U$190)+'СЕТ СН'!$F$12</f>
        <v>166.23722799999999</v>
      </c>
      <c r="V191" s="36">
        <f>SUMIFS(СВЦЭМ!$F$39:$F$782,СВЦЭМ!$A$39:$A$782,$A191,СВЦЭМ!$B$39:$B$782,V$190)+'СЕТ СН'!$F$12</f>
        <v>167.92374616000001</v>
      </c>
      <c r="W191" s="36">
        <f>SUMIFS(СВЦЭМ!$F$39:$F$782,СВЦЭМ!$A$39:$A$782,$A191,СВЦЭМ!$B$39:$B$782,W$190)+'СЕТ СН'!$F$12</f>
        <v>168.69242589000001</v>
      </c>
      <c r="X191" s="36">
        <f>SUMIFS(СВЦЭМ!$F$39:$F$782,СВЦЭМ!$A$39:$A$782,$A191,СВЦЭМ!$B$39:$B$782,X$190)+'СЕТ СН'!$F$12</f>
        <v>168.71143230999999</v>
      </c>
      <c r="Y191" s="36">
        <f>SUMIFS(СВЦЭМ!$F$39:$F$782,СВЦЭМ!$A$39:$A$782,$A191,СВЦЭМ!$B$39:$B$782,Y$190)+'СЕТ СН'!$F$12</f>
        <v>170.95944202000001</v>
      </c>
      <c r="AA191" s="45"/>
    </row>
    <row r="192" spans="1:27" ht="15.75" x14ac:dyDescent="0.2">
      <c r="A192" s="35">
        <f>A191+1</f>
        <v>44532</v>
      </c>
      <c r="B192" s="36">
        <f>SUMIFS(СВЦЭМ!$F$39:$F$782,СВЦЭМ!$A$39:$A$782,$A192,СВЦЭМ!$B$39:$B$782,B$190)+'СЕТ СН'!$F$12</f>
        <v>175.45412569999999</v>
      </c>
      <c r="C192" s="36">
        <f>SUMIFS(СВЦЭМ!$F$39:$F$782,СВЦЭМ!$A$39:$A$782,$A192,СВЦЭМ!$B$39:$B$782,C$190)+'СЕТ СН'!$F$12</f>
        <v>173.99873210999999</v>
      </c>
      <c r="D192" s="36">
        <f>SUMIFS(СВЦЭМ!$F$39:$F$782,СВЦЭМ!$A$39:$A$782,$A192,СВЦЭМ!$B$39:$B$782,D$190)+'СЕТ СН'!$F$12</f>
        <v>169.98731950999999</v>
      </c>
      <c r="E192" s="36">
        <f>SUMIFS(СВЦЭМ!$F$39:$F$782,СВЦЭМ!$A$39:$A$782,$A192,СВЦЭМ!$B$39:$B$782,E$190)+'СЕТ СН'!$F$12</f>
        <v>172.52157629999999</v>
      </c>
      <c r="F192" s="36">
        <f>SUMIFS(СВЦЭМ!$F$39:$F$782,СВЦЭМ!$A$39:$A$782,$A192,СВЦЭМ!$B$39:$B$782,F$190)+'СЕТ СН'!$F$12</f>
        <v>174.21531206</v>
      </c>
      <c r="G192" s="36">
        <f>SUMIFS(СВЦЭМ!$F$39:$F$782,СВЦЭМ!$A$39:$A$782,$A192,СВЦЭМ!$B$39:$B$782,G$190)+'СЕТ СН'!$F$12</f>
        <v>173.52904265000001</v>
      </c>
      <c r="H192" s="36">
        <f>SUMIFS(СВЦЭМ!$F$39:$F$782,СВЦЭМ!$A$39:$A$782,$A192,СВЦЭМ!$B$39:$B$782,H$190)+'СЕТ СН'!$F$12</f>
        <v>176.48910276999999</v>
      </c>
      <c r="I192" s="36">
        <f>SUMIFS(СВЦЭМ!$F$39:$F$782,СВЦЭМ!$A$39:$A$782,$A192,СВЦЭМ!$B$39:$B$782,I$190)+'СЕТ СН'!$F$12</f>
        <v>185.22556186</v>
      </c>
      <c r="J192" s="36">
        <f>SUMIFS(СВЦЭМ!$F$39:$F$782,СВЦЭМ!$A$39:$A$782,$A192,СВЦЭМ!$B$39:$B$782,J$190)+'СЕТ СН'!$F$12</f>
        <v>185.65225523000001</v>
      </c>
      <c r="K192" s="36">
        <f>SUMIFS(СВЦЭМ!$F$39:$F$782,СВЦЭМ!$A$39:$A$782,$A192,СВЦЭМ!$B$39:$B$782,K$190)+'СЕТ СН'!$F$12</f>
        <v>188.8338785</v>
      </c>
      <c r="L192" s="36">
        <f>SUMIFS(СВЦЭМ!$F$39:$F$782,СВЦЭМ!$A$39:$A$782,$A192,СВЦЭМ!$B$39:$B$782,L$190)+'СЕТ СН'!$F$12</f>
        <v>190.10000674</v>
      </c>
      <c r="M192" s="36">
        <f>SUMIFS(СВЦЭМ!$F$39:$F$782,СВЦЭМ!$A$39:$A$782,$A192,СВЦЭМ!$B$39:$B$782,M$190)+'СЕТ СН'!$F$12</f>
        <v>190.01830208000001</v>
      </c>
      <c r="N192" s="36">
        <f>SUMIFS(СВЦЭМ!$F$39:$F$782,СВЦЭМ!$A$39:$A$782,$A192,СВЦЭМ!$B$39:$B$782,N$190)+'СЕТ СН'!$F$12</f>
        <v>188.59044342999999</v>
      </c>
      <c r="O192" s="36">
        <f>SUMIFS(СВЦЭМ!$F$39:$F$782,СВЦЭМ!$A$39:$A$782,$A192,СВЦЭМ!$B$39:$B$782,O$190)+'СЕТ СН'!$F$12</f>
        <v>198.66539322</v>
      </c>
      <c r="P192" s="36">
        <f>SUMIFS(СВЦЭМ!$F$39:$F$782,СВЦЭМ!$A$39:$A$782,$A192,СВЦЭМ!$B$39:$B$782,P$190)+'СЕТ СН'!$F$12</f>
        <v>197.36657373</v>
      </c>
      <c r="Q192" s="36">
        <f>SUMIFS(СВЦЭМ!$F$39:$F$782,СВЦЭМ!$A$39:$A$782,$A192,СВЦЭМ!$B$39:$B$782,Q$190)+'СЕТ СН'!$F$12</f>
        <v>196.66767012</v>
      </c>
      <c r="R192" s="36">
        <f>SUMIFS(СВЦЭМ!$F$39:$F$782,СВЦЭМ!$A$39:$A$782,$A192,СВЦЭМ!$B$39:$B$782,R$190)+'СЕТ СН'!$F$12</f>
        <v>186.41966484</v>
      </c>
      <c r="S192" s="36">
        <f>SUMIFS(СВЦЭМ!$F$39:$F$782,СВЦЭМ!$A$39:$A$782,$A192,СВЦЭМ!$B$39:$B$782,S$190)+'СЕТ СН'!$F$12</f>
        <v>185.30400986999999</v>
      </c>
      <c r="T192" s="36">
        <f>SUMIFS(СВЦЭМ!$F$39:$F$782,СВЦЭМ!$A$39:$A$782,$A192,СВЦЭМ!$B$39:$B$782,T$190)+'СЕТ СН'!$F$12</f>
        <v>177.90175224000001</v>
      </c>
      <c r="U192" s="36">
        <f>SUMIFS(СВЦЭМ!$F$39:$F$782,СВЦЭМ!$A$39:$A$782,$A192,СВЦЭМ!$B$39:$B$782,U$190)+'СЕТ СН'!$F$12</f>
        <v>183.57529478999999</v>
      </c>
      <c r="V192" s="36">
        <f>SUMIFS(СВЦЭМ!$F$39:$F$782,СВЦЭМ!$A$39:$A$782,$A192,СВЦЭМ!$B$39:$B$782,V$190)+'СЕТ СН'!$F$12</f>
        <v>184.46307139999999</v>
      </c>
      <c r="W192" s="36">
        <f>SUMIFS(СВЦЭМ!$F$39:$F$782,СВЦЭМ!$A$39:$A$782,$A192,СВЦЭМ!$B$39:$B$782,W$190)+'СЕТ СН'!$F$12</f>
        <v>185.54832001</v>
      </c>
      <c r="X192" s="36">
        <f>SUMIFS(СВЦЭМ!$F$39:$F$782,СВЦЭМ!$A$39:$A$782,$A192,СВЦЭМ!$B$39:$B$782,X$190)+'СЕТ СН'!$F$12</f>
        <v>195.5923153</v>
      </c>
      <c r="Y192" s="36">
        <f>SUMIFS(СВЦЭМ!$F$39:$F$782,СВЦЭМ!$A$39:$A$782,$A192,СВЦЭМ!$B$39:$B$782,Y$190)+'СЕТ СН'!$F$12</f>
        <v>196.71193016000001</v>
      </c>
    </row>
    <row r="193" spans="1:25" ht="15.75" x14ac:dyDescent="0.2">
      <c r="A193" s="35">
        <f t="shared" ref="A193:A221" si="5">A192+1</f>
        <v>44533</v>
      </c>
      <c r="B193" s="36">
        <f>SUMIFS(СВЦЭМ!$F$39:$F$782,СВЦЭМ!$A$39:$A$782,$A193,СВЦЭМ!$B$39:$B$782,B$190)+'СЕТ СН'!$F$12</f>
        <v>199.75776934000001</v>
      </c>
      <c r="C193" s="36">
        <f>SUMIFS(СВЦЭМ!$F$39:$F$782,СВЦЭМ!$A$39:$A$782,$A193,СВЦЭМ!$B$39:$B$782,C$190)+'СЕТ СН'!$F$12</f>
        <v>198.52364079</v>
      </c>
      <c r="D193" s="36">
        <f>SUMIFS(СВЦЭМ!$F$39:$F$782,СВЦЭМ!$A$39:$A$782,$A193,СВЦЭМ!$B$39:$B$782,D$190)+'СЕТ СН'!$F$12</f>
        <v>194.63441771000001</v>
      </c>
      <c r="E193" s="36">
        <f>SUMIFS(СВЦЭМ!$F$39:$F$782,СВЦЭМ!$A$39:$A$782,$A193,СВЦЭМ!$B$39:$B$782,E$190)+'СЕТ СН'!$F$12</f>
        <v>194.26252597000001</v>
      </c>
      <c r="F193" s="36">
        <f>SUMIFS(СВЦЭМ!$F$39:$F$782,СВЦЭМ!$A$39:$A$782,$A193,СВЦЭМ!$B$39:$B$782,F$190)+'СЕТ СН'!$F$12</f>
        <v>194.70187978000001</v>
      </c>
      <c r="G193" s="36">
        <f>SUMIFS(СВЦЭМ!$F$39:$F$782,СВЦЭМ!$A$39:$A$782,$A193,СВЦЭМ!$B$39:$B$782,G$190)+'СЕТ СН'!$F$12</f>
        <v>184.30267196</v>
      </c>
      <c r="H193" s="36">
        <f>SUMIFS(СВЦЭМ!$F$39:$F$782,СВЦЭМ!$A$39:$A$782,$A193,СВЦЭМ!$B$39:$B$782,H$190)+'СЕТ СН'!$F$12</f>
        <v>186.00126122</v>
      </c>
      <c r="I193" s="36">
        <f>SUMIFS(СВЦЭМ!$F$39:$F$782,СВЦЭМ!$A$39:$A$782,$A193,СВЦЭМ!$B$39:$B$782,I$190)+'СЕТ СН'!$F$12</f>
        <v>189.22877534</v>
      </c>
      <c r="J193" s="36">
        <f>SUMIFS(СВЦЭМ!$F$39:$F$782,СВЦЭМ!$A$39:$A$782,$A193,СВЦЭМ!$B$39:$B$782,J$190)+'СЕТ СН'!$F$12</f>
        <v>186.69757530000001</v>
      </c>
      <c r="K193" s="36">
        <f>SUMIFS(СВЦЭМ!$F$39:$F$782,СВЦЭМ!$A$39:$A$782,$A193,СВЦЭМ!$B$39:$B$782,K$190)+'СЕТ СН'!$F$12</f>
        <v>186.82321999000001</v>
      </c>
      <c r="L193" s="36">
        <f>SUMIFS(СВЦЭМ!$F$39:$F$782,СВЦЭМ!$A$39:$A$782,$A193,СВЦЭМ!$B$39:$B$782,L$190)+'СЕТ СН'!$F$12</f>
        <v>185.75333022999999</v>
      </c>
      <c r="M193" s="36">
        <f>SUMIFS(СВЦЭМ!$F$39:$F$782,СВЦЭМ!$A$39:$A$782,$A193,СВЦЭМ!$B$39:$B$782,M$190)+'СЕТ СН'!$F$12</f>
        <v>187.29211731999999</v>
      </c>
      <c r="N193" s="36">
        <f>SUMIFS(СВЦЭМ!$F$39:$F$782,СВЦЭМ!$A$39:$A$782,$A193,СВЦЭМ!$B$39:$B$782,N$190)+'СЕТ СН'!$F$12</f>
        <v>186.32764821000001</v>
      </c>
      <c r="O193" s="36">
        <f>SUMIFS(СВЦЭМ!$F$39:$F$782,СВЦЭМ!$A$39:$A$782,$A193,СВЦЭМ!$B$39:$B$782,O$190)+'СЕТ СН'!$F$12</f>
        <v>187.08357888</v>
      </c>
      <c r="P193" s="36">
        <f>SUMIFS(СВЦЭМ!$F$39:$F$782,СВЦЭМ!$A$39:$A$782,$A193,СВЦЭМ!$B$39:$B$782,P$190)+'СЕТ СН'!$F$12</f>
        <v>187.53160621999999</v>
      </c>
      <c r="Q193" s="36">
        <f>SUMIFS(СВЦЭМ!$F$39:$F$782,СВЦЭМ!$A$39:$A$782,$A193,СВЦЭМ!$B$39:$B$782,Q$190)+'СЕТ СН'!$F$12</f>
        <v>187.17394537999999</v>
      </c>
      <c r="R193" s="36">
        <f>SUMIFS(СВЦЭМ!$F$39:$F$782,СВЦЭМ!$A$39:$A$782,$A193,СВЦЭМ!$B$39:$B$782,R$190)+'СЕТ СН'!$F$12</f>
        <v>188.03252825999999</v>
      </c>
      <c r="S193" s="36">
        <f>SUMIFS(СВЦЭМ!$F$39:$F$782,СВЦЭМ!$A$39:$A$782,$A193,СВЦЭМ!$B$39:$B$782,S$190)+'СЕТ СН'!$F$12</f>
        <v>186.86051688000001</v>
      </c>
      <c r="T193" s="36">
        <f>SUMIFS(СВЦЭМ!$F$39:$F$782,СВЦЭМ!$A$39:$A$782,$A193,СВЦЭМ!$B$39:$B$782,T$190)+'СЕТ СН'!$F$12</f>
        <v>187.69950646000001</v>
      </c>
      <c r="U193" s="36">
        <f>SUMIFS(СВЦЭМ!$F$39:$F$782,СВЦЭМ!$A$39:$A$782,$A193,СВЦЭМ!$B$39:$B$782,U$190)+'СЕТ СН'!$F$12</f>
        <v>186.06771244000001</v>
      </c>
      <c r="V193" s="36">
        <f>SUMIFS(СВЦЭМ!$F$39:$F$782,СВЦЭМ!$A$39:$A$782,$A193,СВЦЭМ!$B$39:$B$782,V$190)+'СЕТ СН'!$F$12</f>
        <v>187.78473575999999</v>
      </c>
      <c r="W193" s="36">
        <f>SUMIFS(СВЦЭМ!$F$39:$F$782,СВЦЭМ!$A$39:$A$782,$A193,СВЦЭМ!$B$39:$B$782,W$190)+'СЕТ СН'!$F$12</f>
        <v>189.73378571000001</v>
      </c>
      <c r="X193" s="36">
        <f>SUMIFS(СВЦЭМ!$F$39:$F$782,СВЦЭМ!$A$39:$A$782,$A193,СВЦЭМ!$B$39:$B$782,X$190)+'СЕТ СН'!$F$12</f>
        <v>187.67916029</v>
      </c>
      <c r="Y193" s="36">
        <f>SUMIFS(СВЦЭМ!$F$39:$F$782,СВЦЭМ!$A$39:$A$782,$A193,СВЦЭМ!$B$39:$B$782,Y$190)+'СЕТ СН'!$F$12</f>
        <v>180.81280957999999</v>
      </c>
    </row>
    <row r="194" spans="1:25" ht="15.75" x14ac:dyDescent="0.2">
      <c r="A194" s="35">
        <f t="shared" si="5"/>
        <v>44534</v>
      </c>
      <c r="B194" s="36">
        <f>SUMIFS(СВЦЭМ!$F$39:$F$782,СВЦЭМ!$A$39:$A$782,$A194,СВЦЭМ!$B$39:$B$782,B$190)+'СЕТ СН'!$F$12</f>
        <v>178.13300809</v>
      </c>
      <c r="C194" s="36">
        <f>SUMIFS(СВЦЭМ!$F$39:$F$782,СВЦЭМ!$A$39:$A$782,$A194,СВЦЭМ!$B$39:$B$782,C$190)+'СЕТ СН'!$F$12</f>
        <v>173.25079546000001</v>
      </c>
      <c r="D194" s="36">
        <f>SUMIFS(СВЦЭМ!$F$39:$F$782,СВЦЭМ!$A$39:$A$782,$A194,СВЦЭМ!$B$39:$B$782,D$190)+'СЕТ СН'!$F$12</f>
        <v>173.26231612000001</v>
      </c>
      <c r="E194" s="36">
        <f>SUMIFS(СВЦЭМ!$F$39:$F$782,СВЦЭМ!$A$39:$A$782,$A194,СВЦЭМ!$B$39:$B$782,E$190)+'СЕТ СН'!$F$12</f>
        <v>173.27689656000001</v>
      </c>
      <c r="F194" s="36">
        <f>SUMIFS(СВЦЭМ!$F$39:$F$782,СВЦЭМ!$A$39:$A$782,$A194,СВЦЭМ!$B$39:$B$782,F$190)+'СЕТ СН'!$F$12</f>
        <v>173.04862657999999</v>
      </c>
      <c r="G194" s="36">
        <f>SUMIFS(СВЦЭМ!$F$39:$F$782,СВЦЭМ!$A$39:$A$782,$A194,СВЦЭМ!$B$39:$B$782,G$190)+'СЕТ СН'!$F$12</f>
        <v>170.68672888</v>
      </c>
      <c r="H194" s="36">
        <f>SUMIFS(СВЦЭМ!$F$39:$F$782,СВЦЭМ!$A$39:$A$782,$A194,СВЦЭМ!$B$39:$B$782,H$190)+'СЕТ СН'!$F$12</f>
        <v>169.95113092</v>
      </c>
      <c r="I194" s="36">
        <f>SUMIFS(СВЦЭМ!$F$39:$F$782,СВЦЭМ!$A$39:$A$782,$A194,СВЦЭМ!$B$39:$B$782,I$190)+'СЕТ СН'!$F$12</f>
        <v>165.95038216</v>
      </c>
      <c r="J194" s="36">
        <f>SUMIFS(СВЦЭМ!$F$39:$F$782,СВЦЭМ!$A$39:$A$782,$A194,СВЦЭМ!$B$39:$B$782,J$190)+'СЕТ СН'!$F$12</f>
        <v>166.36470320000001</v>
      </c>
      <c r="K194" s="36">
        <f>SUMIFS(СВЦЭМ!$F$39:$F$782,СВЦЭМ!$A$39:$A$782,$A194,СВЦЭМ!$B$39:$B$782,K$190)+'СЕТ СН'!$F$12</f>
        <v>170.53493069000001</v>
      </c>
      <c r="L194" s="36">
        <f>SUMIFS(СВЦЭМ!$F$39:$F$782,СВЦЭМ!$A$39:$A$782,$A194,СВЦЭМ!$B$39:$B$782,L$190)+'СЕТ СН'!$F$12</f>
        <v>172.15497379999999</v>
      </c>
      <c r="M194" s="36">
        <f>SUMIFS(СВЦЭМ!$F$39:$F$782,СВЦЭМ!$A$39:$A$782,$A194,СВЦЭМ!$B$39:$B$782,M$190)+'СЕТ СН'!$F$12</f>
        <v>171.08613492000001</v>
      </c>
      <c r="N194" s="36">
        <f>SUMIFS(СВЦЭМ!$F$39:$F$782,СВЦЭМ!$A$39:$A$782,$A194,СВЦЭМ!$B$39:$B$782,N$190)+'СЕТ СН'!$F$12</f>
        <v>176.17601422000001</v>
      </c>
      <c r="O194" s="36">
        <f>SUMIFS(СВЦЭМ!$F$39:$F$782,СВЦЭМ!$A$39:$A$782,$A194,СВЦЭМ!$B$39:$B$782,O$190)+'СЕТ СН'!$F$12</f>
        <v>179.61831884</v>
      </c>
      <c r="P194" s="36">
        <f>SUMIFS(СВЦЭМ!$F$39:$F$782,СВЦЭМ!$A$39:$A$782,$A194,СВЦЭМ!$B$39:$B$782,P$190)+'СЕТ СН'!$F$12</f>
        <v>178.92093617</v>
      </c>
      <c r="Q194" s="36">
        <f>SUMIFS(СВЦЭМ!$F$39:$F$782,СВЦЭМ!$A$39:$A$782,$A194,СВЦЭМ!$B$39:$B$782,Q$190)+'СЕТ СН'!$F$12</f>
        <v>177.95777203</v>
      </c>
      <c r="R194" s="36">
        <f>SUMIFS(СВЦЭМ!$F$39:$F$782,СВЦЭМ!$A$39:$A$782,$A194,СВЦЭМ!$B$39:$B$782,R$190)+'СЕТ СН'!$F$12</f>
        <v>173.47131211000001</v>
      </c>
      <c r="S194" s="36">
        <f>SUMIFS(СВЦЭМ!$F$39:$F$782,СВЦЭМ!$A$39:$A$782,$A194,СВЦЭМ!$B$39:$B$782,S$190)+'СЕТ СН'!$F$12</f>
        <v>169.30500573</v>
      </c>
      <c r="T194" s="36">
        <f>SUMIFS(СВЦЭМ!$F$39:$F$782,СВЦЭМ!$A$39:$A$782,$A194,СВЦЭМ!$B$39:$B$782,T$190)+'СЕТ СН'!$F$12</f>
        <v>172.16086920000001</v>
      </c>
      <c r="U194" s="36">
        <f>SUMIFS(СВЦЭМ!$F$39:$F$782,СВЦЭМ!$A$39:$A$782,$A194,СВЦЭМ!$B$39:$B$782,U$190)+'СЕТ СН'!$F$12</f>
        <v>173.18645311</v>
      </c>
      <c r="V194" s="36">
        <f>SUMIFS(СВЦЭМ!$F$39:$F$782,СВЦЭМ!$A$39:$A$782,$A194,СВЦЭМ!$B$39:$B$782,V$190)+'СЕТ СН'!$F$12</f>
        <v>171.96485136000001</v>
      </c>
      <c r="W194" s="36">
        <f>SUMIFS(СВЦЭМ!$F$39:$F$782,СВЦЭМ!$A$39:$A$782,$A194,СВЦЭМ!$B$39:$B$782,W$190)+'СЕТ СН'!$F$12</f>
        <v>171.7414881</v>
      </c>
      <c r="X194" s="36">
        <f>SUMIFS(СВЦЭМ!$F$39:$F$782,СВЦЭМ!$A$39:$A$782,$A194,СВЦЭМ!$B$39:$B$782,X$190)+'СЕТ СН'!$F$12</f>
        <v>179.7652454</v>
      </c>
      <c r="Y194" s="36">
        <f>SUMIFS(СВЦЭМ!$F$39:$F$782,СВЦЭМ!$A$39:$A$782,$A194,СВЦЭМ!$B$39:$B$782,Y$190)+'СЕТ СН'!$F$12</f>
        <v>176.44296574000001</v>
      </c>
    </row>
    <row r="195" spans="1:25" ht="15.75" x14ac:dyDescent="0.2">
      <c r="A195" s="35">
        <f t="shared" si="5"/>
        <v>44535</v>
      </c>
      <c r="B195" s="36">
        <f>SUMIFS(СВЦЭМ!$F$39:$F$782,СВЦЭМ!$A$39:$A$782,$A195,СВЦЭМ!$B$39:$B$782,B$190)+'СЕТ СН'!$F$12</f>
        <v>175.22480630000001</v>
      </c>
      <c r="C195" s="36">
        <f>SUMIFS(СВЦЭМ!$F$39:$F$782,СВЦЭМ!$A$39:$A$782,$A195,СВЦЭМ!$B$39:$B$782,C$190)+'СЕТ СН'!$F$12</f>
        <v>178.09833033999999</v>
      </c>
      <c r="D195" s="36">
        <f>SUMIFS(СВЦЭМ!$F$39:$F$782,СВЦЭМ!$A$39:$A$782,$A195,СВЦЭМ!$B$39:$B$782,D$190)+'СЕТ СН'!$F$12</f>
        <v>182.65230033</v>
      </c>
      <c r="E195" s="36">
        <f>SUMIFS(СВЦЭМ!$F$39:$F$782,СВЦЭМ!$A$39:$A$782,$A195,СВЦЭМ!$B$39:$B$782,E$190)+'СЕТ СН'!$F$12</f>
        <v>183.98552956</v>
      </c>
      <c r="F195" s="36">
        <f>SUMIFS(СВЦЭМ!$F$39:$F$782,СВЦЭМ!$A$39:$A$782,$A195,СВЦЭМ!$B$39:$B$782,F$190)+'СЕТ СН'!$F$12</f>
        <v>182.91253416000001</v>
      </c>
      <c r="G195" s="36">
        <f>SUMIFS(СВЦЭМ!$F$39:$F$782,СВЦЭМ!$A$39:$A$782,$A195,СВЦЭМ!$B$39:$B$782,G$190)+'СЕТ СН'!$F$12</f>
        <v>181.79351471999999</v>
      </c>
      <c r="H195" s="36">
        <f>SUMIFS(СВЦЭМ!$F$39:$F$782,СВЦЭМ!$A$39:$A$782,$A195,СВЦЭМ!$B$39:$B$782,H$190)+'СЕТ СН'!$F$12</f>
        <v>176.76839193000001</v>
      </c>
      <c r="I195" s="36">
        <f>SUMIFS(СВЦЭМ!$F$39:$F$782,СВЦЭМ!$A$39:$A$782,$A195,СВЦЭМ!$B$39:$B$782,I$190)+'СЕТ СН'!$F$12</f>
        <v>175.50703082999999</v>
      </c>
      <c r="J195" s="36">
        <f>SUMIFS(СВЦЭМ!$F$39:$F$782,СВЦЭМ!$A$39:$A$782,$A195,СВЦЭМ!$B$39:$B$782,J$190)+'СЕТ СН'!$F$12</f>
        <v>169.61232194999999</v>
      </c>
      <c r="K195" s="36">
        <f>SUMIFS(СВЦЭМ!$F$39:$F$782,СВЦЭМ!$A$39:$A$782,$A195,СВЦЭМ!$B$39:$B$782,K$190)+'СЕТ СН'!$F$12</f>
        <v>167.151883</v>
      </c>
      <c r="L195" s="36">
        <f>SUMIFS(СВЦЭМ!$F$39:$F$782,СВЦЭМ!$A$39:$A$782,$A195,СВЦЭМ!$B$39:$B$782,L$190)+'СЕТ СН'!$F$12</f>
        <v>166.80010486</v>
      </c>
      <c r="M195" s="36">
        <f>SUMIFS(СВЦЭМ!$F$39:$F$782,СВЦЭМ!$A$39:$A$782,$A195,СВЦЭМ!$B$39:$B$782,M$190)+'СЕТ СН'!$F$12</f>
        <v>171.22796973000001</v>
      </c>
      <c r="N195" s="36">
        <f>SUMIFS(СВЦЭМ!$F$39:$F$782,СВЦЭМ!$A$39:$A$782,$A195,СВЦЭМ!$B$39:$B$782,N$190)+'СЕТ СН'!$F$12</f>
        <v>175.16998038</v>
      </c>
      <c r="O195" s="36">
        <f>SUMIFS(СВЦЭМ!$F$39:$F$782,СВЦЭМ!$A$39:$A$782,$A195,СВЦЭМ!$B$39:$B$782,O$190)+'СЕТ СН'!$F$12</f>
        <v>173.45852196999999</v>
      </c>
      <c r="P195" s="36">
        <f>SUMIFS(СВЦЭМ!$F$39:$F$782,СВЦЭМ!$A$39:$A$782,$A195,СВЦЭМ!$B$39:$B$782,P$190)+'СЕТ СН'!$F$12</f>
        <v>171.69505960000001</v>
      </c>
      <c r="Q195" s="36">
        <f>SUMIFS(СВЦЭМ!$F$39:$F$782,СВЦЭМ!$A$39:$A$782,$A195,СВЦЭМ!$B$39:$B$782,Q$190)+'СЕТ СН'!$F$12</f>
        <v>171.77382269</v>
      </c>
      <c r="R195" s="36">
        <f>SUMIFS(СВЦЭМ!$F$39:$F$782,СВЦЭМ!$A$39:$A$782,$A195,СВЦЭМ!$B$39:$B$782,R$190)+'СЕТ СН'!$F$12</f>
        <v>170.34569625</v>
      </c>
      <c r="S195" s="36">
        <f>SUMIFS(СВЦЭМ!$F$39:$F$782,СВЦЭМ!$A$39:$A$782,$A195,СВЦЭМ!$B$39:$B$782,S$190)+'СЕТ СН'!$F$12</f>
        <v>163.64393985999999</v>
      </c>
      <c r="T195" s="36">
        <f>SUMIFS(СВЦЭМ!$F$39:$F$782,СВЦЭМ!$A$39:$A$782,$A195,СВЦЭМ!$B$39:$B$782,T$190)+'СЕТ СН'!$F$12</f>
        <v>165.57793261</v>
      </c>
      <c r="U195" s="36">
        <f>SUMIFS(СВЦЭМ!$F$39:$F$782,СВЦЭМ!$A$39:$A$782,$A195,СВЦЭМ!$B$39:$B$782,U$190)+'СЕТ СН'!$F$12</f>
        <v>166.84714958999999</v>
      </c>
      <c r="V195" s="36">
        <f>SUMIFS(СВЦЭМ!$F$39:$F$782,СВЦЭМ!$A$39:$A$782,$A195,СВЦЭМ!$B$39:$B$782,V$190)+'СЕТ СН'!$F$12</f>
        <v>167.20057136</v>
      </c>
      <c r="W195" s="36">
        <f>SUMIFS(СВЦЭМ!$F$39:$F$782,СВЦЭМ!$A$39:$A$782,$A195,СВЦЭМ!$B$39:$B$782,W$190)+'СЕТ СН'!$F$12</f>
        <v>168.75222767</v>
      </c>
      <c r="X195" s="36">
        <f>SUMIFS(СВЦЭМ!$F$39:$F$782,СВЦЭМ!$A$39:$A$782,$A195,СВЦЭМ!$B$39:$B$782,X$190)+'СЕТ СН'!$F$12</f>
        <v>172.08914539</v>
      </c>
      <c r="Y195" s="36">
        <f>SUMIFS(СВЦЭМ!$F$39:$F$782,СВЦЭМ!$A$39:$A$782,$A195,СВЦЭМ!$B$39:$B$782,Y$190)+'СЕТ СН'!$F$12</f>
        <v>176.87391012000001</v>
      </c>
    </row>
    <row r="196" spans="1:25" ht="15.75" x14ac:dyDescent="0.2">
      <c r="A196" s="35">
        <f t="shared" si="5"/>
        <v>44536</v>
      </c>
      <c r="B196" s="36">
        <f>SUMIFS(СВЦЭМ!$F$39:$F$782,СВЦЭМ!$A$39:$A$782,$A196,СВЦЭМ!$B$39:$B$782,B$190)+'СЕТ СН'!$F$12</f>
        <v>181.41675803999999</v>
      </c>
      <c r="C196" s="36">
        <f>SUMIFS(СВЦЭМ!$F$39:$F$782,СВЦЭМ!$A$39:$A$782,$A196,СВЦЭМ!$B$39:$B$782,C$190)+'СЕТ СН'!$F$12</f>
        <v>183.86574623000001</v>
      </c>
      <c r="D196" s="36">
        <f>SUMIFS(СВЦЭМ!$F$39:$F$782,СВЦЭМ!$A$39:$A$782,$A196,СВЦЭМ!$B$39:$B$782,D$190)+'СЕТ СН'!$F$12</f>
        <v>183.87437342999999</v>
      </c>
      <c r="E196" s="36">
        <f>SUMIFS(СВЦЭМ!$F$39:$F$782,СВЦЭМ!$A$39:$A$782,$A196,СВЦЭМ!$B$39:$B$782,E$190)+'СЕТ СН'!$F$12</f>
        <v>184.91314303999999</v>
      </c>
      <c r="F196" s="36">
        <f>SUMIFS(СВЦЭМ!$F$39:$F$782,СВЦЭМ!$A$39:$A$782,$A196,СВЦЭМ!$B$39:$B$782,F$190)+'СЕТ СН'!$F$12</f>
        <v>184.02279744000001</v>
      </c>
      <c r="G196" s="36">
        <f>SUMIFS(СВЦЭМ!$F$39:$F$782,СВЦЭМ!$A$39:$A$782,$A196,СВЦЭМ!$B$39:$B$782,G$190)+'СЕТ СН'!$F$12</f>
        <v>179.86886136999999</v>
      </c>
      <c r="H196" s="36">
        <f>SUMIFS(СВЦЭМ!$F$39:$F$782,СВЦЭМ!$A$39:$A$782,$A196,СВЦЭМ!$B$39:$B$782,H$190)+'СЕТ СН'!$F$12</f>
        <v>176.27552075</v>
      </c>
      <c r="I196" s="36">
        <f>SUMIFS(СВЦЭМ!$F$39:$F$782,СВЦЭМ!$A$39:$A$782,$A196,СВЦЭМ!$B$39:$B$782,I$190)+'СЕТ СН'!$F$12</f>
        <v>173.31201031000001</v>
      </c>
      <c r="J196" s="36">
        <f>SUMIFS(СВЦЭМ!$F$39:$F$782,СВЦЭМ!$A$39:$A$782,$A196,СВЦЭМ!$B$39:$B$782,J$190)+'СЕТ СН'!$F$12</f>
        <v>172.5755351</v>
      </c>
      <c r="K196" s="36">
        <f>SUMIFS(СВЦЭМ!$F$39:$F$782,СВЦЭМ!$A$39:$A$782,$A196,СВЦЭМ!$B$39:$B$782,K$190)+'СЕТ СН'!$F$12</f>
        <v>175.12004798000001</v>
      </c>
      <c r="L196" s="36">
        <f>SUMIFS(СВЦЭМ!$F$39:$F$782,СВЦЭМ!$A$39:$A$782,$A196,СВЦЭМ!$B$39:$B$782,L$190)+'СЕТ СН'!$F$12</f>
        <v>175.42706355999999</v>
      </c>
      <c r="M196" s="36">
        <f>SUMIFS(СВЦЭМ!$F$39:$F$782,СВЦЭМ!$A$39:$A$782,$A196,СВЦЭМ!$B$39:$B$782,M$190)+'СЕТ СН'!$F$12</f>
        <v>176.02618842000001</v>
      </c>
      <c r="N196" s="36">
        <f>SUMIFS(СВЦЭМ!$F$39:$F$782,СВЦЭМ!$A$39:$A$782,$A196,СВЦЭМ!$B$39:$B$782,N$190)+'СЕТ СН'!$F$12</f>
        <v>180.73328136999999</v>
      </c>
      <c r="O196" s="36">
        <f>SUMIFS(СВЦЭМ!$F$39:$F$782,СВЦЭМ!$A$39:$A$782,$A196,СВЦЭМ!$B$39:$B$782,O$190)+'СЕТ СН'!$F$12</f>
        <v>184.28967657000001</v>
      </c>
      <c r="P196" s="36">
        <f>SUMIFS(СВЦЭМ!$F$39:$F$782,СВЦЭМ!$A$39:$A$782,$A196,СВЦЭМ!$B$39:$B$782,P$190)+'СЕТ СН'!$F$12</f>
        <v>184.70345781</v>
      </c>
      <c r="Q196" s="36">
        <f>SUMIFS(СВЦЭМ!$F$39:$F$782,СВЦЭМ!$A$39:$A$782,$A196,СВЦЭМ!$B$39:$B$782,Q$190)+'СЕТ СН'!$F$12</f>
        <v>183.10273551</v>
      </c>
      <c r="R196" s="36">
        <f>SUMIFS(СВЦЭМ!$F$39:$F$782,СВЦЭМ!$A$39:$A$782,$A196,СВЦЭМ!$B$39:$B$782,R$190)+'СЕТ СН'!$F$12</f>
        <v>173.30987076</v>
      </c>
      <c r="S196" s="36">
        <f>SUMIFS(СВЦЭМ!$F$39:$F$782,СВЦЭМ!$A$39:$A$782,$A196,СВЦЭМ!$B$39:$B$782,S$190)+'СЕТ СН'!$F$12</f>
        <v>175.07058655</v>
      </c>
      <c r="T196" s="36">
        <f>SUMIFS(СВЦЭМ!$F$39:$F$782,СВЦЭМ!$A$39:$A$782,$A196,СВЦЭМ!$B$39:$B$782,T$190)+'СЕТ СН'!$F$12</f>
        <v>176.57605781999999</v>
      </c>
      <c r="U196" s="36">
        <f>SUMIFS(СВЦЭМ!$F$39:$F$782,СВЦЭМ!$A$39:$A$782,$A196,СВЦЭМ!$B$39:$B$782,U$190)+'СЕТ СН'!$F$12</f>
        <v>174.45404654999999</v>
      </c>
      <c r="V196" s="36">
        <f>SUMIFS(СВЦЭМ!$F$39:$F$782,СВЦЭМ!$A$39:$A$782,$A196,СВЦЭМ!$B$39:$B$782,V$190)+'СЕТ СН'!$F$12</f>
        <v>176.39049112999999</v>
      </c>
      <c r="W196" s="36">
        <f>SUMIFS(СВЦЭМ!$F$39:$F$782,СВЦЭМ!$A$39:$A$782,$A196,СВЦЭМ!$B$39:$B$782,W$190)+'СЕТ СН'!$F$12</f>
        <v>175.61071056</v>
      </c>
      <c r="X196" s="36">
        <f>SUMIFS(СВЦЭМ!$F$39:$F$782,СВЦЭМ!$A$39:$A$782,$A196,СВЦЭМ!$B$39:$B$782,X$190)+'СЕТ СН'!$F$12</f>
        <v>184.96886716</v>
      </c>
      <c r="Y196" s="36">
        <f>SUMIFS(СВЦЭМ!$F$39:$F$782,СВЦЭМ!$A$39:$A$782,$A196,СВЦЭМ!$B$39:$B$782,Y$190)+'СЕТ СН'!$F$12</f>
        <v>184.0592508</v>
      </c>
    </row>
    <row r="197" spans="1:25" ht="15.75" x14ac:dyDescent="0.2">
      <c r="A197" s="35">
        <f t="shared" si="5"/>
        <v>44537</v>
      </c>
      <c r="B197" s="36">
        <f>SUMIFS(СВЦЭМ!$F$39:$F$782,СВЦЭМ!$A$39:$A$782,$A197,СВЦЭМ!$B$39:$B$782,B$190)+'СЕТ СН'!$F$12</f>
        <v>184.56815985</v>
      </c>
      <c r="C197" s="36">
        <f>SUMIFS(СВЦЭМ!$F$39:$F$782,СВЦЭМ!$A$39:$A$782,$A197,СВЦЭМ!$B$39:$B$782,C$190)+'СЕТ СН'!$F$12</f>
        <v>176.50570049999999</v>
      </c>
      <c r="D197" s="36">
        <f>SUMIFS(СВЦЭМ!$F$39:$F$782,СВЦЭМ!$A$39:$A$782,$A197,СВЦЭМ!$B$39:$B$782,D$190)+'СЕТ СН'!$F$12</f>
        <v>182.35903210000001</v>
      </c>
      <c r="E197" s="36">
        <f>SUMIFS(СВЦЭМ!$F$39:$F$782,СВЦЭМ!$A$39:$A$782,$A197,СВЦЭМ!$B$39:$B$782,E$190)+'СЕТ СН'!$F$12</f>
        <v>186.70834005</v>
      </c>
      <c r="F197" s="36">
        <f>SUMIFS(СВЦЭМ!$F$39:$F$782,СВЦЭМ!$A$39:$A$782,$A197,СВЦЭМ!$B$39:$B$782,F$190)+'СЕТ СН'!$F$12</f>
        <v>185.20465055</v>
      </c>
      <c r="G197" s="36">
        <f>SUMIFS(СВЦЭМ!$F$39:$F$782,СВЦЭМ!$A$39:$A$782,$A197,СВЦЭМ!$B$39:$B$782,G$190)+'СЕТ СН'!$F$12</f>
        <v>180.20791084999999</v>
      </c>
      <c r="H197" s="36">
        <f>SUMIFS(СВЦЭМ!$F$39:$F$782,СВЦЭМ!$A$39:$A$782,$A197,СВЦЭМ!$B$39:$B$782,H$190)+'СЕТ СН'!$F$12</f>
        <v>175.4428518</v>
      </c>
      <c r="I197" s="36">
        <f>SUMIFS(СВЦЭМ!$F$39:$F$782,СВЦЭМ!$A$39:$A$782,$A197,СВЦЭМ!$B$39:$B$782,I$190)+'СЕТ СН'!$F$12</f>
        <v>173.22248296000001</v>
      </c>
      <c r="J197" s="36">
        <f>SUMIFS(СВЦЭМ!$F$39:$F$782,СВЦЭМ!$A$39:$A$782,$A197,СВЦЭМ!$B$39:$B$782,J$190)+'СЕТ СН'!$F$12</f>
        <v>173.44390770000001</v>
      </c>
      <c r="K197" s="36">
        <f>SUMIFS(СВЦЭМ!$F$39:$F$782,СВЦЭМ!$A$39:$A$782,$A197,СВЦЭМ!$B$39:$B$782,K$190)+'СЕТ СН'!$F$12</f>
        <v>175.53785084</v>
      </c>
      <c r="L197" s="36">
        <f>SUMIFS(СВЦЭМ!$F$39:$F$782,СВЦЭМ!$A$39:$A$782,$A197,СВЦЭМ!$B$39:$B$782,L$190)+'СЕТ СН'!$F$12</f>
        <v>178.00035462</v>
      </c>
      <c r="M197" s="36">
        <f>SUMIFS(СВЦЭМ!$F$39:$F$782,СВЦЭМ!$A$39:$A$782,$A197,СВЦЭМ!$B$39:$B$782,M$190)+'СЕТ СН'!$F$12</f>
        <v>178.86472327000001</v>
      </c>
      <c r="N197" s="36">
        <f>SUMIFS(СВЦЭМ!$F$39:$F$782,СВЦЭМ!$A$39:$A$782,$A197,СВЦЭМ!$B$39:$B$782,N$190)+'СЕТ СН'!$F$12</f>
        <v>177.99165375999999</v>
      </c>
      <c r="O197" s="36">
        <f>SUMIFS(СВЦЭМ!$F$39:$F$782,СВЦЭМ!$A$39:$A$782,$A197,СВЦЭМ!$B$39:$B$782,O$190)+'СЕТ СН'!$F$12</f>
        <v>188.65909459</v>
      </c>
      <c r="P197" s="36">
        <f>SUMIFS(СВЦЭМ!$F$39:$F$782,СВЦЭМ!$A$39:$A$782,$A197,СВЦЭМ!$B$39:$B$782,P$190)+'СЕТ СН'!$F$12</f>
        <v>191.57158075999999</v>
      </c>
      <c r="Q197" s="36">
        <f>SUMIFS(СВЦЭМ!$F$39:$F$782,СВЦЭМ!$A$39:$A$782,$A197,СВЦЭМ!$B$39:$B$782,Q$190)+'СЕТ СН'!$F$12</f>
        <v>191.07579809000001</v>
      </c>
      <c r="R197" s="36">
        <f>SUMIFS(СВЦЭМ!$F$39:$F$782,СВЦЭМ!$A$39:$A$782,$A197,СВЦЭМ!$B$39:$B$782,R$190)+'СЕТ СН'!$F$12</f>
        <v>181.04835979000001</v>
      </c>
      <c r="S197" s="36">
        <f>SUMIFS(СВЦЭМ!$F$39:$F$782,СВЦЭМ!$A$39:$A$782,$A197,СВЦЭМ!$B$39:$B$782,S$190)+'СЕТ СН'!$F$12</f>
        <v>179.17368096000001</v>
      </c>
      <c r="T197" s="36">
        <f>SUMIFS(СВЦЭМ!$F$39:$F$782,СВЦЭМ!$A$39:$A$782,$A197,СВЦЭМ!$B$39:$B$782,T$190)+'СЕТ СН'!$F$12</f>
        <v>178.30588071</v>
      </c>
      <c r="U197" s="36">
        <f>SUMIFS(СВЦЭМ!$F$39:$F$782,СВЦЭМ!$A$39:$A$782,$A197,СВЦЭМ!$B$39:$B$782,U$190)+'СЕТ СН'!$F$12</f>
        <v>177.57735432000001</v>
      </c>
      <c r="V197" s="36">
        <f>SUMIFS(СВЦЭМ!$F$39:$F$782,СВЦЭМ!$A$39:$A$782,$A197,СВЦЭМ!$B$39:$B$782,V$190)+'СЕТ СН'!$F$12</f>
        <v>175.27003952999999</v>
      </c>
      <c r="W197" s="36">
        <f>SUMIFS(СВЦЭМ!$F$39:$F$782,СВЦЭМ!$A$39:$A$782,$A197,СВЦЭМ!$B$39:$B$782,W$190)+'СЕТ СН'!$F$12</f>
        <v>176.99106950999999</v>
      </c>
      <c r="X197" s="36">
        <f>SUMIFS(СВЦЭМ!$F$39:$F$782,СВЦЭМ!$A$39:$A$782,$A197,СВЦЭМ!$B$39:$B$782,X$190)+'СЕТ СН'!$F$12</f>
        <v>178.15055465</v>
      </c>
      <c r="Y197" s="36">
        <f>SUMIFS(СВЦЭМ!$F$39:$F$782,СВЦЭМ!$A$39:$A$782,$A197,СВЦЭМ!$B$39:$B$782,Y$190)+'СЕТ СН'!$F$12</f>
        <v>185.14571079000001</v>
      </c>
    </row>
    <row r="198" spans="1:25" ht="15.75" x14ac:dyDescent="0.2">
      <c r="A198" s="35">
        <f t="shared" si="5"/>
        <v>44538</v>
      </c>
      <c r="B198" s="36">
        <f>SUMIFS(СВЦЭМ!$F$39:$F$782,СВЦЭМ!$A$39:$A$782,$A198,СВЦЭМ!$B$39:$B$782,B$190)+'СЕТ СН'!$F$12</f>
        <v>182.08918220999999</v>
      </c>
      <c r="C198" s="36">
        <f>SUMIFS(СВЦЭМ!$F$39:$F$782,СВЦЭМ!$A$39:$A$782,$A198,СВЦЭМ!$B$39:$B$782,C$190)+'СЕТ СН'!$F$12</f>
        <v>180.81546051000001</v>
      </c>
      <c r="D198" s="36">
        <f>SUMIFS(СВЦЭМ!$F$39:$F$782,СВЦЭМ!$A$39:$A$782,$A198,СВЦЭМ!$B$39:$B$782,D$190)+'СЕТ СН'!$F$12</f>
        <v>182.14749380000001</v>
      </c>
      <c r="E198" s="36">
        <f>SUMIFS(СВЦЭМ!$F$39:$F$782,СВЦЭМ!$A$39:$A$782,$A198,СВЦЭМ!$B$39:$B$782,E$190)+'СЕТ СН'!$F$12</f>
        <v>183.94201702999999</v>
      </c>
      <c r="F198" s="36">
        <f>SUMIFS(СВЦЭМ!$F$39:$F$782,СВЦЭМ!$A$39:$A$782,$A198,СВЦЭМ!$B$39:$B$782,F$190)+'СЕТ СН'!$F$12</f>
        <v>183.34192791999999</v>
      </c>
      <c r="G198" s="36">
        <f>SUMIFS(СВЦЭМ!$F$39:$F$782,СВЦЭМ!$A$39:$A$782,$A198,СВЦЭМ!$B$39:$B$782,G$190)+'СЕТ СН'!$F$12</f>
        <v>178.81069740999999</v>
      </c>
      <c r="H198" s="36">
        <f>SUMIFS(СВЦЭМ!$F$39:$F$782,СВЦЭМ!$A$39:$A$782,$A198,СВЦЭМ!$B$39:$B$782,H$190)+'СЕТ СН'!$F$12</f>
        <v>176.57066759</v>
      </c>
      <c r="I198" s="36">
        <f>SUMIFS(СВЦЭМ!$F$39:$F$782,СВЦЭМ!$A$39:$A$782,$A198,СВЦЭМ!$B$39:$B$782,I$190)+'СЕТ СН'!$F$12</f>
        <v>173.49821564999999</v>
      </c>
      <c r="J198" s="36">
        <f>SUMIFS(СВЦЭМ!$F$39:$F$782,СВЦЭМ!$A$39:$A$782,$A198,СВЦЭМ!$B$39:$B$782,J$190)+'СЕТ СН'!$F$12</f>
        <v>180.63772227999999</v>
      </c>
      <c r="K198" s="36">
        <f>SUMIFS(СВЦЭМ!$F$39:$F$782,СВЦЭМ!$A$39:$A$782,$A198,СВЦЭМ!$B$39:$B$782,K$190)+'СЕТ СН'!$F$12</f>
        <v>179.84198821999999</v>
      </c>
      <c r="L198" s="36">
        <f>SUMIFS(СВЦЭМ!$F$39:$F$782,СВЦЭМ!$A$39:$A$782,$A198,СВЦЭМ!$B$39:$B$782,L$190)+'СЕТ СН'!$F$12</f>
        <v>180.57100667</v>
      </c>
      <c r="M198" s="36">
        <f>SUMIFS(СВЦЭМ!$F$39:$F$782,СВЦЭМ!$A$39:$A$782,$A198,СВЦЭМ!$B$39:$B$782,M$190)+'СЕТ СН'!$F$12</f>
        <v>179.78122737000001</v>
      </c>
      <c r="N198" s="36">
        <f>SUMIFS(СВЦЭМ!$F$39:$F$782,СВЦЭМ!$A$39:$A$782,$A198,СВЦЭМ!$B$39:$B$782,N$190)+'СЕТ СН'!$F$12</f>
        <v>178.66717972999999</v>
      </c>
      <c r="O198" s="36">
        <f>SUMIFS(СВЦЭМ!$F$39:$F$782,СВЦЭМ!$A$39:$A$782,$A198,СВЦЭМ!$B$39:$B$782,O$190)+'СЕТ СН'!$F$12</f>
        <v>178.78458280000001</v>
      </c>
      <c r="P198" s="36">
        <f>SUMIFS(СВЦЭМ!$F$39:$F$782,СВЦЭМ!$A$39:$A$782,$A198,СВЦЭМ!$B$39:$B$782,P$190)+'СЕТ СН'!$F$12</f>
        <v>179.21564225</v>
      </c>
      <c r="Q198" s="36">
        <f>SUMIFS(СВЦЭМ!$F$39:$F$782,СВЦЭМ!$A$39:$A$782,$A198,СВЦЭМ!$B$39:$B$782,Q$190)+'СЕТ СН'!$F$12</f>
        <v>176.92872431000001</v>
      </c>
      <c r="R198" s="36">
        <f>SUMIFS(СВЦЭМ!$F$39:$F$782,СВЦЭМ!$A$39:$A$782,$A198,СВЦЭМ!$B$39:$B$782,R$190)+'СЕТ СН'!$F$12</f>
        <v>178.38260525000001</v>
      </c>
      <c r="S198" s="36">
        <f>SUMIFS(СВЦЭМ!$F$39:$F$782,СВЦЭМ!$A$39:$A$782,$A198,СВЦЭМ!$B$39:$B$782,S$190)+'СЕТ СН'!$F$12</f>
        <v>177.15659110999999</v>
      </c>
      <c r="T198" s="36">
        <f>SUMIFS(СВЦЭМ!$F$39:$F$782,СВЦЭМ!$A$39:$A$782,$A198,СВЦЭМ!$B$39:$B$782,T$190)+'СЕТ СН'!$F$12</f>
        <v>176.13424567999999</v>
      </c>
      <c r="U198" s="36">
        <f>SUMIFS(СВЦЭМ!$F$39:$F$782,СВЦЭМ!$A$39:$A$782,$A198,СВЦЭМ!$B$39:$B$782,U$190)+'СЕТ СН'!$F$12</f>
        <v>182.88085765</v>
      </c>
      <c r="V198" s="36">
        <f>SUMIFS(СВЦЭМ!$F$39:$F$782,СВЦЭМ!$A$39:$A$782,$A198,СВЦЭМ!$B$39:$B$782,V$190)+'СЕТ СН'!$F$12</f>
        <v>177.98055423</v>
      </c>
      <c r="W198" s="36">
        <f>SUMIFS(СВЦЭМ!$F$39:$F$782,СВЦЭМ!$A$39:$A$782,$A198,СВЦЭМ!$B$39:$B$782,W$190)+'СЕТ СН'!$F$12</f>
        <v>187.29585938</v>
      </c>
      <c r="X198" s="36">
        <f>SUMIFS(СВЦЭМ!$F$39:$F$782,СВЦЭМ!$A$39:$A$782,$A198,СВЦЭМ!$B$39:$B$782,X$190)+'СЕТ СН'!$F$12</f>
        <v>188.48399806</v>
      </c>
      <c r="Y198" s="36">
        <f>SUMIFS(СВЦЭМ!$F$39:$F$782,СВЦЭМ!$A$39:$A$782,$A198,СВЦЭМ!$B$39:$B$782,Y$190)+'СЕТ СН'!$F$12</f>
        <v>189.64467952999999</v>
      </c>
    </row>
    <row r="199" spans="1:25" ht="15.75" x14ac:dyDescent="0.2">
      <c r="A199" s="35">
        <f t="shared" si="5"/>
        <v>44539</v>
      </c>
      <c r="B199" s="36">
        <f>SUMIFS(СВЦЭМ!$F$39:$F$782,СВЦЭМ!$A$39:$A$782,$A199,СВЦЭМ!$B$39:$B$782,B$190)+'СЕТ СН'!$F$12</f>
        <v>184.07356672</v>
      </c>
      <c r="C199" s="36">
        <f>SUMIFS(СВЦЭМ!$F$39:$F$782,СВЦЭМ!$A$39:$A$782,$A199,СВЦЭМ!$B$39:$B$782,C$190)+'СЕТ СН'!$F$12</f>
        <v>177.08171827999999</v>
      </c>
      <c r="D199" s="36">
        <f>SUMIFS(СВЦЭМ!$F$39:$F$782,СВЦЭМ!$A$39:$A$782,$A199,СВЦЭМ!$B$39:$B$782,D$190)+'СЕТ СН'!$F$12</f>
        <v>178.64971234999999</v>
      </c>
      <c r="E199" s="36">
        <f>SUMIFS(СВЦЭМ!$F$39:$F$782,СВЦЭМ!$A$39:$A$782,$A199,СВЦЭМ!$B$39:$B$782,E$190)+'СЕТ СН'!$F$12</f>
        <v>180.87764720999999</v>
      </c>
      <c r="F199" s="36">
        <f>SUMIFS(СВЦЭМ!$F$39:$F$782,СВЦЭМ!$A$39:$A$782,$A199,СВЦЭМ!$B$39:$B$782,F$190)+'СЕТ СН'!$F$12</f>
        <v>181.09764190999999</v>
      </c>
      <c r="G199" s="36">
        <f>SUMIFS(СВЦЭМ!$F$39:$F$782,СВЦЭМ!$A$39:$A$782,$A199,СВЦЭМ!$B$39:$B$782,G$190)+'СЕТ СН'!$F$12</f>
        <v>176.03180537</v>
      </c>
      <c r="H199" s="36">
        <f>SUMIFS(СВЦЭМ!$F$39:$F$782,СВЦЭМ!$A$39:$A$782,$A199,СВЦЭМ!$B$39:$B$782,H$190)+'СЕТ СН'!$F$12</f>
        <v>173.11878797</v>
      </c>
      <c r="I199" s="36">
        <f>SUMIFS(СВЦЭМ!$F$39:$F$782,СВЦЭМ!$A$39:$A$782,$A199,СВЦЭМ!$B$39:$B$782,I$190)+'СЕТ СН'!$F$12</f>
        <v>172.00853567999999</v>
      </c>
      <c r="J199" s="36">
        <f>SUMIFS(СВЦЭМ!$F$39:$F$782,СВЦЭМ!$A$39:$A$782,$A199,СВЦЭМ!$B$39:$B$782,J$190)+'СЕТ СН'!$F$12</f>
        <v>176.20675048000001</v>
      </c>
      <c r="K199" s="36">
        <f>SUMIFS(СВЦЭМ!$F$39:$F$782,СВЦЭМ!$A$39:$A$782,$A199,СВЦЭМ!$B$39:$B$782,K$190)+'СЕТ СН'!$F$12</f>
        <v>179.41537751000001</v>
      </c>
      <c r="L199" s="36">
        <f>SUMIFS(СВЦЭМ!$F$39:$F$782,СВЦЭМ!$A$39:$A$782,$A199,СВЦЭМ!$B$39:$B$782,L$190)+'СЕТ СН'!$F$12</f>
        <v>178.66780102000001</v>
      </c>
      <c r="M199" s="36">
        <f>SUMIFS(СВЦЭМ!$F$39:$F$782,СВЦЭМ!$A$39:$A$782,$A199,СВЦЭМ!$B$39:$B$782,M$190)+'СЕТ СН'!$F$12</f>
        <v>176.38424448999999</v>
      </c>
      <c r="N199" s="36">
        <f>SUMIFS(СВЦЭМ!$F$39:$F$782,СВЦЭМ!$A$39:$A$782,$A199,СВЦЭМ!$B$39:$B$782,N$190)+'СЕТ СН'!$F$12</f>
        <v>182.24884481000001</v>
      </c>
      <c r="O199" s="36">
        <f>SUMIFS(СВЦЭМ!$F$39:$F$782,СВЦЭМ!$A$39:$A$782,$A199,СВЦЭМ!$B$39:$B$782,O$190)+'СЕТ СН'!$F$12</f>
        <v>180.49094109999999</v>
      </c>
      <c r="P199" s="36">
        <f>SUMIFS(СВЦЭМ!$F$39:$F$782,СВЦЭМ!$A$39:$A$782,$A199,СВЦЭМ!$B$39:$B$782,P$190)+'СЕТ СН'!$F$12</f>
        <v>180.53167185000001</v>
      </c>
      <c r="Q199" s="36">
        <f>SUMIFS(СВЦЭМ!$F$39:$F$782,СВЦЭМ!$A$39:$A$782,$A199,СВЦЭМ!$B$39:$B$782,Q$190)+'СЕТ СН'!$F$12</f>
        <v>180.26793509000001</v>
      </c>
      <c r="R199" s="36">
        <f>SUMIFS(СВЦЭМ!$F$39:$F$782,СВЦЭМ!$A$39:$A$782,$A199,СВЦЭМ!$B$39:$B$782,R$190)+'СЕТ СН'!$F$12</f>
        <v>178.82793992000001</v>
      </c>
      <c r="S199" s="36">
        <f>SUMIFS(СВЦЭМ!$F$39:$F$782,СВЦЭМ!$A$39:$A$782,$A199,СВЦЭМ!$B$39:$B$782,S$190)+'СЕТ СН'!$F$12</f>
        <v>179.26037077000001</v>
      </c>
      <c r="T199" s="36">
        <f>SUMIFS(СВЦЭМ!$F$39:$F$782,СВЦЭМ!$A$39:$A$782,$A199,СВЦЭМ!$B$39:$B$782,T$190)+'СЕТ СН'!$F$12</f>
        <v>179.02491416000001</v>
      </c>
      <c r="U199" s="36">
        <f>SUMIFS(СВЦЭМ!$F$39:$F$782,СВЦЭМ!$A$39:$A$782,$A199,СВЦЭМ!$B$39:$B$782,U$190)+'СЕТ СН'!$F$12</f>
        <v>180.74252718</v>
      </c>
      <c r="V199" s="36">
        <f>SUMIFS(СВЦЭМ!$F$39:$F$782,СВЦЭМ!$A$39:$A$782,$A199,СВЦЭМ!$B$39:$B$782,V$190)+'СЕТ СН'!$F$12</f>
        <v>181.37769940000001</v>
      </c>
      <c r="W199" s="36">
        <f>SUMIFS(СВЦЭМ!$F$39:$F$782,СВЦЭМ!$A$39:$A$782,$A199,СВЦЭМ!$B$39:$B$782,W$190)+'СЕТ СН'!$F$12</f>
        <v>180.48137775999999</v>
      </c>
      <c r="X199" s="36">
        <f>SUMIFS(СВЦЭМ!$F$39:$F$782,СВЦЭМ!$A$39:$A$782,$A199,СВЦЭМ!$B$39:$B$782,X$190)+'СЕТ СН'!$F$12</f>
        <v>180.03895775000001</v>
      </c>
      <c r="Y199" s="36">
        <f>SUMIFS(СВЦЭМ!$F$39:$F$782,СВЦЭМ!$A$39:$A$782,$A199,СВЦЭМ!$B$39:$B$782,Y$190)+'СЕТ СН'!$F$12</f>
        <v>182.40997751</v>
      </c>
    </row>
    <row r="200" spans="1:25" ht="15.75" x14ac:dyDescent="0.2">
      <c r="A200" s="35">
        <f t="shared" si="5"/>
        <v>44540</v>
      </c>
      <c r="B200" s="36">
        <f>SUMIFS(СВЦЭМ!$F$39:$F$782,СВЦЭМ!$A$39:$A$782,$A200,СВЦЭМ!$B$39:$B$782,B$190)+'СЕТ СН'!$F$12</f>
        <v>187.57005963</v>
      </c>
      <c r="C200" s="36">
        <f>SUMIFS(СВЦЭМ!$F$39:$F$782,СВЦЭМ!$A$39:$A$782,$A200,СВЦЭМ!$B$39:$B$782,C$190)+'СЕТ СН'!$F$12</f>
        <v>185.72173269999999</v>
      </c>
      <c r="D200" s="36">
        <f>SUMIFS(СВЦЭМ!$F$39:$F$782,СВЦЭМ!$A$39:$A$782,$A200,СВЦЭМ!$B$39:$B$782,D$190)+'СЕТ СН'!$F$12</f>
        <v>186.83053867999999</v>
      </c>
      <c r="E200" s="36">
        <f>SUMIFS(СВЦЭМ!$F$39:$F$782,СВЦЭМ!$A$39:$A$782,$A200,СВЦЭМ!$B$39:$B$782,E$190)+'СЕТ СН'!$F$12</f>
        <v>186.67924717</v>
      </c>
      <c r="F200" s="36">
        <f>SUMIFS(СВЦЭМ!$F$39:$F$782,СВЦЭМ!$A$39:$A$782,$A200,СВЦЭМ!$B$39:$B$782,F$190)+'СЕТ СН'!$F$12</f>
        <v>185.15293169</v>
      </c>
      <c r="G200" s="36">
        <f>SUMIFS(СВЦЭМ!$F$39:$F$782,СВЦЭМ!$A$39:$A$782,$A200,СВЦЭМ!$B$39:$B$782,G$190)+'СЕТ СН'!$F$12</f>
        <v>180.86854048000001</v>
      </c>
      <c r="H200" s="36">
        <f>SUMIFS(СВЦЭМ!$F$39:$F$782,СВЦЭМ!$A$39:$A$782,$A200,СВЦЭМ!$B$39:$B$782,H$190)+'СЕТ СН'!$F$12</f>
        <v>175.28125944999999</v>
      </c>
      <c r="I200" s="36">
        <f>SUMIFS(СВЦЭМ!$F$39:$F$782,СВЦЭМ!$A$39:$A$782,$A200,СВЦЭМ!$B$39:$B$782,I$190)+'СЕТ СН'!$F$12</f>
        <v>176.03176585</v>
      </c>
      <c r="J200" s="36">
        <f>SUMIFS(СВЦЭМ!$F$39:$F$782,СВЦЭМ!$A$39:$A$782,$A200,СВЦЭМ!$B$39:$B$782,J$190)+'СЕТ СН'!$F$12</f>
        <v>172.45830724999999</v>
      </c>
      <c r="K200" s="36">
        <f>SUMIFS(СВЦЭМ!$F$39:$F$782,СВЦЭМ!$A$39:$A$782,$A200,СВЦЭМ!$B$39:$B$782,K$190)+'СЕТ СН'!$F$12</f>
        <v>175.45703678000001</v>
      </c>
      <c r="L200" s="36">
        <f>SUMIFS(СВЦЭМ!$F$39:$F$782,СВЦЭМ!$A$39:$A$782,$A200,СВЦЭМ!$B$39:$B$782,L$190)+'СЕТ СН'!$F$12</f>
        <v>178.60664589000001</v>
      </c>
      <c r="M200" s="36">
        <f>SUMIFS(СВЦЭМ!$F$39:$F$782,СВЦЭМ!$A$39:$A$782,$A200,СВЦЭМ!$B$39:$B$782,M$190)+'СЕТ СН'!$F$12</f>
        <v>180.43359641999999</v>
      </c>
      <c r="N200" s="36">
        <f>SUMIFS(СВЦЭМ!$F$39:$F$782,СВЦЭМ!$A$39:$A$782,$A200,СВЦЭМ!$B$39:$B$782,N$190)+'СЕТ СН'!$F$12</f>
        <v>186.11173547999999</v>
      </c>
      <c r="O200" s="36">
        <f>SUMIFS(СВЦЭМ!$F$39:$F$782,СВЦЭМ!$A$39:$A$782,$A200,СВЦЭМ!$B$39:$B$782,O$190)+'СЕТ СН'!$F$12</f>
        <v>184.47409916999999</v>
      </c>
      <c r="P200" s="36">
        <f>SUMIFS(СВЦЭМ!$F$39:$F$782,СВЦЭМ!$A$39:$A$782,$A200,СВЦЭМ!$B$39:$B$782,P$190)+'СЕТ СН'!$F$12</f>
        <v>182.36348351999999</v>
      </c>
      <c r="Q200" s="36">
        <f>SUMIFS(СВЦЭМ!$F$39:$F$782,СВЦЭМ!$A$39:$A$782,$A200,СВЦЭМ!$B$39:$B$782,Q$190)+'СЕТ СН'!$F$12</f>
        <v>181.66028595</v>
      </c>
      <c r="R200" s="36">
        <f>SUMIFS(СВЦЭМ!$F$39:$F$782,СВЦЭМ!$A$39:$A$782,$A200,СВЦЭМ!$B$39:$B$782,R$190)+'СЕТ СН'!$F$12</f>
        <v>179.89991535999999</v>
      </c>
      <c r="S200" s="36">
        <f>SUMIFS(СВЦЭМ!$F$39:$F$782,СВЦЭМ!$A$39:$A$782,$A200,СВЦЭМ!$B$39:$B$782,S$190)+'СЕТ СН'!$F$12</f>
        <v>175.6440838</v>
      </c>
      <c r="T200" s="36">
        <f>SUMIFS(СВЦЭМ!$F$39:$F$782,СВЦЭМ!$A$39:$A$782,$A200,СВЦЭМ!$B$39:$B$782,T$190)+'СЕТ СН'!$F$12</f>
        <v>175.12425876</v>
      </c>
      <c r="U200" s="36">
        <f>SUMIFS(СВЦЭМ!$F$39:$F$782,СВЦЭМ!$A$39:$A$782,$A200,СВЦЭМ!$B$39:$B$782,U$190)+'СЕТ СН'!$F$12</f>
        <v>175.98257587000001</v>
      </c>
      <c r="V200" s="36">
        <f>SUMIFS(СВЦЭМ!$F$39:$F$782,СВЦЭМ!$A$39:$A$782,$A200,СВЦЭМ!$B$39:$B$782,V$190)+'СЕТ СН'!$F$12</f>
        <v>176.78795117999999</v>
      </c>
      <c r="W200" s="36">
        <f>SUMIFS(СВЦЭМ!$F$39:$F$782,СВЦЭМ!$A$39:$A$782,$A200,СВЦЭМ!$B$39:$B$782,W$190)+'СЕТ СН'!$F$12</f>
        <v>179.36256725999999</v>
      </c>
      <c r="X200" s="36">
        <f>SUMIFS(СВЦЭМ!$F$39:$F$782,СВЦЭМ!$A$39:$A$782,$A200,СВЦЭМ!$B$39:$B$782,X$190)+'СЕТ СН'!$F$12</f>
        <v>177.62508266</v>
      </c>
      <c r="Y200" s="36">
        <f>SUMIFS(СВЦЭМ!$F$39:$F$782,СВЦЭМ!$A$39:$A$782,$A200,СВЦЭМ!$B$39:$B$782,Y$190)+'СЕТ СН'!$F$12</f>
        <v>184.44361033000001</v>
      </c>
    </row>
    <row r="201" spans="1:25" ht="15.75" x14ac:dyDescent="0.2">
      <c r="A201" s="35">
        <f t="shared" si="5"/>
        <v>44541</v>
      </c>
      <c r="B201" s="36">
        <f>SUMIFS(СВЦЭМ!$F$39:$F$782,СВЦЭМ!$A$39:$A$782,$A201,СВЦЭМ!$B$39:$B$782,B$190)+'СЕТ СН'!$F$12</f>
        <v>188.78683842000001</v>
      </c>
      <c r="C201" s="36">
        <f>SUMIFS(СВЦЭМ!$F$39:$F$782,СВЦЭМ!$A$39:$A$782,$A201,СВЦЭМ!$B$39:$B$782,C$190)+'СЕТ СН'!$F$12</f>
        <v>186.62637197000001</v>
      </c>
      <c r="D201" s="36">
        <f>SUMIFS(СВЦЭМ!$F$39:$F$782,СВЦЭМ!$A$39:$A$782,$A201,СВЦЭМ!$B$39:$B$782,D$190)+'СЕТ СН'!$F$12</f>
        <v>186.82005957999999</v>
      </c>
      <c r="E201" s="36">
        <f>SUMIFS(СВЦЭМ!$F$39:$F$782,СВЦЭМ!$A$39:$A$782,$A201,СВЦЭМ!$B$39:$B$782,E$190)+'СЕТ СН'!$F$12</f>
        <v>187.3656479</v>
      </c>
      <c r="F201" s="36">
        <f>SUMIFS(СВЦЭМ!$F$39:$F$782,СВЦЭМ!$A$39:$A$782,$A201,СВЦЭМ!$B$39:$B$782,F$190)+'СЕТ СН'!$F$12</f>
        <v>185.91431363999999</v>
      </c>
      <c r="G201" s="36">
        <f>SUMIFS(СВЦЭМ!$F$39:$F$782,СВЦЭМ!$A$39:$A$782,$A201,СВЦЭМ!$B$39:$B$782,G$190)+'СЕТ СН'!$F$12</f>
        <v>183.29403145000001</v>
      </c>
      <c r="H201" s="36">
        <f>SUMIFS(СВЦЭМ!$F$39:$F$782,СВЦЭМ!$A$39:$A$782,$A201,СВЦЭМ!$B$39:$B$782,H$190)+'СЕТ СН'!$F$12</f>
        <v>180.16768830000001</v>
      </c>
      <c r="I201" s="36">
        <f>SUMIFS(СВЦЭМ!$F$39:$F$782,СВЦЭМ!$A$39:$A$782,$A201,СВЦЭМ!$B$39:$B$782,I$190)+'СЕТ СН'!$F$12</f>
        <v>176.93693669000001</v>
      </c>
      <c r="J201" s="36">
        <f>SUMIFS(СВЦЭМ!$F$39:$F$782,СВЦЭМ!$A$39:$A$782,$A201,СВЦЭМ!$B$39:$B$782,J$190)+'СЕТ СН'!$F$12</f>
        <v>172.82781186</v>
      </c>
      <c r="K201" s="36">
        <f>SUMIFS(СВЦЭМ!$F$39:$F$782,СВЦЭМ!$A$39:$A$782,$A201,СВЦЭМ!$B$39:$B$782,K$190)+'СЕТ СН'!$F$12</f>
        <v>170.65502719</v>
      </c>
      <c r="L201" s="36">
        <f>SUMIFS(СВЦЭМ!$F$39:$F$782,СВЦЭМ!$A$39:$A$782,$A201,СВЦЭМ!$B$39:$B$782,L$190)+'СЕТ СН'!$F$12</f>
        <v>172.43082738999999</v>
      </c>
      <c r="M201" s="36">
        <f>SUMIFS(СВЦЭМ!$F$39:$F$782,СВЦЭМ!$A$39:$A$782,$A201,СВЦЭМ!$B$39:$B$782,M$190)+'СЕТ СН'!$F$12</f>
        <v>173.32618554999999</v>
      </c>
      <c r="N201" s="36">
        <f>SUMIFS(СВЦЭМ!$F$39:$F$782,СВЦЭМ!$A$39:$A$782,$A201,СВЦЭМ!$B$39:$B$782,N$190)+'СЕТ СН'!$F$12</f>
        <v>180.9944448</v>
      </c>
      <c r="O201" s="36">
        <f>SUMIFS(СВЦЭМ!$F$39:$F$782,СВЦЭМ!$A$39:$A$782,$A201,СВЦЭМ!$B$39:$B$782,O$190)+'СЕТ СН'!$F$12</f>
        <v>184.31292027999999</v>
      </c>
      <c r="P201" s="36">
        <f>SUMIFS(СВЦЭМ!$F$39:$F$782,СВЦЭМ!$A$39:$A$782,$A201,СВЦЭМ!$B$39:$B$782,P$190)+'СЕТ СН'!$F$12</f>
        <v>184.30336367000001</v>
      </c>
      <c r="Q201" s="36">
        <f>SUMIFS(СВЦЭМ!$F$39:$F$782,СВЦЭМ!$A$39:$A$782,$A201,СВЦЭМ!$B$39:$B$782,Q$190)+'СЕТ СН'!$F$12</f>
        <v>183.06171287999999</v>
      </c>
      <c r="R201" s="36">
        <f>SUMIFS(СВЦЭМ!$F$39:$F$782,СВЦЭМ!$A$39:$A$782,$A201,СВЦЭМ!$B$39:$B$782,R$190)+'СЕТ СН'!$F$12</f>
        <v>180.78251922000001</v>
      </c>
      <c r="S201" s="36">
        <f>SUMIFS(СВЦЭМ!$F$39:$F$782,СВЦЭМ!$A$39:$A$782,$A201,СВЦЭМ!$B$39:$B$782,S$190)+'СЕТ СН'!$F$12</f>
        <v>170.42132090999999</v>
      </c>
      <c r="T201" s="36">
        <f>SUMIFS(СВЦЭМ!$F$39:$F$782,СВЦЭМ!$A$39:$A$782,$A201,СВЦЭМ!$B$39:$B$782,T$190)+'СЕТ СН'!$F$12</f>
        <v>174.80609534000001</v>
      </c>
      <c r="U201" s="36">
        <f>SUMIFS(СВЦЭМ!$F$39:$F$782,СВЦЭМ!$A$39:$A$782,$A201,СВЦЭМ!$B$39:$B$782,U$190)+'СЕТ СН'!$F$12</f>
        <v>173.14287415000001</v>
      </c>
      <c r="V201" s="36">
        <f>SUMIFS(СВЦЭМ!$F$39:$F$782,СВЦЭМ!$A$39:$A$782,$A201,СВЦЭМ!$B$39:$B$782,V$190)+'СЕТ СН'!$F$12</f>
        <v>174.12070904000001</v>
      </c>
      <c r="W201" s="36">
        <f>SUMIFS(СВЦЭМ!$F$39:$F$782,СВЦЭМ!$A$39:$A$782,$A201,СВЦЭМ!$B$39:$B$782,W$190)+'СЕТ СН'!$F$12</f>
        <v>181.59567852999999</v>
      </c>
      <c r="X201" s="36">
        <f>SUMIFS(СВЦЭМ!$F$39:$F$782,СВЦЭМ!$A$39:$A$782,$A201,СВЦЭМ!$B$39:$B$782,X$190)+'СЕТ СН'!$F$12</f>
        <v>184.77191500000001</v>
      </c>
      <c r="Y201" s="36">
        <f>SUMIFS(СВЦЭМ!$F$39:$F$782,СВЦЭМ!$A$39:$A$782,$A201,СВЦЭМ!$B$39:$B$782,Y$190)+'СЕТ СН'!$F$12</f>
        <v>184.86283850000001</v>
      </c>
    </row>
    <row r="202" spans="1:25" ht="15.75" x14ac:dyDescent="0.2">
      <c r="A202" s="35">
        <f t="shared" si="5"/>
        <v>44542</v>
      </c>
      <c r="B202" s="36">
        <f>SUMIFS(СВЦЭМ!$F$39:$F$782,СВЦЭМ!$A$39:$A$782,$A202,СВЦЭМ!$B$39:$B$782,B$190)+'СЕТ СН'!$F$12</f>
        <v>181.80198389</v>
      </c>
      <c r="C202" s="36">
        <f>SUMIFS(СВЦЭМ!$F$39:$F$782,СВЦЭМ!$A$39:$A$782,$A202,СВЦЭМ!$B$39:$B$782,C$190)+'СЕТ СН'!$F$12</f>
        <v>185.28874970999999</v>
      </c>
      <c r="D202" s="36">
        <f>SUMIFS(СВЦЭМ!$F$39:$F$782,СВЦЭМ!$A$39:$A$782,$A202,СВЦЭМ!$B$39:$B$782,D$190)+'СЕТ СН'!$F$12</f>
        <v>189.39315113000001</v>
      </c>
      <c r="E202" s="36">
        <f>SUMIFS(СВЦЭМ!$F$39:$F$782,СВЦЭМ!$A$39:$A$782,$A202,СВЦЭМ!$B$39:$B$782,E$190)+'СЕТ СН'!$F$12</f>
        <v>189.20415688</v>
      </c>
      <c r="F202" s="36">
        <f>SUMIFS(СВЦЭМ!$F$39:$F$782,СВЦЭМ!$A$39:$A$782,$A202,СВЦЭМ!$B$39:$B$782,F$190)+'СЕТ СН'!$F$12</f>
        <v>188.43839345000001</v>
      </c>
      <c r="G202" s="36">
        <f>SUMIFS(СВЦЭМ!$F$39:$F$782,СВЦЭМ!$A$39:$A$782,$A202,СВЦЭМ!$B$39:$B$782,G$190)+'СЕТ СН'!$F$12</f>
        <v>187.06948795</v>
      </c>
      <c r="H202" s="36">
        <f>SUMIFS(СВЦЭМ!$F$39:$F$782,СВЦЭМ!$A$39:$A$782,$A202,СВЦЭМ!$B$39:$B$782,H$190)+'СЕТ СН'!$F$12</f>
        <v>183.43354303999999</v>
      </c>
      <c r="I202" s="36">
        <f>SUMIFS(СВЦЭМ!$F$39:$F$782,СВЦЭМ!$A$39:$A$782,$A202,СВЦЭМ!$B$39:$B$782,I$190)+'СЕТ СН'!$F$12</f>
        <v>185.07926103</v>
      </c>
      <c r="J202" s="36">
        <f>SUMIFS(СВЦЭМ!$F$39:$F$782,СВЦЭМ!$A$39:$A$782,$A202,СВЦЭМ!$B$39:$B$782,J$190)+'СЕТ СН'!$F$12</f>
        <v>180.24525532000001</v>
      </c>
      <c r="K202" s="36">
        <f>SUMIFS(СВЦЭМ!$F$39:$F$782,СВЦЭМ!$A$39:$A$782,$A202,СВЦЭМ!$B$39:$B$782,K$190)+'СЕТ СН'!$F$12</f>
        <v>176.13449997999999</v>
      </c>
      <c r="L202" s="36">
        <f>SUMIFS(СВЦЭМ!$F$39:$F$782,СВЦЭМ!$A$39:$A$782,$A202,СВЦЭМ!$B$39:$B$782,L$190)+'СЕТ СН'!$F$12</f>
        <v>176.20808875</v>
      </c>
      <c r="M202" s="36">
        <f>SUMIFS(СВЦЭМ!$F$39:$F$782,СВЦЭМ!$A$39:$A$782,$A202,СВЦЭМ!$B$39:$B$782,M$190)+'СЕТ СН'!$F$12</f>
        <v>177.51371599000001</v>
      </c>
      <c r="N202" s="36">
        <f>SUMIFS(СВЦЭМ!$F$39:$F$782,СВЦЭМ!$A$39:$A$782,$A202,СВЦЭМ!$B$39:$B$782,N$190)+'СЕТ СН'!$F$12</f>
        <v>181.02949630000001</v>
      </c>
      <c r="O202" s="36">
        <f>SUMIFS(СВЦЭМ!$F$39:$F$782,СВЦЭМ!$A$39:$A$782,$A202,СВЦЭМ!$B$39:$B$782,O$190)+'СЕТ СН'!$F$12</f>
        <v>184.14673998999999</v>
      </c>
      <c r="P202" s="36">
        <f>SUMIFS(СВЦЭМ!$F$39:$F$782,СВЦЭМ!$A$39:$A$782,$A202,СВЦЭМ!$B$39:$B$782,P$190)+'СЕТ СН'!$F$12</f>
        <v>185.86366201999999</v>
      </c>
      <c r="Q202" s="36">
        <f>SUMIFS(СВЦЭМ!$F$39:$F$782,СВЦЭМ!$A$39:$A$782,$A202,СВЦЭМ!$B$39:$B$782,Q$190)+'СЕТ СН'!$F$12</f>
        <v>183.76684132</v>
      </c>
      <c r="R202" s="36">
        <f>SUMIFS(СВЦЭМ!$F$39:$F$782,СВЦЭМ!$A$39:$A$782,$A202,СВЦЭМ!$B$39:$B$782,R$190)+'СЕТ СН'!$F$12</f>
        <v>179.55714168</v>
      </c>
      <c r="S202" s="36">
        <f>SUMIFS(СВЦЭМ!$F$39:$F$782,СВЦЭМ!$A$39:$A$782,$A202,СВЦЭМ!$B$39:$B$782,S$190)+'СЕТ СН'!$F$12</f>
        <v>171.76598948</v>
      </c>
      <c r="T202" s="36">
        <f>SUMIFS(СВЦЭМ!$F$39:$F$782,СВЦЭМ!$A$39:$A$782,$A202,СВЦЭМ!$B$39:$B$782,T$190)+'СЕТ СН'!$F$12</f>
        <v>171.97625052999999</v>
      </c>
      <c r="U202" s="36">
        <f>SUMIFS(СВЦЭМ!$F$39:$F$782,СВЦЭМ!$A$39:$A$782,$A202,СВЦЭМ!$B$39:$B$782,U$190)+'СЕТ СН'!$F$12</f>
        <v>175.30609451999999</v>
      </c>
      <c r="V202" s="36">
        <f>SUMIFS(СВЦЭМ!$F$39:$F$782,СВЦЭМ!$A$39:$A$782,$A202,СВЦЭМ!$B$39:$B$782,V$190)+'СЕТ СН'!$F$12</f>
        <v>175.73857996000001</v>
      </c>
      <c r="W202" s="36">
        <f>SUMIFS(СВЦЭМ!$F$39:$F$782,СВЦЭМ!$A$39:$A$782,$A202,СВЦЭМ!$B$39:$B$782,W$190)+'СЕТ СН'!$F$12</f>
        <v>179.44878212</v>
      </c>
      <c r="X202" s="36">
        <f>SUMIFS(СВЦЭМ!$F$39:$F$782,СВЦЭМ!$A$39:$A$782,$A202,СВЦЭМ!$B$39:$B$782,X$190)+'СЕТ СН'!$F$12</f>
        <v>180.71353633000001</v>
      </c>
      <c r="Y202" s="36">
        <f>SUMIFS(СВЦЭМ!$F$39:$F$782,СВЦЭМ!$A$39:$A$782,$A202,СВЦЭМ!$B$39:$B$782,Y$190)+'СЕТ СН'!$F$12</f>
        <v>182.96951733</v>
      </c>
    </row>
    <row r="203" spans="1:25" ht="15.75" x14ac:dyDescent="0.2">
      <c r="A203" s="35">
        <f t="shared" si="5"/>
        <v>44543</v>
      </c>
      <c r="B203" s="36">
        <f>SUMIFS(СВЦЭМ!$F$39:$F$782,СВЦЭМ!$A$39:$A$782,$A203,СВЦЭМ!$B$39:$B$782,B$190)+'СЕТ СН'!$F$12</f>
        <v>185.13035805000001</v>
      </c>
      <c r="C203" s="36">
        <f>SUMIFS(СВЦЭМ!$F$39:$F$782,СВЦЭМ!$A$39:$A$782,$A203,СВЦЭМ!$B$39:$B$782,C$190)+'СЕТ СН'!$F$12</f>
        <v>183.22213336999999</v>
      </c>
      <c r="D203" s="36">
        <f>SUMIFS(СВЦЭМ!$F$39:$F$782,СВЦЭМ!$A$39:$A$782,$A203,СВЦЭМ!$B$39:$B$782,D$190)+'СЕТ СН'!$F$12</f>
        <v>183.71872279999999</v>
      </c>
      <c r="E203" s="36">
        <f>SUMIFS(СВЦЭМ!$F$39:$F$782,СВЦЭМ!$A$39:$A$782,$A203,СВЦЭМ!$B$39:$B$782,E$190)+'СЕТ СН'!$F$12</f>
        <v>184.39349916</v>
      </c>
      <c r="F203" s="36">
        <f>SUMIFS(СВЦЭМ!$F$39:$F$782,СВЦЭМ!$A$39:$A$782,$A203,СВЦЭМ!$B$39:$B$782,F$190)+'СЕТ СН'!$F$12</f>
        <v>183.03957163999999</v>
      </c>
      <c r="G203" s="36">
        <f>SUMIFS(СВЦЭМ!$F$39:$F$782,СВЦЭМ!$A$39:$A$782,$A203,СВЦЭМ!$B$39:$B$782,G$190)+'СЕТ СН'!$F$12</f>
        <v>180.06957718000001</v>
      </c>
      <c r="H203" s="36">
        <f>SUMIFS(СВЦЭМ!$F$39:$F$782,СВЦЭМ!$A$39:$A$782,$A203,СВЦЭМ!$B$39:$B$782,H$190)+'СЕТ СН'!$F$12</f>
        <v>174.76293390000001</v>
      </c>
      <c r="I203" s="36">
        <f>SUMIFS(СВЦЭМ!$F$39:$F$782,СВЦЭМ!$A$39:$A$782,$A203,СВЦЭМ!$B$39:$B$782,I$190)+'СЕТ СН'!$F$12</f>
        <v>174.26633785000001</v>
      </c>
      <c r="J203" s="36">
        <f>SUMIFS(СВЦЭМ!$F$39:$F$782,СВЦЭМ!$A$39:$A$782,$A203,СВЦЭМ!$B$39:$B$782,J$190)+'СЕТ СН'!$F$12</f>
        <v>174.56093114000001</v>
      </c>
      <c r="K203" s="36">
        <f>SUMIFS(СВЦЭМ!$F$39:$F$782,СВЦЭМ!$A$39:$A$782,$A203,СВЦЭМ!$B$39:$B$782,K$190)+'СЕТ СН'!$F$12</f>
        <v>176.04272041999999</v>
      </c>
      <c r="L203" s="36">
        <f>SUMIFS(СВЦЭМ!$F$39:$F$782,СВЦЭМ!$A$39:$A$782,$A203,СВЦЭМ!$B$39:$B$782,L$190)+'СЕТ СН'!$F$12</f>
        <v>177.95999305000001</v>
      </c>
      <c r="M203" s="36">
        <f>SUMIFS(СВЦЭМ!$F$39:$F$782,СВЦЭМ!$A$39:$A$782,$A203,СВЦЭМ!$B$39:$B$782,M$190)+'СЕТ СН'!$F$12</f>
        <v>179.54135776999999</v>
      </c>
      <c r="N203" s="36">
        <f>SUMIFS(СВЦЭМ!$F$39:$F$782,СВЦЭМ!$A$39:$A$782,$A203,СВЦЭМ!$B$39:$B$782,N$190)+'СЕТ СН'!$F$12</f>
        <v>181.79900853999999</v>
      </c>
      <c r="O203" s="36">
        <f>SUMIFS(СВЦЭМ!$F$39:$F$782,СВЦЭМ!$A$39:$A$782,$A203,СВЦЭМ!$B$39:$B$782,O$190)+'СЕТ СН'!$F$12</f>
        <v>182.04834911</v>
      </c>
      <c r="P203" s="36">
        <f>SUMIFS(СВЦЭМ!$F$39:$F$782,СВЦЭМ!$A$39:$A$782,$A203,СВЦЭМ!$B$39:$B$782,P$190)+'СЕТ СН'!$F$12</f>
        <v>184.31058299</v>
      </c>
      <c r="Q203" s="36">
        <f>SUMIFS(СВЦЭМ!$F$39:$F$782,СВЦЭМ!$A$39:$A$782,$A203,СВЦЭМ!$B$39:$B$782,Q$190)+'СЕТ СН'!$F$12</f>
        <v>184.48610228000001</v>
      </c>
      <c r="R203" s="36">
        <f>SUMIFS(СВЦЭМ!$F$39:$F$782,СВЦЭМ!$A$39:$A$782,$A203,СВЦЭМ!$B$39:$B$782,R$190)+'СЕТ СН'!$F$12</f>
        <v>181.95029412</v>
      </c>
      <c r="S203" s="36">
        <f>SUMIFS(СВЦЭМ!$F$39:$F$782,СВЦЭМ!$A$39:$A$782,$A203,СВЦЭМ!$B$39:$B$782,S$190)+'СЕТ СН'!$F$12</f>
        <v>176.50636938</v>
      </c>
      <c r="T203" s="36">
        <f>SUMIFS(СВЦЭМ!$F$39:$F$782,СВЦЭМ!$A$39:$A$782,$A203,СВЦЭМ!$B$39:$B$782,T$190)+'СЕТ СН'!$F$12</f>
        <v>175.18947016999999</v>
      </c>
      <c r="U203" s="36">
        <f>SUMIFS(СВЦЭМ!$F$39:$F$782,СВЦЭМ!$A$39:$A$782,$A203,СВЦЭМ!$B$39:$B$782,U$190)+'СЕТ СН'!$F$12</f>
        <v>173.59168201</v>
      </c>
      <c r="V203" s="36">
        <f>SUMIFS(СВЦЭМ!$F$39:$F$782,СВЦЭМ!$A$39:$A$782,$A203,СВЦЭМ!$B$39:$B$782,V$190)+'СЕТ СН'!$F$12</f>
        <v>176.96608236</v>
      </c>
      <c r="W203" s="36">
        <f>SUMIFS(СВЦЭМ!$F$39:$F$782,СВЦЭМ!$A$39:$A$782,$A203,СВЦЭМ!$B$39:$B$782,W$190)+'СЕТ СН'!$F$12</f>
        <v>180.48893063</v>
      </c>
      <c r="X203" s="36">
        <f>SUMIFS(СВЦЭМ!$F$39:$F$782,СВЦЭМ!$A$39:$A$782,$A203,СВЦЭМ!$B$39:$B$782,X$190)+'СЕТ СН'!$F$12</f>
        <v>182.42912645999999</v>
      </c>
      <c r="Y203" s="36">
        <f>SUMIFS(СВЦЭМ!$F$39:$F$782,СВЦЭМ!$A$39:$A$782,$A203,СВЦЭМ!$B$39:$B$782,Y$190)+'СЕТ СН'!$F$12</f>
        <v>184.32743019</v>
      </c>
    </row>
    <row r="204" spans="1:25" ht="15.75" x14ac:dyDescent="0.2">
      <c r="A204" s="35">
        <f t="shared" si="5"/>
        <v>44544</v>
      </c>
      <c r="B204" s="36">
        <f>SUMIFS(СВЦЭМ!$F$39:$F$782,СВЦЭМ!$A$39:$A$782,$A204,СВЦЭМ!$B$39:$B$782,B$190)+'СЕТ СН'!$F$12</f>
        <v>183.27776047</v>
      </c>
      <c r="C204" s="36">
        <f>SUMIFS(СВЦЭМ!$F$39:$F$782,СВЦЭМ!$A$39:$A$782,$A204,СВЦЭМ!$B$39:$B$782,C$190)+'СЕТ СН'!$F$12</f>
        <v>183.90837816000001</v>
      </c>
      <c r="D204" s="36">
        <f>SUMIFS(СВЦЭМ!$F$39:$F$782,СВЦЭМ!$A$39:$A$782,$A204,СВЦЭМ!$B$39:$B$782,D$190)+'СЕТ СН'!$F$12</f>
        <v>187.21949336</v>
      </c>
      <c r="E204" s="36">
        <f>SUMIFS(СВЦЭМ!$F$39:$F$782,СВЦЭМ!$A$39:$A$782,$A204,СВЦЭМ!$B$39:$B$782,E$190)+'СЕТ СН'!$F$12</f>
        <v>187.44401879</v>
      </c>
      <c r="F204" s="36">
        <f>SUMIFS(СВЦЭМ!$F$39:$F$782,СВЦЭМ!$A$39:$A$782,$A204,СВЦЭМ!$B$39:$B$782,F$190)+'СЕТ СН'!$F$12</f>
        <v>186.18952571</v>
      </c>
      <c r="G204" s="36">
        <f>SUMIFS(СВЦЭМ!$F$39:$F$782,СВЦЭМ!$A$39:$A$782,$A204,СВЦЭМ!$B$39:$B$782,G$190)+'СЕТ СН'!$F$12</f>
        <v>179.11957905</v>
      </c>
      <c r="H204" s="36">
        <f>SUMIFS(СВЦЭМ!$F$39:$F$782,СВЦЭМ!$A$39:$A$782,$A204,СВЦЭМ!$B$39:$B$782,H$190)+'СЕТ СН'!$F$12</f>
        <v>170.56009971</v>
      </c>
      <c r="I204" s="36">
        <f>SUMIFS(СВЦЭМ!$F$39:$F$782,СВЦЭМ!$A$39:$A$782,$A204,СВЦЭМ!$B$39:$B$782,I$190)+'СЕТ СН'!$F$12</f>
        <v>172.36609286999999</v>
      </c>
      <c r="J204" s="36">
        <f>SUMIFS(СВЦЭМ!$F$39:$F$782,СВЦЭМ!$A$39:$A$782,$A204,СВЦЭМ!$B$39:$B$782,J$190)+'СЕТ СН'!$F$12</f>
        <v>173.25780123000001</v>
      </c>
      <c r="K204" s="36">
        <f>SUMIFS(СВЦЭМ!$F$39:$F$782,СВЦЭМ!$A$39:$A$782,$A204,СВЦЭМ!$B$39:$B$782,K$190)+'СЕТ СН'!$F$12</f>
        <v>173.21342333999999</v>
      </c>
      <c r="L204" s="36">
        <f>SUMIFS(СВЦЭМ!$F$39:$F$782,СВЦЭМ!$A$39:$A$782,$A204,СВЦЭМ!$B$39:$B$782,L$190)+'СЕТ СН'!$F$12</f>
        <v>174.58977413</v>
      </c>
      <c r="M204" s="36">
        <f>SUMIFS(СВЦЭМ!$F$39:$F$782,СВЦЭМ!$A$39:$A$782,$A204,СВЦЭМ!$B$39:$B$782,M$190)+'СЕТ СН'!$F$12</f>
        <v>175.18406336000001</v>
      </c>
      <c r="N204" s="36">
        <f>SUMIFS(СВЦЭМ!$F$39:$F$782,СВЦЭМ!$A$39:$A$782,$A204,СВЦЭМ!$B$39:$B$782,N$190)+'СЕТ СН'!$F$12</f>
        <v>177.88208086</v>
      </c>
      <c r="O204" s="36">
        <f>SUMIFS(СВЦЭМ!$F$39:$F$782,СВЦЭМ!$A$39:$A$782,$A204,СВЦЭМ!$B$39:$B$782,O$190)+'СЕТ СН'!$F$12</f>
        <v>179.68481273</v>
      </c>
      <c r="P204" s="36">
        <f>SUMIFS(СВЦЭМ!$F$39:$F$782,СВЦЭМ!$A$39:$A$782,$A204,СВЦЭМ!$B$39:$B$782,P$190)+'СЕТ СН'!$F$12</f>
        <v>178.99068485000001</v>
      </c>
      <c r="Q204" s="36">
        <f>SUMIFS(СВЦЭМ!$F$39:$F$782,СВЦЭМ!$A$39:$A$782,$A204,СВЦЭМ!$B$39:$B$782,Q$190)+'СЕТ СН'!$F$12</f>
        <v>180.09843838</v>
      </c>
      <c r="R204" s="36">
        <f>SUMIFS(СВЦЭМ!$F$39:$F$782,СВЦЭМ!$A$39:$A$782,$A204,СВЦЭМ!$B$39:$B$782,R$190)+'СЕТ СН'!$F$12</f>
        <v>177.76588144999999</v>
      </c>
      <c r="S204" s="36">
        <f>SUMIFS(СВЦЭМ!$F$39:$F$782,СВЦЭМ!$A$39:$A$782,$A204,СВЦЭМ!$B$39:$B$782,S$190)+'СЕТ СН'!$F$12</f>
        <v>174.46470521000001</v>
      </c>
      <c r="T204" s="36">
        <f>SUMIFS(СВЦЭМ!$F$39:$F$782,СВЦЭМ!$A$39:$A$782,$A204,СВЦЭМ!$B$39:$B$782,T$190)+'СЕТ СН'!$F$12</f>
        <v>173.78395359000001</v>
      </c>
      <c r="U204" s="36">
        <f>SUMIFS(СВЦЭМ!$F$39:$F$782,СВЦЭМ!$A$39:$A$782,$A204,СВЦЭМ!$B$39:$B$782,U$190)+'СЕТ СН'!$F$12</f>
        <v>175.71294108999999</v>
      </c>
      <c r="V204" s="36">
        <f>SUMIFS(СВЦЭМ!$F$39:$F$782,СВЦЭМ!$A$39:$A$782,$A204,СВЦЭМ!$B$39:$B$782,V$190)+'СЕТ СН'!$F$12</f>
        <v>177.10979298999999</v>
      </c>
      <c r="W204" s="36">
        <f>SUMIFS(СВЦЭМ!$F$39:$F$782,СВЦЭМ!$A$39:$A$782,$A204,СВЦЭМ!$B$39:$B$782,W$190)+'СЕТ СН'!$F$12</f>
        <v>183.21418808000001</v>
      </c>
      <c r="X204" s="36">
        <f>SUMIFS(СВЦЭМ!$F$39:$F$782,СВЦЭМ!$A$39:$A$782,$A204,СВЦЭМ!$B$39:$B$782,X$190)+'СЕТ СН'!$F$12</f>
        <v>182.31917235</v>
      </c>
      <c r="Y204" s="36">
        <f>SUMIFS(СВЦЭМ!$F$39:$F$782,СВЦЭМ!$A$39:$A$782,$A204,СВЦЭМ!$B$39:$B$782,Y$190)+'СЕТ СН'!$F$12</f>
        <v>181.62968161000001</v>
      </c>
    </row>
    <row r="205" spans="1:25" ht="15.75" x14ac:dyDescent="0.2">
      <c r="A205" s="35">
        <f t="shared" si="5"/>
        <v>44545</v>
      </c>
      <c r="B205" s="36">
        <f>SUMIFS(СВЦЭМ!$F$39:$F$782,СВЦЭМ!$A$39:$A$782,$A205,СВЦЭМ!$B$39:$B$782,B$190)+'СЕТ СН'!$F$12</f>
        <v>169.55718350999999</v>
      </c>
      <c r="C205" s="36">
        <f>SUMIFS(СВЦЭМ!$F$39:$F$782,СВЦЭМ!$A$39:$A$782,$A205,СВЦЭМ!$B$39:$B$782,C$190)+'СЕТ СН'!$F$12</f>
        <v>171.34797882000001</v>
      </c>
      <c r="D205" s="36">
        <f>SUMIFS(СВЦЭМ!$F$39:$F$782,СВЦЭМ!$A$39:$A$782,$A205,СВЦЭМ!$B$39:$B$782,D$190)+'СЕТ СН'!$F$12</f>
        <v>173.35680583000001</v>
      </c>
      <c r="E205" s="36">
        <f>SUMIFS(СВЦЭМ!$F$39:$F$782,СВЦЭМ!$A$39:$A$782,$A205,СВЦЭМ!$B$39:$B$782,E$190)+'СЕТ СН'!$F$12</f>
        <v>171.53121057000001</v>
      </c>
      <c r="F205" s="36">
        <f>SUMIFS(СВЦЭМ!$F$39:$F$782,СВЦЭМ!$A$39:$A$782,$A205,СВЦЭМ!$B$39:$B$782,F$190)+'СЕТ СН'!$F$12</f>
        <v>172.15239245000001</v>
      </c>
      <c r="G205" s="36">
        <f>SUMIFS(СВЦЭМ!$F$39:$F$782,СВЦЭМ!$A$39:$A$782,$A205,СВЦЭМ!$B$39:$B$782,G$190)+'СЕТ СН'!$F$12</f>
        <v>169.07032932999999</v>
      </c>
      <c r="H205" s="36">
        <f>SUMIFS(СВЦЭМ!$F$39:$F$782,СВЦЭМ!$A$39:$A$782,$A205,СВЦЭМ!$B$39:$B$782,H$190)+'СЕТ СН'!$F$12</f>
        <v>175.32647452</v>
      </c>
      <c r="I205" s="36">
        <f>SUMIFS(СВЦЭМ!$F$39:$F$782,СВЦЭМ!$A$39:$A$782,$A205,СВЦЭМ!$B$39:$B$782,I$190)+'СЕТ СН'!$F$12</f>
        <v>185.22739948</v>
      </c>
      <c r="J205" s="36">
        <f>SUMIFS(СВЦЭМ!$F$39:$F$782,СВЦЭМ!$A$39:$A$782,$A205,СВЦЭМ!$B$39:$B$782,J$190)+'СЕТ СН'!$F$12</f>
        <v>182.60028826000001</v>
      </c>
      <c r="K205" s="36">
        <f>SUMIFS(СВЦЭМ!$F$39:$F$782,СВЦЭМ!$A$39:$A$782,$A205,СВЦЭМ!$B$39:$B$782,K$190)+'СЕТ СН'!$F$12</f>
        <v>180.17075743000001</v>
      </c>
      <c r="L205" s="36">
        <f>SUMIFS(СВЦЭМ!$F$39:$F$782,СВЦЭМ!$A$39:$A$782,$A205,СВЦЭМ!$B$39:$B$782,L$190)+'СЕТ СН'!$F$12</f>
        <v>180.75169464000001</v>
      </c>
      <c r="M205" s="36">
        <f>SUMIFS(СВЦЭМ!$F$39:$F$782,СВЦЭМ!$A$39:$A$782,$A205,СВЦЭМ!$B$39:$B$782,M$190)+'СЕТ СН'!$F$12</f>
        <v>178.73292871000001</v>
      </c>
      <c r="N205" s="36">
        <f>SUMIFS(СВЦЭМ!$F$39:$F$782,СВЦЭМ!$A$39:$A$782,$A205,СВЦЭМ!$B$39:$B$782,N$190)+'СЕТ СН'!$F$12</f>
        <v>182.7478777</v>
      </c>
      <c r="O205" s="36">
        <f>SUMIFS(СВЦЭМ!$F$39:$F$782,СВЦЭМ!$A$39:$A$782,$A205,СВЦЭМ!$B$39:$B$782,O$190)+'СЕТ СН'!$F$12</f>
        <v>194.22814887999999</v>
      </c>
      <c r="P205" s="36">
        <f>SUMIFS(СВЦЭМ!$F$39:$F$782,СВЦЭМ!$A$39:$A$782,$A205,СВЦЭМ!$B$39:$B$782,P$190)+'СЕТ СН'!$F$12</f>
        <v>194.05521311999999</v>
      </c>
      <c r="Q205" s="36">
        <f>SUMIFS(СВЦЭМ!$F$39:$F$782,СВЦЭМ!$A$39:$A$782,$A205,СВЦЭМ!$B$39:$B$782,Q$190)+'СЕТ СН'!$F$12</f>
        <v>193.81716510000001</v>
      </c>
      <c r="R205" s="36">
        <f>SUMIFS(СВЦЭМ!$F$39:$F$782,СВЦЭМ!$A$39:$A$782,$A205,СВЦЭМ!$B$39:$B$782,R$190)+'СЕТ СН'!$F$12</f>
        <v>180.92883904000001</v>
      </c>
      <c r="S205" s="36">
        <f>SUMIFS(СВЦЭМ!$F$39:$F$782,СВЦЭМ!$A$39:$A$782,$A205,СВЦЭМ!$B$39:$B$782,S$190)+'СЕТ СН'!$F$12</f>
        <v>175.99351680000001</v>
      </c>
      <c r="T205" s="36">
        <f>SUMIFS(СВЦЭМ!$F$39:$F$782,СВЦЭМ!$A$39:$A$782,$A205,СВЦЭМ!$B$39:$B$782,T$190)+'СЕТ СН'!$F$12</f>
        <v>179.597565</v>
      </c>
      <c r="U205" s="36">
        <f>SUMIFS(СВЦЭМ!$F$39:$F$782,СВЦЭМ!$A$39:$A$782,$A205,СВЦЭМ!$B$39:$B$782,U$190)+'СЕТ СН'!$F$12</f>
        <v>179.15452525000001</v>
      </c>
      <c r="V205" s="36">
        <f>SUMIFS(СВЦЭМ!$F$39:$F$782,СВЦЭМ!$A$39:$A$782,$A205,СВЦЭМ!$B$39:$B$782,V$190)+'СЕТ СН'!$F$12</f>
        <v>180.24021045999999</v>
      </c>
      <c r="W205" s="36">
        <f>SUMIFS(СВЦЭМ!$F$39:$F$782,СВЦЭМ!$A$39:$A$782,$A205,СВЦЭМ!$B$39:$B$782,W$190)+'СЕТ СН'!$F$12</f>
        <v>180.57471514</v>
      </c>
      <c r="X205" s="36">
        <f>SUMIFS(СВЦЭМ!$F$39:$F$782,СВЦЭМ!$A$39:$A$782,$A205,СВЦЭМ!$B$39:$B$782,X$190)+'СЕТ СН'!$F$12</f>
        <v>188.37095657</v>
      </c>
      <c r="Y205" s="36">
        <f>SUMIFS(СВЦЭМ!$F$39:$F$782,СВЦЭМ!$A$39:$A$782,$A205,СВЦЭМ!$B$39:$B$782,Y$190)+'СЕТ СН'!$F$12</f>
        <v>185.93034320000001</v>
      </c>
    </row>
    <row r="206" spans="1:25" ht="15.75" x14ac:dyDescent="0.2">
      <c r="A206" s="35">
        <f t="shared" si="5"/>
        <v>44546</v>
      </c>
      <c r="B206" s="36">
        <f>SUMIFS(СВЦЭМ!$F$39:$F$782,СВЦЭМ!$A$39:$A$782,$A206,СВЦЭМ!$B$39:$B$782,B$190)+'СЕТ СН'!$F$12</f>
        <v>186.14605427999999</v>
      </c>
      <c r="C206" s="36">
        <f>SUMIFS(СВЦЭМ!$F$39:$F$782,СВЦЭМ!$A$39:$A$782,$A206,СВЦЭМ!$B$39:$B$782,C$190)+'СЕТ СН'!$F$12</f>
        <v>185.53871201999999</v>
      </c>
      <c r="D206" s="36">
        <f>SUMIFS(СВЦЭМ!$F$39:$F$782,СВЦЭМ!$A$39:$A$782,$A206,СВЦЭМ!$B$39:$B$782,D$190)+'СЕТ СН'!$F$12</f>
        <v>182.89204791</v>
      </c>
      <c r="E206" s="36">
        <f>SUMIFS(СВЦЭМ!$F$39:$F$782,СВЦЭМ!$A$39:$A$782,$A206,СВЦЭМ!$B$39:$B$782,E$190)+'СЕТ СН'!$F$12</f>
        <v>182.25026940999999</v>
      </c>
      <c r="F206" s="36">
        <f>SUMIFS(СВЦЭМ!$F$39:$F$782,СВЦЭМ!$A$39:$A$782,$A206,СВЦЭМ!$B$39:$B$782,F$190)+'СЕТ СН'!$F$12</f>
        <v>182.25860201</v>
      </c>
      <c r="G206" s="36">
        <f>SUMIFS(СВЦЭМ!$F$39:$F$782,СВЦЭМ!$A$39:$A$782,$A206,СВЦЭМ!$B$39:$B$782,G$190)+'СЕТ СН'!$F$12</f>
        <v>176.81374278999999</v>
      </c>
      <c r="H206" s="36">
        <f>SUMIFS(СВЦЭМ!$F$39:$F$782,СВЦЭМ!$A$39:$A$782,$A206,СВЦЭМ!$B$39:$B$782,H$190)+'СЕТ СН'!$F$12</f>
        <v>174.14625439</v>
      </c>
      <c r="I206" s="36">
        <f>SUMIFS(СВЦЭМ!$F$39:$F$782,СВЦЭМ!$A$39:$A$782,$A206,СВЦЭМ!$B$39:$B$782,I$190)+'СЕТ СН'!$F$12</f>
        <v>178.33496027999999</v>
      </c>
      <c r="J206" s="36">
        <f>SUMIFS(СВЦЭМ!$F$39:$F$782,СВЦЭМ!$A$39:$A$782,$A206,СВЦЭМ!$B$39:$B$782,J$190)+'СЕТ СН'!$F$12</f>
        <v>179.43575387000001</v>
      </c>
      <c r="K206" s="36">
        <f>SUMIFS(СВЦЭМ!$F$39:$F$782,СВЦЭМ!$A$39:$A$782,$A206,СВЦЭМ!$B$39:$B$782,K$190)+'СЕТ СН'!$F$12</f>
        <v>182.3172859</v>
      </c>
      <c r="L206" s="36">
        <f>SUMIFS(СВЦЭМ!$F$39:$F$782,СВЦЭМ!$A$39:$A$782,$A206,СВЦЭМ!$B$39:$B$782,L$190)+'СЕТ СН'!$F$12</f>
        <v>184.50774923</v>
      </c>
      <c r="M206" s="36">
        <f>SUMIFS(СВЦЭМ!$F$39:$F$782,СВЦЭМ!$A$39:$A$782,$A206,СВЦЭМ!$B$39:$B$782,M$190)+'СЕТ СН'!$F$12</f>
        <v>184.23170898000001</v>
      </c>
      <c r="N206" s="36">
        <f>SUMIFS(СВЦЭМ!$F$39:$F$782,СВЦЭМ!$A$39:$A$782,$A206,СВЦЭМ!$B$39:$B$782,N$190)+'СЕТ СН'!$F$12</f>
        <v>184.25332374999999</v>
      </c>
      <c r="O206" s="36">
        <f>SUMIFS(СВЦЭМ!$F$39:$F$782,СВЦЭМ!$A$39:$A$782,$A206,СВЦЭМ!$B$39:$B$782,O$190)+'СЕТ СН'!$F$12</f>
        <v>186.87678</v>
      </c>
      <c r="P206" s="36">
        <f>SUMIFS(СВЦЭМ!$F$39:$F$782,СВЦЭМ!$A$39:$A$782,$A206,СВЦЭМ!$B$39:$B$782,P$190)+'СЕТ СН'!$F$12</f>
        <v>190.24934468000001</v>
      </c>
      <c r="Q206" s="36">
        <f>SUMIFS(СВЦЭМ!$F$39:$F$782,СВЦЭМ!$A$39:$A$782,$A206,СВЦЭМ!$B$39:$B$782,Q$190)+'СЕТ СН'!$F$12</f>
        <v>190.47098546000001</v>
      </c>
      <c r="R206" s="36">
        <f>SUMIFS(СВЦЭМ!$F$39:$F$782,СВЦЭМ!$A$39:$A$782,$A206,СВЦЭМ!$B$39:$B$782,R$190)+'СЕТ СН'!$F$12</f>
        <v>190.60033559999999</v>
      </c>
      <c r="S206" s="36">
        <f>SUMIFS(СВЦЭМ!$F$39:$F$782,СВЦЭМ!$A$39:$A$782,$A206,СВЦЭМ!$B$39:$B$782,S$190)+'СЕТ СН'!$F$12</f>
        <v>183.52412497</v>
      </c>
      <c r="T206" s="36">
        <f>SUMIFS(СВЦЭМ!$F$39:$F$782,СВЦЭМ!$A$39:$A$782,$A206,СВЦЭМ!$B$39:$B$782,T$190)+'СЕТ СН'!$F$12</f>
        <v>185.78249575999999</v>
      </c>
      <c r="U206" s="36">
        <f>SUMIFS(СВЦЭМ!$F$39:$F$782,СВЦЭМ!$A$39:$A$782,$A206,СВЦЭМ!$B$39:$B$782,U$190)+'СЕТ СН'!$F$12</f>
        <v>183.03106693999999</v>
      </c>
      <c r="V206" s="36">
        <f>SUMIFS(СВЦЭМ!$F$39:$F$782,СВЦЭМ!$A$39:$A$782,$A206,СВЦЭМ!$B$39:$B$782,V$190)+'СЕТ СН'!$F$12</f>
        <v>181.82146610999999</v>
      </c>
      <c r="W206" s="36">
        <f>SUMIFS(СВЦЭМ!$F$39:$F$782,СВЦЭМ!$A$39:$A$782,$A206,СВЦЭМ!$B$39:$B$782,W$190)+'СЕТ СН'!$F$12</f>
        <v>181.48029746</v>
      </c>
      <c r="X206" s="36">
        <f>SUMIFS(СВЦЭМ!$F$39:$F$782,СВЦЭМ!$A$39:$A$782,$A206,СВЦЭМ!$B$39:$B$782,X$190)+'СЕТ СН'!$F$12</f>
        <v>188.47196410999999</v>
      </c>
      <c r="Y206" s="36">
        <f>SUMIFS(СВЦЭМ!$F$39:$F$782,СВЦЭМ!$A$39:$A$782,$A206,СВЦЭМ!$B$39:$B$782,Y$190)+'СЕТ СН'!$F$12</f>
        <v>188.97728333000001</v>
      </c>
    </row>
    <row r="207" spans="1:25" ht="15.75" x14ac:dyDescent="0.2">
      <c r="A207" s="35">
        <f t="shared" si="5"/>
        <v>44547</v>
      </c>
      <c r="B207" s="36">
        <f>SUMIFS(СВЦЭМ!$F$39:$F$782,СВЦЭМ!$A$39:$A$782,$A207,СВЦЭМ!$B$39:$B$782,B$190)+'СЕТ СН'!$F$12</f>
        <v>185.79374554</v>
      </c>
      <c r="C207" s="36">
        <f>SUMIFS(СВЦЭМ!$F$39:$F$782,СВЦЭМ!$A$39:$A$782,$A207,СВЦЭМ!$B$39:$B$782,C$190)+'СЕТ СН'!$F$12</f>
        <v>185.66744786999999</v>
      </c>
      <c r="D207" s="36">
        <f>SUMIFS(СВЦЭМ!$F$39:$F$782,СВЦЭМ!$A$39:$A$782,$A207,СВЦЭМ!$B$39:$B$782,D$190)+'СЕТ СН'!$F$12</f>
        <v>183.34824083000001</v>
      </c>
      <c r="E207" s="36">
        <f>SUMIFS(СВЦЭМ!$F$39:$F$782,СВЦЭМ!$A$39:$A$782,$A207,СВЦЭМ!$B$39:$B$782,E$190)+'СЕТ СН'!$F$12</f>
        <v>182.54807611000001</v>
      </c>
      <c r="F207" s="36">
        <f>SUMIFS(СВЦЭМ!$F$39:$F$782,СВЦЭМ!$A$39:$A$782,$A207,СВЦЭМ!$B$39:$B$782,F$190)+'СЕТ СН'!$F$12</f>
        <v>182.79870600999999</v>
      </c>
      <c r="G207" s="36">
        <f>SUMIFS(СВЦЭМ!$F$39:$F$782,СВЦЭМ!$A$39:$A$782,$A207,СВЦЭМ!$B$39:$B$782,G$190)+'СЕТ СН'!$F$12</f>
        <v>179.14303839999999</v>
      </c>
      <c r="H207" s="36">
        <f>SUMIFS(СВЦЭМ!$F$39:$F$782,СВЦЭМ!$A$39:$A$782,$A207,СВЦЭМ!$B$39:$B$782,H$190)+'СЕТ СН'!$F$12</f>
        <v>175.19328947</v>
      </c>
      <c r="I207" s="36">
        <f>SUMIFS(СВЦЭМ!$F$39:$F$782,СВЦЭМ!$A$39:$A$782,$A207,СВЦЭМ!$B$39:$B$782,I$190)+'СЕТ СН'!$F$12</f>
        <v>175.17125501000001</v>
      </c>
      <c r="J207" s="36">
        <f>SUMIFS(СВЦЭМ!$F$39:$F$782,СВЦЭМ!$A$39:$A$782,$A207,СВЦЭМ!$B$39:$B$782,J$190)+'СЕТ СН'!$F$12</f>
        <v>181.74681036999999</v>
      </c>
      <c r="K207" s="36">
        <f>SUMIFS(СВЦЭМ!$F$39:$F$782,СВЦЭМ!$A$39:$A$782,$A207,СВЦЭМ!$B$39:$B$782,K$190)+'СЕТ СН'!$F$12</f>
        <v>183.83290104</v>
      </c>
      <c r="L207" s="36">
        <f>SUMIFS(СВЦЭМ!$F$39:$F$782,СВЦЭМ!$A$39:$A$782,$A207,СВЦЭМ!$B$39:$B$782,L$190)+'СЕТ СН'!$F$12</f>
        <v>183.01776319999999</v>
      </c>
      <c r="M207" s="36">
        <f>SUMIFS(СВЦЭМ!$F$39:$F$782,СВЦЭМ!$A$39:$A$782,$A207,СВЦЭМ!$B$39:$B$782,M$190)+'СЕТ СН'!$F$12</f>
        <v>181.49310283</v>
      </c>
      <c r="N207" s="36">
        <f>SUMIFS(СВЦЭМ!$F$39:$F$782,СВЦЭМ!$A$39:$A$782,$A207,СВЦЭМ!$B$39:$B$782,N$190)+'СЕТ СН'!$F$12</f>
        <v>181.96659395</v>
      </c>
      <c r="O207" s="36">
        <f>SUMIFS(СВЦЭМ!$F$39:$F$782,СВЦЭМ!$A$39:$A$782,$A207,СВЦЭМ!$B$39:$B$782,O$190)+'СЕТ СН'!$F$12</f>
        <v>182.28665058999999</v>
      </c>
      <c r="P207" s="36">
        <f>SUMIFS(СВЦЭМ!$F$39:$F$782,СВЦЭМ!$A$39:$A$782,$A207,СВЦЭМ!$B$39:$B$782,P$190)+'СЕТ СН'!$F$12</f>
        <v>187.86400971</v>
      </c>
      <c r="Q207" s="36">
        <f>SUMIFS(СВЦЭМ!$F$39:$F$782,СВЦЭМ!$A$39:$A$782,$A207,СВЦЭМ!$B$39:$B$782,Q$190)+'СЕТ СН'!$F$12</f>
        <v>186.57214171000001</v>
      </c>
      <c r="R207" s="36">
        <f>SUMIFS(СВЦЭМ!$F$39:$F$782,СВЦЭМ!$A$39:$A$782,$A207,СВЦЭМ!$B$39:$B$782,R$190)+'СЕТ СН'!$F$12</f>
        <v>185.77026728999999</v>
      </c>
      <c r="S207" s="36">
        <f>SUMIFS(СВЦЭМ!$F$39:$F$782,СВЦЭМ!$A$39:$A$782,$A207,СВЦЭМ!$B$39:$B$782,S$190)+'СЕТ СН'!$F$12</f>
        <v>180.39378769999999</v>
      </c>
      <c r="T207" s="36">
        <f>SUMIFS(СВЦЭМ!$F$39:$F$782,СВЦЭМ!$A$39:$A$782,$A207,СВЦЭМ!$B$39:$B$782,T$190)+'СЕТ СН'!$F$12</f>
        <v>183.44492438</v>
      </c>
      <c r="U207" s="36">
        <f>SUMIFS(СВЦЭМ!$F$39:$F$782,СВЦЭМ!$A$39:$A$782,$A207,СВЦЭМ!$B$39:$B$782,U$190)+'СЕТ СН'!$F$12</f>
        <v>182.75487163</v>
      </c>
      <c r="V207" s="36">
        <f>SUMIFS(СВЦЭМ!$F$39:$F$782,СВЦЭМ!$A$39:$A$782,$A207,СВЦЭМ!$B$39:$B$782,V$190)+'СЕТ СН'!$F$12</f>
        <v>179.26828985</v>
      </c>
      <c r="W207" s="36">
        <f>SUMIFS(СВЦЭМ!$F$39:$F$782,СВЦЭМ!$A$39:$A$782,$A207,СВЦЭМ!$B$39:$B$782,W$190)+'СЕТ СН'!$F$12</f>
        <v>182.35929154999999</v>
      </c>
      <c r="X207" s="36">
        <f>SUMIFS(СВЦЭМ!$F$39:$F$782,СВЦЭМ!$A$39:$A$782,$A207,СВЦЭМ!$B$39:$B$782,X$190)+'СЕТ СН'!$F$12</f>
        <v>185.30379722000001</v>
      </c>
      <c r="Y207" s="36">
        <f>SUMIFS(СВЦЭМ!$F$39:$F$782,СВЦЭМ!$A$39:$A$782,$A207,СВЦЭМ!$B$39:$B$782,Y$190)+'СЕТ СН'!$F$12</f>
        <v>183.92903195</v>
      </c>
    </row>
    <row r="208" spans="1:25" ht="15.75" x14ac:dyDescent="0.2">
      <c r="A208" s="35">
        <f t="shared" si="5"/>
        <v>44548</v>
      </c>
      <c r="B208" s="36">
        <f>SUMIFS(СВЦЭМ!$F$39:$F$782,СВЦЭМ!$A$39:$A$782,$A208,СВЦЭМ!$B$39:$B$782,B$190)+'СЕТ СН'!$F$12</f>
        <v>184.91793505000001</v>
      </c>
      <c r="C208" s="36">
        <f>SUMIFS(СВЦЭМ!$F$39:$F$782,СВЦЭМ!$A$39:$A$782,$A208,СВЦЭМ!$B$39:$B$782,C$190)+'СЕТ СН'!$F$12</f>
        <v>189.61187885999999</v>
      </c>
      <c r="D208" s="36">
        <f>SUMIFS(СВЦЭМ!$F$39:$F$782,СВЦЭМ!$A$39:$A$782,$A208,СВЦЭМ!$B$39:$B$782,D$190)+'СЕТ СН'!$F$12</f>
        <v>192.39801722999999</v>
      </c>
      <c r="E208" s="36">
        <f>SUMIFS(СВЦЭМ!$F$39:$F$782,СВЦЭМ!$A$39:$A$782,$A208,СВЦЭМ!$B$39:$B$782,E$190)+'СЕТ СН'!$F$12</f>
        <v>192.29708654000001</v>
      </c>
      <c r="F208" s="36">
        <f>SUMIFS(СВЦЭМ!$F$39:$F$782,СВЦЭМ!$A$39:$A$782,$A208,СВЦЭМ!$B$39:$B$782,F$190)+'СЕТ СН'!$F$12</f>
        <v>191.73733737000001</v>
      </c>
      <c r="G208" s="36">
        <f>SUMIFS(СВЦЭМ!$F$39:$F$782,СВЦЭМ!$A$39:$A$782,$A208,СВЦЭМ!$B$39:$B$782,G$190)+'СЕТ СН'!$F$12</f>
        <v>185.09162115999999</v>
      </c>
      <c r="H208" s="36">
        <f>SUMIFS(СВЦЭМ!$F$39:$F$782,СВЦЭМ!$A$39:$A$782,$A208,СВЦЭМ!$B$39:$B$782,H$190)+'СЕТ СН'!$F$12</f>
        <v>179.04532879999999</v>
      </c>
      <c r="I208" s="36">
        <f>SUMIFS(СВЦЭМ!$F$39:$F$782,СВЦЭМ!$A$39:$A$782,$A208,СВЦЭМ!$B$39:$B$782,I$190)+'СЕТ СН'!$F$12</f>
        <v>176.64544522</v>
      </c>
      <c r="J208" s="36">
        <f>SUMIFS(СВЦЭМ!$F$39:$F$782,СВЦЭМ!$A$39:$A$782,$A208,СВЦЭМ!$B$39:$B$782,J$190)+'СЕТ СН'!$F$12</f>
        <v>172.62761752</v>
      </c>
      <c r="K208" s="36">
        <f>SUMIFS(СВЦЭМ!$F$39:$F$782,СВЦЭМ!$A$39:$A$782,$A208,СВЦЭМ!$B$39:$B$782,K$190)+'СЕТ СН'!$F$12</f>
        <v>177.8368198</v>
      </c>
      <c r="L208" s="36">
        <f>SUMIFS(СВЦЭМ!$F$39:$F$782,СВЦЭМ!$A$39:$A$782,$A208,СВЦЭМ!$B$39:$B$782,L$190)+'СЕТ СН'!$F$12</f>
        <v>178.19514877</v>
      </c>
      <c r="M208" s="36">
        <f>SUMIFS(СВЦЭМ!$F$39:$F$782,СВЦЭМ!$A$39:$A$782,$A208,СВЦЭМ!$B$39:$B$782,M$190)+'СЕТ СН'!$F$12</f>
        <v>175.99178370999999</v>
      </c>
      <c r="N208" s="36">
        <f>SUMIFS(СВЦЭМ!$F$39:$F$782,СВЦЭМ!$A$39:$A$782,$A208,СВЦЭМ!$B$39:$B$782,N$190)+'СЕТ СН'!$F$12</f>
        <v>175.91225054</v>
      </c>
      <c r="O208" s="36">
        <f>SUMIFS(СВЦЭМ!$F$39:$F$782,СВЦЭМ!$A$39:$A$782,$A208,СВЦЭМ!$B$39:$B$782,O$190)+'СЕТ СН'!$F$12</f>
        <v>178.47374299000001</v>
      </c>
      <c r="P208" s="36">
        <f>SUMIFS(СВЦЭМ!$F$39:$F$782,СВЦЭМ!$A$39:$A$782,$A208,СВЦЭМ!$B$39:$B$782,P$190)+'СЕТ СН'!$F$12</f>
        <v>183.58376028999999</v>
      </c>
      <c r="Q208" s="36">
        <f>SUMIFS(СВЦЭМ!$F$39:$F$782,СВЦЭМ!$A$39:$A$782,$A208,СВЦЭМ!$B$39:$B$782,Q$190)+'СЕТ СН'!$F$12</f>
        <v>184.54624587999999</v>
      </c>
      <c r="R208" s="36">
        <f>SUMIFS(СВЦЭМ!$F$39:$F$782,СВЦЭМ!$A$39:$A$782,$A208,СВЦЭМ!$B$39:$B$782,R$190)+'СЕТ СН'!$F$12</f>
        <v>182.61167054000001</v>
      </c>
      <c r="S208" s="36">
        <f>SUMIFS(СВЦЭМ!$F$39:$F$782,СВЦЭМ!$A$39:$A$782,$A208,СВЦЭМ!$B$39:$B$782,S$190)+'СЕТ СН'!$F$12</f>
        <v>177.89661777000001</v>
      </c>
      <c r="T208" s="36">
        <f>SUMIFS(СВЦЭМ!$F$39:$F$782,СВЦЭМ!$A$39:$A$782,$A208,СВЦЭМ!$B$39:$B$782,T$190)+'СЕТ СН'!$F$12</f>
        <v>176.77749308</v>
      </c>
      <c r="U208" s="36">
        <f>SUMIFS(СВЦЭМ!$F$39:$F$782,СВЦЭМ!$A$39:$A$782,$A208,СВЦЭМ!$B$39:$B$782,U$190)+'СЕТ СН'!$F$12</f>
        <v>176.88986019999999</v>
      </c>
      <c r="V208" s="36">
        <f>SUMIFS(СВЦЭМ!$F$39:$F$782,СВЦЭМ!$A$39:$A$782,$A208,СВЦЭМ!$B$39:$B$782,V$190)+'СЕТ СН'!$F$12</f>
        <v>176.99262884999999</v>
      </c>
      <c r="W208" s="36">
        <f>SUMIFS(СВЦЭМ!$F$39:$F$782,СВЦЭМ!$A$39:$A$782,$A208,СВЦЭМ!$B$39:$B$782,W$190)+'СЕТ СН'!$F$12</f>
        <v>180.0766471</v>
      </c>
      <c r="X208" s="36">
        <f>SUMIFS(СВЦЭМ!$F$39:$F$782,СВЦЭМ!$A$39:$A$782,$A208,СВЦЭМ!$B$39:$B$782,X$190)+'СЕТ СН'!$F$12</f>
        <v>183.13270378999999</v>
      </c>
      <c r="Y208" s="36">
        <f>SUMIFS(СВЦЭМ!$F$39:$F$782,СВЦЭМ!$A$39:$A$782,$A208,СВЦЭМ!$B$39:$B$782,Y$190)+'СЕТ СН'!$F$12</f>
        <v>186.11332565000001</v>
      </c>
    </row>
    <row r="209" spans="1:25" ht="15.75" x14ac:dyDescent="0.2">
      <c r="A209" s="35">
        <f t="shared" si="5"/>
        <v>44549</v>
      </c>
      <c r="B209" s="36">
        <f>SUMIFS(СВЦЭМ!$F$39:$F$782,СВЦЭМ!$A$39:$A$782,$A209,СВЦЭМ!$B$39:$B$782,B$190)+'СЕТ СН'!$F$12</f>
        <v>179.39068623</v>
      </c>
      <c r="C209" s="36">
        <f>SUMIFS(СВЦЭМ!$F$39:$F$782,СВЦЭМ!$A$39:$A$782,$A209,СВЦЭМ!$B$39:$B$782,C$190)+'СЕТ СН'!$F$12</f>
        <v>180.33934955000001</v>
      </c>
      <c r="D209" s="36">
        <f>SUMIFS(СВЦЭМ!$F$39:$F$782,СВЦЭМ!$A$39:$A$782,$A209,СВЦЭМ!$B$39:$B$782,D$190)+'СЕТ СН'!$F$12</f>
        <v>185.88566777</v>
      </c>
      <c r="E209" s="36">
        <f>SUMIFS(СВЦЭМ!$F$39:$F$782,СВЦЭМ!$A$39:$A$782,$A209,СВЦЭМ!$B$39:$B$782,E$190)+'СЕТ СН'!$F$12</f>
        <v>187.20644469999999</v>
      </c>
      <c r="F209" s="36">
        <f>SUMIFS(СВЦЭМ!$F$39:$F$782,СВЦЭМ!$A$39:$A$782,$A209,СВЦЭМ!$B$39:$B$782,F$190)+'СЕТ СН'!$F$12</f>
        <v>185.34781565</v>
      </c>
      <c r="G209" s="36">
        <f>SUMIFS(СВЦЭМ!$F$39:$F$782,СВЦЭМ!$A$39:$A$782,$A209,СВЦЭМ!$B$39:$B$782,G$190)+'СЕТ СН'!$F$12</f>
        <v>183.92229312000001</v>
      </c>
      <c r="H209" s="36">
        <f>SUMIFS(СВЦЭМ!$F$39:$F$782,СВЦЭМ!$A$39:$A$782,$A209,СВЦЭМ!$B$39:$B$782,H$190)+'СЕТ СН'!$F$12</f>
        <v>180.37519631999999</v>
      </c>
      <c r="I209" s="36">
        <f>SUMIFS(СВЦЭМ!$F$39:$F$782,СВЦЭМ!$A$39:$A$782,$A209,СВЦЭМ!$B$39:$B$782,I$190)+'СЕТ СН'!$F$12</f>
        <v>179.29070100000001</v>
      </c>
      <c r="J209" s="36">
        <f>SUMIFS(СВЦЭМ!$F$39:$F$782,СВЦЭМ!$A$39:$A$782,$A209,СВЦЭМ!$B$39:$B$782,J$190)+'СЕТ СН'!$F$12</f>
        <v>176.94934961000001</v>
      </c>
      <c r="K209" s="36">
        <f>SUMIFS(СВЦЭМ!$F$39:$F$782,СВЦЭМ!$A$39:$A$782,$A209,СВЦЭМ!$B$39:$B$782,K$190)+'СЕТ СН'!$F$12</f>
        <v>175.63429435</v>
      </c>
      <c r="L209" s="36">
        <f>SUMIFS(СВЦЭМ!$F$39:$F$782,СВЦЭМ!$A$39:$A$782,$A209,СВЦЭМ!$B$39:$B$782,L$190)+'СЕТ СН'!$F$12</f>
        <v>176.54659201000001</v>
      </c>
      <c r="M209" s="36">
        <f>SUMIFS(СВЦЭМ!$F$39:$F$782,СВЦЭМ!$A$39:$A$782,$A209,СВЦЭМ!$B$39:$B$782,M$190)+'СЕТ СН'!$F$12</f>
        <v>175.29032078</v>
      </c>
      <c r="N209" s="36">
        <f>SUMIFS(СВЦЭМ!$F$39:$F$782,СВЦЭМ!$A$39:$A$782,$A209,СВЦЭМ!$B$39:$B$782,N$190)+'СЕТ СН'!$F$12</f>
        <v>174.84499726000001</v>
      </c>
      <c r="O209" s="36">
        <f>SUMIFS(СВЦЭМ!$F$39:$F$782,СВЦЭМ!$A$39:$A$782,$A209,СВЦЭМ!$B$39:$B$782,O$190)+'СЕТ СН'!$F$12</f>
        <v>177.84891231</v>
      </c>
      <c r="P209" s="36">
        <f>SUMIFS(СВЦЭМ!$F$39:$F$782,СВЦЭМ!$A$39:$A$782,$A209,СВЦЭМ!$B$39:$B$782,P$190)+'СЕТ СН'!$F$12</f>
        <v>180.74097434999999</v>
      </c>
      <c r="Q209" s="36">
        <f>SUMIFS(СВЦЭМ!$F$39:$F$782,СВЦЭМ!$A$39:$A$782,$A209,СВЦЭМ!$B$39:$B$782,Q$190)+'СЕТ СН'!$F$12</f>
        <v>180.58233104999999</v>
      </c>
      <c r="R209" s="36">
        <f>SUMIFS(СВЦЭМ!$F$39:$F$782,СВЦЭМ!$A$39:$A$782,$A209,СВЦЭМ!$B$39:$B$782,R$190)+'СЕТ СН'!$F$12</f>
        <v>177.75249982</v>
      </c>
      <c r="S209" s="36">
        <f>SUMIFS(СВЦЭМ!$F$39:$F$782,СВЦЭМ!$A$39:$A$782,$A209,СВЦЭМ!$B$39:$B$782,S$190)+'СЕТ СН'!$F$12</f>
        <v>174.57524544</v>
      </c>
      <c r="T209" s="36">
        <f>SUMIFS(СВЦЭМ!$F$39:$F$782,СВЦЭМ!$A$39:$A$782,$A209,СВЦЭМ!$B$39:$B$782,T$190)+'СЕТ СН'!$F$12</f>
        <v>174.65659919999999</v>
      </c>
      <c r="U209" s="36">
        <f>SUMIFS(СВЦЭМ!$F$39:$F$782,СВЦЭМ!$A$39:$A$782,$A209,СВЦЭМ!$B$39:$B$782,U$190)+'СЕТ СН'!$F$12</f>
        <v>174.80157195999999</v>
      </c>
      <c r="V209" s="36">
        <f>SUMIFS(СВЦЭМ!$F$39:$F$782,СВЦЭМ!$A$39:$A$782,$A209,СВЦЭМ!$B$39:$B$782,V$190)+'СЕТ СН'!$F$12</f>
        <v>175.71507008</v>
      </c>
      <c r="W209" s="36">
        <f>SUMIFS(СВЦЭМ!$F$39:$F$782,СВЦЭМ!$A$39:$A$782,$A209,СВЦЭМ!$B$39:$B$782,W$190)+'СЕТ СН'!$F$12</f>
        <v>178.88905260999999</v>
      </c>
      <c r="X209" s="36">
        <f>SUMIFS(СВЦЭМ!$F$39:$F$782,СВЦЭМ!$A$39:$A$782,$A209,СВЦЭМ!$B$39:$B$782,X$190)+'СЕТ СН'!$F$12</f>
        <v>182.43230138000001</v>
      </c>
      <c r="Y209" s="36">
        <f>SUMIFS(СВЦЭМ!$F$39:$F$782,СВЦЭМ!$A$39:$A$782,$A209,СВЦЭМ!$B$39:$B$782,Y$190)+'СЕТ СН'!$F$12</f>
        <v>185.08401921999999</v>
      </c>
    </row>
    <row r="210" spans="1:25" ht="15.75" x14ac:dyDescent="0.2">
      <c r="A210" s="35">
        <f t="shared" si="5"/>
        <v>44550</v>
      </c>
      <c r="B210" s="36">
        <f>SUMIFS(СВЦЭМ!$F$39:$F$782,СВЦЭМ!$A$39:$A$782,$A210,СВЦЭМ!$B$39:$B$782,B$190)+'СЕТ СН'!$F$12</f>
        <v>186.37222903</v>
      </c>
      <c r="C210" s="36">
        <f>SUMIFS(СВЦЭМ!$F$39:$F$782,СВЦЭМ!$A$39:$A$782,$A210,СВЦЭМ!$B$39:$B$782,C$190)+'СЕТ СН'!$F$12</f>
        <v>186.28786324999999</v>
      </c>
      <c r="D210" s="36">
        <f>SUMIFS(СВЦЭМ!$F$39:$F$782,СВЦЭМ!$A$39:$A$782,$A210,СВЦЭМ!$B$39:$B$782,D$190)+'СЕТ СН'!$F$12</f>
        <v>187.23160189999999</v>
      </c>
      <c r="E210" s="36">
        <f>SUMIFS(СВЦЭМ!$F$39:$F$782,СВЦЭМ!$A$39:$A$782,$A210,СВЦЭМ!$B$39:$B$782,E$190)+'СЕТ СН'!$F$12</f>
        <v>188.09153445000001</v>
      </c>
      <c r="F210" s="36">
        <f>SUMIFS(СВЦЭМ!$F$39:$F$782,СВЦЭМ!$A$39:$A$782,$A210,СВЦЭМ!$B$39:$B$782,F$190)+'СЕТ СН'!$F$12</f>
        <v>186.79744830999999</v>
      </c>
      <c r="G210" s="36">
        <f>SUMIFS(СВЦЭМ!$F$39:$F$782,СВЦЭМ!$A$39:$A$782,$A210,СВЦЭМ!$B$39:$B$782,G$190)+'СЕТ СН'!$F$12</f>
        <v>183.47977003</v>
      </c>
      <c r="H210" s="36">
        <f>SUMIFS(СВЦЭМ!$F$39:$F$782,СВЦЭМ!$A$39:$A$782,$A210,СВЦЭМ!$B$39:$B$782,H$190)+'СЕТ СН'!$F$12</f>
        <v>176.24618709000001</v>
      </c>
      <c r="I210" s="36">
        <f>SUMIFS(СВЦЭМ!$F$39:$F$782,СВЦЭМ!$A$39:$A$782,$A210,СВЦЭМ!$B$39:$B$782,I$190)+'СЕТ СН'!$F$12</f>
        <v>177.13753428000001</v>
      </c>
      <c r="J210" s="36">
        <f>SUMIFS(СВЦЭМ!$F$39:$F$782,СВЦЭМ!$A$39:$A$782,$A210,СВЦЭМ!$B$39:$B$782,J$190)+'СЕТ СН'!$F$12</f>
        <v>179.21129518000001</v>
      </c>
      <c r="K210" s="36">
        <f>SUMIFS(СВЦЭМ!$F$39:$F$782,СВЦЭМ!$A$39:$A$782,$A210,СВЦЭМ!$B$39:$B$782,K$190)+'СЕТ СН'!$F$12</f>
        <v>179.66505204000001</v>
      </c>
      <c r="L210" s="36">
        <f>SUMIFS(СВЦЭМ!$F$39:$F$782,СВЦЭМ!$A$39:$A$782,$A210,СВЦЭМ!$B$39:$B$782,L$190)+'СЕТ СН'!$F$12</f>
        <v>181.17514883999999</v>
      </c>
      <c r="M210" s="36">
        <f>SUMIFS(СВЦЭМ!$F$39:$F$782,СВЦЭМ!$A$39:$A$782,$A210,СВЦЭМ!$B$39:$B$782,M$190)+'СЕТ СН'!$F$12</f>
        <v>181.19646098000001</v>
      </c>
      <c r="N210" s="36">
        <f>SUMIFS(СВЦЭМ!$F$39:$F$782,СВЦЭМ!$A$39:$A$782,$A210,СВЦЭМ!$B$39:$B$782,N$190)+'СЕТ СН'!$F$12</f>
        <v>180.53073968000001</v>
      </c>
      <c r="O210" s="36">
        <f>SUMIFS(СВЦЭМ!$F$39:$F$782,СВЦЭМ!$A$39:$A$782,$A210,СВЦЭМ!$B$39:$B$782,O$190)+'СЕТ СН'!$F$12</f>
        <v>181.86609862</v>
      </c>
      <c r="P210" s="36">
        <f>SUMIFS(СВЦЭМ!$F$39:$F$782,СВЦЭМ!$A$39:$A$782,$A210,СВЦЭМ!$B$39:$B$782,P$190)+'СЕТ СН'!$F$12</f>
        <v>181.99876297</v>
      </c>
      <c r="Q210" s="36">
        <f>SUMIFS(СВЦЭМ!$F$39:$F$782,СВЦЭМ!$A$39:$A$782,$A210,СВЦЭМ!$B$39:$B$782,Q$190)+'СЕТ СН'!$F$12</f>
        <v>179.98069889999999</v>
      </c>
      <c r="R210" s="36">
        <f>SUMIFS(СВЦЭМ!$F$39:$F$782,СВЦЭМ!$A$39:$A$782,$A210,СВЦЭМ!$B$39:$B$782,R$190)+'СЕТ СН'!$F$12</f>
        <v>177.19713526999999</v>
      </c>
      <c r="S210" s="36">
        <f>SUMIFS(СВЦЭМ!$F$39:$F$782,СВЦЭМ!$A$39:$A$782,$A210,СВЦЭМ!$B$39:$B$782,S$190)+'СЕТ СН'!$F$12</f>
        <v>179.59673032000001</v>
      </c>
      <c r="T210" s="36">
        <f>SUMIFS(СВЦЭМ!$F$39:$F$782,СВЦЭМ!$A$39:$A$782,$A210,СВЦЭМ!$B$39:$B$782,T$190)+'СЕТ СН'!$F$12</f>
        <v>179.93844182000001</v>
      </c>
      <c r="U210" s="36">
        <f>SUMIFS(СВЦЭМ!$F$39:$F$782,СВЦЭМ!$A$39:$A$782,$A210,СВЦЭМ!$B$39:$B$782,U$190)+'СЕТ СН'!$F$12</f>
        <v>180.56650160999999</v>
      </c>
      <c r="V210" s="36">
        <f>SUMIFS(СВЦЭМ!$F$39:$F$782,СВЦЭМ!$A$39:$A$782,$A210,СВЦЭМ!$B$39:$B$782,V$190)+'СЕТ СН'!$F$12</f>
        <v>180.96261061000001</v>
      </c>
      <c r="W210" s="36">
        <f>SUMIFS(СВЦЭМ!$F$39:$F$782,СВЦЭМ!$A$39:$A$782,$A210,СВЦЭМ!$B$39:$B$782,W$190)+'СЕТ СН'!$F$12</f>
        <v>182.60223887999999</v>
      </c>
      <c r="X210" s="36">
        <f>SUMIFS(СВЦЭМ!$F$39:$F$782,СВЦЭМ!$A$39:$A$782,$A210,СВЦЭМ!$B$39:$B$782,X$190)+'СЕТ СН'!$F$12</f>
        <v>192.10092510000001</v>
      </c>
      <c r="Y210" s="36">
        <f>SUMIFS(СВЦЭМ!$F$39:$F$782,СВЦЭМ!$A$39:$A$782,$A210,СВЦЭМ!$B$39:$B$782,Y$190)+'СЕТ СН'!$F$12</f>
        <v>191.02231986000001</v>
      </c>
    </row>
    <row r="211" spans="1:25" ht="15.75" x14ac:dyDescent="0.2">
      <c r="A211" s="35">
        <f t="shared" si="5"/>
        <v>44551</v>
      </c>
      <c r="B211" s="36">
        <f>SUMIFS(СВЦЭМ!$F$39:$F$782,СВЦЭМ!$A$39:$A$782,$A211,СВЦЭМ!$B$39:$B$782,B$190)+'СЕТ СН'!$F$12</f>
        <v>188.30676313999999</v>
      </c>
      <c r="C211" s="36">
        <f>SUMIFS(СВЦЭМ!$F$39:$F$782,СВЦЭМ!$A$39:$A$782,$A211,СВЦЭМ!$B$39:$B$782,C$190)+'СЕТ СН'!$F$12</f>
        <v>186.70522248</v>
      </c>
      <c r="D211" s="36">
        <f>SUMIFS(СВЦЭМ!$F$39:$F$782,СВЦЭМ!$A$39:$A$782,$A211,СВЦЭМ!$B$39:$B$782,D$190)+'СЕТ СН'!$F$12</f>
        <v>185.83860501999999</v>
      </c>
      <c r="E211" s="36">
        <f>SUMIFS(СВЦЭМ!$F$39:$F$782,СВЦЭМ!$A$39:$A$782,$A211,СВЦЭМ!$B$39:$B$782,E$190)+'СЕТ СН'!$F$12</f>
        <v>178.41505215000001</v>
      </c>
      <c r="F211" s="36">
        <f>SUMIFS(СВЦЭМ!$F$39:$F$782,СВЦЭМ!$A$39:$A$782,$A211,СВЦЭМ!$B$39:$B$782,F$190)+'СЕТ СН'!$F$12</f>
        <v>179.13646797000001</v>
      </c>
      <c r="G211" s="36">
        <f>SUMIFS(СВЦЭМ!$F$39:$F$782,СВЦЭМ!$A$39:$A$782,$A211,СВЦЭМ!$B$39:$B$782,G$190)+'СЕТ СН'!$F$12</f>
        <v>174.94200106</v>
      </c>
      <c r="H211" s="36">
        <f>SUMIFS(СВЦЭМ!$F$39:$F$782,СВЦЭМ!$A$39:$A$782,$A211,СВЦЭМ!$B$39:$B$782,H$190)+'СЕТ СН'!$F$12</f>
        <v>169.66401958</v>
      </c>
      <c r="I211" s="36">
        <f>SUMIFS(СВЦЭМ!$F$39:$F$782,СВЦЭМ!$A$39:$A$782,$A211,СВЦЭМ!$B$39:$B$782,I$190)+'СЕТ СН'!$F$12</f>
        <v>175.58684357999999</v>
      </c>
      <c r="J211" s="36">
        <f>SUMIFS(СВЦЭМ!$F$39:$F$782,СВЦЭМ!$A$39:$A$782,$A211,СВЦЭМ!$B$39:$B$782,J$190)+'СЕТ СН'!$F$12</f>
        <v>176.4471399</v>
      </c>
      <c r="K211" s="36">
        <f>SUMIFS(СВЦЭМ!$F$39:$F$782,СВЦЭМ!$A$39:$A$782,$A211,СВЦЭМ!$B$39:$B$782,K$190)+'СЕТ СН'!$F$12</f>
        <v>170.59319686000001</v>
      </c>
      <c r="L211" s="36">
        <f>SUMIFS(СВЦЭМ!$F$39:$F$782,СВЦЭМ!$A$39:$A$782,$A211,СВЦЭМ!$B$39:$B$782,L$190)+'СЕТ СН'!$F$12</f>
        <v>171.86684808999999</v>
      </c>
      <c r="M211" s="36">
        <f>SUMIFS(СВЦЭМ!$F$39:$F$782,СВЦЭМ!$A$39:$A$782,$A211,СВЦЭМ!$B$39:$B$782,M$190)+'СЕТ СН'!$F$12</f>
        <v>180.09092140999999</v>
      </c>
      <c r="N211" s="36">
        <f>SUMIFS(СВЦЭМ!$F$39:$F$782,СВЦЭМ!$A$39:$A$782,$A211,СВЦЭМ!$B$39:$B$782,N$190)+'СЕТ СН'!$F$12</f>
        <v>181.46706791</v>
      </c>
      <c r="O211" s="36">
        <f>SUMIFS(СВЦЭМ!$F$39:$F$782,СВЦЭМ!$A$39:$A$782,$A211,СВЦЭМ!$B$39:$B$782,O$190)+'СЕТ СН'!$F$12</f>
        <v>182.76091650000001</v>
      </c>
      <c r="P211" s="36">
        <f>SUMIFS(СВЦЭМ!$F$39:$F$782,СВЦЭМ!$A$39:$A$782,$A211,СВЦЭМ!$B$39:$B$782,P$190)+'СЕТ СН'!$F$12</f>
        <v>181.96024754999999</v>
      </c>
      <c r="Q211" s="36">
        <f>SUMIFS(СВЦЭМ!$F$39:$F$782,СВЦЭМ!$A$39:$A$782,$A211,СВЦЭМ!$B$39:$B$782,Q$190)+'СЕТ СН'!$F$12</f>
        <v>180.77890009999999</v>
      </c>
      <c r="R211" s="36">
        <f>SUMIFS(СВЦЭМ!$F$39:$F$782,СВЦЭМ!$A$39:$A$782,$A211,СВЦЭМ!$B$39:$B$782,R$190)+'СЕТ СН'!$F$12</f>
        <v>179.88328711</v>
      </c>
      <c r="S211" s="36">
        <f>SUMIFS(СВЦЭМ!$F$39:$F$782,СВЦЭМ!$A$39:$A$782,$A211,СВЦЭМ!$B$39:$B$782,S$190)+'СЕТ СН'!$F$12</f>
        <v>172.31618635999999</v>
      </c>
      <c r="T211" s="36">
        <f>SUMIFS(СВЦЭМ!$F$39:$F$782,СВЦЭМ!$A$39:$A$782,$A211,СВЦЭМ!$B$39:$B$782,T$190)+'СЕТ СН'!$F$12</f>
        <v>176.28785776000001</v>
      </c>
      <c r="U211" s="36">
        <f>SUMIFS(СВЦЭМ!$F$39:$F$782,СВЦЭМ!$A$39:$A$782,$A211,СВЦЭМ!$B$39:$B$782,U$190)+'СЕТ СН'!$F$12</f>
        <v>179.74654688000001</v>
      </c>
      <c r="V211" s="36">
        <f>SUMIFS(СВЦЭМ!$F$39:$F$782,СВЦЭМ!$A$39:$A$782,$A211,СВЦЭМ!$B$39:$B$782,V$190)+'СЕТ СН'!$F$12</f>
        <v>178.52522329000001</v>
      </c>
      <c r="W211" s="36">
        <f>SUMIFS(СВЦЭМ!$F$39:$F$782,СВЦЭМ!$A$39:$A$782,$A211,СВЦЭМ!$B$39:$B$782,W$190)+'СЕТ СН'!$F$12</f>
        <v>181.48843058</v>
      </c>
      <c r="X211" s="36">
        <f>SUMIFS(СВЦЭМ!$F$39:$F$782,СВЦЭМ!$A$39:$A$782,$A211,СВЦЭМ!$B$39:$B$782,X$190)+'СЕТ СН'!$F$12</f>
        <v>183.82992444000001</v>
      </c>
      <c r="Y211" s="36">
        <f>SUMIFS(СВЦЭМ!$F$39:$F$782,СВЦЭМ!$A$39:$A$782,$A211,СВЦЭМ!$B$39:$B$782,Y$190)+'СЕТ СН'!$F$12</f>
        <v>190.98461434999999</v>
      </c>
    </row>
    <row r="212" spans="1:25" ht="15.75" x14ac:dyDescent="0.2">
      <c r="A212" s="35">
        <f t="shared" si="5"/>
        <v>44552</v>
      </c>
      <c r="B212" s="36">
        <f>SUMIFS(СВЦЭМ!$F$39:$F$782,СВЦЭМ!$A$39:$A$782,$A212,СВЦЭМ!$B$39:$B$782,B$190)+'СЕТ СН'!$F$12</f>
        <v>187.35752262</v>
      </c>
      <c r="C212" s="36">
        <f>SUMIFS(СВЦЭМ!$F$39:$F$782,СВЦЭМ!$A$39:$A$782,$A212,СВЦЭМ!$B$39:$B$782,C$190)+'СЕТ СН'!$F$12</f>
        <v>184.70503445</v>
      </c>
      <c r="D212" s="36">
        <f>SUMIFS(СВЦЭМ!$F$39:$F$782,СВЦЭМ!$A$39:$A$782,$A212,СВЦЭМ!$B$39:$B$782,D$190)+'СЕТ СН'!$F$12</f>
        <v>177.40156057999999</v>
      </c>
      <c r="E212" s="36">
        <f>SUMIFS(СВЦЭМ!$F$39:$F$782,СВЦЭМ!$A$39:$A$782,$A212,СВЦЭМ!$B$39:$B$782,E$190)+'СЕТ СН'!$F$12</f>
        <v>176.42473043999999</v>
      </c>
      <c r="F212" s="36">
        <f>SUMIFS(СВЦЭМ!$F$39:$F$782,СВЦЭМ!$A$39:$A$782,$A212,СВЦЭМ!$B$39:$B$782,F$190)+'СЕТ СН'!$F$12</f>
        <v>173.24748029</v>
      </c>
      <c r="G212" s="36">
        <f>SUMIFS(СВЦЭМ!$F$39:$F$782,СВЦЭМ!$A$39:$A$782,$A212,СВЦЭМ!$B$39:$B$782,G$190)+'СЕТ СН'!$F$12</f>
        <v>166.76193137999999</v>
      </c>
      <c r="H212" s="36">
        <f>SUMIFS(СВЦЭМ!$F$39:$F$782,СВЦЭМ!$A$39:$A$782,$A212,СВЦЭМ!$B$39:$B$782,H$190)+'СЕТ СН'!$F$12</f>
        <v>168.57994712999999</v>
      </c>
      <c r="I212" s="36">
        <f>SUMIFS(СВЦЭМ!$F$39:$F$782,СВЦЭМ!$A$39:$A$782,$A212,СВЦЭМ!$B$39:$B$782,I$190)+'СЕТ СН'!$F$12</f>
        <v>169.2244858</v>
      </c>
      <c r="J212" s="36">
        <f>SUMIFS(СВЦЭМ!$F$39:$F$782,СВЦЭМ!$A$39:$A$782,$A212,СВЦЭМ!$B$39:$B$782,J$190)+'СЕТ СН'!$F$12</f>
        <v>174.18313147999999</v>
      </c>
      <c r="K212" s="36">
        <f>SUMIFS(СВЦЭМ!$F$39:$F$782,СВЦЭМ!$A$39:$A$782,$A212,СВЦЭМ!$B$39:$B$782,K$190)+'СЕТ СН'!$F$12</f>
        <v>177.27937643000001</v>
      </c>
      <c r="L212" s="36">
        <f>SUMIFS(СВЦЭМ!$F$39:$F$782,СВЦЭМ!$A$39:$A$782,$A212,СВЦЭМ!$B$39:$B$782,L$190)+'СЕТ СН'!$F$12</f>
        <v>178.7004622</v>
      </c>
      <c r="M212" s="36">
        <f>SUMIFS(СВЦЭМ!$F$39:$F$782,СВЦЭМ!$A$39:$A$782,$A212,СВЦЭМ!$B$39:$B$782,M$190)+'СЕТ СН'!$F$12</f>
        <v>186.73710801999999</v>
      </c>
      <c r="N212" s="36">
        <f>SUMIFS(СВЦЭМ!$F$39:$F$782,СВЦЭМ!$A$39:$A$782,$A212,СВЦЭМ!$B$39:$B$782,N$190)+'СЕТ СН'!$F$12</f>
        <v>187.85186585</v>
      </c>
      <c r="O212" s="36">
        <f>SUMIFS(СВЦЭМ!$F$39:$F$782,СВЦЭМ!$A$39:$A$782,$A212,СВЦЭМ!$B$39:$B$782,O$190)+'СЕТ СН'!$F$12</f>
        <v>188.25764100000001</v>
      </c>
      <c r="P212" s="36">
        <f>SUMIFS(СВЦЭМ!$F$39:$F$782,СВЦЭМ!$A$39:$A$782,$A212,СВЦЭМ!$B$39:$B$782,P$190)+'СЕТ СН'!$F$12</f>
        <v>187.2386678</v>
      </c>
      <c r="Q212" s="36">
        <f>SUMIFS(СВЦЭМ!$F$39:$F$782,СВЦЭМ!$A$39:$A$782,$A212,СВЦЭМ!$B$39:$B$782,Q$190)+'СЕТ СН'!$F$12</f>
        <v>186.02377129000001</v>
      </c>
      <c r="R212" s="36">
        <f>SUMIFS(СВЦЭМ!$F$39:$F$782,СВЦЭМ!$A$39:$A$782,$A212,СВЦЭМ!$B$39:$B$782,R$190)+'СЕТ СН'!$F$12</f>
        <v>186.00497537000001</v>
      </c>
      <c r="S212" s="36">
        <f>SUMIFS(СВЦЭМ!$F$39:$F$782,СВЦЭМ!$A$39:$A$782,$A212,СВЦЭМ!$B$39:$B$782,S$190)+'СЕТ СН'!$F$12</f>
        <v>177.15131249000001</v>
      </c>
      <c r="T212" s="36">
        <f>SUMIFS(СВЦЭМ!$F$39:$F$782,СВЦЭМ!$A$39:$A$782,$A212,СВЦЭМ!$B$39:$B$782,T$190)+'СЕТ СН'!$F$12</f>
        <v>174.06535561000001</v>
      </c>
      <c r="U212" s="36">
        <f>SUMIFS(СВЦЭМ!$F$39:$F$782,СВЦЭМ!$A$39:$A$782,$A212,СВЦЭМ!$B$39:$B$782,U$190)+'СЕТ СН'!$F$12</f>
        <v>175.21782203999999</v>
      </c>
      <c r="V212" s="36">
        <f>SUMIFS(СВЦЭМ!$F$39:$F$782,СВЦЭМ!$A$39:$A$782,$A212,СВЦЭМ!$B$39:$B$782,V$190)+'СЕТ СН'!$F$12</f>
        <v>182.78464308</v>
      </c>
      <c r="W212" s="36">
        <f>SUMIFS(СВЦЭМ!$F$39:$F$782,СВЦЭМ!$A$39:$A$782,$A212,СВЦЭМ!$B$39:$B$782,W$190)+'СЕТ СН'!$F$12</f>
        <v>185.47334477999999</v>
      </c>
      <c r="X212" s="36">
        <f>SUMIFS(СВЦЭМ!$F$39:$F$782,СВЦЭМ!$A$39:$A$782,$A212,СВЦЭМ!$B$39:$B$782,X$190)+'СЕТ СН'!$F$12</f>
        <v>183.87424942000001</v>
      </c>
      <c r="Y212" s="36">
        <f>SUMIFS(СВЦЭМ!$F$39:$F$782,СВЦЭМ!$A$39:$A$782,$A212,СВЦЭМ!$B$39:$B$782,Y$190)+'СЕТ СН'!$F$12</f>
        <v>191.54233661999999</v>
      </c>
    </row>
    <row r="213" spans="1:25" ht="15.75" x14ac:dyDescent="0.2">
      <c r="A213" s="35">
        <f t="shared" si="5"/>
        <v>44553</v>
      </c>
      <c r="B213" s="36">
        <f>SUMIFS(СВЦЭМ!$F$39:$F$782,СВЦЭМ!$A$39:$A$782,$A213,СВЦЭМ!$B$39:$B$782,B$190)+'СЕТ СН'!$F$12</f>
        <v>183.41451253</v>
      </c>
      <c r="C213" s="36">
        <f>SUMIFS(СВЦЭМ!$F$39:$F$782,СВЦЭМ!$A$39:$A$782,$A213,СВЦЭМ!$B$39:$B$782,C$190)+'СЕТ СН'!$F$12</f>
        <v>183.98458006999999</v>
      </c>
      <c r="D213" s="36">
        <f>SUMIFS(СВЦЭМ!$F$39:$F$782,СВЦЭМ!$A$39:$A$782,$A213,СВЦЭМ!$B$39:$B$782,D$190)+'СЕТ СН'!$F$12</f>
        <v>187.88667172000001</v>
      </c>
      <c r="E213" s="36">
        <f>SUMIFS(СВЦЭМ!$F$39:$F$782,СВЦЭМ!$A$39:$A$782,$A213,СВЦЭМ!$B$39:$B$782,E$190)+'СЕТ СН'!$F$12</f>
        <v>187.15414079000001</v>
      </c>
      <c r="F213" s="36">
        <f>SUMIFS(СВЦЭМ!$F$39:$F$782,СВЦЭМ!$A$39:$A$782,$A213,СВЦЭМ!$B$39:$B$782,F$190)+'СЕТ СН'!$F$12</f>
        <v>184.27256248</v>
      </c>
      <c r="G213" s="36">
        <f>SUMIFS(СВЦЭМ!$F$39:$F$782,СВЦЭМ!$A$39:$A$782,$A213,СВЦЭМ!$B$39:$B$782,G$190)+'СЕТ СН'!$F$12</f>
        <v>179.70260632</v>
      </c>
      <c r="H213" s="36">
        <f>SUMIFS(СВЦЭМ!$F$39:$F$782,СВЦЭМ!$A$39:$A$782,$A213,СВЦЭМ!$B$39:$B$782,H$190)+'СЕТ СН'!$F$12</f>
        <v>175.28874857</v>
      </c>
      <c r="I213" s="36">
        <f>SUMIFS(СВЦЭМ!$F$39:$F$782,СВЦЭМ!$A$39:$A$782,$A213,СВЦЭМ!$B$39:$B$782,I$190)+'СЕТ СН'!$F$12</f>
        <v>180.00738534999999</v>
      </c>
      <c r="J213" s="36">
        <f>SUMIFS(СВЦЭМ!$F$39:$F$782,СВЦЭМ!$A$39:$A$782,$A213,СВЦЭМ!$B$39:$B$782,J$190)+'СЕТ СН'!$F$12</f>
        <v>175.43463856</v>
      </c>
      <c r="K213" s="36">
        <f>SUMIFS(СВЦЭМ!$F$39:$F$782,СВЦЭМ!$A$39:$A$782,$A213,СВЦЭМ!$B$39:$B$782,K$190)+'СЕТ СН'!$F$12</f>
        <v>177.13700865999999</v>
      </c>
      <c r="L213" s="36">
        <f>SUMIFS(СВЦЭМ!$F$39:$F$782,СВЦЭМ!$A$39:$A$782,$A213,СВЦЭМ!$B$39:$B$782,L$190)+'СЕТ СН'!$F$12</f>
        <v>178.8347497</v>
      </c>
      <c r="M213" s="36">
        <f>SUMIFS(СВЦЭМ!$F$39:$F$782,СВЦЭМ!$A$39:$A$782,$A213,СВЦЭМ!$B$39:$B$782,M$190)+'СЕТ СН'!$F$12</f>
        <v>181.31066665</v>
      </c>
      <c r="N213" s="36">
        <f>SUMIFS(СВЦЭМ!$F$39:$F$782,СВЦЭМ!$A$39:$A$782,$A213,СВЦЭМ!$B$39:$B$782,N$190)+'СЕТ СН'!$F$12</f>
        <v>181.98763636000001</v>
      </c>
      <c r="O213" s="36">
        <f>SUMIFS(СВЦЭМ!$F$39:$F$782,СВЦЭМ!$A$39:$A$782,$A213,СВЦЭМ!$B$39:$B$782,O$190)+'СЕТ СН'!$F$12</f>
        <v>183.04636742</v>
      </c>
      <c r="P213" s="36">
        <f>SUMIFS(СВЦЭМ!$F$39:$F$782,СВЦЭМ!$A$39:$A$782,$A213,СВЦЭМ!$B$39:$B$782,P$190)+'СЕТ СН'!$F$12</f>
        <v>182.59556025000001</v>
      </c>
      <c r="Q213" s="36">
        <f>SUMIFS(СВЦЭМ!$F$39:$F$782,СВЦЭМ!$A$39:$A$782,$A213,СВЦЭМ!$B$39:$B$782,Q$190)+'СЕТ СН'!$F$12</f>
        <v>183.54739755</v>
      </c>
      <c r="R213" s="36">
        <f>SUMIFS(СВЦЭМ!$F$39:$F$782,СВЦЭМ!$A$39:$A$782,$A213,СВЦЭМ!$B$39:$B$782,R$190)+'СЕТ СН'!$F$12</f>
        <v>182.94097496000001</v>
      </c>
      <c r="S213" s="36">
        <f>SUMIFS(СВЦЭМ!$F$39:$F$782,СВЦЭМ!$A$39:$A$782,$A213,СВЦЭМ!$B$39:$B$782,S$190)+'СЕТ СН'!$F$12</f>
        <v>176.89565189999999</v>
      </c>
      <c r="T213" s="36">
        <f>SUMIFS(СВЦЭМ!$F$39:$F$782,СВЦЭМ!$A$39:$A$782,$A213,СВЦЭМ!$B$39:$B$782,T$190)+'СЕТ СН'!$F$12</f>
        <v>174.55507367000001</v>
      </c>
      <c r="U213" s="36">
        <f>SUMIFS(СВЦЭМ!$F$39:$F$782,СВЦЭМ!$A$39:$A$782,$A213,СВЦЭМ!$B$39:$B$782,U$190)+'СЕТ СН'!$F$12</f>
        <v>174.13975077000001</v>
      </c>
      <c r="V213" s="36">
        <f>SUMIFS(СВЦЭМ!$F$39:$F$782,СВЦЭМ!$A$39:$A$782,$A213,СВЦЭМ!$B$39:$B$782,V$190)+'СЕТ СН'!$F$12</f>
        <v>177.03649057000001</v>
      </c>
      <c r="W213" s="36">
        <f>SUMIFS(СВЦЭМ!$F$39:$F$782,СВЦЭМ!$A$39:$A$782,$A213,СВЦЭМ!$B$39:$B$782,W$190)+'СЕТ СН'!$F$12</f>
        <v>179.95962277000001</v>
      </c>
      <c r="X213" s="36">
        <f>SUMIFS(СВЦЭМ!$F$39:$F$782,СВЦЭМ!$A$39:$A$782,$A213,СВЦЭМ!$B$39:$B$782,X$190)+'СЕТ СН'!$F$12</f>
        <v>179.28462153999999</v>
      </c>
      <c r="Y213" s="36">
        <f>SUMIFS(СВЦЭМ!$F$39:$F$782,СВЦЭМ!$A$39:$A$782,$A213,СВЦЭМ!$B$39:$B$782,Y$190)+'СЕТ СН'!$F$12</f>
        <v>188.06918345</v>
      </c>
    </row>
    <row r="214" spans="1:25" ht="15.75" x14ac:dyDescent="0.2">
      <c r="A214" s="35">
        <f t="shared" si="5"/>
        <v>44554</v>
      </c>
      <c r="B214" s="36">
        <f>SUMIFS(СВЦЭМ!$F$39:$F$782,СВЦЭМ!$A$39:$A$782,$A214,СВЦЭМ!$B$39:$B$782,B$190)+'СЕТ СН'!$F$12</f>
        <v>191.73547120999999</v>
      </c>
      <c r="C214" s="36">
        <f>SUMIFS(СВЦЭМ!$F$39:$F$782,СВЦЭМ!$A$39:$A$782,$A214,СВЦЭМ!$B$39:$B$782,C$190)+'СЕТ СН'!$F$12</f>
        <v>192.98769959000001</v>
      </c>
      <c r="D214" s="36">
        <f>SUMIFS(СВЦЭМ!$F$39:$F$782,СВЦЭМ!$A$39:$A$782,$A214,СВЦЭМ!$B$39:$B$782,D$190)+'СЕТ СН'!$F$12</f>
        <v>193.61451450000001</v>
      </c>
      <c r="E214" s="36">
        <f>SUMIFS(СВЦЭМ!$F$39:$F$782,СВЦЭМ!$A$39:$A$782,$A214,СВЦЭМ!$B$39:$B$782,E$190)+'СЕТ СН'!$F$12</f>
        <v>193.48628807</v>
      </c>
      <c r="F214" s="36">
        <f>SUMIFS(СВЦЭМ!$F$39:$F$782,СВЦЭМ!$A$39:$A$782,$A214,СВЦЭМ!$B$39:$B$782,F$190)+'СЕТ СН'!$F$12</f>
        <v>189.79546504000001</v>
      </c>
      <c r="G214" s="36">
        <f>SUMIFS(СВЦЭМ!$F$39:$F$782,СВЦЭМ!$A$39:$A$782,$A214,СВЦЭМ!$B$39:$B$782,G$190)+'СЕТ СН'!$F$12</f>
        <v>182.98930919</v>
      </c>
      <c r="H214" s="36">
        <f>SUMIFS(СВЦЭМ!$F$39:$F$782,СВЦЭМ!$A$39:$A$782,$A214,СВЦЭМ!$B$39:$B$782,H$190)+'СЕТ СН'!$F$12</f>
        <v>183.09850886999999</v>
      </c>
      <c r="I214" s="36">
        <f>SUMIFS(СВЦЭМ!$F$39:$F$782,СВЦЭМ!$A$39:$A$782,$A214,СВЦЭМ!$B$39:$B$782,I$190)+'СЕТ СН'!$F$12</f>
        <v>182.73748699000001</v>
      </c>
      <c r="J214" s="36">
        <f>SUMIFS(СВЦЭМ!$F$39:$F$782,СВЦЭМ!$A$39:$A$782,$A214,СВЦЭМ!$B$39:$B$782,J$190)+'СЕТ СН'!$F$12</f>
        <v>184.83034717000001</v>
      </c>
      <c r="K214" s="36">
        <f>SUMIFS(СВЦЭМ!$F$39:$F$782,СВЦЭМ!$A$39:$A$782,$A214,СВЦЭМ!$B$39:$B$782,K$190)+'СЕТ СН'!$F$12</f>
        <v>183.74595826999999</v>
      </c>
      <c r="L214" s="36">
        <f>SUMIFS(СВЦЭМ!$F$39:$F$782,СВЦЭМ!$A$39:$A$782,$A214,СВЦЭМ!$B$39:$B$782,L$190)+'СЕТ СН'!$F$12</f>
        <v>182.99976900999999</v>
      </c>
      <c r="M214" s="36">
        <f>SUMIFS(СВЦЭМ!$F$39:$F$782,СВЦЭМ!$A$39:$A$782,$A214,СВЦЭМ!$B$39:$B$782,M$190)+'СЕТ СН'!$F$12</f>
        <v>183.85187868</v>
      </c>
      <c r="N214" s="36">
        <f>SUMIFS(СВЦЭМ!$F$39:$F$782,СВЦЭМ!$A$39:$A$782,$A214,СВЦЭМ!$B$39:$B$782,N$190)+'СЕТ СН'!$F$12</f>
        <v>185.91580801999999</v>
      </c>
      <c r="O214" s="36">
        <f>SUMIFS(СВЦЭМ!$F$39:$F$782,СВЦЭМ!$A$39:$A$782,$A214,СВЦЭМ!$B$39:$B$782,O$190)+'СЕТ СН'!$F$12</f>
        <v>188.72591582999999</v>
      </c>
      <c r="P214" s="36">
        <f>SUMIFS(СВЦЭМ!$F$39:$F$782,СВЦЭМ!$A$39:$A$782,$A214,СВЦЭМ!$B$39:$B$782,P$190)+'СЕТ СН'!$F$12</f>
        <v>189.01757298999999</v>
      </c>
      <c r="Q214" s="36">
        <f>SUMIFS(СВЦЭМ!$F$39:$F$782,СВЦЭМ!$A$39:$A$782,$A214,СВЦЭМ!$B$39:$B$782,Q$190)+'СЕТ СН'!$F$12</f>
        <v>191.60835612</v>
      </c>
      <c r="R214" s="36">
        <f>SUMIFS(СВЦЭМ!$F$39:$F$782,СВЦЭМ!$A$39:$A$782,$A214,СВЦЭМ!$B$39:$B$782,R$190)+'СЕТ СН'!$F$12</f>
        <v>190.74111644999999</v>
      </c>
      <c r="S214" s="36">
        <f>SUMIFS(СВЦЭМ!$F$39:$F$782,СВЦЭМ!$A$39:$A$782,$A214,СВЦЭМ!$B$39:$B$782,S$190)+'СЕТ СН'!$F$12</f>
        <v>184.34857937000001</v>
      </c>
      <c r="T214" s="36">
        <f>SUMIFS(СВЦЭМ!$F$39:$F$782,СВЦЭМ!$A$39:$A$782,$A214,СВЦЭМ!$B$39:$B$782,T$190)+'СЕТ СН'!$F$12</f>
        <v>181.47192748000001</v>
      </c>
      <c r="U214" s="36">
        <f>SUMIFS(СВЦЭМ!$F$39:$F$782,СВЦЭМ!$A$39:$A$782,$A214,СВЦЭМ!$B$39:$B$782,U$190)+'СЕТ СН'!$F$12</f>
        <v>184.03510986000001</v>
      </c>
      <c r="V214" s="36">
        <f>SUMIFS(СВЦЭМ!$F$39:$F$782,СВЦЭМ!$A$39:$A$782,$A214,СВЦЭМ!$B$39:$B$782,V$190)+'СЕТ СН'!$F$12</f>
        <v>185.18097811999999</v>
      </c>
      <c r="W214" s="36">
        <f>SUMIFS(СВЦЭМ!$F$39:$F$782,СВЦЭМ!$A$39:$A$782,$A214,СВЦЭМ!$B$39:$B$782,W$190)+'СЕТ СН'!$F$12</f>
        <v>187.66022321</v>
      </c>
      <c r="X214" s="36">
        <f>SUMIFS(СВЦЭМ!$F$39:$F$782,СВЦЭМ!$A$39:$A$782,$A214,СВЦЭМ!$B$39:$B$782,X$190)+'СЕТ СН'!$F$12</f>
        <v>190.70407867</v>
      </c>
      <c r="Y214" s="36">
        <f>SUMIFS(СВЦЭМ!$F$39:$F$782,СВЦЭМ!$A$39:$A$782,$A214,СВЦЭМ!$B$39:$B$782,Y$190)+'СЕТ СН'!$F$12</f>
        <v>196.68594171999999</v>
      </c>
    </row>
    <row r="215" spans="1:25" ht="15.75" x14ac:dyDescent="0.2">
      <c r="A215" s="35">
        <f t="shared" si="5"/>
        <v>44555</v>
      </c>
      <c r="B215" s="36">
        <f>SUMIFS(СВЦЭМ!$F$39:$F$782,СВЦЭМ!$A$39:$A$782,$A215,СВЦЭМ!$B$39:$B$782,B$190)+'СЕТ СН'!$F$12</f>
        <v>185.88413881</v>
      </c>
      <c r="C215" s="36">
        <f>SUMIFS(СВЦЭМ!$F$39:$F$782,СВЦЭМ!$A$39:$A$782,$A215,СВЦЭМ!$B$39:$B$782,C$190)+'СЕТ СН'!$F$12</f>
        <v>186.99160929000001</v>
      </c>
      <c r="D215" s="36">
        <f>SUMIFS(СВЦЭМ!$F$39:$F$782,СВЦЭМ!$A$39:$A$782,$A215,СВЦЭМ!$B$39:$B$782,D$190)+'СЕТ СН'!$F$12</f>
        <v>189.51441965999999</v>
      </c>
      <c r="E215" s="36">
        <f>SUMIFS(СВЦЭМ!$F$39:$F$782,СВЦЭМ!$A$39:$A$782,$A215,СВЦЭМ!$B$39:$B$782,E$190)+'СЕТ СН'!$F$12</f>
        <v>189.45195631000001</v>
      </c>
      <c r="F215" s="36">
        <f>SUMIFS(СВЦЭМ!$F$39:$F$782,СВЦЭМ!$A$39:$A$782,$A215,СВЦЭМ!$B$39:$B$782,F$190)+'СЕТ СН'!$F$12</f>
        <v>188.15881443999999</v>
      </c>
      <c r="G215" s="36">
        <f>SUMIFS(СВЦЭМ!$F$39:$F$782,СВЦЭМ!$A$39:$A$782,$A215,СВЦЭМ!$B$39:$B$782,G$190)+'СЕТ СН'!$F$12</f>
        <v>185.12303370999999</v>
      </c>
      <c r="H215" s="36">
        <f>SUMIFS(СВЦЭМ!$F$39:$F$782,СВЦЭМ!$A$39:$A$782,$A215,СВЦЭМ!$B$39:$B$782,H$190)+'СЕТ СН'!$F$12</f>
        <v>182.78552142999999</v>
      </c>
      <c r="I215" s="36">
        <f>SUMIFS(СВЦЭМ!$F$39:$F$782,СВЦЭМ!$A$39:$A$782,$A215,СВЦЭМ!$B$39:$B$782,I$190)+'СЕТ СН'!$F$12</f>
        <v>185.40269703000001</v>
      </c>
      <c r="J215" s="36">
        <f>SUMIFS(СВЦЭМ!$F$39:$F$782,СВЦЭМ!$A$39:$A$782,$A215,СВЦЭМ!$B$39:$B$782,J$190)+'СЕТ СН'!$F$12</f>
        <v>180.51783861999999</v>
      </c>
      <c r="K215" s="36">
        <f>SUMIFS(СВЦЭМ!$F$39:$F$782,СВЦЭМ!$A$39:$A$782,$A215,СВЦЭМ!$B$39:$B$782,K$190)+'СЕТ СН'!$F$12</f>
        <v>177.81391216</v>
      </c>
      <c r="L215" s="36">
        <f>SUMIFS(СВЦЭМ!$F$39:$F$782,СВЦЭМ!$A$39:$A$782,$A215,СВЦЭМ!$B$39:$B$782,L$190)+'СЕТ СН'!$F$12</f>
        <v>177.34352182999999</v>
      </c>
      <c r="M215" s="36">
        <f>SUMIFS(СВЦЭМ!$F$39:$F$782,СВЦЭМ!$A$39:$A$782,$A215,СВЦЭМ!$B$39:$B$782,M$190)+'СЕТ СН'!$F$12</f>
        <v>177.66451384000001</v>
      </c>
      <c r="N215" s="36">
        <f>SUMIFS(СВЦЭМ!$F$39:$F$782,СВЦЭМ!$A$39:$A$782,$A215,СВЦЭМ!$B$39:$B$782,N$190)+'СЕТ СН'!$F$12</f>
        <v>178.0578453</v>
      </c>
      <c r="O215" s="36">
        <f>SUMIFS(СВЦЭМ!$F$39:$F$782,СВЦЭМ!$A$39:$A$782,$A215,СВЦЭМ!$B$39:$B$782,O$190)+'СЕТ СН'!$F$12</f>
        <v>178.85178250000001</v>
      </c>
      <c r="P215" s="36">
        <f>SUMIFS(СВЦЭМ!$F$39:$F$782,СВЦЭМ!$A$39:$A$782,$A215,СВЦЭМ!$B$39:$B$782,P$190)+'СЕТ СН'!$F$12</f>
        <v>181.57558033000001</v>
      </c>
      <c r="Q215" s="36">
        <f>SUMIFS(СВЦЭМ!$F$39:$F$782,СВЦЭМ!$A$39:$A$782,$A215,СВЦЭМ!$B$39:$B$782,Q$190)+'СЕТ СН'!$F$12</f>
        <v>182.65049547999999</v>
      </c>
      <c r="R215" s="36">
        <f>SUMIFS(СВЦЭМ!$F$39:$F$782,СВЦЭМ!$A$39:$A$782,$A215,СВЦЭМ!$B$39:$B$782,R$190)+'СЕТ СН'!$F$12</f>
        <v>180.82444247999999</v>
      </c>
      <c r="S215" s="36">
        <f>SUMIFS(СВЦЭМ!$F$39:$F$782,СВЦЭМ!$A$39:$A$782,$A215,СВЦЭМ!$B$39:$B$782,S$190)+'СЕТ СН'!$F$12</f>
        <v>177.93073029000001</v>
      </c>
      <c r="T215" s="36">
        <f>SUMIFS(СВЦЭМ!$F$39:$F$782,СВЦЭМ!$A$39:$A$782,$A215,СВЦЭМ!$B$39:$B$782,T$190)+'СЕТ СН'!$F$12</f>
        <v>177.08037795999999</v>
      </c>
      <c r="U215" s="36">
        <f>SUMIFS(СВЦЭМ!$F$39:$F$782,СВЦЭМ!$A$39:$A$782,$A215,СВЦЭМ!$B$39:$B$782,U$190)+'СЕТ СН'!$F$12</f>
        <v>179.11807934999999</v>
      </c>
      <c r="V215" s="36">
        <f>SUMIFS(СВЦЭМ!$F$39:$F$782,СВЦЭМ!$A$39:$A$782,$A215,СВЦЭМ!$B$39:$B$782,V$190)+'СЕТ СН'!$F$12</f>
        <v>178.4779604</v>
      </c>
      <c r="W215" s="36">
        <f>SUMIFS(СВЦЭМ!$F$39:$F$782,СВЦЭМ!$A$39:$A$782,$A215,СВЦЭМ!$B$39:$B$782,W$190)+'СЕТ СН'!$F$12</f>
        <v>182.83668047</v>
      </c>
      <c r="X215" s="36">
        <f>SUMIFS(СВЦЭМ!$F$39:$F$782,СВЦЭМ!$A$39:$A$782,$A215,СВЦЭМ!$B$39:$B$782,X$190)+'СЕТ СН'!$F$12</f>
        <v>182.60107937999999</v>
      </c>
      <c r="Y215" s="36">
        <f>SUMIFS(СВЦЭМ!$F$39:$F$782,СВЦЭМ!$A$39:$A$782,$A215,СВЦЭМ!$B$39:$B$782,Y$190)+'СЕТ СН'!$F$12</f>
        <v>183.85125445</v>
      </c>
    </row>
    <row r="216" spans="1:25" ht="15.75" x14ac:dyDescent="0.2">
      <c r="A216" s="35">
        <f t="shared" si="5"/>
        <v>44556</v>
      </c>
      <c r="B216" s="36">
        <f>SUMIFS(СВЦЭМ!$F$39:$F$782,СВЦЭМ!$A$39:$A$782,$A216,СВЦЭМ!$B$39:$B$782,B$190)+'СЕТ СН'!$F$12</f>
        <v>168.76490414</v>
      </c>
      <c r="C216" s="36">
        <f>SUMIFS(СВЦЭМ!$F$39:$F$782,СВЦЭМ!$A$39:$A$782,$A216,СВЦЭМ!$B$39:$B$782,C$190)+'СЕТ СН'!$F$12</f>
        <v>167.00226369999999</v>
      </c>
      <c r="D216" s="36">
        <f>SUMIFS(СВЦЭМ!$F$39:$F$782,СВЦЭМ!$A$39:$A$782,$A216,СВЦЭМ!$B$39:$B$782,D$190)+'СЕТ СН'!$F$12</f>
        <v>166.22200136000001</v>
      </c>
      <c r="E216" s="36">
        <f>SUMIFS(СВЦЭМ!$F$39:$F$782,СВЦЭМ!$A$39:$A$782,$A216,СВЦЭМ!$B$39:$B$782,E$190)+'СЕТ СН'!$F$12</f>
        <v>166.12342511</v>
      </c>
      <c r="F216" s="36">
        <f>SUMIFS(СВЦЭМ!$F$39:$F$782,СВЦЭМ!$A$39:$A$782,$A216,СВЦЭМ!$B$39:$B$782,F$190)+'СЕТ СН'!$F$12</f>
        <v>165.77536739999999</v>
      </c>
      <c r="G216" s="36">
        <f>SUMIFS(СВЦЭМ!$F$39:$F$782,СВЦЭМ!$A$39:$A$782,$A216,СВЦЭМ!$B$39:$B$782,G$190)+'СЕТ СН'!$F$12</f>
        <v>165.05384685000001</v>
      </c>
      <c r="H216" s="36">
        <f>SUMIFS(СВЦЭМ!$F$39:$F$782,СВЦЭМ!$A$39:$A$782,$A216,СВЦЭМ!$B$39:$B$782,H$190)+'СЕТ СН'!$F$12</f>
        <v>168.22075154999999</v>
      </c>
      <c r="I216" s="36">
        <f>SUMIFS(СВЦЭМ!$F$39:$F$782,СВЦЭМ!$A$39:$A$782,$A216,СВЦЭМ!$B$39:$B$782,I$190)+'СЕТ СН'!$F$12</f>
        <v>180.69300455000001</v>
      </c>
      <c r="J216" s="36">
        <f>SUMIFS(СВЦЭМ!$F$39:$F$782,СВЦЭМ!$A$39:$A$782,$A216,СВЦЭМ!$B$39:$B$782,J$190)+'СЕТ СН'!$F$12</f>
        <v>180.15590275</v>
      </c>
      <c r="K216" s="36">
        <f>SUMIFS(СВЦЭМ!$F$39:$F$782,СВЦЭМ!$A$39:$A$782,$A216,СВЦЭМ!$B$39:$B$782,K$190)+'СЕТ СН'!$F$12</f>
        <v>173.04412345</v>
      </c>
      <c r="L216" s="36">
        <f>SUMIFS(СВЦЭМ!$F$39:$F$782,СВЦЭМ!$A$39:$A$782,$A216,СВЦЭМ!$B$39:$B$782,L$190)+'СЕТ СН'!$F$12</f>
        <v>172.27421218000001</v>
      </c>
      <c r="M216" s="36">
        <f>SUMIFS(СВЦЭМ!$F$39:$F$782,СВЦЭМ!$A$39:$A$782,$A216,СВЦЭМ!$B$39:$B$782,M$190)+'СЕТ СН'!$F$12</f>
        <v>173.48851397999999</v>
      </c>
      <c r="N216" s="36">
        <f>SUMIFS(СВЦЭМ!$F$39:$F$782,СВЦЭМ!$A$39:$A$782,$A216,СВЦЭМ!$B$39:$B$782,N$190)+'СЕТ СН'!$F$12</f>
        <v>174.28854837</v>
      </c>
      <c r="O216" s="36">
        <f>SUMIFS(СВЦЭМ!$F$39:$F$782,СВЦЭМ!$A$39:$A$782,$A216,СВЦЭМ!$B$39:$B$782,O$190)+'СЕТ СН'!$F$12</f>
        <v>179.91932625000001</v>
      </c>
      <c r="P216" s="36">
        <f>SUMIFS(СВЦЭМ!$F$39:$F$782,СВЦЭМ!$A$39:$A$782,$A216,СВЦЭМ!$B$39:$B$782,P$190)+'СЕТ СН'!$F$12</f>
        <v>180.96944191</v>
      </c>
      <c r="Q216" s="36">
        <f>SUMIFS(СВЦЭМ!$F$39:$F$782,СВЦЭМ!$A$39:$A$782,$A216,СВЦЭМ!$B$39:$B$782,Q$190)+'СЕТ СН'!$F$12</f>
        <v>181.05082822</v>
      </c>
      <c r="R216" s="36">
        <f>SUMIFS(СВЦЭМ!$F$39:$F$782,СВЦЭМ!$A$39:$A$782,$A216,СВЦЭМ!$B$39:$B$782,R$190)+'СЕТ СН'!$F$12</f>
        <v>179.19164971999999</v>
      </c>
      <c r="S216" s="36">
        <f>SUMIFS(СВЦЭМ!$F$39:$F$782,СВЦЭМ!$A$39:$A$782,$A216,СВЦЭМ!$B$39:$B$782,S$190)+'СЕТ СН'!$F$12</f>
        <v>172.06663899</v>
      </c>
      <c r="T216" s="36">
        <f>SUMIFS(СВЦЭМ!$F$39:$F$782,СВЦЭМ!$A$39:$A$782,$A216,СВЦЭМ!$B$39:$B$782,T$190)+'СЕТ СН'!$F$12</f>
        <v>171.5383722</v>
      </c>
      <c r="U216" s="36">
        <f>SUMIFS(СВЦЭМ!$F$39:$F$782,СВЦЭМ!$A$39:$A$782,$A216,СВЦЭМ!$B$39:$B$782,U$190)+'СЕТ СН'!$F$12</f>
        <v>175.56598179</v>
      </c>
      <c r="V216" s="36">
        <f>SUMIFS(СВЦЭМ!$F$39:$F$782,СВЦЭМ!$A$39:$A$782,$A216,СВЦЭМ!$B$39:$B$782,V$190)+'СЕТ СН'!$F$12</f>
        <v>177.80976738000001</v>
      </c>
      <c r="W216" s="36">
        <f>SUMIFS(СВЦЭМ!$F$39:$F$782,СВЦЭМ!$A$39:$A$782,$A216,СВЦЭМ!$B$39:$B$782,W$190)+'СЕТ СН'!$F$12</f>
        <v>175.43259750999999</v>
      </c>
      <c r="X216" s="36">
        <f>SUMIFS(СВЦЭМ!$F$39:$F$782,СВЦЭМ!$A$39:$A$782,$A216,СВЦЭМ!$B$39:$B$782,X$190)+'СЕТ СН'!$F$12</f>
        <v>177.91901702999999</v>
      </c>
      <c r="Y216" s="36">
        <f>SUMIFS(СВЦЭМ!$F$39:$F$782,СВЦЭМ!$A$39:$A$782,$A216,СВЦЭМ!$B$39:$B$782,Y$190)+'СЕТ СН'!$F$12</f>
        <v>178.20916865000001</v>
      </c>
    </row>
    <row r="217" spans="1:25" ht="15.75" x14ac:dyDescent="0.2">
      <c r="A217" s="35">
        <f t="shared" si="5"/>
        <v>44557</v>
      </c>
      <c r="B217" s="36">
        <f>SUMIFS(СВЦЭМ!$F$39:$F$782,СВЦЭМ!$A$39:$A$782,$A217,СВЦЭМ!$B$39:$B$782,B$190)+'СЕТ СН'!$F$12</f>
        <v>181.70835360000001</v>
      </c>
      <c r="C217" s="36">
        <f>SUMIFS(СВЦЭМ!$F$39:$F$782,СВЦЭМ!$A$39:$A$782,$A217,СВЦЭМ!$B$39:$B$782,C$190)+'СЕТ СН'!$F$12</f>
        <v>180.69000889</v>
      </c>
      <c r="D217" s="36">
        <f>SUMIFS(СВЦЭМ!$F$39:$F$782,СВЦЭМ!$A$39:$A$782,$A217,СВЦЭМ!$B$39:$B$782,D$190)+'СЕТ СН'!$F$12</f>
        <v>174.54878468000001</v>
      </c>
      <c r="E217" s="36">
        <f>SUMIFS(СВЦЭМ!$F$39:$F$782,СВЦЭМ!$A$39:$A$782,$A217,СВЦЭМ!$B$39:$B$782,E$190)+'СЕТ СН'!$F$12</f>
        <v>174.01291305000001</v>
      </c>
      <c r="F217" s="36">
        <f>SUMIFS(СВЦЭМ!$F$39:$F$782,СВЦЭМ!$A$39:$A$782,$A217,СВЦЭМ!$B$39:$B$782,F$190)+'СЕТ СН'!$F$12</f>
        <v>174.54818247</v>
      </c>
      <c r="G217" s="36">
        <f>SUMIFS(СВЦЭМ!$F$39:$F$782,СВЦЭМ!$A$39:$A$782,$A217,СВЦЭМ!$B$39:$B$782,G$190)+'СЕТ СН'!$F$12</f>
        <v>172.61056540000001</v>
      </c>
      <c r="H217" s="36">
        <f>SUMIFS(СВЦЭМ!$F$39:$F$782,СВЦЭМ!$A$39:$A$782,$A217,СВЦЭМ!$B$39:$B$782,H$190)+'СЕТ СН'!$F$12</f>
        <v>173.56474481000001</v>
      </c>
      <c r="I217" s="36">
        <f>SUMIFS(СВЦЭМ!$F$39:$F$782,СВЦЭМ!$A$39:$A$782,$A217,СВЦЭМ!$B$39:$B$782,I$190)+'СЕТ СН'!$F$12</f>
        <v>172.59783522000001</v>
      </c>
      <c r="J217" s="36">
        <f>SUMIFS(СВЦЭМ!$F$39:$F$782,СВЦЭМ!$A$39:$A$782,$A217,СВЦЭМ!$B$39:$B$782,J$190)+'СЕТ СН'!$F$12</f>
        <v>175.3776541</v>
      </c>
      <c r="K217" s="36">
        <f>SUMIFS(СВЦЭМ!$F$39:$F$782,СВЦЭМ!$A$39:$A$782,$A217,СВЦЭМ!$B$39:$B$782,K$190)+'СЕТ СН'!$F$12</f>
        <v>164.11015958999999</v>
      </c>
      <c r="L217" s="36">
        <f>SUMIFS(СВЦЭМ!$F$39:$F$782,СВЦЭМ!$A$39:$A$782,$A217,СВЦЭМ!$B$39:$B$782,L$190)+'СЕТ СН'!$F$12</f>
        <v>166.43714272</v>
      </c>
      <c r="M217" s="36">
        <f>SUMIFS(СВЦЭМ!$F$39:$F$782,СВЦЭМ!$A$39:$A$782,$A217,СВЦЭМ!$B$39:$B$782,M$190)+'СЕТ СН'!$F$12</f>
        <v>165.28428382000001</v>
      </c>
      <c r="N217" s="36">
        <f>SUMIFS(СВЦЭМ!$F$39:$F$782,СВЦЭМ!$A$39:$A$782,$A217,СВЦЭМ!$B$39:$B$782,N$190)+'СЕТ СН'!$F$12</f>
        <v>176.2582396</v>
      </c>
      <c r="O217" s="36">
        <f>SUMIFS(СВЦЭМ!$F$39:$F$782,СВЦЭМ!$A$39:$A$782,$A217,СВЦЭМ!$B$39:$B$782,O$190)+'СЕТ СН'!$F$12</f>
        <v>183.32450990999999</v>
      </c>
      <c r="P217" s="36">
        <f>SUMIFS(СВЦЭМ!$F$39:$F$782,СВЦЭМ!$A$39:$A$782,$A217,СВЦЭМ!$B$39:$B$782,P$190)+'СЕТ СН'!$F$12</f>
        <v>185.84360910999999</v>
      </c>
      <c r="Q217" s="36">
        <f>SUMIFS(СВЦЭМ!$F$39:$F$782,СВЦЭМ!$A$39:$A$782,$A217,СВЦЭМ!$B$39:$B$782,Q$190)+'СЕТ СН'!$F$12</f>
        <v>183.88158727999999</v>
      </c>
      <c r="R217" s="36">
        <f>SUMIFS(СВЦЭМ!$F$39:$F$782,СВЦЭМ!$A$39:$A$782,$A217,СВЦЭМ!$B$39:$B$782,R$190)+'СЕТ СН'!$F$12</f>
        <v>173.24824618</v>
      </c>
      <c r="S217" s="36">
        <f>SUMIFS(СВЦЭМ!$F$39:$F$782,СВЦЭМ!$A$39:$A$782,$A217,СВЦЭМ!$B$39:$B$782,S$190)+'СЕТ СН'!$F$12</f>
        <v>176.32356357</v>
      </c>
      <c r="T217" s="36">
        <f>SUMIFS(СВЦЭМ!$F$39:$F$782,СВЦЭМ!$A$39:$A$782,$A217,СВЦЭМ!$B$39:$B$782,T$190)+'СЕТ СН'!$F$12</f>
        <v>173.70799450999999</v>
      </c>
      <c r="U217" s="36">
        <f>SUMIFS(СВЦЭМ!$F$39:$F$782,СВЦЭМ!$A$39:$A$782,$A217,СВЦЭМ!$B$39:$B$782,U$190)+'СЕТ СН'!$F$12</f>
        <v>176.85202772</v>
      </c>
      <c r="V217" s="36">
        <f>SUMIFS(СВЦЭМ!$F$39:$F$782,СВЦЭМ!$A$39:$A$782,$A217,СВЦЭМ!$B$39:$B$782,V$190)+'СЕТ СН'!$F$12</f>
        <v>176.53351422</v>
      </c>
      <c r="W217" s="36">
        <f>SUMIFS(СВЦЭМ!$F$39:$F$782,СВЦЭМ!$A$39:$A$782,$A217,СВЦЭМ!$B$39:$B$782,W$190)+'СЕТ СН'!$F$12</f>
        <v>175.96297895000001</v>
      </c>
      <c r="X217" s="36">
        <f>SUMIFS(СВЦЭМ!$F$39:$F$782,СВЦЭМ!$A$39:$A$782,$A217,СВЦЭМ!$B$39:$B$782,X$190)+'СЕТ СН'!$F$12</f>
        <v>175.27893001999999</v>
      </c>
      <c r="Y217" s="36">
        <f>SUMIFS(СВЦЭМ!$F$39:$F$782,СВЦЭМ!$A$39:$A$782,$A217,СВЦЭМ!$B$39:$B$782,Y$190)+'СЕТ СН'!$F$12</f>
        <v>182.66323313999999</v>
      </c>
    </row>
    <row r="218" spans="1:25" ht="15.75" x14ac:dyDescent="0.2">
      <c r="A218" s="35">
        <f t="shared" si="5"/>
        <v>44558</v>
      </c>
      <c r="B218" s="36">
        <f>SUMIFS(СВЦЭМ!$F$39:$F$782,СВЦЭМ!$A$39:$A$782,$A218,СВЦЭМ!$B$39:$B$782,B$190)+'СЕТ СН'!$F$12</f>
        <v>178.50266784999999</v>
      </c>
      <c r="C218" s="36">
        <f>SUMIFS(СВЦЭМ!$F$39:$F$782,СВЦЭМ!$A$39:$A$782,$A218,СВЦЭМ!$B$39:$B$782,C$190)+'СЕТ СН'!$F$12</f>
        <v>179.47719119000001</v>
      </c>
      <c r="D218" s="36">
        <f>SUMIFS(СВЦЭМ!$F$39:$F$782,СВЦЭМ!$A$39:$A$782,$A218,СВЦЭМ!$B$39:$B$782,D$190)+'СЕТ СН'!$F$12</f>
        <v>183.51899925000001</v>
      </c>
      <c r="E218" s="36">
        <f>SUMIFS(СВЦЭМ!$F$39:$F$782,СВЦЭМ!$A$39:$A$782,$A218,СВЦЭМ!$B$39:$B$782,E$190)+'СЕТ СН'!$F$12</f>
        <v>185.14054547999999</v>
      </c>
      <c r="F218" s="36">
        <f>SUMIFS(СВЦЭМ!$F$39:$F$782,СВЦЭМ!$A$39:$A$782,$A218,СВЦЭМ!$B$39:$B$782,F$190)+'СЕТ СН'!$F$12</f>
        <v>180.96140571999999</v>
      </c>
      <c r="G218" s="36">
        <f>SUMIFS(СВЦЭМ!$F$39:$F$782,СВЦЭМ!$A$39:$A$782,$A218,СВЦЭМ!$B$39:$B$782,G$190)+'СЕТ СН'!$F$12</f>
        <v>167.03372139000001</v>
      </c>
      <c r="H218" s="36">
        <f>SUMIFS(СВЦЭМ!$F$39:$F$782,СВЦЭМ!$A$39:$A$782,$A218,СВЦЭМ!$B$39:$B$782,H$190)+'СЕТ СН'!$F$12</f>
        <v>169.67823702999999</v>
      </c>
      <c r="I218" s="36">
        <f>SUMIFS(СВЦЭМ!$F$39:$F$782,СВЦЭМ!$A$39:$A$782,$A218,СВЦЭМ!$B$39:$B$782,I$190)+'СЕТ СН'!$F$12</f>
        <v>168.83378841000001</v>
      </c>
      <c r="J218" s="36">
        <f>SUMIFS(СВЦЭМ!$F$39:$F$782,СВЦЭМ!$A$39:$A$782,$A218,СВЦЭМ!$B$39:$B$782,J$190)+'СЕТ СН'!$F$12</f>
        <v>171.52442160000001</v>
      </c>
      <c r="K218" s="36">
        <f>SUMIFS(СВЦЭМ!$F$39:$F$782,СВЦЭМ!$A$39:$A$782,$A218,СВЦЭМ!$B$39:$B$782,K$190)+'СЕТ СН'!$F$12</f>
        <v>164.89926940000001</v>
      </c>
      <c r="L218" s="36">
        <f>SUMIFS(СВЦЭМ!$F$39:$F$782,СВЦЭМ!$A$39:$A$782,$A218,СВЦЭМ!$B$39:$B$782,L$190)+'СЕТ СН'!$F$12</f>
        <v>165.72930721</v>
      </c>
      <c r="M218" s="36">
        <f>SUMIFS(СВЦЭМ!$F$39:$F$782,СВЦЭМ!$A$39:$A$782,$A218,СВЦЭМ!$B$39:$B$782,M$190)+'СЕТ СН'!$F$12</f>
        <v>167.59121017999999</v>
      </c>
      <c r="N218" s="36">
        <f>SUMIFS(СВЦЭМ!$F$39:$F$782,СВЦЭМ!$A$39:$A$782,$A218,СВЦЭМ!$B$39:$B$782,N$190)+'СЕТ СН'!$F$12</f>
        <v>167.67324596</v>
      </c>
      <c r="O218" s="36">
        <f>SUMIFS(СВЦЭМ!$F$39:$F$782,СВЦЭМ!$A$39:$A$782,$A218,СВЦЭМ!$B$39:$B$782,O$190)+'СЕТ СН'!$F$12</f>
        <v>175.38326368</v>
      </c>
      <c r="P218" s="36">
        <f>SUMIFS(СВЦЭМ!$F$39:$F$782,СВЦЭМ!$A$39:$A$782,$A218,СВЦЭМ!$B$39:$B$782,P$190)+'СЕТ СН'!$F$12</f>
        <v>175.01730954999999</v>
      </c>
      <c r="Q218" s="36">
        <f>SUMIFS(СВЦЭМ!$F$39:$F$782,СВЦЭМ!$A$39:$A$782,$A218,СВЦЭМ!$B$39:$B$782,Q$190)+'СЕТ СН'!$F$12</f>
        <v>173.95112931</v>
      </c>
      <c r="R218" s="36">
        <f>SUMIFS(СВЦЭМ!$F$39:$F$782,СВЦЭМ!$A$39:$A$782,$A218,СВЦЭМ!$B$39:$B$782,R$190)+'СЕТ СН'!$F$12</f>
        <v>174.17869952000001</v>
      </c>
      <c r="S218" s="36">
        <f>SUMIFS(СВЦЭМ!$F$39:$F$782,СВЦЭМ!$A$39:$A$782,$A218,СВЦЭМ!$B$39:$B$782,S$190)+'СЕТ СН'!$F$12</f>
        <v>174.21186519</v>
      </c>
      <c r="T218" s="36">
        <f>SUMIFS(СВЦЭМ!$F$39:$F$782,СВЦЭМ!$A$39:$A$782,$A218,СВЦЭМ!$B$39:$B$782,T$190)+'СЕТ СН'!$F$12</f>
        <v>172.86093493000001</v>
      </c>
      <c r="U218" s="36">
        <f>SUMIFS(СВЦЭМ!$F$39:$F$782,СВЦЭМ!$A$39:$A$782,$A218,СВЦЭМ!$B$39:$B$782,U$190)+'СЕТ СН'!$F$12</f>
        <v>175.59151621000001</v>
      </c>
      <c r="V218" s="36">
        <f>SUMIFS(СВЦЭМ!$F$39:$F$782,СВЦЭМ!$A$39:$A$782,$A218,СВЦЭМ!$B$39:$B$782,V$190)+'СЕТ СН'!$F$12</f>
        <v>173.90346185999999</v>
      </c>
      <c r="W218" s="36">
        <f>SUMIFS(СВЦЭМ!$F$39:$F$782,СВЦЭМ!$A$39:$A$782,$A218,СВЦЭМ!$B$39:$B$782,W$190)+'СЕТ СН'!$F$12</f>
        <v>174.35376485</v>
      </c>
      <c r="X218" s="36">
        <f>SUMIFS(СВЦЭМ!$F$39:$F$782,СВЦЭМ!$A$39:$A$782,$A218,СВЦЭМ!$B$39:$B$782,X$190)+'СЕТ СН'!$F$12</f>
        <v>180.00928859000001</v>
      </c>
      <c r="Y218" s="36">
        <f>SUMIFS(СВЦЭМ!$F$39:$F$782,СВЦЭМ!$A$39:$A$782,$A218,СВЦЭМ!$B$39:$B$782,Y$190)+'СЕТ СН'!$F$12</f>
        <v>180.66053864</v>
      </c>
    </row>
    <row r="219" spans="1:25" ht="15.75" x14ac:dyDescent="0.2">
      <c r="A219" s="35">
        <f t="shared" si="5"/>
        <v>44559</v>
      </c>
      <c r="B219" s="36">
        <f>SUMIFS(СВЦЭМ!$F$39:$F$782,СВЦЭМ!$A$39:$A$782,$A219,СВЦЭМ!$B$39:$B$782,B$190)+'СЕТ СН'!$F$12</f>
        <v>181.13083214</v>
      </c>
      <c r="C219" s="36">
        <f>SUMIFS(СВЦЭМ!$F$39:$F$782,СВЦЭМ!$A$39:$A$782,$A219,СВЦЭМ!$B$39:$B$782,C$190)+'СЕТ СН'!$F$12</f>
        <v>181.11423128000001</v>
      </c>
      <c r="D219" s="36">
        <f>SUMIFS(СВЦЭМ!$F$39:$F$782,СВЦЭМ!$A$39:$A$782,$A219,СВЦЭМ!$B$39:$B$782,D$190)+'СЕТ СН'!$F$12</f>
        <v>183.15597106999999</v>
      </c>
      <c r="E219" s="36">
        <f>SUMIFS(СВЦЭМ!$F$39:$F$782,СВЦЭМ!$A$39:$A$782,$A219,СВЦЭМ!$B$39:$B$782,E$190)+'СЕТ СН'!$F$12</f>
        <v>184.84384599000001</v>
      </c>
      <c r="F219" s="36">
        <f>SUMIFS(СВЦЭМ!$F$39:$F$782,СВЦЭМ!$A$39:$A$782,$A219,СВЦЭМ!$B$39:$B$782,F$190)+'СЕТ СН'!$F$12</f>
        <v>180.64031047</v>
      </c>
      <c r="G219" s="36">
        <f>SUMIFS(СВЦЭМ!$F$39:$F$782,СВЦЭМ!$A$39:$A$782,$A219,СВЦЭМ!$B$39:$B$782,G$190)+'СЕТ СН'!$F$12</f>
        <v>169.14901713</v>
      </c>
      <c r="H219" s="36">
        <f>SUMIFS(СВЦЭМ!$F$39:$F$782,СВЦЭМ!$A$39:$A$782,$A219,СВЦЭМ!$B$39:$B$782,H$190)+'СЕТ СН'!$F$12</f>
        <v>170.75515061999999</v>
      </c>
      <c r="I219" s="36">
        <f>SUMIFS(СВЦЭМ!$F$39:$F$782,СВЦЭМ!$A$39:$A$782,$A219,СВЦЭМ!$B$39:$B$782,I$190)+'СЕТ СН'!$F$12</f>
        <v>170.36821479</v>
      </c>
      <c r="J219" s="36">
        <f>SUMIFS(СВЦЭМ!$F$39:$F$782,СВЦЭМ!$A$39:$A$782,$A219,СВЦЭМ!$B$39:$B$782,J$190)+'СЕТ СН'!$F$12</f>
        <v>170.79357493000001</v>
      </c>
      <c r="K219" s="36">
        <f>SUMIFS(СВЦЭМ!$F$39:$F$782,СВЦЭМ!$A$39:$A$782,$A219,СВЦЭМ!$B$39:$B$782,K$190)+'СЕТ СН'!$F$12</f>
        <v>172.55259119999999</v>
      </c>
      <c r="L219" s="36">
        <f>SUMIFS(СВЦЭМ!$F$39:$F$782,СВЦЭМ!$A$39:$A$782,$A219,СВЦЭМ!$B$39:$B$782,L$190)+'СЕТ СН'!$F$12</f>
        <v>173.53689305</v>
      </c>
      <c r="M219" s="36">
        <f>SUMIFS(СВЦЭМ!$F$39:$F$782,СВЦЭМ!$A$39:$A$782,$A219,СВЦЭМ!$B$39:$B$782,M$190)+'СЕТ СН'!$F$12</f>
        <v>173.91670038999999</v>
      </c>
      <c r="N219" s="36">
        <f>SUMIFS(СВЦЭМ!$F$39:$F$782,СВЦЭМ!$A$39:$A$782,$A219,СВЦЭМ!$B$39:$B$782,N$190)+'СЕТ СН'!$F$12</f>
        <v>173.22660368999999</v>
      </c>
      <c r="O219" s="36">
        <f>SUMIFS(СВЦЭМ!$F$39:$F$782,СВЦЭМ!$A$39:$A$782,$A219,СВЦЭМ!$B$39:$B$782,O$190)+'СЕТ СН'!$F$12</f>
        <v>172.12057258999999</v>
      </c>
      <c r="P219" s="36">
        <f>SUMIFS(СВЦЭМ!$F$39:$F$782,СВЦЭМ!$A$39:$A$782,$A219,СВЦЭМ!$B$39:$B$782,P$190)+'СЕТ СН'!$F$12</f>
        <v>170.95037821</v>
      </c>
      <c r="Q219" s="36">
        <f>SUMIFS(СВЦЭМ!$F$39:$F$782,СВЦЭМ!$A$39:$A$782,$A219,СВЦЭМ!$B$39:$B$782,Q$190)+'СЕТ СН'!$F$12</f>
        <v>171.02135404000001</v>
      </c>
      <c r="R219" s="36">
        <f>SUMIFS(СВЦЭМ!$F$39:$F$782,СВЦЭМ!$A$39:$A$782,$A219,СВЦЭМ!$B$39:$B$782,R$190)+'СЕТ СН'!$F$12</f>
        <v>171.09929349000001</v>
      </c>
      <c r="S219" s="36">
        <f>SUMIFS(СВЦЭМ!$F$39:$F$782,СВЦЭМ!$A$39:$A$782,$A219,СВЦЭМ!$B$39:$B$782,S$190)+'СЕТ СН'!$F$12</f>
        <v>173.07167625</v>
      </c>
      <c r="T219" s="36">
        <f>SUMIFS(СВЦЭМ!$F$39:$F$782,СВЦЭМ!$A$39:$A$782,$A219,СВЦЭМ!$B$39:$B$782,T$190)+'СЕТ СН'!$F$12</f>
        <v>172.95397328000001</v>
      </c>
      <c r="U219" s="36">
        <f>SUMIFS(СВЦЭМ!$F$39:$F$782,СВЦЭМ!$A$39:$A$782,$A219,СВЦЭМ!$B$39:$B$782,U$190)+'СЕТ СН'!$F$12</f>
        <v>173.10737162999999</v>
      </c>
      <c r="V219" s="36">
        <f>SUMIFS(СВЦЭМ!$F$39:$F$782,СВЦЭМ!$A$39:$A$782,$A219,СВЦЭМ!$B$39:$B$782,V$190)+'СЕТ СН'!$F$12</f>
        <v>170.92243743</v>
      </c>
      <c r="W219" s="36">
        <f>SUMIFS(СВЦЭМ!$F$39:$F$782,СВЦЭМ!$A$39:$A$782,$A219,СВЦЭМ!$B$39:$B$782,W$190)+'СЕТ СН'!$F$12</f>
        <v>170.65782275000001</v>
      </c>
      <c r="X219" s="36">
        <f>SUMIFS(СВЦЭМ!$F$39:$F$782,СВЦЭМ!$A$39:$A$782,$A219,СВЦЭМ!$B$39:$B$782,X$190)+'СЕТ СН'!$F$12</f>
        <v>178.27349150000001</v>
      </c>
      <c r="Y219" s="36">
        <f>SUMIFS(СВЦЭМ!$F$39:$F$782,СВЦЭМ!$A$39:$A$782,$A219,СВЦЭМ!$B$39:$B$782,Y$190)+'СЕТ СН'!$F$12</f>
        <v>179.37687865000001</v>
      </c>
    </row>
    <row r="220" spans="1:25" ht="15.75" x14ac:dyDescent="0.2">
      <c r="A220" s="35">
        <f t="shared" si="5"/>
        <v>44560</v>
      </c>
      <c r="B220" s="36">
        <f>SUMIFS(СВЦЭМ!$F$39:$F$782,СВЦЭМ!$A$39:$A$782,$A220,СВЦЭМ!$B$39:$B$782,B$190)+'СЕТ СН'!$F$12</f>
        <v>182.52461382000001</v>
      </c>
      <c r="C220" s="36">
        <f>SUMIFS(СВЦЭМ!$F$39:$F$782,СВЦЭМ!$A$39:$A$782,$A220,СВЦЭМ!$B$39:$B$782,C$190)+'СЕТ СН'!$F$12</f>
        <v>183.01723353</v>
      </c>
      <c r="D220" s="36">
        <f>SUMIFS(СВЦЭМ!$F$39:$F$782,СВЦЭМ!$A$39:$A$782,$A220,СВЦЭМ!$B$39:$B$782,D$190)+'СЕТ СН'!$F$12</f>
        <v>186.96820020000001</v>
      </c>
      <c r="E220" s="36">
        <f>SUMIFS(СВЦЭМ!$F$39:$F$782,СВЦЭМ!$A$39:$A$782,$A220,СВЦЭМ!$B$39:$B$782,E$190)+'СЕТ СН'!$F$12</f>
        <v>189.23340221000001</v>
      </c>
      <c r="F220" s="36">
        <f>SUMIFS(СВЦЭМ!$F$39:$F$782,СВЦЭМ!$A$39:$A$782,$A220,СВЦЭМ!$B$39:$B$782,F$190)+'СЕТ СН'!$F$12</f>
        <v>184.87110278</v>
      </c>
      <c r="G220" s="36">
        <f>SUMIFS(СВЦЭМ!$F$39:$F$782,СВЦЭМ!$A$39:$A$782,$A220,СВЦЭМ!$B$39:$B$782,G$190)+'СЕТ СН'!$F$12</f>
        <v>173.30485249</v>
      </c>
      <c r="H220" s="36">
        <f>SUMIFS(СВЦЭМ!$F$39:$F$782,СВЦЭМ!$A$39:$A$782,$A220,СВЦЭМ!$B$39:$B$782,H$190)+'СЕТ СН'!$F$12</f>
        <v>172.29523918999999</v>
      </c>
      <c r="I220" s="36">
        <f>SUMIFS(СВЦЭМ!$F$39:$F$782,СВЦЭМ!$A$39:$A$782,$A220,СВЦЭМ!$B$39:$B$782,I$190)+'СЕТ СН'!$F$12</f>
        <v>175.49868187000001</v>
      </c>
      <c r="J220" s="36">
        <f>SUMIFS(СВЦЭМ!$F$39:$F$782,СВЦЭМ!$A$39:$A$782,$A220,СВЦЭМ!$B$39:$B$782,J$190)+'СЕТ СН'!$F$12</f>
        <v>175.49230439999999</v>
      </c>
      <c r="K220" s="36">
        <f>SUMIFS(СВЦЭМ!$F$39:$F$782,СВЦЭМ!$A$39:$A$782,$A220,СВЦЭМ!$B$39:$B$782,K$190)+'СЕТ СН'!$F$12</f>
        <v>177.24742004000001</v>
      </c>
      <c r="L220" s="36">
        <f>SUMIFS(СВЦЭМ!$F$39:$F$782,СВЦЭМ!$A$39:$A$782,$A220,СВЦЭМ!$B$39:$B$782,L$190)+'СЕТ СН'!$F$12</f>
        <v>177.33481413999999</v>
      </c>
      <c r="M220" s="36">
        <f>SUMIFS(СВЦЭМ!$F$39:$F$782,СВЦЭМ!$A$39:$A$782,$A220,СВЦЭМ!$B$39:$B$782,M$190)+'СЕТ СН'!$F$12</f>
        <v>176.01158906000001</v>
      </c>
      <c r="N220" s="36">
        <f>SUMIFS(СВЦЭМ!$F$39:$F$782,СВЦЭМ!$A$39:$A$782,$A220,СВЦЭМ!$B$39:$B$782,N$190)+'СЕТ СН'!$F$12</f>
        <v>177.33015924</v>
      </c>
      <c r="O220" s="36">
        <f>SUMIFS(СВЦЭМ!$F$39:$F$782,СВЦЭМ!$A$39:$A$782,$A220,СВЦЭМ!$B$39:$B$782,O$190)+'СЕТ СН'!$F$12</f>
        <v>176.82094862</v>
      </c>
      <c r="P220" s="36">
        <f>SUMIFS(СВЦЭМ!$F$39:$F$782,СВЦЭМ!$A$39:$A$782,$A220,СВЦЭМ!$B$39:$B$782,P$190)+'СЕТ СН'!$F$12</f>
        <v>175.64816184</v>
      </c>
      <c r="Q220" s="36">
        <f>SUMIFS(СВЦЭМ!$F$39:$F$782,СВЦЭМ!$A$39:$A$782,$A220,СВЦЭМ!$B$39:$B$782,Q$190)+'СЕТ СН'!$F$12</f>
        <v>174.61586639000001</v>
      </c>
      <c r="R220" s="36">
        <f>SUMIFS(СВЦЭМ!$F$39:$F$782,СВЦЭМ!$A$39:$A$782,$A220,СВЦЭМ!$B$39:$B$782,R$190)+'СЕТ СН'!$F$12</f>
        <v>173.78005019</v>
      </c>
      <c r="S220" s="36">
        <f>SUMIFS(СВЦЭМ!$F$39:$F$782,СВЦЭМ!$A$39:$A$782,$A220,СВЦЭМ!$B$39:$B$782,S$190)+'СЕТ СН'!$F$12</f>
        <v>172.49818081000001</v>
      </c>
      <c r="T220" s="36">
        <f>SUMIFS(СВЦЭМ!$F$39:$F$782,СВЦЭМ!$A$39:$A$782,$A220,СВЦЭМ!$B$39:$B$782,T$190)+'СЕТ СН'!$F$12</f>
        <v>175.13462440000001</v>
      </c>
      <c r="U220" s="36">
        <f>SUMIFS(СВЦЭМ!$F$39:$F$782,СВЦЭМ!$A$39:$A$782,$A220,СВЦЭМ!$B$39:$B$782,U$190)+'СЕТ СН'!$F$12</f>
        <v>174.40363181999999</v>
      </c>
      <c r="V220" s="36">
        <f>SUMIFS(СВЦЭМ!$F$39:$F$782,СВЦЭМ!$A$39:$A$782,$A220,СВЦЭМ!$B$39:$B$782,V$190)+'СЕТ СН'!$F$12</f>
        <v>172.30148149999999</v>
      </c>
      <c r="W220" s="36">
        <f>SUMIFS(СВЦЭМ!$F$39:$F$782,СВЦЭМ!$A$39:$A$782,$A220,СВЦЭМ!$B$39:$B$782,W$190)+'СЕТ СН'!$F$12</f>
        <v>172.41402251</v>
      </c>
      <c r="X220" s="36">
        <f>SUMIFS(СВЦЭМ!$F$39:$F$782,СВЦЭМ!$A$39:$A$782,$A220,СВЦЭМ!$B$39:$B$782,X$190)+'СЕТ СН'!$F$12</f>
        <v>180.73371180000001</v>
      </c>
      <c r="Y220" s="36">
        <f>SUMIFS(СВЦЭМ!$F$39:$F$782,СВЦЭМ!$A$39:$A$782,$A220,СВЦЭМ!$B$39:$B$782,Y$190)+'СЕТ СН'!$F$12</f>
        <v>182.7193221</v>
      </c>
    </row>
    <row r="221" spans="1:25" ht="15.75" x14ac:dyDescent="0.2">
      <c r="A221" s="35">
        <f t="shared" si="5"/>
        <v>44561</v>
      </c>
      <c r="B221" s="36">
        <f>SUMIFS(СВЦЭМ!$F$39:$F$782,СВЦЭМ!$A$39:$A$782,$A221,СВЦЭМ!$B$39:$B$782,B$190)+'СЕТ СН'!$F$12</f>
        <v>188.03762474000001</v>
      </c>
      <c r="C221" s="36">
        <f>SUMIFS(СВЦЭМ!$F$39:$F$782,СВЦЭМ!$A$39:$A$782,$A221,СВЦЭМ!$B$39:$B$782,C$190)+'СЕТ СН'!$F$12</f>
        <v>186.00964576999999</v>
      </c>
      <c r="D221" s="36">
        <f>SUMIFS(СВЦЭМ!$F$39:$F$782,СВЦЭМ!$A$39:$A$782,$A221,СВЦЭМ!$B$39:$B$782,D$190)+'СЕТ СН'!$F$12</f>
        <v>176.34840629000001</v>
      </c>
      <c r="E221" s="36">
        <f>SUMIFS(СВЦЭМ!$F$39:$F$782,СВЦЭМ!$A$39:$A$782,$A221,СВЦЭМ!$B$39:$B$782,E$190)+'СЕТ СН'!$F$12</f>
        <v>186.91636808000001</v>
      </c>
      <c r="F221" s="36">
        <f>SUMIFS(СВЦЭМ!$F$39:$F$782,СВЦЭМ!$A$39:$A$782,$A221,СВЦЭМ!$B$39:$B$782,F$190)+'СЕТ СН'!$F$12</f>
        <v>186.72987359000001</v>
      </c>
      <c r="G221" s="36">
        <f>SUMIFS(СВЦЭМ!$F$39:$F$782,СВЦЭМ!$A$39:$A$782,$A221,СВЦЭМ!$B$39:$B$782,G$190)+'СЕТ СН'!$F$12</f>
        <v>172.61524424000001</v>
      </c>
      <c r="H221" s="36">
        <f>SUMIFS(СВЦЭМ!$F$39:$F$782,СВЦЭМ!$A$39:$A$782,$A221,СВЦЭМ!$B$39:$B$782,H$190)+'СЕТ СН'!$F$12</f>
        <v>174.44129611</v>
      </c>
      <c r="I221" s="36">
        <f>SUMIFS(СВЦЭМ!$F$39:$F$782,СВЦЭМ!$A$39:$A$782,$A221,СВЦЭМ!$B$39:$B$782,I$190)+'СЕТ СН'!$F$12</f>
        <v>175.68195177000001</v>
      </c>
      <c r="J221" s="36">
        <f>SUMIFS(СВЦЭМ!$F$39:$F$782,СВЦЭМ!$A$39:$A$782,$A221,СВЦЭМ!$B$39:$B$782,J$190)+'СЕТ СН'!$F$12</f>
        <v>180.91238748999999</v>
      </c>
      <c r="K221" s="36">
        <f>SUMIFS(СВЦЭМ!$F$39:$F$782,СВЦЭМ!$A$39:$A$782,$A221,СВЦЭМ!$B$39:$B$782,K$190)+'СЕТ СН'!$F$12</f>
        <v>176.5819946</v>
      </c>
      <c r="L221" s="36">
        <f>SUMIFS(СВЦЭМ!$F$39:$F$782,СВЦЭМ!$A$39:$A$782,$A221,СВЦЭМ!$B$39:$B$782,L$190)+'СЕТ СН'!$F$12</f>
        <v>179.74605946</v>
      </c>
      <c r="M221" s="36">
        <f>SUMIFS(СВЦЭМ!$F$39:$F$782,СВЦЭМ!$A$39:$A$782,$A221,СВЦЭМ!$B$39:$B$782,M$190)+'СЕТ СН'!$F$12</f>
        <v>179.47330116000001</v>
      </c>
      <c r="N221" s="36">
        <f>SUMIFS(СВЦЭМ!$F$39:$F$782,СВЦЭМ!$A$39:$A$782,$A221,СВЦЭМ!$B$39:$B$782,N$190)+'СЕТ СН'!$F$12</f>
        <v>178.12612428</v>
      </c>
      <c r="O221" s="36">
        <f>SUMIFS(СВЦЭМ!$F$39:$F$782,СВЦЭМ!$A$39:$A$782,$A221,СВЦЭМ!$B$39:$B$782,O$190)+'СЕТ СН'!$F$12</f>
        <v>176.00505870999999</v>
      </c>
      <c r="P221" s="36">
        <f>SUMIFS(СВЦЭМ!$F$39:$F$782,СВЦЭМ!$A$39:$A$782,$A221,СВЦЭМ!$B$39:$B$782,P$190)+'СЕТ СН'!$F$12</f>
        <v>176.08684909999999</v>
      </c>
      <c r="Q221" s="36">
        <f>SUMIFS(СВЦЭМ!$F$39:$F$782,СВЦЭМ!$A$39:$A$782,$A221,СВЦЭМ!$B$39:$B$782,Q$190)+'СЕТ СН'!$F$12</f>
        <v>175.75604222999999</v>
      </c>
      <c r="R221" s="36">
        <f>SUMIFS(СВЦЭМ!$F$39:$F$782,СВЦЭМ!$A$39:$A$782,$A221,СВЦЭМ!$B$39:$B$782,R$190)+'СЕТ СН'!$F$12</f>
        <v>174.50832507000001</v>
      </c>
      <c r="S221" s="36">
        <f>SUMIFS(СВЦЭМ!$F$39:$F$782,СВЦЭМ!$A$39:$A$782,$A221,СВЦЭМ!$B$39:$B$782,S$190)+'СЕТ СН'!$F$12</f>
        <v>177.44309138</v>
      </c>
      <c r="T221" s="36">
        <f>SUMIFS(СВЦЭМ!$F$39:$F$782,СВЦЭМ!$A$39:$A$782,$A221,СВЦЭМ!$B$39:$B$782,T$190)+'СЕТ СН'!$F$12</f>
        <v>180.02991584</v>
      </c>
      <c r="U221" s="36">
        <f>SUMIFS(СВЦЭМ!$F$39:$F$782,СВЦЭМ!$A$39:$A$782,$A221,СВЦЭМ!$B$39:$B$782,U$190)+'СЕТ СН'!$F$12</f>
        <v>181.76167369999999</v>
      </c>
      <c r="V221" s="36">
        <f>SUMIFS(СВЦЭМ!$F$39:$F$782,СВЦЭМ!$A$39:$A$782,$A221,СВЦЭМ!$B$39:$B$782,V$190)+'СЕТ СН'!$F$12</f>
        <v>177.88278861000001</v>
      </c>
      <c r="W221" s="36">
        <f>SUMIFS(СВЦЭМ!$F$39:$F$782,СВЦЭМ!$A$39:$A$782,$A221,СВЦЭМ!$B$39:$B$782,W$190)+'СЕТ СН'!$F$12</f>
        <v>177.73069168000001</v>
      </c>
      <c r="X221" s="36">
        <f>SUMIFS(СВЦЭМ!$F$39:$F$782,СВЦЭМ!$A$39:$A$782,$A221,СВЦЭМ!$B$39:$B$782,X$190)+'СЕТ СН'!$F$12</f>
        <v>180.55066033</v>
      </c>
      <c r="Y221" s="36">
        <f>SUMIFS(СВЦЭМ!$F$39:$F$782,СВЦЭМ!$A$39:$A$782,$A221,СВЦЭМ!$B$39:$B$782,Y$190)+'СЕТ СН'!$F$12</f>
        <v>182.45690476999999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44532</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44533</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44534</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44535</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44536</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44537</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44538</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44539</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44540</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44541</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44542</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44543</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44544</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44545</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44546</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44547</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44548</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44549</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44550</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44551</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44552</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44553</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44554</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44555</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44556</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44557</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44558</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44559</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44560</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44561</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44532</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44533</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44534</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44535</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44536</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44537</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44538</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44539</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44540</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44541</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44542</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44543</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44544</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44545</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44546</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44547</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44548</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44549</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44550</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44551</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44552</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44553</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44554</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44555</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44556</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44557</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44558</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44559</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44560</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44561</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44532</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44533</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44534</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44535</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44536</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44537</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44538</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44539</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44540</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44541</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44542</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44543</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44544</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44545</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44546</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44547</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44548</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44549</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44550</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44551</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44552</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44553</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44554</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44555</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44556</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44557</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44558</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44559</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44560</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44561</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44532</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44533</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44534</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44535</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44536</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44537</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44538</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44539</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44540</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44541</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44542</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44543</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44544</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44545</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44546</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44547</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44548</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44549</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44550</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44551</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44552</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44553</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44554</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44555</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44556</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44557</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44558</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44559</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44560</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44561</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44532</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44533</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44534</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44535</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44536</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44537</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44538</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44539</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44540</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44541</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44542</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44543</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44544</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44545</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44546</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44547</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44548</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44549</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44550</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44551</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44552</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44553</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44554</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44555</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44556</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44557</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44558</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44559</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44560</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44561</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44532</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44533</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44534</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44535</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44536</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44537</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44538</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44539</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44540</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44541</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44542</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44543</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44544</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44545</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44546</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44547</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44548</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44549</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44550</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44551</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44552</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44553</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44554</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44555</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44556</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44557</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44558</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44559</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44560</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44561</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2.3224687300000002</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429876.63492063491</v>
      </c>
      <c r="O439" s="139"/>
      <c r="P439" s="138">
        <f>СВЦЭМ!$D$12+'СЕТ СН'!$F$10-'СЕТ СН'!$G$22</f>
        <v>429876.63492063491</v>
      </c>
      <c r="Q439" s="139"/>
      <c r="R439" s="138">
        <f>СВЦЭМ!$D$12+'СЕТ СН'!$F$10-'СЕТ СН'!$H$22</f>
        <v>429876.63492063491</v>
      </c>
      <c r="S439" s="139"/>
      <c r="T439" s="138">
        <f>СВЦЭМ!$D$12+'СЕТ СН'!$F$10-'СЕТ СН'!$I$22</f>
        <v>429876.63492063491</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декабре 2021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81</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01.12.2021</v>
      </c>
      <c r="B12" s="36">
        <f>SUMIFS(СВЦЭМ!$D$39:$D$782,СВЦЭМ!$A$39:$A$782,$A12,СВЦЭМ!$B$39:$B$782,B$11)+'СЕТ СН'!$F$11+СВЦЭМ!$D$10+'СЕТ СН'!$F$6-'СЕТ СН'!$F$23</f>
        <v>1236.8400655299999</v>
      </c>
      <c r="C12" s="36">
        <f>SUMIFS(СВЦЭМ!$D$39:$D$782,СВЦЭМ!$A$39:$A$782,$A12,СВЦЭМ!$B$39:$B$782,C$11)+'СЕТ СН'!$F$11+СВЦЭМ!$D$10+'СЕТ СН'!$F$6-'СЕТ СН'!$F$23</f>
        <v>1249.99421962</v>
      </c>
      <c r="D12" s="36">
        <f>SUMIFS(СВЦЭМ!$D$39:$D$782,СВЦЭМ!$A$39:$A$782,$A12,СВЦЭМ!$B$39:$B$782,D$11)+'СЕТ СН'!$F$11+СВЦЭМ!$D$10+'СЕТ СН'!$F$6-'СЕТ СН'!$F$23</f>
        <v>1284.00829752</v>
      </c>
      <c r="E12" s="36">
        <f>SUMIFS(СВЦЭМ!$D$39:$D$782,СВЦЭМ!$A$39:$A$782,$A12,СВЦЭМ!$B$39:$B$782,E$11)+'СЕТ СН'!$F$11+СВЦЭМ!$D$10+'СЕТ СН'!$F$6-'СЕТ СН'!$F$23</f>
        <v>1289.85839263</v>
      </c>
      <c r="F12" s="36">
        <f>SUMIFS(СВЦЭМ!$D$39:$D$782,СВЦЭМ!$A$39:$A$782,$A12,СВЦЭМ!$B$39:$B$782,F$11)+'СЕТ СН'!$F$11+СВЦЭМ!$D$10+'СЕТ СН'!$F$6-'СЕТ СН'!$F$23</f>
        <v>1303.3170874899999</v>
      </c>
      <c r="G12" s="36">
        <f>SUMIFS(СВЦЭМ!$D$39:$D$782,СВЦЭМ!$A$39:$A$782,$A12,СВЦЭМ!$B$39:$B$782,G$11)+'СЕТ СН'!$F$11+СВЦЭМ!$D$10+'СЕТ СН'!$F$6-'СЕТ СН'!$F$23</f>
        <v>1283.51434885</v>
      </c>
      <c r="H12" s="36">
        <f>SUMIFS(СВЦЭМ!$D$39:$D$782,СВЦЭМ!$A$39:$A$782,$A12,СВЦЭМ!$B$39:$B$782,H$11)+'СЕТ СН'!$F$11+СВЦЭМ!$D$10+'СЕТ СН'!$F$6-'СЕТ СН'!$F$23</f>
        <v>1251.0198922500001</v>
      </c>
      <c r="I12" s="36">
        <f>SUMIFS(СВЦЭМ!$D$39:$D$782,СВЦЭМ!$A$39:$A$782,$A12,СВЦЭМ!$B$39:$B$782,I$11)+'СЕТ СН'!$F$11+СВЦЭМ!$D$10+'СЕТ СН'!$F$6-'СЕТ СН'!$F$23</f>
        <v>1237.0572376800001</v>
      </c>
      <c r="J12" s="36">
        <f>SUMIFS(СВЦЭМ!$D$39:$D$782,СВЦЭМ!$A$39:$A$782,$A12,СВЦЭМ!$B$39:$B$782,J$11)+'СЕТ СН'!$F$11+СВЦЭМ!$D$10+'СЕТ СН'!$F$6-'СЕТ СН'!$F$23</f>
        <v>1224.66987455</v>
      </c>
      <c r="K12" s="36">
        <f>SUMIFS(СВЦЭМ!$D$39:$D$782,СВЦЭМ!$A$39:$A$782,$A12,СВЦЭМ!$B$39:$B$782,K$11)+'СЕТ СН'!$F$11+СВЦЭМ!$D$10+'СЕТ СН'!$F$6-'СЕТ СН'!$F$23</f>
        <v>1230.7972342</v>
      </c>
      <c r="L12" s="36">
        <f>SUMIFS(СВЦЭМ!$D$39:$D$782,СВЦЭМ!$A$39:$A$782,$A12,СВЦЭМ!$B$39:$B$782,L$11)+'СЕТ СН'!$F$11+СВЦЭМ!$D$10+'СЕТ СН'!$F$6-'СЕТ СН'!$F$23</f>
        <v>1189.3879366799999</v>
      </c>
      <c r="M12" s="36">
        <f>SUMIFS(СВЦЭМ!$D$39:$D$782,СВЦЭМ!$A$39:$A$782,$A12,СВЦЭМ!$B$39:$B$782,M$11)+'СЕТ СН'!$F$11+СВЦЭМ!$D$10+'СЕТ СН'!$F$6-'СЕТ СН'!$F$23</f>
        <v>1192.1334018</v>
      </c>
      <c r="N12" s="36">
        <f>SUMIFS(СВЦЭМ!$D$39:$D$782,СВЦЭМ!$A$39:$A$782,$A12,СВЦЭМ!$B$39:$B$782,N$11)+'СЕТ СН'!$F$11+СВЦЭМ!$D$10+'СЕТ СН'!$F$6-'СЕТ СН'!$F$23</f>
        <v>1209.7221783800001</v>
      </c>
      <c r="O12" s="36">
        <f>SUMIFS(СВЦЭМ!$D$39:$D$782,СВЦЭМ!$A$39:$A$782,$A12,СВЦЭМ!$B$39:$B$782,O$11)+'СЕТ СН'!$F$11+СВЦЭМ!$D$10+'СЕТ СН'!$F$6-'СЕТ СН'!$F$23</f>
        <v>1208.59992979</v>
      </c>
      <c r="P12" s="36">
        <f>SUMIFS(СВЦЭМ!$D$39:$D$782,СВЦЭМ!$A$39:$A$782,$A12,СВЦЭМ!$B$39:$B$782,P$11)+'СЕТ СН'!$F$11+СВЦЭМ!$D$10+'СЕТ СН'!$F$6-'СЕТ СН'!$F$23</f>
        <v>1215.4959606299999</v>
      </c>
      <c r="Q12" s="36">
        <f>SUMIFS(СВЦЭМ!$D$39:$D$782,СВЦЭМ!$A$39:$A$782,$A12,СВЦЭМ!$B$39:$B$782,Q$11)+'СЕТ СН'!$F$11+СВЦЭМ!$D$10+'СЕТ СН'!$F$6-'СЕТ СН'!$F$23</f>
        <v>1223.36419948</v>
      </c>
      <c r="R12" s="36">
        <f>SUMIFS(СВЦЭМ!$D$39:$D$782,СВЦЭМ!$A$39:$A$782,$A12,СВЦЭМ!$B$39:$B$782,R$11)+'СЕТ СН'!$F$11+СВЦЭМ!$D$10+'СЕТ СН'!$F$6-'СЕТ СН'!$F$23</f>
        <v>1220.8336243900001</v>
      </c>
      <c r="S12" s="36">
        <f>SUMIFS(СВЦЭМ!$D$39:$D$782,СВЦЭМ!$A$39:$A$782,$A12,СВЦЭМ!$B$39:$B$782,S$11)+'СЕТ СН'!$F$11+СВЦЭМ!$D$10+'СЕТ СН'!$F$6-'СЕТ СН'!$F$23</f>
        <v>1203.11185596</v>
      </c>
      <c r="T12" s="36">
        <f>SUMIFS(СВЦЭМ!$D$39:$D$782,СВЦЭМ!$A$39:$A$782,$A12,СВЦЭМ!$B$39:$B$782,T$11)+'СЕТ СН'!$F$11+СВЦЭМ!$D$10+'СЕТ СН'!$F$6-'СЕТ СН'!$F$23</f>
        <v>1180.75672672</v>
      </c>
      <c r="U12" s="36">
        <f>SUMIFS(СВЦЭМ!$D$39:$D$782,СВЦЭМ!$A$39:$A$782,$A12,СВЦЭМ!$B$39:$B$782,U$11)+'СЕТ СН'!$F$11+СВЦЭМ!$D$10+'СЕТ СН'!$F$6-'СЕТ СН'!$F$23</f>
        <v>1192.4698725999999</v>
      </c>
      <c r="V12" s="36">
        <f>SUMIFS(СВЦЭМ!$D$39:$D$782,СВЦЭМ!$A$39:$A$782,$A12,СВЦЭМ!$B$39:$B$782,V$11)+'СЕТ СН'!$F$11+СВЦЭМ!$D$10+'СЕТ СН'!$F$6-'СЕТ СН'!$F$23</f>
        <v>1203.3342041000001</v>
      </c>
      <c r="W12" s="36">
        <f>SUMIFS(СВЦЭМ!$D$39:$D$782,СВЦЭМ!$A$39:$A$782,$A12,СВЦЭМ!$B$39:$B$782,W$11)+'СЕТ СН'!$F$11+СВЦЭМ!$D$10+'СЕТ СН'!$F$6-'СЕТ СН'!$F$23</f>
        <v>1208.28593933</v>
      </c>
      <c r="X12" s="36">
        <f>SUMIFS(СВЦЭМ!$D$39:$D$782,СВЦЭМ!$A$39:$A$782,$A12,СВЦЭМ!$B$39:$B$782,X$11)+'СЕТ СН'!$F$11+СВЦЭМ!$D$10+'СЕТ СН'!$F$6-'СЕТ СН'!$F$23</f>
        <v>1208.4083762299999</v>
      </c>
      <c r="Y12" s="36">
        <f>SUMIFS(СВЦЭМ!$D$39:$D$782,СВЦЭМ!$A$39:$A$782,$A12,СВЦЭМ!$B$39:$B$782,Y$11)+'СЕТ СН'!$F$11+СВЦЭМ!$D$10+'СЕТ СН'!$F$6-'СЕТ СН'!$F$23</f>
        <v>1222.8897634800001</v>
      </c>
      <c r="AA12" s="45"/>
    </row>
    <row r="13" spans="1:27" ht="15.75" x14ac:dyDescent="0.2">
      <c r="A13" s="35">
        <f>A12+1</f>
        <v>44532</v>
      </c>
      <c r="B13" s="36">
        <f>SUMIFS(СВЦЭМ!$D$39:$D$782,СВЦЭМ!$A$39:$A$782,$A13,СВЦЭМ!$B$39:$B$782,B$11)+'СЕТ СН'!$F$11+СВЦЭМ!$D$10+'СЕТ СН'!$F$6-'СЕТ СН'!$F$23</f>
        <v>1251.8439333900001</v>
      </c>
      <c r="C13" s="36">
        <f>SUMIFS(СВЦЭМ!$D$39:$D$782,СВЦЭМ!$A$39:$A$782,$A13,СВЦЭМ!$B$39:$B$782,C$11)+'СЕТ СН'!$F$11+СВЦЭМ!$D$10+'СЕТ СН'!$F$6-'СЕТ СН'!$F$23</f>
        <v>1242.4684765</v>
      </c>
      <c r="D13" s="36">
        <f>SUMIFS(СВЦЭМ!$D$39:$D$782,СВЦЭМ!$A$39:$A$782,$A13,СВЦЭМ!$B$39:$B$782,D$11)+'СЕТ СН'!$F$11+СВЦЭМ!$D$10+'СЕТ СН'!$F$6-'СЕТ СН'!$F$23</f>
        <v>1216.6274762600001</v>
      </c>
      <c r="E13" s="36">
        <f>SUMIFS(СВЦЭМ!$D$39:$D$782,СВЦЭМ!$A$39:$A$782,$A13,СВЦЭМ!$B$39:$B$782,E$11)+'СЕТ СН'!$F$11+СВЦЭМ!$D$10+'СЕТ СН'!$F$6-'СЕТ СН'!$F$23</f>
        <v>1232.9528301400001</v>
      </c>
      <c r="F13" s="36">
        <f>SUMIFS(СВЦЭМ!$D$39:$D$782,СВЦЭМ!$A$39:$A$782,$A13,СВЦЭМ!$B$39:$B$782,F$11)+'СЕТ СН'!$F$11+СВЦЭМ!$D$10+'СЕТ СН'!$F$6-'СЕТ СН'!$F$23</f>
        <v>1243.8636564799999</v>
      </c>
      <c r="G13" s="36">
        <f>SUMIFS(СВЦЭМ!$D$39:$D$782,СВЦЭМ!$A$39:$A$782,$A13,СВЦЭМ!$B$39:$B$782,G$11)+'СЕТ СН'!$F$11+СВЦЭМ!$D$10+'СЕТ СН'!$F$6-'СЕТ СН'!$F$23</f>
        <v>1239.44279785</v>
      </c>
      <c r="H13" s="36">
        <f>SUMIFS(СВЦЭМ!$D$39:$D$782,СВЦЭМ!$A$39:$A$782,$A13,СВЦЭМ!$B$39:$B$782,H$11)+'СЕТ СН'!$F$11+СВЦЭМ!$D$10+'СЕТ СН'!$F$6-'СЕТ СН'!$F$23</f>
        <v>1258.5111215899999</v>
      </c>
      <c r="I13" s="36">
        <f>SUMIFS(СВЦЭМ!$D$39:$D$782,СВЦЭМ!$A$39:$A$782,$A13,СВЦЭМ!$B$39:$B$782,I$11)+'СЕТ СН'!$F$11+СВЦЭМ!$D$10+'СЕТ СН'!$F$6-'СЕТ СН'!$F$23</f>
        <v>1314.7902591</v>
      </c>
      <c r="J13" s="36">
        <f>SUMIFS(СВЦЭМ!$D$39:$D$782,СВЦЭМ!$A$39:$A$782,$A13,СВЦЭМ!$B$39:$B$782,J$11)+'СЕТ СН'!$F$11+СВЦЭМ!$D$10+'СЕТ СН'!$F$6-'СЕТ СН'!$F$23</f>
        <v>1317.53896252</v>
      </c>
      <c r="K13" s="36">
        <f>SUMIFS(СВЦЭМ!$D$39:$D$782,СВЦЭМ!$A$39:$A$782,$A13,СВЦЭМ!$B$39:$B$782,K$11)+'СЕТ СН'!$F$11+СВЦЭМ!$D$10+'СЕТ СН'!$F$6-'СЕТ СН'!$F$23</f>
        <v>1338.0345674</v>
      </c>
      <c r="L13" s="36">
        <f>SUMIFS(СВЦЭМ!$D$39:$D$782,СВЦЭМ!$A$39:$A$782,$A13,СВЦЭМ!$B$39:$B$782,L$11)+'СЕТ СН'!$F$11+СВЦЭМ!$D$10+'СЕТ СН'!$F$6-'СЕТ СН'!$F$23</f>
        <v>1346.19080149</v>
      </c>
      <c r="M13" s="36">
        <f>SUMIFS(СВЦЭМ!$D$39:$D$782,СВЦЭМ!$A$39:$A$782,$A13,СВЦЭМ!$B$39:$B$782,M$11)+'СЕТ СН'!$F$11+СВЦЭМ!$D$10+'СЕТ СН'!$F$6-'СЕТ СН'!$F$23</f>
        <v>1345.6644706500001</v>
      </c>
      <c r="N13" s="36">
        <f>SUMIFS(СВЦЭМ!$D$39:$D$782,СВЦЭМ!$A$39:$A$782,$A13,СВЦЭМ!$B$39:$B$782,N$11)+'СЕТ СН'!$F$11+СВЦЭМ!$D$10+'СЕТ СН'!$F$6-'СЕТ СН'!$F$23</f>
        <v>1336.4663902</v>
      </c>
      <c r="O13" s="36">
        <f>SUMIFS(СВЦЭМ!$D$39:$D$782,СВЦЭМ!$A$39:$A$782,$A13,СВЦЭМ!$B$39:$B$782,O$11)+'СЕТ СН'!$F$11+СВЦЭМ!$D$10+'СЕТ СН'!$F$6-'СЕТ СН'!$F$23</f>
        <v>1401.36791137</v>
      </c>
      <c r="P13" s="36">
        <f>SUMIFS(СВЦЭМ!$D$39:$D$782,СВЦЭМ!$A$39:$A$782,$A13,СВЦЭМ!$B$39:$B$782,P$11)+'СЕТ СН'!$F$11+СВЦЭМ!$D$10+'СЕТ СН'!$F$6-'СЕТ СН'!$F$23</f>
        <v>1393.0010845500001</v>
      </c>
      <c r="Q13" s="36">
        <f>SUMIFS(СВЦЭМ!$D$39:$D$782,СВЦЭМ!$A$39:$A$782,$A13,СВЦЭМ!$B$39:$B$782,Q$11)+'СЕТ СН'!$F$11+СВЦЭМ!$D$10+'СЕТ СН'!$F$6-'СЕТ СН'!$F$23</f>
        <v>1388.4988379900001</v>
      </c>
      <c r="R13" s="36">
        <f>SUMIFS(СВЦЭМ!$D$39:$D$782,СВЦЭМ!$A$39:$A$782,$A13,СВЦЭМ!$B$39:$B$782,R$11)+'СЕТ СН'!$F$11+СВЦЭМ!$D$10+'СЕТ СН'!$F$6-'СЕТ СН'!$F$23</f>
        <v>1322.48251577</v>
      </c>
      <c r="S13" s="36">
        <f>SUMIFS(СВЦЭМ!$D$39:$D$782,СВЦЭМ!$A$39:$A$782,$A13,СВЦЭМ!$B$39:$B$782,S$11)+'СЕТ СН'!$F$11+СВЦЭМ!$D$10+'СЕТ СН'!$F$6-'СЕТ СН'!$F$23</f>
        <v>1315.2956110299999</v>
      </c>
      <c r="T13" s="36">
        <f>SUMIFS(СВЦЭМ!$D$39:$D$782,СВЦЭМ!$A$39:$A$782,$A13,СВЦЭМ!$B$39:$B$782,T$11)+'СЕТ СН'!$F$11+СВЦЭМ!$D$10+'СЕТ СН'!$F$6-'СЕТ СН'!$F$23</f>
        <v>1267.6112264600001</v>
      </c>
      <c r="U13" s="36">
        <f>SUMIFS(СВЦЭМ!$D$39:$D$782,СВЦЭМ!$A$39:$A$782,$A13,СВЦЭМ!$B$39:$B$782,U$11)+'СЕТ СН'!$F$11+СВЦЭМ!$D$10+'СЕТ СН'!$F$6-'СЕТ СН'!$F$23</f>
        <v>1304.15945246</v>
      </c>
      <c r="V13" s="36">
        <f>SUMIFS(СВЦЭМ!$D$39:$D$782,СВЦЭМ!$A$39:$A$782,$A13,СВЦЭМ!$B$39:$B$782,V$11)+'СЕТ СН'!$F$11+СВЦЭМ!$D$10+'СЕТ СН'!$F$6-'СЕТ СН'!$F$23</f>
        <v>1309.8783943599999</v>
      </c>
      <c r="W13" s="36">
        <f>SUMIFS(СВЦЭМ!$D$39:$D$782,СВЦЭМ!$A$39:$A$782,$A13,СВЦЭМ!$B$39:$B$782,W$11)+'СЕТ СН'!$F$11+СВЦЭМ!$D$10+'СЕТ СН'!$F$6-'СЕТ СН'!$F$23</f>
        <v>1316.86942531</v>
      </c>
      <c r="X13" s="36">
        <f>SUMIFS(СВЦЭМ!$D$39:$D$782,СВЦЭМ!$A$39:$A$782,$A13,СВЦЭМ!$B$39:$B$782,X$11)+'СЕТ СН'!$F$11+СВЦЭМ!$D$10+'СЕТ СН'!$F$6-'СЕТ СН'!$F$23</f>
        <v>1381.5715415699999</v>
      </c>
      <c r="Y13" s="36">
        <f>SUMIFS(СВЦЭМ!$D$39:$D$782,СВЦЭМ!$A$39:$A$782,$A13,СВЦЭМ!$B$39:$B$782,Y$11)+'СЕТ СН'!$F$11+СВЦЭМ!$D$10+'СЕТ СН'!$F$6-'СЕТ СН'!$F$23</f>
        <v>1388.7839554699999</v>
      </c>
    </row>
    <row r="14" spans="1:27" ht="15.75" x14ac:dyDescent="0.2">
      <c r="A14" s="35">
        <f t="shared" ref="A14:A42" si="0">A13+1</f>
        <v>44533</v>
      </c>
      <c r="B14" s="36">
        <f>SUMIFS(СВЦЭМ!$D$39:$D$782,СВЦЭМ!$A$39:$A$782,$A14,СВЦЭМ!$B$39:$B$782,B$11)+'СЕТ СН'!$F$11+СВЦЭМ!$D$10+'СЕТ СН'!$F$6-'СЕТ СН'!$F$23</f>
        <v>1408.40485683</v>
      </c>
      <c r="C14" s="36">
        <f>SUMIFS(СВЦЭМ!$D$39:$D$782,СВЦЭМ!$A$39:$A$782,$A14,СВЦЭМ!$B$39:$B$782,C$11)+'СЕТ СН'!$F$11+СВЦЭМ!$D$10+'СЕТ СН'!$F$6-'СЕТ СН'!$F$23</f>
        <v>1400.4547606399999</v>
      </c>
      <c r="D14" s="36">
        <f>SUMIFS(СВЦЭМ!$D$39:$D$782,СВЦЭМ!$A$39:$A$782,$A14,СВЦЭМ!$B$39:$B$782,D$11)+'СЕТ СН'!$F$11+СВЦЭМ!$D$10+'СЕТ СН'!$F$6-'СЕТ СН'!$F$23</f>
        <v>1375.4008894399999</v>
      </c>
      <c r="E14" s="36">
        <f>SUMIFS(СВЦЭМ!$D$39:$D$782,СВЦЭМ!$A$39:$A$782,$A14,СВЦЭМ!$B$39:$B$782,E$11)+'СЕТ СН'!$F$11+СВЦЭМ!$D$10+'СЕТ СН'!$F$6-'СЕТ СН'!$F$23</f>
        <v>1373.00521101</v>
      </c>
      <c r="F14" s="36">
        <f>SUMIFS(СВЦЭМ!$D$39:$D$782,СВЦЭМ!$A$39:$A$782,$A14,СВЦЭМ!$B$39:$B$782,F$11)+'СЕТ СН'!$F$11+СВЦЭМ!$D$10+'СЕТ СН'!$F$6-'СЕТ СН'!$F$23</f>
        <v>1375.8354713200001</v>
      </c>
      <c r="G14" s="36">
        <f>SUMIFS(СВЦЭМ!$D$39:$D$782,СВЦЭМ!$A$39:$A$782,$A14,СВЦЭМ!$B$39:$B$782,G$11)+'СЕТ СН'!$F$11+СВЦЭМ!$D$10+'СЕТ СН'!$F$6-'СЕТ СН'!$F$23</f>
        <v>1308.84512195</v>
      </c>
      <c r="H14" s="36">
        <f>SUMIFS(СВЦЭМ!$D$39:$D$782,СВЦЭМ!$A$39:$A$782,$A14,СВЦЭМ!$B$39:$B$782,H$11)+'СЕТ СН'!$F$11+СВЦЭМ!$D$10+'СЕТ СН'!$F$6-'СЕТ СН'!$F$23</f>
        <v>1319.78721389</v>
      </c>
      <c r="I14" s="36">
        <f>SUMIFS(СВЦЭМ!$D$39:$D$782,СВЦЭМ!$A$39:$A$782,$A14,СВЦЭМ!$B$39:$B$782,I$11)+'СЕТ СН'!$F$11+СВЦЭМ!$D$10+'СЕТ СН'!$F$6-'СЕТ СН'!$F$23</f>
        <v>1340.5784416500001</v>
      </c>
      <c r="J14" s="36">
        <f>SUMIFS(СВЦЭМ!$D$39:$D$782,СВЦЭМ!$A$39:$A$782,$A14,СВЦЭМ!$B$39:$B$782,J$11)+'СЕТ СН'!$F$11+СВЦЭМ!$D$10+'СЕТ СН'!$F$6-'СЕТ СН'!$F$23</f>
        <v>1324.27277897</v>
      </c>
      <c r="K14" s="36">
        <f>SUMIFS(СВЦЭМ!$D$39:$D$782,СВЦЭМ!$A$39:$A$782,$A14,СВЦЭМ!$B$39:$B$782,K$11)+'СЕТ СН'!$F$11+СВЦЭМ!$D$10+'СЕТ СН'!$F$6-'СЕТ СН'!$F$23</f>
        <v>1325.0821658100001</v>
      </c>
      <c r="L14" s="36">
        <f>SUMIFS(СВЦЭМ!$D$39:$D$782,СВЦЭМ!$A$39:$A$782,$A14,СВЦЭМ!$B$39:$B$782,L$11)+'СЕТ СН'!$F$11+СВЦЭМ!$D$10+'СЕТ СН'!$F$6-'СЕТ СН'!$F$23</f>
        <v>1318.19007455</v>
      </c>
      <c r="M14" s="36">
        <f>SUMIFS(СВЦЭМ!$D$39:$D$782,СВЦЭМ!$A$39:$A$782,$A14,СВЦЭМ!$B$39:$B$782,M$11)+'СЕТ СН'!$F$11+СВЦЭМ!$D$10+'СЕТ СН'!$F$6-'СЕТ СН'!$F$23</f>
        <v>1328.10274162</v>
      </c>
      <c r="N14" s="36">
        <f>SUMIFS(СВЦЭМ!$D$39:$D$782,СВЦЭМ!$A$39:$A$782,$A14,СВЦЭМ!$B$39:$B$782,N$11)+'СЕТ СН'!$F$11+СВЦЭМ!$D$10+'СЕТ СН'!$F$6-'СЕТ СН'!$F$23</f>
        <v>1321.8897565699999</v>
      </c>
      <c r="O14" s="36">
        <f>SUMIFS(СВЦЭМ!$D$39:$D$782,СВЦЭМ!$A$39:$A$782,$A14,СВЦЭМ!$B$39:$B$782,O$11)+'СЕТ СН'!$F$11+СВЦЭМ!$D$10+'СЕТ СН'!$F$6-'СЕТ СН'!$F$23</f>
        <v>1326.75936402</v>
      </c>
      <c r="P14" s="36">
        <f>SUMIFS(СВЦЭМ!$D$39:$D$782,СВЦЭМ!$A$39:$A$782,$A14,СВЦЭМ!$B$39:$B$782,P$11)+'СЕТ СН'!$F$11+СВЦЭМ!$D$10+'СЕТ СН'!$F$6-'СЕТ СН'!$F$23</f>
        <v>1329.64549807</v>
      </c>
      <c r="Q14" s="36">
        <f>SUMIFS(СВЦЭМ!$D$39:$D$782,СВЦЭМ!$A$39:$A$782,$A14,СВЦЭМ!$B$39:$B$782,Q$11)+'СЕТ СН'!$F$11+СВЦЭМ!$D$10+'СЕТ СН'!$F$6-'СЕТ СН'!$F$23</f>
        <v>1327.34149331</v>
      </c>
      <c r="R14" s="36">
        <f>SUMIFS(СВЦЭМ!$D$39:$D$782,СВЦЭМ!$A$39:$A$782,$A14,СВЦЭМ!$B$39:$B$782,R$11)+'СЕТ СН'!$F$11+СВЦЭМ!$D$10+'СЕТ СН'!$F$6-'СЕТ СН'!$F$23</f>
        <v>1332.87237299</v>
      </c>
      <c r="S14" s="36">
        <f>SUMIFS(СВЦЭМ!$D$39:$D$782,СВЦЭМ!$A$39:$A$782,$A14,СВЦЭМ!$B$39:$B$782,S$11)+'СЕТ СН'!$F$11+СВЦЭМ!$D$10+'СЕТ СН'!$F$6-'СЕТ СН'!$F$23</f>
        <v>1325.3224275499999</v>
      </c>
      <c r="T14" s="36">
        <f>SUMIFS(СВЦЭМ!$D$39:$D$782,СВЦЭМ!$A$39:$A$782,$A14,СВЦЭМ!$B$39:$B$782,T$11)+'СЕТ СН'!$F$11+СВЦЭМ!$D$10+'СЕТ СН'!$F$6-'СЕТ СН'!$F$23</f>
        <v>1330.72708971</v>
      </c>
      <c r="U14" s="36">
        <f>SUMIFS(СВЦЭМ!$D$39:$D$782,СВЦЭМ!$A$39:$A$782,$A14,СВЦЭМ!$B$39:$B$782,U$11)+'СЕТ СН'!$F$11+СВЦЭМ!$D$10+'СЕТ СН'!$F$6-'СЕТ СН'!$F$23</f>
        <v>1320.21528403</v>
      </c>
      <c r="V14" s="36">
        <f>SUMIFS(СВЦЭМ!$D$39:$D$782,СВЦЭМ!$A$39:$A$782,$A14,СВЦЭМ!$B$39:$B$782,V$11)+'СЕТ СН'!$F$11+СВЦЭМ!$D$10+'СЕТ СН'!$F$6-'СЕТ СН'!$F$23</f>
        <v>1331.2761257699999</v>
      </c>
      <c r="W14" s="36">
        <f>SUMIFS(СВЦЭМ!$D$39:$D$782,СВЦЭМ!$A$39:$A$782,$A14,СВЦЭМ!$B$39:$B$782,W$11)+'СЕТ СН'!$F$11+СВЦЭМ!$D$10+'СЕТ СН'!$F$6-'СЕТ СН'!$F$23</f>
        <v>1343.8316530300001</v>
      </c>
      <c r="X14" s="36">
        <f>SUMIFS(СВЦЭМ!$D$39:$D$782,СВЦЭМ!$A$39:$A$782,$A14,СВЦЭМ!$B$39:$B$782,X$11)+'СЕТ СН'!$F$11+СВЦЭМ!$D$10+'СЕТ СН'!$F$6-'СЕТ СН'!$F$23</f>
        <v>1330.5960223</v>
      </c>
      <c r="Y14" s="36">
        <f>SUMIFS(СВЦЭМ!$D$39:$D$782,СВЦЭМ!$A$39:$A$782,$A14,СВЦЭМ!$B$39:$B$782,Y$11)+'СЕТ СН'!$F$11+СВЦЭМ!$D$10+'СЕТ СН'!$F$6-'СЕТ СН'!$F$23</f>
        <v>1286.3638806599999</v>
      </c>
    </row>
    <row r="15" spans="1:27" ht="15.75" x14ac:dyDescent="0.2">
      <c r="A15" s="35">
        <f t="shared" si="0"/>
        <v>44534</v>
      </c>
      <c r="B15" s="36">
        <f>SUMIFS(СВЦЭМ!$D$39:$D$782,СВЦЭМ!$A$39:$A$782,$A15,СВЦЭМ!$B$39:$B$782,B$11)+'СЕТ СН'!$F$11+СВЦЭМ!$D$10+'СЕТ СН'!$F$6-'СЕТ СН'!$F$23</f>
        <v>1269.1009467000001</v>
      </c>
      <c r="C15" s="36">
        <f>SUMIFS(СВЦЭМ!$D$39:$D$782,СВЦЭМ!$A$39:$A$782,$A15,СВЦЭМ!$B$39:$B$782,C$11)+'СЕТ СН'!$F$11+СВЦЭМ!$D$10+'СЕТ СН'!$F$6-'СЕТ СН'!$F$23</f>
        <v>1237.65036547</v>
      </c>
      <c r="D15" s="36">
        <f>SUMIFS(СВЦЭМ!$D$39:$D$782,СВЦЭМ!$A$39:$A$782,$A15,СВЦЭМ!$B$39:$B$782,D$11)+'СЕТ СН'!$F$11+СВЦЭМ!$D$10+'СЕТ СН'!$F$6-'СЕТ СН'!$F$23</f>
        <v>1237.72458005</v>
      </c>
      <c r="E15" s="36">
        <f>SUMIFS(СВЦЭМ!$D$39:$D$782,СВЦЭМ!$A$39:$A$782,$A15,СВЦЭМ!$B$39:$B$782,E$11)+'СЕТ СН'!$F$11+СВЦЭМ!$D$10+'СЕТ СН'!$F$6-'СЕТ СН'!$F$23</f>
        <v>1237.81850538</v>
      </c>
      <c r="F15" s="36">
        <f>SUMIFS(СВЦЭМ!$D$39:$D$782,СВЦЭМ!$A$39:$A$782,$A15,СВЦЭМ!$B$39:$B$782,F$11)+'СЕТ СН'!$F$11+СВЦЭМ!$D$10+'СЕТ СН'!$F$6-'СЕТ СН'!$F$23</f>
        <v>1236.3480197199999</v>
      </c>
      <c r="G15" s="36">
        <f>SUMIFS(СВЦЭМ!$D$39:$D$782,СВЦЭМ!$A$39:$A$782,$A15,СВЦЭМ!$B$39:$B$782,G$11)+'СЕТ СН'!$F$11+СВЦЭМ!$D$10+'СЕТ СН'!$F$6-'СЕТ СН'!$F$23</f>
        <v>1221.13298078</v>
      </c>
      <c r="H15" s="36">
        <f>SUMIFS(СВЦЭМ!$D$39:$D$782,СВЦЭМ!$A$39:$A$782,$A15,СВЦЭМ!$B$39:$B$782,H$11)+'СЕТ СН'!$F$11+СВЦЭМ!$D$10+'СЕТ СН'!$F$6-'СЕТ СН'!$F$23</f>
        <v>1216.3943540499999</v>
      </c>
      <c r="I15" s="36">
        <f>SUMIFS(СВЦЭМ!$D$39:$D$782,СВЦЭМ!$A$39:$A$782,$A15,СВЦЭМ!$B$39:$B$782,I$11)+'СЕТ СН'!$F$11+СВЦЭМ!$D$10+'СЕТ СН'!$F$6-'СЕТ СН'!$F$23</f>
        <v>1190.6220489</v>
      </c>
      <c r="J15" s="36">
        <f>SUMIFS(СВЦЭМ!$D$39:$D$782,СВЦЭМ!$A$39:$A$782,$A15,СВЦЭМ!$B$39:$B$782,J$11)+'СЕТ СН'!$F$11+СВЦЭМ!$D$10+'СЕТ СН'!$F$6-'СЕТ СН'!$F$23</f>
        <v>1193.29105136</v>
      </c>
      <c r="K15" s="36">
        <f>SUMIFS(СВЦЭМ!$D$39:$D$782,СВЦЭМ!$A$39:$A$782,$A15,СВЦЭМ!$B$39:$B$782,K$11)+'СЕТ СН'!$F$11+СВЦЭМ!$D$10+'СЕТ СН'!$F$6-'СЕТ СН'!$F$23</f>
        <v>1220.1551165200001</v>
      </c>
      <c r="L15" s="36">
        <f>SUMIFS(СВЦЭМ!$D$39:$D$782,СВЦЭМ!$A$39:$A$782,$A15,СВЦЭМ!$B$39:$B$782,L$11)+'СЕТ СН'!$F$11+СВЦЭМ!$D$10+'СЕТ СН'!$F$6-'СЕТ СН'!$F$23</f>
        <v>1230.5912243600001</v>
      </c>
      <c r="M15" s="36">
        <f>SUMIFS(СВЦЭМ!$D$39:$D$782,СВЦЭМ!$A$39:$A$782,$A15,СВЦЭМ!$B$39:$B$782,M$11)+'СЕТ СН'!$F$11+СВЦЭМ!$D$10+'СЕТ СН'!$F$6-'СЕТ СН'!$F$23</f>
        <v>1223.70590272</v>
      </c>
      <c r="N15" s="36">
        <f>SUMIFS(СВЦЭМ!$D$39:$D$782,СВЦЭМ!$A$39:$A$782,$A15,СВЦЭМ!$B$39:$B$782,N$11)+'СЕТ СН'!$F$11+СВЦЭМ!$D$10+'СЕТ СН'!$F$6-'СЕТ СН'!$F$23</f>
        <v>1256.4942457100001</v>
      </c>
      <c r="O15" s="36">
        <f>SUMIFS(СВЦЭМ!$D$39:$D$782,СВЦЭМ!$A$39:$A$782,$A15,СВЦЭМ!$B$39:$B$782,O$11)+'СЕТ СН'!$F$11+СВЦЭМ!$D$10+'СЕТ СН'!$F$6-'СЕТ СН'!$F$23</f>
        <v>1278.6691260699999</v>
      </c>
      <c r="P15" s="36">
        <f>SUMIFS(СВЦЭМ!$D$39:$D$782,СВЦЭМ!$A$39:$A$782,$A15,СВЦЭМ!$B$39:$B$782,P$11)+'СЕТ СН'!$F$11+СВЦЭМ!$D$10+'СЕТ СН'!$F$6-'СЕТ СН'!$F$23</f>
        <v>1274.1766773100001</v>
      </c>
      <c r="Q15" s="36">
        <f>SUMIFS(СВЦЭМ!$D$39:$D$782,СВЦЭМ!$A$39:$A$782,$A15,СВЦЭМ!$B$39:$B$782,Q$11)+'СЕТ СН'!$F$11+СВЦЭМ!$D$10+'СЕТ СН'!$F$6-'СЕТ СН'!$F$23</f>
        <v>1267.9720986699999</v>
      </c>
      <c r="R15" s="36">
        <f>SUMIFS(СВЦЭМ!$D$39:$D$782,СВЦЭМ!$A$39:$A$782,$A15,СВЦЭМ!$B$39:$B$782,R$11)+'СЕТ СН'!$F$11+СВЦЭМ!$D$10+'СЕТ СН'!$F$6-'СЕТ СН'!$F$23</f>
        <v>1239.0709052</v>
      </c>
      <c r="S15" s="36">
        <f>SUMIFS(СВЦЭМ!$D$39:$D$782,СВЦЭМ!$A$39:$A$782,$A15,СВЦЭМ!$B$39:$B$782,S$11)+'СЕТ СН'!$F$11+СВЦЭМ!$D$10+'СЕТ СН'!$F$6-'СЕТ СН'!$F$23</f>
        <v>1212.23209926</v>
      </c>
      <c r="T15" s="36">
        <f>SUMIFS(СВЦЭМ!$D$39:$D$782,СВЦЭМ!$A$39:$A$782,$A15,СВЦЭМ!$B$39:$B$782,T$11)+'СЕТ СН'!$F$11+СВЦЭМ!$D$10+'СЕТ СН'!$F$6-'СЕТ СН'!$F$23</f>
        <v>1230.6292017400001</v>
      </c>
      <c r="U15" s="36">
        <f>SUMIFS(СВЦЭМ!$D$39:$D$782,СВЦЭМ!$A$39:$A$782,$A15,СВЦЭМ!$B$39:$B$782,U$11)+'СЕТ СН'!$F$11+СВЦЭМ!$D$10+'СЕТ СН'!$F$6-'СЕТ СН'!$F$23</f>
        <v>1237.2358803899999</v>
      </c>
      <c r="V15" s="36">
        <f>SUMIFS(СВЦЭМ!$D$39:$D$782,СВЦЭМ!$A$39:$A$782,$A15,СВЦЭМ!$B$39:$B$782,V$11)+'СЕТ СН'!$F$11+СВЦЭМ!$D$10+'СЕТ СН'!$F$6-'СЕТ СН'!$F$23</f>
        <v>1229.36648021</v>
      </c>
      <c r="W15" s="36">
        <f>SUMIFS(СВЦЭМ!$D$39:$D$782,СВЦЭМ!$A$39:$A$782,$A15,СВЦЭМ!$B$39:$B$782,W$11)+'СЕТ СН'!$F$11+СВЦЭМ!$D$10+'СЕТ СН'!$F$6-'СЕТ СН'!$F$23</f>
        <v>1227.92760303</v>
      </c>
      <c r="X15" s="36">
        <f>SUMIFS(СВЦЭМ!$D$39:$D$782,СВЦЭМ!$A$39:$A$782,$A15,СВЦЭМ!$B$39:$B$782,X$11)+'СЕТ СН'!$F$11+СВЦЭМ!$D$10+'СЕТ СН'!$F$6-'СЕТ СН'!$F$23</f>
        <v>1279.61560794</v>
      </c>
      <c r="Y15" s="36">
        <f>SUMIFS(СВЦЭМ!$D$39:$D$782,СВЦЭМ!$A$39:$A$782,$A15,СВЦЭМ!$B$39:$B$782,Y$11)+'СЕТ СН'!$F$11+СВЦЭМ!$D$10+'СЕТ СН'!$F$6-'СЕТ СН'!$F$23</f>
        <v>1258.2139128000001</v>
      </c>
    </row>
    <row r="16" spans="1:27" ht="15.75" x14ac:dyDescent="0.2">
      <c r="A16" s="35">
        <f t="shared" si="0"/>
        <v>44535</v>
      </c>
      <c r="B16" s="36">
        <f>SUMIFS(СВЦЭМ!$D$39:$D$782,СВЦЭМ!$A$39:$A$782,$A16,СВЦЭМ!$B$39:$B$782,B$11)+'СЕТ СН'!$F$11+СВЦЭМ!$D$10+'СЕТ СН'!$F$6-'СЕТ СН'!$F$23</f>
        <v>1250.3666875700001</v>
      </c>
      <c r="C16" s="36">
        <f>SUMIFS(СВЦЭМ!$D$39:$D$782,СВЦЭМ!$A$39:$A$782,$A16,СВЦЭМ!$B$39:$B$782,C$11)+'СЕТ СН'!$F$11+СВЦЭМ!$D$10+'СЕТ СН'!$F$6-'СЕТ СН'!$F$23</f>
        <v>1268.8775571200001</v>
      </c>
      <c r="D16" s="36">
        <f>SUMIFS(СВЦЭМ!$D$39:$D$782,СВЦЭМ!$A$39:$A$782,$A16,СВЦЭМ!$B$39:$B$782,D$11)+'СЕТ СН'!$F$11+СВЦЭМ!$D$10+'СЕТ СН'!$F$6-'СЕТ СН'!$F$23</f>
        <v>1298.21364174</v>
      </c>
      <c r="E16" s="36">
        <f>SUMIFS(СВЦЭМ!$D$39:$D$782,СВЦЭМ!$A$39:$A$782,$A16,СВЦЭМ!$B$39:$B$782,E$11)+'СЕТ СН'!$F$11+СВЦЭМ!$D$10+'СЕТ СН'!$F$6-'СЕТ СН'!$F$23</f>
        <v>1306.8021317</v>
      </c>
      <c r="F16" s="36">
        <f>SUMIFS(СВЦЭМ!$D$39:$D$782,СВЦЭМ!$A$39:$A$782,$A16,СВЦЭМ!$B$39:$B$782,F$11)+'СЕТ СН'!$F$11+СВЦЭМ!$D$10+'СЕТ СН'!$F$6-'СЕТ СН'!$F$23</f>
        <v>1299.8900343800001</v>
      </c>
      <c r="G16" s="36">
        <f>SUMIFS(СВЦЭМ!$D$39:$D$782,СВЦЭМ!$A$39:$A$782,$A16,СВЦЭМ!$B$39:$B$782,G$11)+'СЕТ СН'!$F$11+СВЦЭМ!$D$10+'СЕТ СН'!$F$6-'СЕТ СН'!$F$23</f>
        <v>1292.68145611</v>
      </c>
      <c r="H16" s="36">
        <f>SUMIFS(СВЦЭМ!$D$39:$D$782,СВЦЭМ!$A$39:$A$782,$A16,СВЦЭМ!$B$39:$B$782,H$11)+'СЕТ СН'!$F$11+СВЦЭМ!$D$10+'СЕТ СН'!$F$6-'СЕТ СН'!$F$23</f>
        <v>1260.31026621</v>
      </c>
      <c r="I16" s="36">
        <f>SUMIFS(СВЦЭМ!$D$39:$D$782,СВЦЭМ!$A$39:$A$782,$A16,СВЦЭМ!$B$39:$B$782,I$11)+'СЕТ СН'!$F$11+СВЦЭМ!$D$10+'СЕТ СН'!$F$6-'СЕТ СН'!$F$23</f>
        <v>1252.1847414199999</v>
      </c>
      <c r="J16" s="36">
        <f>SUMIFS(СВЦЭМ!$D$39:$D$782,СВЦЭМ!$A$39:$A$782,$A16,СВЦЭМ!$B$39:$B$782,J$11)+'СЕТ СН'!$F$11+СВЦЭМ!$D$10+'СЕТ СН'!$F$6-'СЕТ СН'!$F$23</f>
        <v>1214.21179054</v>
      </c>
      <c r="K16" s="36">
        <f>SUMIFS(СВЦЭМ!$D$39:$D$782,СВЦЭМ!$A$39:$A$782,$A16,СВЦЭМ!$B$39:$B$782,K$11)+'СЕТ СН'!$F$11+СВЦЭМ!$D$10+'СЕТ СН'!$F$6-'СЕТ СН'!$F$23</f>
        <v>1198.3619616200001</v>
      </c>
      <c r="L16" s="36">
        <f>SUMIFS(СВЦЭМ!$D$39:$D$782,СВЦЭМ!$A$39:$A$782,$A16,СВЦЭМ!$B$39:$B$782,L$11)+'СЕТ СН'!$F$11+СВЦЭМ!$D$10+'СЕТ СН'!$F$6-'СЕТ СН'!$F$23</f>
        <v>1196.0958524299999</v>
      </c>
      <c r="M16" s="36">
        <f>SUMIFS(СВЦЭМ!$D$39:$D$782,СВЦЭМ!$A$39:$A$782,$A16,СВЦЭМ!$B$39:$B$782,M$11)+'СЕТ СН'!$F$11+СВЦЭМ!$D$10+'СЕТ СН'!$F$6-'СЕТ СН'!$F$23</f>
        <v>1224.6195842</v>
      </c>
      <c r="N16" s="36">
        <f>SUMIFS(СВЦЭМ!$D$39:$D$782,СВЦЭМ!$A$39:$A$782,$A16,СВЦЭМ!$B$39:$B$782,N$11)+'СЕТ СН'!$F$11+СВЦЭМ!$D$10+'СЕТ СН'!$F$6-'СЕТ СН'!$F$23</f>
        <v>1250.0135060499999</v>
      </c>
      <c r="O16" s="36">
        <f>SUMIFS(СВЦЭМ!$D$39:$D$782,СВЦЭМ!$A$39:$A$782,$A16,СВЦЭМ!$B$39:$B$782,O$11)+'СЕТ СН'!$F$11+СВЦЭМ!$D$10+'СЕТ СН'!$F$6-'СЕТ СН'!$F$23</f>
        <v>1238.9885127499999</v>
      </c>
      <c r="P16" s="36">
        <f>SUMIFS(СВЦЭМ!$D$39:$D$782,СВЦЭМ!$A$39:$A$782,$A16,СВЦЭМ!$B$39:$B$782,P$11)+'СЕТ СН'!$F$11+СВЦЭМ!$D$10+'СЕТ СН'!$F$6-'СЕТ СН'!$F$23</f>
        <v>1227.6285166499999</v>
      </c>
      <c r="Q16" s="36">
        <f>SUMIFS(СВЦЭМ!$D$39:$D$782,СВЦЭМ!$A$39:$A$782,$A16,СВЦЭМ!$B$39:$B$782,Q$11)+'СЕТ СН'!$F$11+СВЦЭМ!$D$10+'СЕТ СН'!$F$6-'СЕТ СН'!$F$23</f>
        <v>1228.1358982500001</v>
      </c>
      <c r="R16" s="36">
        <f>SUMIFS(СВЦЭМ!$D$39:$D$782,СВЦЭМ!$A$39:$A$782,$A16,СВЦЭМ!$B$39:$B$782,R$11)+'СЕТ СН'!$F$11+СВЦЭМ!$D$10+'СЕТ СН'!$F$6-'СЕТ СН'!$F$23</f>
        <v>1218.9360927800001</v>
      </c>
      <c r="S16" s="36">
        <f>SUMIFS(СВЦЭМ!$D$39:$D$782,СВЦЭМ!$A$39:$A$782,$A16,СВЦЭМ!$B$39:$B$782,S$11)+'СЕТ СН'!$F$11+СВЦЭМ!$D$10+'СЕТ СН'!$F$6-'СЕТ СН'!$F$23</f>
        <v>1175.76424645</v>
      </c>
      <c r="T16" s="36">
        <f>SUMIFS(СВЦЭМ!$D$39:$D$782,СВЦЭМ!$A$39:$A$782,$A16,СВЦЭМ!$B$39:$B$782,T$11)+'СЕТ СН'!$F$11+СВЦЭМ!$D$10+'СЕТ СН'!$F$6-'СЕТ СН'!$F$23</f>
        <v>1188.22277712</v>
      </c>
      <c r="U16" s="36">
        <f>SUMIFS(СВЦЭМ!$D$39:$D$782,СВЦЭМ!$A$39:$A$782,$A16,СВЦЭМ!$B$39:$B$782,U$11)+'СЕТ СН'!$F$11+СВЦЭМ!$D$10+'СЕТ СН'!$F$6-'СЕТ СН'!$F$23</f>
        <v>1196.3989084499999</v>
      </c>
      <c r="V16" s="36">
        <f>SUMIFS(СВЦЭМ!$D$39:$D$782,СВЦЭМ!$A$39:$A$782,$A16,СВЦЭМ!$B$39:$B$782,V$11)+'СЕТ СН'!$F$11+СВЦЭМ!$D$10+'СЕТ СН'!$F$6-'СЕТ СН'!$F$23</f>
        <v>1198.6756057600001</v>
      </c>
      <c r="W16" s="36">
        <f>SUMIFS(СВЦЭМ!$D$39:$D$782,СВЦЭМ!$A$39:$A$782,$A16,СВЦЭМ!$B$39:$B$782,W$11)+'СЕТ СН'!$F$11+СВЦЭМ!$D$10+'СЕТ СН'!$F$6-'СЕТ СН'!$F$23</f>
        <v>1208.6711746200001</v>
      </c>
      <c r="X16" s="36">
        <f>SUMIFS(СВЦЭМ!$D$39:$D$782,СВЦЭМ!$A$39:$A$782,$A16,СВЦЭМ!$B$39:$B$782,X$11)+'СЕТ СН'!$F$11+СВЦЭМ!$D$10+'СЕТ СН'!$F$6-'СЕТ СН'!$F$23</f>
        <v>1230.1671662199999</v>
      </c>
      <c r="Y16" s="36">
        <f>SUMIFS(СВЦЭМ!$D$39:$D$782,СВЦЭМ!$A$39:$A$782,$A16,СВЦЭМ!$B$39:$B$782,Y$11)+'СЕТ СН'!$F$11+СВЦЭМ!$D$10+'СЕТ СН'!$F$6-'СЕТ СН'!$F$23</f>
        <v>1260.9900007000001</v>
      </c>
    </row>
    <row r="17" spans="1:25" ht="15.75" x14ac:dyDescent="0.2">
      <c r="A17" s="35">
        <f t="shared" si="0"/>
        <v>44536</v>
      </c>
      <c r="B17" s="36">
        <f>SUMIFS(СВЦЭМ!$D$39:$D$782,СВЦЭМ!$A$39:$A$782,$A17,СВЦЭМ!$B$39:$B$782,B$11)+'СЕТ СН'!$F$11+СВЦЭМ!$D$10+'СЕТ СН'!$F$6-'СЕТ СН'!$F$23</f>
        <v>1290.25443842</v>
      </c>
      <c r="C17" s="36">
        <f>SUMIFS(СВЦЭМ!$D$39:$D$782,СВЦЭМ!$A$39:$A$782,$A17,СВЦЭМ!$B$39:$B$782,C$11)+'СЕТ СН'!$F$11+СВЦЭМ!$D$10+'СЕТ СН'!$F$6-'СЕТ СН'!$F$23</f>
        <v>1306.0305029799999</v>
      </c>
      <c r="D17" s="36">
        <f>SUMIFS(СВЦЭМ!$D$39:$D$782,СВЦЭМ!$A$39:$A$782,$A17,СВЦЭМ!$B$39:$B$782,D$11)+'СЕТ СН'!$F$11+СВЦЭМ!$D$10+'СЕТ СН'!$F$6-'СЕТ СН'!$F$23</f>
        <v>1306.0860783000001</v>
      </c>
      <c r="E17" s="36">
        <f>SUMIFS(СВЦЭМ!$D$39:$D$782,СВЦЭМ!$A$39:$A$782,$A17,СВЦЭМ!$B$39:$B$782,E$11)+'СЕТ СН'!$F$11+СВЦЭМ!$D$10+'СЕТ СН'!$F$6-'СЕТ СН'!$F$23</f>
        <v>1312.77769758</v>
      </c>
      <c r="F17" s="36">
        <f>SUMIFS(СВЦЭМ!$D$39:$D$782,СВЦЭМ!$A$39:$A$782,$A17,СВЦЭМ!$B$39:$B$782,F$11)+'СЕТ СН'!$F$11+СВЦЭМ!$D$10+'СЕТ СН'!$F$6-'СЕТ СН'!$F$23</f>
        <v>1307.0422065800001</v>
      </c>
      <c r="G17" s="36">
        <f>SUMIFS(СВЦЭМ!$D$39:$D$782,СВЦЭМ!$A$39:$A$782,$A17,СВЦЭМ!$B$39:$B$782,G$11)+'СЕТ СН'!$F$11+СВЦЭМ!$D$10+'СЕТ СН'!$F$6-'СЕТ СН'!$F$23</f>
        <v>1280.2830885999999</v>
      </c>
      <c r="H17" s="36">
        <f>SUMIFS(СВЦЭМ!$D$39:$D$782,СВЦЭМ!$A$39:$A$782,$A17,СВЦЭМ!$B$39:$B$782,H$11)+'СЕТ СН'!$F$11+СВЦЭМ!$D$10+'СЕТ СН'!$F$6-'СЕТ СН'!$F$23</f>
        <v>1257.13525392</v>
      </c>
      <c r="I17" s="36">
        <f>SUMIFS(СВЦЭМ!$D$39:$D$782,СВЦЭМ!$A$39:$A$782,$A17,СВЦЭМ!$B$39:$B$782,I$11)+'СЕТ СН'!$F$11+СВЦЭМ!$D$10+'СЕТ СН'!$F$6-'СЕТ СН'!$F$23</f>
        <v>1238.0447036400001</v>
      </c>
      <c r="J17" s="36">
        <f>SUMIFS(СВЦЭМ!$D$39:$D$782,СВЦЭМ!$A$39:$A$782,$A17,СВЦЭМ!$B$39:$B$782,J$11)+'СЕТ СН'!$F$11+СВЦЭМ!$D$10+'СЕТ СН'!$F$6-'СЕТ СН'!$F$23</f>
        <v>1233.3004257600001</v>
      </c>
      <c r="K17" s="36">
        <f>SUMIFS(СВЦЭМ!$D$39:$D$782,СВЦЭМ!$A$39:$A$782,$A17,СВЦЭМ!$B$39:$B$782,K$11)+'СЕТ СН'!$F$11+СВЦЭМ!$D$10+'СЕТ СН'!$F$6-'СЕТ СН'!$F$23</f>
        <v>1249.69184802</v>
      </c>
      <c r="L17" s="36">
        <f>SUMIFS(СВЦЭМ!$D$39:$D$782,СВЦЭМ!$A$39:$A$782,$A17,СВЦЭМ!$B$39:$B$782,L$11)+'СЕТ СН'!$F$11+СВЦЭМ!$D$10+'СЕТ СН'!$F$6-'СЕТ СН'!$F$23</f>
        <v>1251.66960262</v>
      </c>
      <c r="M17" s="36">
        <f>SUMIFS(СВЦЭМ!$D$39:$D$782,СВЦЭМ!$A$39:$A$782,$A17,СВЦЭМ!$B$39:$B$782,M$11)+'СЕТ СН'!$F$11+СВЦЭМ!$D$10+'СЕТ СН'!$F$6-'СЕТ СН'!$F$23</f>
        <v>1255.5290873599999</v>
      </c>
      <c r="N17" s="36">
        <f>SUMIFS(СВЦЭМ!$D$39:$D$782,СВЦЭМ!$A$39:$A$782,$A17,СВЦЭМ!$B$39:$B$782,N$11)+'СЕТ СН'!$F$11+СВЦЭМ!$D$10+'СЕТ СН'!$F$6-'СЕТ СН'!$F$23</f>
        <v>1285.8515702300001</v>
      </c>
      <c r="O17" s="36">
        <f>SUMIFS(СВЦЭМ!$D$39:$D$782,СВЦЭМ!$A$39:$A$782,$A17,СВЦЭМ!$B$39:$B$782,O$11)+'СЕТ СН'!$F$11+СВЦЭМ!$D$10+'СЕТ СН'!$F$6-'СЕТ СН'!$F$23</f>
        <v>1308.76140734</v>
      </c>
      <c r="P17" s="36">
        <f>SUMIFS(СВЦЭМ!$D$39:$D$782,СВЦЭМ!$A$39:$A$782,$A17,СВЦЭМ!$B$39:$B$782,P$11)+'СЕТ СН'!$F$11+СВЦЭМ!$D$10+'СЕТ СН'!$F$6-'СЕТ СН'!$F$23</f>
        <v>1311.42693244</v>
      </c>
      <c r="Q17" s="36">
        <f>SUMIFS(СВЦЭМ!$D$39:$D$782,СВЦЭМ!$A$39:$A$782,$A17,СВЦЭМ!$B$39:$B$782,Q$11)+'СЕТ СН'!$F$11+СВЦЭМ!$D$10+'СЕТ СН'!$F$6-'СЕТ СН'!$F$23</f>
        <v>1301.11528679</v>
      </c>
      <c r="R17" s="36">
        <f>SUMIFS(СВЦЭМ!$D$39:$D$782,СВЦЭМ!$A$39:$A$782,$A17,СВЦЭМ!$B$39:$B$782,R$11)+'СЕТ СН'!$F$11+СВЦЭМ!$D$10+'СЕТ СН'!$F$6-'СЕТ СН'!$F$23</f>
        <v>1238.0309209</v>
      </c>
      <c r="S17" s="36">
        <f>SUMIFS(СВЦЭМ!$D$39:$D$782,СВЦЭМ!$A$39:$A$782,$A17,СВЦЭМ!$B$39:$B$782,S$11)+'СЕТ СН'!$F$11+СВЦЭМ!$D$10+'СЕТ СН'!$F$6-'СЕТ СН'!$F$23</f>
        <v>1249.3732239200001</v>
      </c>
      <c r="T17" s="36">
        <f>SUMIFS(СВЦЭМ!$D$39:$D$782,СВЦЭМ!$A$39:$A$782,$A17,СВЦЭМ!$B$39:$B$782,T$11)+'СЕТ СН'!$F$11+СВЦЭМ!$D$10+'СЕТ СН'!$F$6-'СЕТ СН'!$F$23</f>
        <v>1259.0712747699999</v>
      </c>
      <c r="U17" s="36">
        <f>SUMIFS(СВЦЭМ!$D$39:$D$782,СВЦЭМ!$A$39:$A$782,$A17,СВЦЭМ!$B$39:$B$782,U$11)+'СЕТ СН'!$F$11+СВЦЭМ!$D$10+'СЕТ СН'!$F$6-'СЕТ СН'!$F$23</f>
        <v>1245.4015530900001</v>
      </c>
      <c r="V17" s="36">
        <f>SUMIFS(СВЦЭМ!$D$39:$D$782,СВЦЭМ!$A$39:$A$782,$A17,СВЦЭМ!$B$39:$B$782,V$11)+'СЕТ СН'!$F$11+СВЦЭМ!$D$10+'СЕТ СН'!$F$6-'СЕТ СН'!$F$23</f>
        <v>1257.8758781900001</v>
      </c>
      <c r="W17" s="36">
        <f>SUMIFS(СВЦЭМ!$D$39:$D$782,СВЦЭМ!$A$39:$A$782,$A17,СВЦЭМ!$B$39:$B$782,W$11)+'СЕТ СН'!$F$11+СВЦЭМ!$D$10+'СЕТ СН'!$F$6-'СЕТ СН'!$F$23</f>
        <v>1252.8526328</v>
      </c>
      <c r="X17" s="36">
        <f>SUMIFS(СВЦЭМ!$D$39:$D$782,СВЦЭМ!$A$39:$A$782,$A17,СВЦЭМ!$B$39:$B$782,X$11)+'СЕТ СН'!$F$11+СВЦЭМ!$D$10+'СЕТ СН'!$F$6-'СЕТ СН'!$F$23</f>
        <v>1313.13666511</v>
      </c>
      <c r="Y17" s="36">
        <f>SUMIFS(СВЦЭМ!$D$39:$D$782,СВЦЭМ!$A$39:$A$782,$A17,СВЦЭМ!$B$39:$B$782,Y$11)+'СЕТ СН'!$F$11+СВЦЭМ!$D$10+'СЕТ СН'!$F$6-'СЕТ СН'!$F$23</f>
        <v>1307.27703436</v>
      </c>
    </row>
    <row r="18" spans="1:25" ht="15.75" x14ac:dyDescent="0.2">
      <c r="A18" s="35">
        <f t="shared" si="0"/>
        <v>44537</v>
      </c>
      <c r="B18" s="36">
        <f>SUMIFS(СВЦЭМ!$D$39:$D$782,СВЦЭМ!$A$39:$A$782,$A18,СВЦЭМ!$B$39:$B$782,B$11)+'СЕТ СН'!$F$11+СВЦЭМ!$D$10+'СЕТ СН'!$F$6-'СЕТ СН'!$F$23</f>
        <v>1310.5553605699999</v>
      </c>
      <c r="C18" s="36">
        <f>SUMIFS(СВЦЭМ!$D$39:$D$782,СВЦЭМ!$A$39:$A$782,$A18,СВЦЭМ!$B$39:$B$782,C$11)+'СЕТ СН'!$F$11+СВЦЭМ!$D$10+'СЕТ СН'!$F$6-'СЕТ СН'!$F$23</f>
        <v>1258.61804203</v>
      </c>
      <c r="D18" s="36">
        <f>SUMIFS(СВЦЭМ!$D$39:$D$782,СВЦЭМ!$A$39:$A$782,$A18,СВЦЭМ!$B$39:$B$782,D$11)+'СЕТ СН'!$F$11+СВЦЭМ!$D$10+'СЕТ СН'!$F$6-'СЕТ СН'!$F$23</f>
        <v>1296.3244457999999</v>
      </c>
      <c r="E18" s="36">
        <f>SUMIFS(СВЦЭМ!$D$39:$D$782,СВЦЭМ!$A$39:$A$782,$A18,СВЦЭМ!$B$39:$B$782,E$11)+'СЕТ СН'!$F$11+СВЦЭМ!$D$10+'СЕТ СН'!$F$6-'СЕТ СН'!$F$23</f>
        <v>1324.34212407</v>
      </c>
      <c r="F18" s="36">
        <f>SUMIFS(СВЦЭМ!$D$39:$D$782,СВЦЭМ!$A$39:$A$782,$A18,СВЦЭМ!$B$39:$B$782,F$11)+'СЕТ СН'!$F$11+СВЦЭМ!$D$10+'СЕТ СН'!$F$6-'СЕТ СН'!$F$23</f>
        <v>1314.6555511700001</v>
      </c>
      <c r="G18" s="36">
        <f>SUMIFS(СВЦЭМ!$D$39:$D$782,СВЦЭМ!$A$39:$A$782,$A18,СВЦЭМ!$B$39:$B$782,G$11)+'СЕТ СН'!$F$11+СВЦЭМ!$D$10+'СЕТ СН'!$F$6-'СЕТ СН'!$F$23</f>
        <v>1282.4672014</v>
      </c>
      <c r="H18" s="36">
        <f>SUMIFS(СВЦЭМ!$D$39:$D$782,СВЦЭМ!$A$39:$A$782,$A18,СВЦЭМ!$B$39:$B$782,H$11)+'СЕТ СН'!$F$11+СВЦЭМ!$D$10+'СЕТ СН'!$F$6-'СЕТ СН'!$F$23</f>
        <v>1251.7713083799999</v>
      </c>
      <c r="I18" s="36">
        <f>SUMIFS(СВЦЭМ!$D$39:$D$782,СВЦЭМ!$A$39:$A$782,$A18,СВЦЭМ!$B$39:$B$782,I$11)+'СЕТ СН'!$F$11+СВЦЭМ!$D$10+'СЕТ СН'!$F$6-'СЕТ СН'!$F$23</f>
        <v>1237.46798003</v>
      </c>
      <c r="J18" s="36">
        <f>SUMIFS(СВЦЭМ!$D$39:$D$782,СВЦЭМ!$A$39:$A$782,$A18,СВЦЭМ!$B$39:$B$782,J$11)+'СЕТ СН'!$F$11+СВЦЭМ!$D$10+'СЕТ СН'!$F$6-'СЕТ СН'!$F$23</f>
        <v>1238.8943694899999</v>
      </c>
      <c r="K18" s="36">
        <f>SUMIFS(СВЦЭМ!$D$39:$D$782,СВЦЭМ!$A$39:$A$782,$A18,СВЦЭМ!$B$39:$B$782,K$11)+'СЕТ СН'!$F$11+СВЦЭМ!$D$10+'СЕТ СН'!$F$6-'СЕТ СН'!$F$23</f>
        <v>1252.3832799100001</v>
      </c>
      <c r="L18" s="36">
        <f>SUMIFS(СВЦЭМ!$D$39:$D$782,СВЦЭМ!$A$39:$A$782,$A18,СВЦЭМ!$B$39:$B$782,L$11)+'СЕТ СН'!$F$11+СВЦЭМ!$D$10+'СЕТ СН'!$F$6-'СЕТ СН'!$F$23</f>
        <v>1268.2464101999999</v>
      </c>
      <c r="M18" s="36">
        <f>SUMIFS(СВЦЭМ!$D$39:$D$782,СВЦЭМ!$A$39:$A$782,$A18,СВЦЭМ!$B$39:$B$782,M$11)+'СЕТ СН'!$F$11+СВЦЭМ!$D$10+'СЕТ СН'!$F$6-'СЕТ СН'!$F$23</f>
        <v>1273.81456108</v>
      </c>
      <c r="N18" s="36">
        <f>SUMIFS(СВЦЭМ!$D$39:$D$782,СВЦЭМ!$A$39:$A$782,$A18,СВЦЭМ!$B$39:$B$782,N$11)+'СЕТ СН'!$F$11+СВЦЭМ!$D$10+'СЕТ СН'!$F$6-'СЕТ СН'!$F$23</f>
        <v>1268.1903603799999</v>
      </c>
      <c r="O18" s="36">
        <f>SUMIFS(СВЦЭМ!$D$39:$D$782,СВЦЭМ!$A$39:$A$782,$A18,СВЦЭМ!$B$39:$B$782,O$11)+'СЕТ СН'!$F$11+СВЦЭМ!$D$10+'СЕТ СН'!$F$6-'СЕТ СН'!$F$23</f>
        <v>1336.90863208</v>
      </c>
      <c r="P18" s="36">
        <f>SUMIFS(СВЦЭМ!$D$39:$D$782,СВЦЭМ!$A$39:$A$782,$A18,СВЦЭМ!$B$39:$B$782,P$11)+'СЕТ СН'!$F$11+СВЦЭМ!$D$10+'СЕТ СН'!$F$6-'СЕТ СН'!$F$23</f>
        <v>1355.67049066</v>
      </c>
      <c r="Q18" s="36">
        <f>SUMIFS(СВЦЭМ!$D$39:$D$782,СВЦЭМ!$A$39:$A$782,$A18,СВЦЭМ!$B$39:$B$782,Q$11)+'СЕТ СН'!$F$11+СВЦЭМ!$D$10+'СЕТ СН'!$F$6-'СЕТ СН'!$F$23</f>
        <v>1352.4767228999999</v>
      </c>
      <c r="R18" s="36">
        <f>SUMIFS(СВЦЭМ!$D$39:$D$782,СВЦЭМ!$A$39:$A$782,$A18,СВЦЭМ!$B$39:$B$782,R$11)+'СЕТ СН'!$F$11+СВЦЭМ!$D$10+'СЕТ СН'!$F$6-'СЕТ СН'!$F$23</f>
        <v>1287.88126463</v>
      </c>
      <c r="S18" s="36">
        <f>SUMIFS(СВЦЭМ!$D$39:$D$782,СВЦЭМ!$A$39:$A$782,$A18,СВЦЭМ!$B$39:$B$782,S$11)+'СЕТ СН'!$F$11+СВЦЭМ!$D$10+'СЕТ СН'!$F$6-'СЕТ СН'!$F$23</f>
        <v>1275.80482648</v>
      </c>
      <c r="T18" s="36">
        <f>SUMIFS(СВЦЭМ!$D$39:$D$782,СВЦЭМ!$A$39:$A$782,$A18,СВЦЭМ!$B$39:$B$782,T$11)+'СЕТ СН'!$F$11+СВЦЭМ!$D$10+'СЕТ СН'!$F$6-'СЕТ СН'!$F$23</f>
        <v>1270.2145696800001</v>
      </c>
      <c r="U18" s="36">
        <f>SUMIFS(СВЦЭМ!$D$39:$D$782,СВЦЭМ!$A$39:$A$782,$A18,СВЦЭМ!$B$39:$B$782,U$11)+'СЕТ СН'!$F$11+СВЦЭМ!$D$10+'СЕТ СН'!$F$6-'СЕТ СН'!$F$23</f>
        <v>1265.52149708</v>
      </c>
      <c r="V18" s="36">
        <f>SUMIFS(СВЦЭМ!$D$39:$D$782,СВЦЭМ!$A$39:$A$782,$A18,СВЦЭМ!$B$39:$B$782,V$11)+'СЕТ СН'!$F$11+СВЦЭМ!$D$10+'СЕТ СН'!$F$6-'СЕТ СН'!$F$23</f>
        <v>1250.6580741400001</v>
      </c>
      <c r="W18" s="36">
        <f>SUMIFS(СВЦЭМ!$D$39:$D$782,СВЦЭМ!$A$39:$A$782,$A18,СВЦЭМ!$B$39:$B$782,W$11)+'СЕТ СН'!$F$11+СВЦЭМ!$D$10+'СЕТ СН'!$F$6-'СЕТ СН'!$F$23</f>
        <v>1261.74472627</v>
      </c>
      <c r="X18" s="36">
        <f>SUMIFS(СВЦЭМ!$D$39:$D$782,СВЦЭМ!$A$39:$A$782,$A18,СВЦЭМ!$B$39:$B$782,X$11)+'СЕТ СН'!$F$11+СВЦЭМ!$D$10+'СЕТ СН'!$F$6-'СЕТ СН'!$F$23</f>
        <v>1269.2139793700001</v>
      </c>
      <c r="Y18" s="36">
        <f>SUMIFS(СВЦЭМ!$D$39:$D$782,СВЦЭМ!$A$39:$A$782,$A18,СВЦЭМ!$B$39:$B$782,Y$11)+'СЕТ СН'!$F$11+СВЦЭМ!$D$10+'СЕТ СН'!$F$6-'СЕТ СН'!$F$23</f>
        <v>1314.2758688700001</v>
      </c>
    </row>
    <row r="19" spans="1:25" ht="15.75" x14ac:dyDescent="0.2">
      <c r="A19" s="35">
        <f t="shared" si="0"/>
        <v>44538</v>
      </c>
      <c r="B19" s="36">
        <f>SUMIFS(СВЦЭМ!$D$39:$D$782,СВЦЭМ!$A$39:$A$782,$A19,СВЦЭМ!$B$39:$B$782,B$11)+'СЕТ СН'!$F$11+СВЦЭМ!$D$10+'СЕТ СН'!$F$6-'СЕТ СН'!$F$23</f>
        <v>1294.58610776</v>
      </c>
      <c r="C19" s="36">
        <f>SUMIFS(СВЦЭМ!$D$39:$D$782,СВЦЭМ!$A$39:$A$782,$A19,СВЦЭМ!$B$39:$B$782,C$11)+'СЕТ СН'!$F$11+СВЦЭМ!$D$10+'СЕТ СН'!$F$6-'СЕТ СН'!$F$23</f>
        <v>1286.38095759</v>
      </c>
      <c r="D19" s="36">
        <f>SUMIFS(СВЦЭМ!$D$39:$D$782,СВЦЭМ!$A$39:$A$782,$A19,СВЦЭМ!$B$39:$B$782,D$11)+'СЕТ СН'!$F$11+СВЦЭМ!$D$10+'СЕТ СН'!$F$6-'СЕТ СН'!$F$23</f>
        <v>1294.96174346</v>
      </c>
      <c r="E19" s="36">
        <f>SUMIFS(СВЦЭМ!$D$39:$D$782,СВЦЭМ!$A$39:$A$782,$A19,СВЦЭМ!$B$39:$B$782,E$11)+'СЕТ СН'!$F$11+СВЦЭМ!$D$10+'СЕТ СН'!$F$6-'СЕТ СН'!$F$23</f>
        <v>1306.5218296200001</v>
      </c>
      <c r="F19" s="36">
        <f>SUMIFS(СВЦЭМ!$D$39:$D$782,СВЦЭМ!$A$39:$A$782,$A19,СВЦЭМ!$B$39:$B$782,F$11)+'СЕТ СН'!$F$11+СВЦЭМ!$D$10+'СЕТ СН'!$F$6-'СЕТ СН'!$F$23</f>
        <v>1302.65613334</v>
      </c>
      <c r="G19" s="36">
        <f>SUMIFS(СВЦЭМ!$D$39:$D$782,СВЦЭМ!$A$39:$A$782,$A19,СВЦЭМ!$B$39:$B$782,G$11)+'СЕТ СН'!$F$11+СВЦЭМ!$D$10+'СЕТ СН'!$F$6-'СЕТ СН'!$F$23</f>
        <v>1273.4665334700001</v>
      </c>
      <c r="H19" s="36">
        <f>SUMIFS(СВЦЭМ!$D$39:$D$782,СВЦЭМ!$A$39:$A$782,$A19,СВЦЭМ!$B$39:$B$782,H$11)+'СЕТ СН'!$F$11+СВЦЭМ!$D$10+'СЕТ СН'!$F$6-'СЕТ СН'!$F$23</f>
        <v>1259.0365516100001</v>
      </c>
      <c r="I19" s="36">
        <f>SUMIFS(СВЦЭМ!$D$39:$D$782,СВЦЭМ!$A$39:$A$782,$A19,СВЦЭМ!$B$39:$B$782,I$11)+'СЕТ СН'!$F$11+СВЦЭМ!$D$10+'СЕТ СН'!$F$6-'СЕТ СН'!$F$23</f>
        <v>1239.2442142899999</v>
      </c>
      <c r="J19" s="36">
        <f>SUMIFS(СВЦЭМ!$D$39:$D$782,СВЦЭМ!$A$39:$A$782,$A19,СВЦЭМ!$B$39:$B$782,J$11)+'СЕТ СН'!$F$11+СВЦЭМ!$D$10+'СЕТ СН'!$F$6-'СЕТ СН'!$F$23</f>
        <v>1285.2359909700001</v>
      </c>
      <c r="K19" s="36">
        <f>SUMIFS(СВЦЭМ!$D$39:$D$782,СВЦЭМ!$A$39:$A$782,$A19,СВЦЭМ!$B$39:$B$782,K$11)+'СЕТ СН'!$F$11+СВЦЭМ!$D$10+'СЕТ СН'!$F$6-'СЕТ СН'!$F$23</f>
        <v>1280.1099752699999</v>
      </c>
      <c r="L19" s="36">
        <f>SUMIFS(СВЦЭМ!$D$39:$D$782,СВЦЭМ!$A$39:$A$782,$A19,СВЦЭМ!$B$39:$B$782,L$11)+'СЕТ СН'!$F$11+СВЦЭМ!$D$10+'СЕТ СН'!$F$6-'СЕТ СН'!$F$23</f>
        <v>1284.80621767</v>
      </c>
      <c r="M19" s="36">
        <f>SUMIFS(СВЦЭМ!$D$39:$D$782,СВЦЭМ!$A$39:$A$782,$A19,СВЦЭМ!$B$39:$B$782,M$11)+'СЕТ СН'!$F$11+СВЦЭМ!$D$10+'СЕТ СН'!$F$6-'СЕТ СН'!$F$23</f>
        <v>1279.7185617499999</v>
      </c>
      <c r="N19" s="36">
        <f>SUMIFS(СВЦЭМ!$D$39:$D$782,СВЦЭМ!$A$39:$A$782,$A19,СВЦЭМ!$B$39:$B$782,N$11)+'СЕТ СН'!$F$11+СВЦЭМ!$D$10+'СЕТ СН'!$F$6-'СЕТ СН'!$F$23</f>
        <v>1272.5420111799999</v>
      </c>
      <c r="O19" s="36">
        <f>SUMIFS(СВЦЭМ!$D$39:$D$782,СВЦЭМ!$A$39:$A$782,$A19,СВЦЭМ!$B$39:$B$782,O$11)+'СЕТ СН'!$F$11+СВЦЭМ!$D$10+'СЕТ СН'!$F$6-'СЕТ СН'!$F$23</f>
        <v>1273.2983065599999</v>
      </c>
      <c r="P19" s="36">
        <f>SUMIFS(СВЦЭМ!$D$39:$D$782,СВЦЭМ!$A$39:$A$782,$A19,СВЦЭМ!$B$39:$B$782,P$11)+'СЕТ СН'!$F$11+СВЦЭМ!$D$10+'СЕТ СН'!$F$6-'СЕТ СН'!$F$23</f>
        <v>1276.0751356600001</v>
      </c>
      <c r="Q19" s="36">
        <f>SUMIFS(СВЦЭМ!$D$39:$D$782,СВЦЭМ!$A$39:$A$782,$A19,СВЦЭМ!$B$39:$B$782,Q$11)+'СЕТ СН'!$F$11+СВЦЭМ!$D$10+'СЕТ СН'!$F$6-'СЕТ СН'!$F$23</f>
        <v>1261.3431065699999</v>
      </c>
      <c r="R19" s="36">
        <f>SUMIFS(СВЦЭМ!$D$39:$D$782,СВЦЭМ!$A$39:$A$782,$A19,СВЦЭМ!$B$39:$B$782,R$11)+'СЕТ СН'!$F$11+СВЦЭМ!$D$10+'СЕТ СН'!$F$6-'СЕТ СН'!$F$23</f>
        <v>1270.70881927</v>
      </c>
      <c r="S19" s="36">
        <f>SUMIFS(СВЦЭМ!$D$39:$D$782,СВЦЭМ!$A$39:$A$782,$A19,СВЦЭМ!$B$39:$B$782,S$11)+'СЕТ СН'!$F$11+СВЦЭМ!$D$10+'СЕТ СН'!$F$6-'СЕТ СН'!$F$23</f>
        <v>1262.81099498</v>
      </c>
      <c r="T19" s="36">
        <f>SUMIFS(СВЦЭМ!$D$39:$D$782,СВЦЭМ!$A$39:$A$782,$A19,СВЦЭМ!$B$39:$B$782,T$11)+'СЕТ СН'!$F$11+СВЦЭМ!$D$10+'СЕТ СН'!$F$6-'СЕТ СН'!$F$23</f>
        <v>1256.22517823</v>
      </c>
      <c r="U19" s="36">
        <f>SUMIFS(СВЦЭМ!$D$39:$D$782,СВЦЭМ!$A$39:$A$782,$A19,СВЦЭМ!$B$39:$B$782,U$11)+'СЕТ СН'!$F$11+СВЦЭМ!$D$10+'СЕТ СН'!$F$6-'СЕТ СН'!$F$23</f>
        <v>1299.68597841</v>
      </c>
      <c r="V19" s="36">
        <f>SUMIFS(СВЦЭМ!$D$39:$D$782,СВЦЭМ!$A$39:$A$782,$A19,СВЦЭМ!$B$39:$B$782,V$11)+'СЕТ СН'!$F$11+СВЦЭМ!$D$10+'СЕТ СН'!$F$6-'СЕТ СН'!$F$23</f>
        <v>1268.11885867</v>
      </c>
      <c r="W19" s="36">
        <f>SUMIFS(СВЦЭМ!$D$39:$D$782,СВЦЭМ!$A$39:$A$782,$A19,СВЦЭМ!$B$39:$B$782,W$11)+'СЕТ СН'!$F$11+СВЦЭМ!$D$10+'СЕТ СН'!$F$6-'СЕТ СН'!$F$23</f>
        <v>1328.1268475100001</v>
      </c>
      <c r="X19" s="36">
        <f>SUMIFS(СВЦЭМ!$D$39:$D$782,СВЦЭМ!$A$39:$A$782,$A19,СВЦЭМ!$B$39:$B$782,X$11)+'СЕТ СН'!$F$11+СВЦЭМ!$D$10+'СЕТ СН'!$F$6-'СЕТ СН'!$F$23</f>
        <v>1335.78068293</v>
      </c>
      <c r="Y19" s="36">
        <f>SUMIFS(СВЦЭМ!$D$39:$D$782,СВЦЭМ!$A$39:$A$782,$A19,СВЦЭМ!$B$39:$B$782,Y$11)+'СЕТ СН'!$F$11+СВЦЭМ!$D$10+'СЕТ СН'!$F$6-'СЕТ СН'!$F$23</f>
        <v>1343.2576426099999</v>
      </c>
    </row>
    <row r="20" spans="1:25" ht="15.75" x14ac:dyDescent="0.2">
      <c r="A20" s="35">
        <f t="shared" si="0"/>
        <v>44539</v>
      </c>
      <c r="B20" s="36">
        <f>SUMIFS(СВЦЭМ!$D$39:$D$782,СВЦЭМ!$A$39:$A$782,$A20,СВЦЭМ!$B$39:$B$782,B$11)+'СЕТ СН'!$F$11+СВЦЭМ!$D$10+'СЕТ СН'!$F$6-'СЕТ СН'!$F$23</f>
        <v>1307.36925567</v>
      </c>
      <c r="C20" s="36">
        <f>SUMIFS(СВЦЭМ!$D$39:$D$782,СВЦЭМ!$A$39:$A$782,$A20,СВЦЭМ!$B$39:$B$782,C$11)+'СЕТ СН'!$F$11+СВЦЭМ!$D$10+'СЕТ СН'!$F$6-'СЕТ СН'!$F$23</f>
        <v>1262.3286739299999</v>
      </c>
      <c r="D20" s="36">
        <f>SUMIFS(СВЦЭМ!$D$39:$D$782,СВЦЭМ!$A$39:$A$782,$A20,СВЦЭМ!$B$39:$B$782,D$11)+'СЕТ СН'!$F$11+СВЦЭМ!$D$10+'СЕТ СН'!$F$6-'СЕТ СН'!$F$23</f>
        <v>1272.4294886</v>
      </c>
      <c r="E20" s="36">
        <f>SUMIFS(СВЦЭМ!$D$39:$D$782,СВЦЭМ!$A$39:$A$782,$A20,СВЦЭМ!$B$39:$B$782,E$11)+'СЕТ СН'!$F$11+СВЦЭМ!$D$10+'СЕТ СН'!$F$6-'СЕТ СН'!$F$23</f>
        <v>1286.78155627</v>
      </c>
      <c r="F20" s="36">
        <f>SUMIFS(СВЦЭМ!$D$39:$D$782,СВЦЭМ!$A$39:$A$782,$A20,СВЦЭМ!$B$39:$B$782,F$11)+'СЕТ СН'!$F$11+СВЦЭМ!$D$10+'СЕТ СН'!$F$6-'СЕТ СН'!$F$23</f>
        <v>1288.1987336</v>
      </c>
      <c r="G20" s="36">
        <f>SUMIFS(СВЦЭМ!$D$39:$D$782,СВЦЭМ!$A$39:$A$782,$A20,СВЦЭМ!$B$39:$B$782,G$11)+'СЕТ СН'!$F$11+СВЦЭМ!$D$10+'СЕТ СН'!$F$6-'СЕТ СН'!$F$23</f>
        <v>1255.56527102</v>
      </c>
      <c r="H20" s="36">
        <f>SUMIFS(СВЦЭМ!$D$39:$D$782,СВЦЭМ!$A$39:$A$782,$A20,СВЦЭМ!$B$39:$B$782,H$11)+'СЕТ СН'!$F$11+СВЦЭМ!$D$10+'СЕТ СН'!$F$6-'СЕТ СН'!$F$23</f>
        <v>1236.7999903299999</v>
      </c>
      <c r="I20" s="36">
        <f>SUMIFS(СВЦЭМ!$D$39:$D$782,СВЦЭМ!$A$39:$A$782,$A20,СВЦЭМ!$B$39:$B$782,I$11)+'СЕТ СН'!$F$11+СВЦЭМ!$D$10+'СЕТ СН'!$F$6-'СЕТ СН'!$F$23</f>
        <v>1229.64788894</v>
      </c>
      <c r="J20" s="36">
        <f>SUMIFS(СВЦЭМ!$D$39:$D$782,СВЦЭМ!$A$39:$A$782,$A20,СВЦЭМ!$B$39:$B$782,J$11)+'СЕТ СН'!$F$11+СВЦЭМ!$D$10+'СЕТ СН'!$F$6-'СЕТ СН'!$F$23</f>
        <v>1256.69224476</v>
      </c>
      <c r="K20" s="36">
        <f>SUMIFS(СВЦЭМ!$D$39:$D$782,СВЦЭМ!$A$39:$A$782,$A20,СВЦЭМ!$B$39:$B$782,K$11)+'СЕТ СН'!$F$11+СВЦЭМ!$D$10+'СЕТ СН'!$F$6-'СЕТ СН'!$F$23</f>
        <v>1277.36180436</v>
      </c>
      <c r="L20" s="36">
        <f>SUMIFS(СВЦЭМ!$D$39:$D$782,СВЦЭМ!$A$39:$A$782,$A20,СВЦЭМ!$B$39:$B$782,L$11)+'СЕТ СН'!$F$11+СВЦЭМ!$D$10+'СЕТ СН'!$F$6-'СЕТ СН'!$F$23</f>
        <v>1272.5460134299999</v>
      </c>
      <c r="M20" s="36">
        <f>SUMIFS(СВЦЭМ!$D$39:$D$782,СВЦЭМ!$A$39:$A$782,$A20,СВЦЭМ!$B$39:$B$782,M$11)+'СЕТ СН'!$F$11+СВЦЭМ!$D$10+'СЕТ СН'!$F$6-'СЕТ СН'!$F$23</f>
        <v>1257.8356381599999</v>
      </c>
      <c r="N20" s="36">
        <f>SUMIFS(СВЦЭМ!$D$39:$D$782,СВЦЭМ!$A$39:$A$782,$A20,СВЦЭМ!$B$39:$B$782,N$11)+'СЕТ СН'!$F$11+СВЦЭМ!$D$10+'СЕТ СН'!$F$6-'СЕТ СН'!$F$23</f>
        <v>1295.6146335599999</v>
      </c>
      <c r="O20" s="36">
        <f>SUMIFS(СВЦЭМ!$D$39:$D$782,СВЦЭМ!$A$39:$A$782,$A20,СВЦЭМ!$B$39:$B$782,O$11)+'СЕТ СН'!$F$11+СВЦЭМ!$D$10+'СЕТ СН'!$F$6-'СЕТ СН'!$F$23</f>
        <v>1284.29044565</v>
      </c>
      <c r="P20" s="36">
        <f>SUMIFS(СВЦЭМ!$D$39:$D$782,СВЦЭМ!$A$39:$A$782,$A20,СВЦЭМ!$B$39:$B$782,P$11)+'СЕТ СН'!$F$11+СВЦЭМ!$D$10+'СЕТ СН'!$F$6-'СЕТ СН'!$F$23</f>
        <v>1284.5528278500001</v>
      </c>
      <c r="Q20" s="36">
        <f>SUMIFS(СВЦЭМ!$D$39:$D$782,СВЦЭМ!$A$39:$A$782,$A20,СВЦЭМ!$B$39:$B$782,Q$11)+'СЕТ СН'!$F$11+СВЦЭМ!$D$10+'СЕТ СН'!$F$6-'СЕТ СН'!$F$23</f>
        <v>1282.8538697900001</v>
      </c>
      <c r="R20" s="36">
        <f>SUMIFS(СВЦЭМ!$D$39:$D$782,СВЦЭМ!$A$39:$A$782,$A20,СВЦЭМ!$B$39:$B$782,R$11)+'СЕТ СН'!$F$11+СВЦЭМ!$D$10+'СЕТ СН'!$F$6-'СЕТ СН'!$F$23</f>
        <v>1273.57760751</v>
      </c>
      <c r="S20" s="36">
        <f>SUMIFS(СВЦЭМ!$D$39:$D$782,СВЦЭМ!$A$39:$A$782,$A20,СВЦЭМ!$B$39:$B$782,S$11)+'СЕТ СН'!$F$11+СВЦЭМ!$D$10+'СЕТ СН'!$F$6-'СЕТ СН'!$F$23</f>
        <v>1276.36327102</v>
      </c>
      <c r="T20" s="36">
        <f>SUMIFS(СВЦЭМ!$D$39:$D$782,СВЦЭМ!$A$39:$A$782,$A20,СВЦЭМ!$B$39:$B$782,T$11)+'СЕТ СН'!$F$11+СВЦЭМ!$D$10+'СЕТ СН'!$F$6-'СЕТ СН'!$F$23</f>
        <v>1274.8464900500001</v>
      </c>
      <c r="U20" s="36">
        <f>SUMIFS(СВЦЭМ!$D$39:$D$782,СВЦЭМ!$A$39:$A$782,$A20,СВЦЭМ!$B$39:$B$782,U$11)+'СЕТ СН'!$F$11+СВЦЭМ!$D$10+'СЕТ СН'!$F$6-'СЕТ СН'!$F$23</f>
        <v>1285.9111305500001</v>
      </c>
      <c r="V20" s="36">
        <f>SUMIFS(СВЦЭМ!$D$39:$D$782,СВЦЭМ!$A$39:$A$782,$A20,СВЦЭМ!$B$39:$B$782,V$11)+'СЕТ СН'!$F$11+СВЦЭМ!$D$10+'СЕТ СН'!$F$6-'СЕТ СН'!$F$23</f>
        <v>1290.00282771</v>
      </c>
      <c r="W20" s="36">
        <f>SUMIFS(СВЦЭМ!$D$39:$D$782,СВЦЭМ!$A$39:$A$782,$A20,СВЦЭМ!$B$39:$B$782,W$11)+'СЕТ СН'!$F$11+СВЦЭМ!$D$10+'СЕТ СН'!$F$6-'СЕТ СН'!$F$23</f>
        <v>1284.22883985</v>
      </c>
      <c r="X20" s="36">
        <f>SUMIFS(СВЦЭМ!$D$39:$D$782,СВЦЭМ!$A$39:$A$782,$A20,СВЦЭМ!$B$39:$B$782,X$11)+'СЕТ СН'!$F$11+СВЦЭМ!$D$10+'СЕТ СН'!$F$6-'СЕТ СН'!$F$23</f>
        <v>1281.37882743</v>
      </c>
      <c r="Y20" s="36">
        <f>SUMIFS(СВЦЭМ!$D$39:$D$782,СВЦЭМ!$A$39:$A$782,$A20,СВЦЭМ!$B$39:$B$782,Y$11)+'СЕТ СН'!$F$11+СВЦЭМ!$D$10+'СЕТ СН'!$F$6-'СЕТ СН'!$F$23</f>
        <v>1296.65262951</v>
      </c>
    </row>
    <row r="21" spans="1:25" ht="15.75" x14ac:dyDescent="0.2">
      <c r="A21" s="35">
        <f t="shared" si="0"/>
        <v>44540</v>
      </c>
      <c r="B21" s="36">
        <f>SUMIFS(СВЦЭМ!$D$39:$D$782,СВЦЭМ!$A$39:$A$782,$A21,СВЦЭМ!$B$39:$B$782,B$11)+'СЕТ СН'!$F$11+СВЦЭМ!$D$10+'СЕТ СН'!$F$6-'СЕТ СН'!$F$23</f>
        <v>1329.8932099900001</v>
      </c>
      <c r="C21" s="36">
        <f>SUMIFS(СВЦЭМ!$D$39:$D$782,СВЦЭМ!$A$39:$A$782,$A21,СВЦЭМ!$B$39:$B$782,C$11)+'СЕТ СН'!$F$11+СВЦЭМ!$D$10+'СЕТ СН'!$F$6-'СЕТ СН'!$F$23</f>
        <v>1317.9865273600001</v>
      </c>
      <c r="D21" s="36">
        <f>SUMIFS(СВЦЭМ!$D$39:$D$782,СВЦЭМ!$A$39:$A$782,$A21,СВЦЭМ!$B$39:$B$782,D$11)+'СЕТ СН'!$F$11+СВЦЭМ!$D$10+'СЕТ СН'!$F$6-'СЕТ СН'!$F$23</f>
        <v>1325.12931185</v>
      </c>
      <c r="E21" s="36">
        <f>SUMIFS(СВЦЭМ!$D$39:$D$782,СВЦЭМ!$A$39:$A$782,$A21,СВЦЭМ!$B$39:$B$782,E$11)+'СЕТ СН'!$F$11+СВЦЭМ!$D$10+'СЕТ СН'!$F$6-'СЕТ СН'!$F$23</f>
        <v>1324.15471151</v>
      </c>
      <c r="F21" s="36">
        <f>SUMIFS(СВЦЭМ!$D$39:$D$782,СВЦЭМ!$A$39:$A$782,$A21,СВЦЭМ!$B$39:$B$782,F$11)+'СЕТ СН'!$F$11+СВЦЭМ!$D$10+'СЕТ СН'!$F$6-'СЕТ СН'!$F$23</f>
        <v>1314.32238495</v>
      </c>
      <c r="G21" s="36">
        <f>SUMIFS(СВЦЭМ!$D$39:$D$782,СВЦЭМ!$A$39:$A$782,$A21,СВЦЭМ!$B$39:$B$782,G$11)+'СЕТ СН'!$F$11+СВЦЭМ!$D$10+'СЕТ СН'!$F$6-'СЕТ СН'!$F$23</f>
        <v>1286.7228919199999</v>
      </c>
      <c r="H21" s="36">
        <f>SUMIFS(СВЦЭМ!$D$39:$D$782,СВЦЭМ!$A$39:$A$782,$A21,СВЦЭМ!$B$39:$B$782,H$11)+'СЕТ СН'!$F$11+СВЦЭМ!$D$10+'СЕТ СН'!$F$6-'СЕТ СН'!$F$23</f>
        <v>1250.73035142</v>
      </c>
      <c r="I21" s="36">
        <f>SUMIFS(СВЦЭМ!$D$39:$D$782,СВЦЭМ!$A$39:$A$782,$A21,СВЦЭМ!$B$39:$B$782,I$11)+'СЕТ СН'!$F$11+СВЦЭМ!$D$10+'СЕТ СН'!$F$6-'СЕТ СН'!$F$23</f>
        <v>1255.5650164000001</v>
      </c>
      <c r="J21" s="36">
        <f>SUMIFS(СВЦЭМ!$D$39:$D$782,СВЦЭМ!$A$39:$A$782,$A21,СВЦЭМ!$B$39:$B$782,J$11)+'СЕТ СН'!$F$11+СВЦЭМ!$D$10+'СЕТ СН'!$F$6-'СЕТ СН'!$F$23</f>
        <v>1232.5452590899999</v>
      </c>
      <c r="K21" s="36">
        <f>SUMIFS(СВЦЭМ!$D$39:$D$782,СВЦЭМ!$A$39:$A$782,$A21,СВЦЭМ!$B$39:$B$782,K$11)+'СЕТ СН'!$F$11+СВЦЭМ!$D$10+'СЕТ СН'!$F$6-'СЕТ СН'!$F$23</f>
        <v>1251.8626862200001</v>
      </c>
      <c r="L21" s="36">
        <f>SUMIFS(СВЦЭМ!$D$39:$D$782,СВЦЭМ!$A$39:$A$782,$A21,СВЦЭМ!$B$39:$B$782,L$11)+'СЕТ СН'!$F$11+СВЦЭМ!$D$10+'СЕТ СН'!$F$6-'СЕТ СН'!$F$23</f>
        <v>1272.15205999</v>
      </c>
      <c r="M21" s="36">
        <f>SUMIFS(СВЦЭМ!$D$39:$D$782,СВЦЭМ!$A$39:$A$782,$A21,СВЦЭМ!$B$39:$B$782,M$11)+'СЕТ СН'!$F$11+СВЦЭМ!$D$10+'СЕТ СН'!$F$6-'СЕТ СН'!$F$23</f>
        <v>1283.92103862</v>
      </c>
      <c r="N21" s="36">
        <f>SUMIFS(СВЦЭМ!$D$39:$D$782,СВЦЭМ!$A$39:$A$782,$A21,СВЦЭМ!$B$39:$B$782,N$11)+'СЕТ СН'!$F$11+СВЦЭМ!$D$10+'СЕТ СН'!$F$6-'СЕТ СН'!$F$23</f>
        <v>1320.4988747699999</v>
      </c>
      <c r="O21" s="36">
        <f>SUMIFS(СВЦЭМ!$D$39:$D$782,СВЦЭМ!$A$39:$A$782,$A21,СВЦЭМ!$B$39:$B$782,O$11)+'СЕТ СН'!$F$11+СВЦЭМ!$D$10+'СЕТ СН'!$F$6-'СЕТ СН'!$F$23</f>
        <v>1309.94943384</v>
      </c>
      <c r="P21" s="36">
        <f>SUMIFS(СВЦЭМ!$D$39:$D$782,СВЦЭМ!$A$39:$A$782,$A21,СВЦЭМ!$B$39:$B$782,P$11)+'СЕТ СН'!$F$11+СВЦЭМ!$D$10+'СЕТ СН'!$F$6-'СЕТ СН'!$F$23</f>
        <v>1296.3531213000001</v>
      </c>
      <c r="Q21" s="36">
        <f>SUMIFS(СВЦЭМ!$D$39:$D$782,СВЦЭМ!$A$39:$A$782,$A21,СВЦЭМ!$B$39:$B$782,Q$11)+'СЕТ СН'!$F$11+СВЦЭМ!$D$10+'СЕТ СН'!$F$6-'СЕТ СН'!$F$23</f>
        <v>1291.8232136300001</v>
      </c>
      <c r="R21" s="36">
        <f>SUMIFS(СВЦЭМ!$D$39:$D$782,СВЦЭМ!$A$39:$A$782,$A21,СВЦЭМ!$B$39:$B$782,R$11)+'СЕТ СН'!$F$11+СВЦЭМ!$D$10+'СЕТ СН'!$F$6-'СЕТ СН'!$F$23</f>
        <v>1280.48313441</v>
      </c>
      <c r="S21" s="36">
        <f>SUMIFS(СВЦЭМ!$D$39:$D$782,СВЦЭМ!$A$39:$A$782,$A21,СВЦЭМ!$B$39:$B$782,S$11)+'СЕТ СН'!$F$11+СВЦЭМ!$D$10+'СЕТ СН'!$F$6-'СЕТ СН'!$F$23</f>
        <v>1253.0676189000001</v>
      </c>
      <c r="T21" s="36">
        <f>SUMIFS(СВЦЭМ!$D$39:$D$782,СВЦЭМ!$A$39:$A$782,$A21,СВЦЭМ!$B$39:$B$782,T$11)+'СЕТ СН'!$F$11+СВЦЭМ!$D$10+'СЕТ СН'!$F$6-'СЕТ СН'!$F$23</f>
        <v>1249.71897332</v>
      </c>
      <c r="U21" s="36">
        <f>SUMIFS(СВЦЭМ!$D$39:$D$782,СВЦЭМ!$A$39:$A$782,$A21,СВЦЭМ!$B$39:$B$782,U$11)+'СЕТ СН'!$F$11+СВЦЭМ!$D$10+'СЕТ СН'!$F$6-'СЕТ СН'!$F$23</f>
        <v>1255.2481409700001</v>
      </c>
      <c r="V21" s="36">
        <f>SUMIFS(СВЦЭМ!$D$39:$D$782,СВЦЭМ!$A$39:$A$782,$A21,СВЦЭМ!$B$39:$B$782,V$11)+'СЕТ СН'!$F$11+СВЦЭМ!$D$10+'СЕТ СН'!$F$6-'СЕТ СН'!$F$23</f>
        <v>1260.43626432</v>
      </c>
      <c r="W21" s="36">
        <f>SUMIFS(СВЦЭМ!$D$39:$D$782,СВЦЭМ!$A$39:$A$782,$A21,СВЦЭМ!$B$39:$B$782,W$11)+'СЕТ СН'!$F$11+СВЦЭМ!$D$10+'СЕТ СН'!$F$6-'СЕТ СН'!$F$23</f>
        <v>1277.0216075400001</v>
      </c>
      <c r="X21" s="36">
        <f>SUMIFS(СВЦЭМ!$D$39:$D$782,СВЦЭМ!$A$39:$A$782,$A21,СВЦЭМ!$B$39:$B$782,X$11)+'СЕТ СН'!$F$11+СВЦЭМ!$D$10+'СЕТ СН'!$F$6-'СЕТ СН'!$F$23</f>
        <v>1265.82895684</v>
      </c>
      <c r="Y21" s="36">
        <f>SUMIFS(СВЦЭМ!$D$39:$D$782,СВЦЭМ!$A$39:$A$782,$A21,СВЦЭМ!$B$39:$B$782,Y$11)+'СЕТ СН'!$F$11+СВЦЭМ!$D$10+'СЕТ СН'!$F$6-'СЕТ СН'!$F$23</f>
        <v>1309.7530286599999</v>
      </c>
    </row>
    <row r="22" spans="1:25" ht="15.75" x14ac:dyDescent="0.2">
      <c r="A22" s="35">
        <f t="shared" si="0"/>
        <v>44541</v>
      </c>
      <c r="B22" s="36">
        <f>SUMIFS(СВЦЭМ!$D$39:$D$782,СВЦЭМ!$A$39:$A$782,$A22,СВЦЭМ!$B$39:$B$782,B$11)+'СЕТ СН'!$F$11+СВЦЭМ!$D$10+'СЕТ СН'!$F$6-'СЕТ СН'!$F$23</f>
        <v>1337.7315413000001</v>
      </c>
      <c r="C22" s="36">
        <f>SUMIFS(СВЦЭМ!$D$39:$D$782,СВЦЭМ!$A$39:$A$782,$A22,СВЦЭМ!$B$39:$B$782,C$11)+'СЕТ СН'!$F$11+СВЦЭМ!$D$10+'СЕТ СН'!$F$6-'СЕТ СН'!$F$23</f>
        <v>1323.81409633</v>
      </c>
      <c r="D22" s="36">
        <f>SUMIFS(СВЦЭМ!$D$39:$D$782,СВЦЭМ!$A$39:$A$782,$A22,СВЦЭМ!$B$39:$B$782,D$11)+'СЕТ СН'!$F$11+СВЦЭМ!$D$10+'СЕТ СН'!$F$6-'СЕТ СН'!$F$23</f>
        <v>1325.0618068399999</v>
      </c>
      <c r="E22" s="36">
        <f>SUMIFS(СВЦЭМ!$D$39:$D$782,СВЦЭМ!$A$39:$A$782,$A22,СВЦЭМ!$B$39:$B$782,E$11)+'СЕТ СН'!$F$11+СВЦЭМ!$D$10+'СЕТ СН'!$F$6-'СЕТ СН'!$F$23</f>
        <v>1328.5764160700001</v>
      </c>
      <c r="F22" s="36">
        <f>SUMIFS(СВЦЭМ!$D$39:$D$782,СВЦЭМ!$A$39:$A$782,$A22,СВЦЭМ!$B$39:$B$782,F$11)+'СЕТ СН'!$F$11+СВЦЭМ!$D$10+'СЕТ СН'!$F$6-'СЕТ СН'!$F$23</f>
        <v>1319.2271088499999</v>
      </c>
      <c r="G22" s="36">
        <f>SUMIFS(СВЦЭМ!$D$39:$D$782,СВЦЭМ!$A$39:$A$782,$A22,СВЦЭМ!$B$39:$B$782,G$11)+'СЕТ СН'!$F$11+СВЦЭМ!$D$10+'СЕТ СН'!$F$6-'СЕТ СН'!$F$23</f>
        <v>1302.3475904899999</v>
      </c>
      <c r="H22" s="36">
        <f>SUMIFS(СВЦЭМ!$D$39:$D$782,СВЦЭМ!$A$39:$A$782,$A22,СВЦЭМ!$B$39:$B$782,H$11)+'СЕТ СН'!$F$11+СВЦЭМ!$D$10+'СЕТ СН'!$F$6-'СЕТ СН'!$F$23</f>
        <v>1282.2080929599999</v>
      </c>
      <c r="I22" s="36">
        <f>SUMIFS(СВЦЭМ!$D$39:$D$782,СВЦЭМ!$A$39:$A$782,$A22,СВЦЭМ!$B$39:$B$782,I$11)+'СЕТ СН'!$F$11+СВЦЭМ!$D$10+'СЕТ СН'!$F$6-'СЕТ СН'!$F$23</f>
        <v>1261.39600967</v>
      </c>
      <c r="J22" s="36">
        <f>SUMIFS(СВЦЭМ!$D$39:$D$782,СВЦЭМ!$A$39:$A$782,$A22,СВЦЭМ!$B$39:$B$782,J$11)+'СЕТ СН'!$F$11+СВЦЭМ!$D$10+'СЕТ СН'!$F$6-'СЕТ СН'!$F$23</f>
        <v>1234.92555995</v>
      </c>
      <c r="K22" s="36">
        <f>SUMIFS(СВЦЭМ!$D$39:$D$782,СВЦЭМ!$A$39:$A$782,$A22,СВЦЭМ!$B$39:$B$782,K$11)+'СЕТ СН'!$F$11+СВЦЭМ!$D$10+'СЕТ СН'!$F$6-'СЕТ СН'!$F$23</f>
        <v>1220.9287626400001</v>
      </c>
      <c r="L22" s="36">
        <f>SUMIFS(СВЦЭМ!$D$39:$D$782,СВЦЭМ!$A$39:$A$782,$A22,СВЦЭМ!$B$39:$B$782,L$11)+'СЕТ СН'!$F$11+СВЦЭМ!$D$10+'СЕТ СН'!$F$6-'СЕТ СН'!$F$23</f>
        <v>1232.3682374</v>
      </c>
      <c r="M22" s="36">
        <f>SUMIFS(СВЦЭМ!$D$39:$D$782,СВЦЭМ!$A$39:$A$782,$A22,СВЦЭМ!$B$39:$B$782,M$11)+'СЕТ СН'!$F$11+СВЦЭМ!$D$10+'СЕТ СН'!$F$6-'СЕТ СН'!$F$23</f>
        <v>1238.1360186500001</v>
      </c>
      <c r="N22" s="36">
        <f>SUMIFS(СВЦЭМ!$D$39:$D$782,СВЦЭМ!$A$39:$A$782,$A22,СВЦЭМ!$B$39:$B$782,N$11)+'СЕТ СН'!$F$11+СВЦЭМ!$D$10+'СЕТ СН'!$F$6-'СЕТ СН'!$F$23</f>
        <v>1287.5339512200001</v>
      </c>
      <c r="O22" s="36">
        <f>SUMIFS(СВЦЭМ!$D$39:$D$782,СВЦЭМ!$A$39:$A$782,$A22,СВЦЭМ!$B$39:$B$782,O$11)+'СЕТ СН'!$F$11+СВЦЭМ!$D$10+'СЕТ СН'!$F$6-'СЕТ СН'!$F$23</f>
        <v>1308.91114029</v>
      </c>
      <c r="P22" s="36">
        <f>SUMIFS(СВЦЭМ!$D$39:$D$782,СВЦЭМ!$A$39:$A$782,$A22,СВЦЭМ!$B$39:$B$782,P$11)+'СЕТ СН'!$F$11+СВЦЭМ!$D$10+'СЕТ СН'!$F$6-'СЕТ СН'!$F$23</f>
        <v>1308.8495778700001</v>
      </c>
      <c r="Q22" s="36">
        <f>SUMIFS(СВЦЭМ!$D$39:$D$782,СВЦЭМ!$A$39:$A$782,$A22,СВЦЭМ!$B$39:$B$782,Q$11)+'СЕТ СН'!$F$11+СВЦЭМ!$D$10+'СЕТ СН'!$F$6-'СЕТ СН'!$F$23</f>
        <v>1300.85102437</v>
      </c>
      <c r="R22" s="36">
        <f>SUMIFS(СВЦЭМ!$D$39:$D$782,СВЦЭМ!$A$39:$A$782,$A22,СВЦЭМ!$B$39:$B$782,R$11)+'СЕТ СН'!$F$11+СВЦЭМ!$D$10+'СЕТ СН'!$F$6-'СЕТ СН'!$F$23</f>
        <v>1286.16875407</v>
      </c>
      <c r="S22" s="36">
        <f>SUMIFS(СВЦЭМ!$D$39:$D$782,СВЦЭМ!$A$39:$A$782,$A22,СВЦЭМ!$B$39:$B$782,S$11)+'СЕТ СН'!$F$11+СВЦЭМ!$D$10+'СЕТ СН'!$F$6-'СЕТ СН'!$F$23</f>
        <v>1219.42325706</v>
      </c>
      <c r="T22" s="36">
        <f>SUMIFS(СВЦЭМ!$D$39:$D$782,СВЦЭМ!$A$39:$A$782,$A22,СВЦЭМ!$B$39:$B$782,T$11)+'СЕТ СН'!$F$11+СВЦЭМ!$D$10+'СЕТ СН'!$F$6-'СЕТ СН'!$F$23</f>
        <v>1247.6694057899999</v>
      </c>
      <c r="U22" s="36">
        <f>SUMIFS(СВЦЭМ!$D$39:$D$782,СВЦЭМ!$A$39:$A$782,$A22,СВЦЭМ!$B$39:$B$782,U$11)+'СЕТ СН'!$F$11+СВЦЭМ!$D$10+'СЕТ СН'!$F$6-'СЕТ СН'!$F$23</f>
        <v>1236.9551504000001</v>
      </c>
      <c r="V22" s="36">
        <f>SUMIFS(СВЦЭМ!$D$39:$D$782,СВЦЭМ!$A$39:$A$782,$A22,СВЦЭМ!$B$39:$B$782,V$11)+'СЕТ СН'!$F$11+СВЦЭМ!$D$10+'СЕТ СН'!$F$6-'СЕТ СН'!$F$23</f>
        <v>1243.2542360499999</v>
      </c>
      <c r="W22" s="36">
        <f>SUMIFS(СВЦЭМ!$D$39:$D$782,СВЦЭМ!$A$39:$A$782,$A22,СВЦЭМ!$B$39:$B$782,W$11)+'СЕТ СН'!$F$11+СВЦЭМ!$D$10+'СЕТ СН'!$F$6-'СЕТ СН'!$F$23</f>
        <v>1291.4070209900001</v>
      </c>
      <c r="X22" s="36">
        <f>SUMIFS(СВЦЭМ!$D$39:$D$782,СВЦЭМ!$A$39:$A$782,$A22,СВЦЭМ!$B$39:$B$782,X$11)+'СЕТ СН'!$F$11+СВЦЭМ!$D$10+'СЕТ СН'!$F$6-'СЕТ СН'!$F$23</f>
        <v>1311.86792481</v>
      </c>
      <c r="Y22" s="36">
        <f>SUMIFS(СВЦЭМ!$D$39:$D$782,СВЦЭМ!$A$39:$A$782,$A22,СВЦЭМ!$B$39:$B$782,Y$11)+'СЕТ СН'!$F$11+СВЦЭМ!$D$10+'СЕТ СН'!$F$6-'СЕТ СН'!$F$23</f>
        <v>1312.45364223</v>
      </c>
    </row>
    <row r="23" spans="1:25" ht="15.75" x14ac:dyDescent="0.2">
      <c r="A23" s="35">
        <f t="shared" si="0"/>
        <v>44542</v>
      </c>
      <c r="B23" s="36">
        <f>SUMIFS(СВЦЭМ!$D$39:$D$782,СВЦЭМ!$A$39:$A$782,$A23,СВЦЭМ!$B$39:$B$782,B$11)+'СЕТ СН'!$F$11+СВЦЭМ!$D$10+'СЕТ СН'!$F$6-'СЕТ СН'!$F$23</f>
        <v>1292.7360134200001</v>
      </c>
      <c r="C23" s="36">
        <f>SUMIFS(СВЦЭМ!$D$39:$D$782,СВЦЭМ!$A$39:$A$782,$A23,СВЦЭМ!$B$39:$B$782,C$11)+'СЕТ СН'!$F$11+СВЦЭМ!$D$10+'СЕТ СН'!$F$6-'СЕТ СН'!$F$23</f>
        <v>1315.19730703</v>
      </c>
      <c r="D23" s="36">
        <f>SUMIFS(СВЦЭМ!$D$39:$D$782,СВЦЭМ!$A$39:$A$782,$A23,СВЦЭМ!$B$39:$B$782,D$11)+'СЕТ СН'!$F$11+СВЦЭМ!$D$10+'СЕТ СН'!$F$6-'СЕТ СН'!$F$23</f>
        <v>1341.6373291899999</v>
      </c>
      <c r="E23" s="36">
        <f>SUMIFS(СВЦЭМ!$D$39:$D$782,СВЦЭМ!$A$39:$A$782,$A23,СВЦЭМ!$B$39:$B$782,E$11)+'СЕТ СН'!$F$11+СВЦЭМ!$D$10+'СЕТ СН'!$F$6-'СЕТ СН'!$F$23</f>
        <v>1340.4198527599999</v>
      </c>
      <c r="F23" s="36">
        <f>SUMIFS(СВЦЭМ!$D$39:$D$782,СВЦЭМ!$A$39:$A$782,$A23,СВЦЭМ!$B$39:$B$782,F$11)+'СЕТ СН'!$F$11+СВЦЭМ!$D$10+'СЕТ СН'!$F$6-'СЕТ СН'!$F$23</f>
        <v>1335.48690394</v>
      </c>
      <c r="G23" s="36">
        <f>SUMIFS(СВЦЭМ!$D$39:$D$782,СВЦЭМ!$A$39:$A$782,$A23,СВЦЭМ!$B$39:$B$782,G$11)+'СЕТ СН'!$F$11+СВЦЭМ!$D$10+'СЕТ СН'!$F$6-'СЕТ СН'!$F$23</f>
        <v>1326.66859206</v>
      </c>
      <c r="H23" s="36">
        <f>SUMIFS(СВЦЭМ!$D$39:$D$782,СВЦЭМ!$A$39:$A$782,$A23,СВЦЭМ!$B$39:$B$782,H$11)+'СЕТ СН'!$F$11+СВЦЭМ!$D$10+'СЕТ СН'!$F$6-'СЕТ СН'!$F$23</f>
        <v>1303.2463060299999</v>
      </c>
      <c r="I23" s="36">
        <f>SUMIFS(СВЦЭМ!$D$39:$D$782,СВЦЭМ!$A$39:$A$782,$A23,СВЦЭМ!$B$39:$B$782,I$11)+'СЕТ СН'!$F$11+СВЦЭМ!$D$10+'СЕТ СН'!$F$6-'СЕТ СН'!$F$23</f>
        <v>1313.84780813</v>
      </c>
      <c r="J23" s="36">
        <f>SUMIFS(СВЦЭМ!$D$39:$D$782,СВЦЭМ!$A$39:$A$782,$A23,СВЦЭМ!$B$39:$B$782,J$11)+'СЕТ СН'!$F$11+СВЦЭМ!$D$10+'СЕТ СН'!$F$6-'СЕТ СН'!$F$23</f>
        <v>1282.70776965</v>
      </c>
      <c r="K23" s="36">
        <f>SUMIFS(СВЦЭМ!$D$39:$D$782,СВЦЭМ!$A$39:$A$782,$A23,СВЦЭМ!$B$39:$B$782,K$11)+'СЕТ СН'!$F$11+СВЦЭМ!$D$10+'СЕТ СН'!$F$6-'СЕТ СН'!$F$23</f>
        <v>1256.2268163900001</v>
      </c>
      <c r="L23" s="36">
        <f>SUMIFS(СВЦЭМ!$D$39:$D$782,СВЦЭМ!$A$39:$A$782,$A23,СВЦЭМ!$B$39:$B$782,L$11)+'СЕТ СН'!$F$11+СВЦЭМ!$D$10+'СЕТ СН'!$F$6-'СЕТ СН'!$F$23</f>
        <v>1256.7008656800001</v>
      </c>
      <c r="M23" s="36">
        <f>SUMIFS(СВЦЭМ!$D$39:$D$782,СВЦЭМ!$A$39:$A$782,$A23,СВЦЭМ!$B$39:$B$782,M$11)+'СЕТ СН'!$F$11+СВЦЭМ!$D$10+'СЕТ СН'!$F$6-'СЕТ СН'!$F$23</f>
        <v>1265.11154719</v>
      </c>
      <c r="N23" s="36">
        <f>SUMIFS(СВЦЭМ!$D$39:$D$782,СВЦЭМ!$A$39:$A$782,$A23,СВЦЭМ!$B$39:$B$782,N$11)+'СЕТ СН'!$F$11+СВЦЭМ!$D$10+'СЕТ СН'!$F$6-'СЕТ СН'!$F$23</f>
        <v>1287.7597484200001</v>
      </c>
      <c r="O23" s="36">
        <f>SUMIFS(СВЦЭМ!$D$39:$D$782,СВЦЭМ!$A$39:$A$782,$A23,СВЦЭМ!$B$39:$B$782,O$11)+'СЕТ СН'!$F$11+СВЦЭМ!$D$10+'СЕТ СН'!$F$6-'СЕТ СН'!$F$23</f>
        <v>1307.8406284099999</v>
      </c>
      <c r="P23" s="36">
        <f>SUMIFS(СВЦЭМ!$D$39:$D$782,СВЦЭМ!$A$39:$A$782,$A23,СВЦЭМ!$B$39:$B$782,P$11)+'СЕТ СН'!$F$11+СВЦЭМ!$D$10+'СЕТ СН'!$F$6-'СЕТ СН'!$F$23</f>
        <v>1318.9008176499999</v>
      </c>
      <c r="Q23" s="36">
        <f>SUMIFS(СВЦЭМ!$D$39:$D$782,СВЦЭМ!$A$39:$A$782,$A23,СВЦЭМ!$B$39:$B$782,Q$11)+'СЕТ СН'!$F$11+СВЦЭМ!$D$10+'СЕТ СН'!$F$6-'СЕТ СН'!$F$23</f>
        <v>1305.3933703800001</v>
      </c>
      <c r="R23" s="36">
        <f>SUMIFS(СВЦЭМ!$D$39:$D$782,СВЦЭМ!$A$39:$A$782,$A23,СВЦЭМ!$B$39:$B$782,R$11)+'СЕТ СН'!$F$11+СВЦЭМ!$D$10+'СЕТ СН'!$F$6-'СЕТ СН'!$F$23</f>
        <v>1278.27503073</v>
      </c>
      <c r="S23" s="36">
        <f>SUMIFS(СВЦЭМ!$D$39:$D$782,СВЦЭМ!$A$39:$A$782,$A23,СВЦЭМ!$B$39:$B$782,S$11)+'СЕТ СН'!$F$11+СВЦЭМ!$D$10+'СЕТ СН'!$F$6-'СЕТ СН'!$F$23</f>
        <v>1228.0854377200001</v>
      </c>
      <c r="T23" s="36">
        <f>SUMIFS(СВЦЭМ!$D$39:$D$782,СВЦЭМ!$A$39:$A$782,$A23,СВЦЭМ!$B$39:$B$782,T$11)+'СЕТ СН'!$F$11+СВЦЭМ!$D$10+'СЕТ СН'!$F$6-'СЕТ СН'!$F$23</f>
        <v>1229.4399121599999</v>
      </c>
      <c r="U23" s="36">
        <f>SUMIFS(СВЦЭМ!$D$39:$D$782,СВЦЭМ!$A$39:$A$782,$A23,СВЦЭМ!$B$39:$B$782,U$11)+'СЕТ СН'!$F$11+СВЦЭМ!$D$10+'СЕТ СН'!$F$6-'СЕТ СН'!$F$23</f>
        <v>1250.8903357300001</v>
      </c>
      <c r="V23" s="36">
        <f>SUMIFS(СВЦЭМ!$D$39:$D$782,СВЦЭМ!$A$39:$A$782,$A23,СВЦЭМ!$B$39:$B$782,V$11)+'СЕТ СН'!$F$11+СВЦЭМ!$D$10+'СЕТ СН'!$F$6-'СЕТ СН'!$F$23</f>
        <v>1253.67635088</v>
      </c>
      <c r="W23" s="36">
        <f>SUMIFS(СВЦЭМ!$D$39:$D$782,СВЦЭМ!$A$39:$A$782,$A23,СВЦЭМ!$B$39:$B$782,W$11)+'СЕТ СН'!$F$11+СВЦЭМ!$D$10+'СЕТ СН'!$F$6-'СЕТ СН'!$F$23</f>
        <v>1277.5769924900001</v>
      </c>
      <c r="X23" s="36">
        <f>SUMIFS(СВЦЭМ!$D$39:$D$782,СВЦЭМ!$A$39:$A$782,$A23,СВЦЭМ!$B$39:$B$782,X$11)+'СЕТ СН'!$F$11+СВЦЭМ!$D$10+'СЕТ СН'!$F$6-'СЕТ СН'!$F$23</f>
        <v>1285.72437528</v>
      </c>
      <c r="Y23" s="36">
        <f>SUMIFS(СВЦЭМ!$D$39:$D$782,СВЦЭМ!$A$39:$A$782,$A23,СВЦЭМ!$B$39:$B$782,Y$11)+'СЕТ СН'!$F$11+СВЦЭМ!$D$10+'СЕТ СН'!$F$6-'СЕТ СН'!$F$23</f>
        <v>1300.25711258</v>
      </c>
    </row>
    <row r="24" spans="1:25" ht="15.75" x14ac:dyDescent="0.2">
      <c r="A24" s="35">
        <f t="shared" si="0"/>
        <v>44543</v>
      </c>
      <c r="B24" s="36">
        <f>SUMIFS(СВЦЭМ!$D$39:$D$782,СВЦЭМ!$A$39:$A$782,$A24,СВЦЭМ!$B$39:$B$782,B$11)+'СЕТ СН'!$F$11+СВЦЭМ!$D$10+'СЕТ СН'!$F$6-'СЕТ СН'!$F$23</f>
        <v>1314.1769684999999</v>
      </c>
      <c r="C24" s="36">
        <f>SUMIFS(СВЦЭМ!$D$39:$D$782,СВЦЭМ!$A$39:$A$782,$A24,СВЦЭМ!$B$39:$B$782,C$11)+'СЕТ СН'!$F$11+СВЦЭМ!$D$10+'СЕТ СН'!$F$6-'СЕТ СН'!$F$23</f>
        <v>1301.8844323600001</v>
      </c>
      <c r="D24" s="36">
        <f>SUMIFS(СВЦЭМ!$D$39:$D$782,СВЦЭМ!$A$39:$A$782,$A24,СВЦЭМ!$B$39:$B$782,D$11)+'СЕТ СН'!$F$11+СВЦЭМ!$D$10+'СЕТ СН'!$F$6-'СЕТ СН'!$F$23</f>
        <v>1305.0833971</v>
      </c>
      <c r="E24" s="36">
        <f>SUMIFS(СВЦЭМ!$D$39:$D$782,СВЦЭМ!$A$39:$A$782,$A24,СВЦЭМ!$B$39:$B$782,E$11)+'СЕТ СН'!$F$11+СВЦЭМ!$D$10+'СЕТ СН'!$F$6-'СЕТ СН'!$F$23</f>
        <v>1309.43021899</v>
      </c>
      <c r="F24" s="36">
        <f>SUMIFS(СВЦЭМ!$D$39:$D$782,СВЦЭМ!$A$39:$A$782,$A24,СВЦЭМ!$B$39:$B$782,F$11)+'СЕТ СН'!$F$11+СВЦЭМ!$D$10+'СЕТ СН'!$F$6-'СЕТ СН'!$F$23</f>
        <v>1300.7083933599999</v>
      </c>
      <c r="G24" s="36">
        <f>SUMIFS(СВЦЭМ!$D$39:$D$782,СВЦЭМ!$A$39:$A$782,$A24,СВЦЭМ!$B$39:$B$782,G$11)+'СЕТ СН'!$F$11+СВЦЭМ!$D$10+'СЕТ СН'!$F$6-'СЕТ СН'!$F$23</f>
        <v>1281.57607383</v>
      </c>
      <c r="H24" s="36">
        <f>SUMIFS(СВЦЭМ!$D$39:$D$782,СВЦЭМ!$A$39:$A$782,$A24,СВЦЭМ!$B$39:$B$782,H$11)+'СЕТ СН'!$F$11+СВЦЭМ!$D$10+'СЕТ СН'!$F$6-'СЕТ СН'!$F$23</f>
        <v>1247.3913653899999</v>
      </c>
      <c r="I24" s="36">
        <f>SUMIFS(СВЦЭМ!$D$39:$D$782,СВЦЭМ!$A$39:$A$782,$A24,СВЦЭМ!$B$39:$B$782,I$11)+'СЕТ СН'!$F$11+СВЦЭМ!$D$10+'СЕТ СН'!$F$6-'СЕТ СН'!$F$23</f>
        <v>1244.19235796</v>
      </c>
      <c r="J24" s="36">
        <f>SUMIFS(СВЦЭМ!$D$39:$D$782,СВЦЭМ!$A$39:$A$782,$A24,СВЦЭМ!$B$39:$B$782,J$11)+'СЕТ СН'!$F$11+СВЦЭМ!$D$10+'СЕТ СН'!$F$6-'СЕТ СН'!$F$23</f>
        <v>1246.0900897900001</v>
      </c>
      <c r="K24" s="36">
        <f>SUMIFS(СВЦЭМ!$D$39:$D$782,СВЦЭМ!$A$39:$A$782,$A24,СВЦЭМ!$B$39:$B$782,K$11)+'СЕТ СН'!$F$11+СВЦЭМ!$D$10+'СЕТ СН'!$F$6-'СЕТ СН'!$F$23</f>
        <v>1255.63558433</v>
      </c>
      <c r="L24" s="36">
        <f>SUMIFS(СВЦЭМ!$D$39:$D$782,СВЦЭМ!$A$39:$A$782,$A24,СВЦЭМ!$B$39:$B$782,L$11)+'СЕТ СН'!$F$11+СВЦЭМ!$D$10+'СЕТ СН'!$F$6-'СЕТ СН'!$F$23</f>
        <v>1267.9864061999999</v>
      </c>
      <c r="M24" s="36">
        <f>SUMIFS(СВЦЭМ!$D$39:$D$782,СВЦЭМ!$A$39:$A$782,$A24,СВЦЭМ!$B$39:$B$782,M$11)+'СЕТ СН'!$F$11+СВЦЭМ!$D$10+'СЕТ СН'!$F$6-'СЕТ СН'!$F$23</f>
        <v>1278.17335284</v>
      </c>
      <c r="N24" s="36">
        <f>SUMIFS(СВЦЭМ!$D$39:$D$782,СВЦЭМ!$A$39:$A$782,$A24,СВЦЭМ!$B$39:$B$782,N$11)+'СЕТ СН'!$F$11+СВЦЭМ!$D$10+'СЕТ СН'!$F$6-'СЕТ СН'!$F$23</f>
        <v>1292.7168466200001</v>
      </c>
      <c r="O24" s="36">
        <f>SUMIFS(СВЦЭМ!$D$39:$D$782,СВЦЭМ!$A$39:$A$782,$A24,СВЦЭМ!$B$39:$B$782,O$11)+'СЕТ СН'!$F$11+СВЦЭМ!$D$10+'СЕТ СН'!$F$6-'СЕТ СН'!$F$23</f>
        <v>1294.32306623</v>
      </c>
      <c r="P24" s="36">
        <f>SUMIFS(СВЦЭМ!$D$39:$D$782,СВЦЭМ!$A$39:$A$782,$A24,СВЦЭМ!$B$39:$B$782,P$11)+'СЕТ СН'!$F$11+СВЦЭМ!$D$10+'СЕТ СН'!$F$6-'СЕТ СН'!$F$23</f>
        <v>1308.8960837899999</v>
      </c>
      <c r="Q24" s="36">
        <f>SUMIFS(СВЦЭМ!$D$39:$D$782,СВЦЭМ!$A$39:$A$782,$A24,СВЦЭМ!$B$39:$B$782,Q$11)+'СЕТ СН'!$F$11+СВЦЭМ!$D$10+'СЕТ СН'!$F$6-'СЕТ СН'!$F$23</f>
        <v>1310.0267562900001</v>
      </c>
      <c r="R24" s="36">
        <f>SUMIFS(СВЦЭМ!$D$39:$D$782,СВЦЭМ!$A$39:$A$782,$A24,СВЦЭМ!$B$39:$B$782,R$11)+'СЕТ СН'!$F$11+СВЦЭМ!$D$10+'СЕТ СН'!$F$6-'СЕТ СН'!$F$23</f>
        <v>1293.6914087099999</v>
      </c>
      <c r="S24" s="36">
        <f>SUMIFS(СВЦЭМ!$D$39:$D$782,СВЦЭМ!$A$39:$A$782,$A24,СВЦЭМ!$B$39:$B$782,S$11)+'СЕТ СН'!$F$11+СВЦЭМ!$D$10+'СЕТ СН'!$F$6-'СЕТ СН'!$F$23</f>
        <v>1258.6223508400001</v>
      </c>
      <c r="T24" s="36">
        <f>SUMIFS(СВЦЭМ!$D$39:$D$782,СВЦЭМ!$A$39:$A$782,$A24,СВЦЭМ!$B$39:$B$782,T$11)+'СЕТ СН'!$F$11+СВЦЭМ!$D$10+'СЕТ СН'!$F$6-'СЕТ СН'!$F$23</f>
        <v>1250.13905675</v>
      </c>
      <c r="U24" s="36">
        <f>SUMIFS(СВЦЭМ!$D$39:$D$782,СВЦЭМ!$A$39:$A$782,$A24,СВЦЭМ!$B$39:$B$782,U$11)+'СЕТ СН'!$F$11+СВЦЭМ!$D$10+'СЕТ СН'!$F$6-'СЕТ СН'!$F$23</f>
        <v>1239.84631244</v>
      </c>
      <c r="V24" s="36">
        <f>SUMIFS(СВЦЭМ!$D$39:$D$782,СВЦЭМ!$A$39:$A$782,$A24,СВЦЭМ!$B$39:$B$782,V$11)+'СЕТ СН'!$F$11+СВЦЭМ!$D$10+'СЕТ СН'!$F$6-'СЕТ СН'!$F$23</f>
        <v>1261.5837622900001</v>
      </c>
      <c r="W24" s="36">
        <f>SUMIFS(СВЦЭМ!$D$39:$D$782,СВЦЭМ!$A$39:$A$782,$A24,СВЦЭМ!$B$39:$B$782,W$11)+'СЕТ СН'!$F$11+СВЦЭМ!$D$10+'СЕТ СН'!$F$6-'СЕТ СН'!$F$23</f>
        <v>1284.2774944099999</v>
      </c>
      <c r="X24" s="36">
        <f>SUMIFS(СВЦЭМ!$D$39:$D$782,СВЦЭМ!$A$39:$A$782,$A24,СВЦЭМ!$B$39:$B$782,X$11)+'СЕТ СН'!$F$11+СВЦЭМ!$D$10+'СЕТ СН'!$F$6-'СЕТ СН'!$F$23</f>
        <v>1296.77598457</v>
      </c>
      <c r="Y24" s="36">
        <f>SUMIFS(СВЦЭМ!$D$39:$D$782,СВЦЭМ!$A$39:$A$782,$A24,СВЦЭМ!$B$39:$B$782,Y$11)+'СЕТ СН'!$F$11+СВЦЭМ!$D$10+'СЕТ СН'!$F$6-'СЕТ СН'!$F$23</f>
        <v>1309.0046112800001</v>
      </c>
    </row>
    <row r="25" spans="1:25" ht="15.75" x14ac:dyDescent="0.2">
      <c r="A25" s="35">
        <f t="shared" si="0"/>
        <v>44544</v>
      </c>
      <c r="B25" s="36">
        <f>SUMIFS(СВЦЭМ!$D$39:$D$782,СВЦЭМ!$A$39:$A$782,$A25,СВЦЭМ!$B$39:$B$782,B$11)+'СЕТ СН'!$F$11+СВЦЭМ!$D$10+'СЕТ СН'!$F$6-'СЕТ СН'!$F$23</f>
        <v>1302.24277495</v>
      </c>
      <c r="C25" s="36">
        <f>SUMIFS(СВЦЭМ!$D$39:$D$782,СВЦЭМ!$A$39:$A$782,$A25,СВЦЭМ!$B$39:$B$782,C$11)+'СЕТ СН'!$F$11+СВЦЭМ!$D$10+'СЕТ СН'!$F$6-'СЕТ СН'!$F$23</f>
        <v>1306.3051323500001</v>
      </c>
      <c r="D25" s="36">
        <f>SUMIFS(СВЦЭМ!$D$39:$D$782,СВЦЭМ!$A$39:$A$782,$A25,СВЦЭМ!$B$39:$B$782,D$11)+'СЕТ СН'!$F$11+СВЦЭМ!$D$10+'СЕТ СН'!$F$6-'СЕТ СН'!$F$23</f>
        <v>1327.6349074699999</v>
      </c>
      <c r="E25" s="36">
        <f>SUMIFS(СВЦЭМ!$D$39:$D$782,СВЦЭМ!$A$39:$A$782,$A25,СВЦЭМ!$B$39:$B$782,E$11)+'СЕТ СН'!$F$11+СВЦЭМ!$D$10+'СЕТ СН'!$F$6-'СЕТ СН'!$F$23</f>
        <v>1329.08127124</v>
      </c>
      <c r="F25" s="36">
        <f>SUMIFS(СВЦЭМ!$D$39:$D$782,СВЦЭМ!$A$39:$A$782,$A25,СВЦЭМ!$B$39:$B$782,F$11)+'СЕТ СН'!$F$11+СВЦЭМ!$D$10+'СЕТ СН'!$F$6-'СЕТ СН'!$F$23</f>
        <v>1320.9999893300001</v>
      </c>
      <c r="G25" s="36">
        <f>SUMIFS(СВЦЭМ!$D$39:$D$782,СВЦЭМ!$A$39:$A$782,$A25,СВЦЭМ!$B$39:$B$782,G$11)+'СЕТ СН'!$F$11+СВЦЭМ!$D$10+'СЕТ СН'!$F$6-'СЕТ СН'!$F$23</f>
        <v>1275.45630899</v>
      </c>
      <c r="H25" s="36">
        <f>SUMIFS(СВЦЭМ!$D$39:$D$782,СВЦЭМ!$A$39:$A$782,$A25,СВЦЭМ!$B$39:$B$782,H$11)+'СЕТ СН'!$F$11+СВЦЭМ!$D$10+'СЕТ СН'!$F$6-'СЕТ СН'!$F$23</f>
        <v>1220.31725209</v>
      </c>
      <c r="I25" s="36">
        <f>SUMIFS(СВЦЭМ!$D$39:$D$782,СВЦЭМ!$A$39:$A$782,$A25,СВЦЭМ!$B$39:$B$782,I$11)+'СЕТ СН'!$F$11+СВЦЭМ!$D$10+'СЕТ СН'!$F$6-'СЕТ СН'!$F$23</f>
        <v>1231.9512260399999</v>
      </c>
      <c r="J25" s="36">
        <f>SUMIFS(СВЦЭМ!$D$39:$D$782,СВЦЭМ!$A$39:$A$782,$A25,СВЦЭМ!$B$39:$B$782,J$11)+'СЕТ СН'!$F$11+СВЦЭМ!$D$10+'СЕТ СН'!$F$6-'СЕТ СН'!$F$23</f>
        <v>1237.6954957600001</v>
      </c>
      <c r="K25" s="36">
        <f>SUMIFS(СВЦЭМ!$D$39:$D$782,СВЦЭМ!$A$39:$A$782,$A25,СВЦЭМ!$B$39:$B$782,K$11)+'СЕТ СН'!$F$11+СВЦЭМ!$D$10+'СЕТ СН'!$F$6-'СЕТ СН'!$F$23</f>
        <v>1237.40961915</v>
      </c>
      <c r="L25" s="36">
        <f>SUMIFS(СВЦЭМ!$D$39:$D$782,СВЦЭМ!$A$39:$A$782,$A25,СВЦЭМ!$B$39:$B$782,L$11)+'СЕТ СН'!$F$11+СВЦЭМ!$D$10+'СЕТ СН'!$F$6-'СЕТ СН'!$F$23</f>
        <v>1246.2758925600001</v>
      </c>
      <c r="M25" s="36">
        <f>SUMIFS(СВЦЭМ!$D$39:$D$782,СВЦЭМ!$A$39:$A$782,$A25,СВЦЭМ!$B$39:$B$782,M$11)+'СЕТ СН'!$F$11+СВЦЭМ!$D$10+'СЕТ СН'!$F$6-'СЕТ СН'!$F$23</f>
        <v>1250.1042268200001</v>
      </c>
      <c r="N25" s="36">
        <f>SUMIFS(СВЦЭМ!$D$39:$D$782,СВЦЭМ!$A$39:$A$782,$A25,СВЦЭМ!$B$39:$B$782,N$11)+'СЕТ СН'!$F$11+СВЦЭМ!$D$10+'СЕТ СН'!$F$6-'СЕТ СН'!$F$23</f>
        <v>1267.4845059500001</v>
      </c>
      <c r="O25" s="36">
        <f>SUMIFS(СВЦЭМ!$D$39:$D$782,СВЦЭМ!$A$39:$A$782,$A25,СВЦЭМ!$B$39:$B$782,O$11)+'СЕТ СН'!$F$11+СВЦЭМ!$D$10+'СЕТ СН'!$F$6-'СЕТ СН'!$F$23</f>
        <v>1279.09747109</v>
      </c>
      <c r="P25" s="36">
        <f>SUMIFS(СВЦЭМ!$D$39:$D$782,СВЦЭМ!$A$39:$A$782,$A25,СВЦЭМ!$B$39:$B$782,P$11)+'СЕТ СН'!$F$11+СВЦЭМ!$D$10+'СЕТ СН'!$F$6-'СЕТ СН'!$F$23</f>
        <v>1274.62598923</v>
      </c>
      <c r="Q25" s="36">
        <f>SUMIFS(СВЦЭМ!$D$39:$D$782,СВЦЭМ!$A$39:$A$782,$A25,СВЦЭМ!$B$39:$B$782,Q$11)+'СЕТ СН'!$F$11+СВЦЭМ!$D$10+'СЕТ СН'!$F$6-'СЕТ СН'!$F$23</f>
        <v>1281.7619939599999</v>
      </c>
      <c r="R25" s="36">
        <f>SUMIFS(СВЦЭМ!$D$39:$D$782,СВЦЭМ!$A$39:$A$782,$A25,СВЦЭМ!$B$39:$B$782,R$11)+'СЕТ СН'!$F$11+СВЦЭМ!$D$10+'СЕТ СН'!$F$6-'СЕТ СН'!$F$23</f>
        <v>1266.7359644400001</v>
      </c>
      <c r="S25" s="36">
        <f>SUMIFS(СВЦЭМ!$D$39:$D$782,СВЦЭМ!$A$39:$A$782,$A25,СВЦЭМ!$B$39:$B$782,S$11)+'СЕТ СН'!$F$11+СВЦЭМ!$D$10+'СЕТ СН'!$F$6-'СЕТ СН'!$F$23</f>
        <v>1245.47021481</v>
      </c>
      <c r="T25" s="36">
        <f>SUMIFS(СВЦЭМ!$D$39:$D$782,СВЦЭМ!$A$39:$A$782,$A25,СВЦЭМ!$B$39:$B$782,T$11)+'СЕТ СН'!$F$11+СВЦЭМ!$D$10+'СЕТ СН'!$F$6-'СЕТ СН'!$F$23</f>
        <v>1241.0849011</v>
      </c>
      <c r="U25" s="36">
        <f>SUMIFS(СВЦЭМ!$D$39:$D$782,СВЦЭМ!$A$39:$A$782,$A25,СВЦЭМ!$B$39:$B$782,U$11)+'СЕТ СН'!$F$11+СВЦЭМ!$D$10+'СЕТ СН'!$F$6-'СЕТ СН'!$F$23</f>
        <v>1253.5111885900001</v>
      </c>
      <c r="V25" s="36">
        <f>SUMIFS(СВЦЭМ!$D$39:$D$782,СВЦЭМ!$A$39:$A$782,$A25,СВЦЭМ!$B$39:$B$782,V$11)+'СЕТ СН'!$F$11+СВЦЭМ!$D$10+'СЕТ СН'!$F$6-'СЕТ СН'!$F$23</f>
        <v>1262.50952757</v>
      </c>
      <c r="W25" s="36">
        <f>SUMIFS(СВЦЭМ!$D$39:$D$782,СВЦЭМ!$A$39:$A$782,$A25,СВЦЭМ!$B$39:$B$782,W$11)+'СЕТ СН'!$F$11+СВЦЭМ!$D$10+'СЕТ СН'!$F$6-'СЕТ СН'!$F$23</f>
        <v>1301.8332498499999</v>
      </c>
      <c r="X25" s="36">
        <f>SUMIFS(СВЦЭМ!$D$39:$D$782,СВЦЭМ!$A$39:$A$782,$A25,СВЦЭМ!$B$39:$B$782,X$11)+'СЕТ СН'!$F$11+СВЦЭМ!$D$10+'СЕТ СН'!$F$6-'СЕТ СН'!$F$23</f>
        <v>1296.0676744699999</v>
      </c>
      <c r="Y25" s="36">
        <f>SUMIFS(СВЦЭМ!$D$39:$D$782,СВЦЭМ!$A$39:$A$782,$A25,СВЦЭМ!$B$39:$B$782,Y$11)+'СЕТ СН'!$F$11+СВЦЭМ!$D$10+'СЕТ СН'!$F$6-'СЕТ СН'!$F$23</f>
        <v>1291.6260644399999</v>
      </c>
    </row>
    <row r="26" spans="1:25" ht="15.75" x14ac:dyDescent="0.2">
      <c r="A26" s="35">
        <f t="shared" si="0"/>
        <v>44545</v>
      </c>
      <c r="B26" s="36">
        <f>SUMIFS(СВЦЭМ!$D$39:$D$782,СВЦЭМ!$A$39:$A$782,$A26,СВЦЭМ!$B$39:$B$782,B$11)+'СЕТ СН'!$F$11+СВЦЭМ!$D$10+'СЕТ СН'!$F$6-'СЕТ СН'!$F$23</f>
        <v>1213.85659588</v>
      </c>
      <c r="C26" s="36">
        <f>SUMIFS(СВЦЭМ!$D$39:$D$782,СВЦЭМ!$A$39:$A$782,$A26,СВЦЭМ!$B$39:$B$782,C$11)+'СЕТ СН'!$F$11+СВЦЭМ!$D$10+'СЕТ СН'!$F$6-'СЕТ СН'!$F$23</f>
        <v>1225.3926672299999</v>
      </c>
      <c r="D26" s="36">
        <f>SUMIFS(СВЦЭМ!$D$39:$D$782,СВЦЭМ!$A$39:$A$782,$A26,СВЦЭМ!$B$39:$B$782,D$11)+'СЕТ СН'!$F$11+СВЦЭМ!$D$10+'СЕТ СН'!$F$6-'СЕТ СН'!$F$23</f>
        <v>1238.3332705400001</v>
      </c>
      <c r="E26" s="36">
        <f>SUMIFS(СВЦЭМ!$D$39:$D$782,СВЦЭМ!$A$39:$A$782,$A26,СВЦЭМ!$B$39:$B$782,E$11)+'СЕТ СН'!$F$11+СВЦЭМ!$D$10+'СЕТ СН'!$F$6-'СЕТ СН'!$F$23</f>
        <v>1226.57302239</v>
      </c>
      <c r="F26" s="36">
        <f>SUMIFS(СВЦЭМ!$D$39:$D$782,СВЦЭМ!$A$39:$A$782,$A26,СВЦЭМ!$B$39:$B$782,F$11)+'СЕТ СН'!$F$11+СВЦЭМ!$D$10+'СЕТ СН'!$F$6-'СЕТ СН'!$F$23</f>
        <v>1230.5745956000001</v>
      </c>
      <c r="G26" s="36">
        <f>SUMIFS(СВЦЭМ!$D$39:$D$782,СВЦЭМ!$A$39:$A$782,$A26,СВЦЭМ!$B$39:$B$782,G$11)+'СЕТ СН'!$F$11+СВЦЭМ!$D$10+'СЕТ СН'!$F$6-'СЕТ СН'!$F$23</f>
        <v>1210.72034431</v>
      </c>
      <c r="H26" s="36">
        <f>SUMIFS(СВЦЭМ!$D$39:$D$782,СВЦЭМ!$A$39:$A$782,$A26,СВЦЭМ!$B$39:$B$782,H$11)+'СЕТ СН'!$F$11+СВЦЭМ!$D$10+'СЕТ СН'!$F$6-'СЕТ СН'!$F$23</f>
        <v>1251.0216210799999</v>
      </c>
      <c r="I26" s="36">
        <f>SUMIFS(СВЦЭМ!$D$39:$D$782,СВЦЭМ!$A$39:$A$782,$A26,СВЦЭМ!$B$39:$B$782,I$11)+'СЕТ СН'!$F$11+СВЦЭМ!$D$10+'СЕТ СН'!$F$6-'СЕТ СН'!$F$23</f>
        <v>1314.8020968000001</v>
      </c>
      <c r="J26" s="36">
        <f>SUMIFS(СВЦЭМ!$D$39:$D$782,СВЦЭМ!$A$39:$A$782,$A26,СВЦЭМ!$B$39:$B$782,J$11)+'СЕТ СН'!$F$11+СВЦЭМ!$D$10+'СЕТ СН'!$F$6-'СЕТ СН'!$F$23</f>
        <v>1297.8785866999999</v>
      </c>
      <c r="K26" s="36">
        <f>SUMIFS(СВЦЭМ!$D$39:$D$782,СВЦЭМ!$A$39:$A$782,$A26,СВЦЭМ!$B$39:$B$782,K$11)+'СЕТ СН'!$F$11+СВЦЭМ!$D$10+'СЕТ СН'!$F$6-'СЕТ СН'!$F$23</f>
        <v>1282.2278639200001</v>
      </c>
      <c r="L26" s="36">
        <f>SUMIFS(СВЦЭМ!$D$39:$D$782,СВЦЭМ!$A$39:$A$782,$A26,СВЦЭМ!$B$39:$B$782,L$11)+'СЕТ СН'!$F$11+СВЦЭМ!$D$10+'СЕТ СН'!$F$6-'СЕТ СН'!$F$23</f>
        <v>1285.97018611</v>
      </c>
      <c r="M26" s="36">
        <f>SUMIFS(СВЦЭМ!$D$39:$D$782,СВЦЭМ!$A$39:$A$782,$A26,СВЦЭМ!$B$39:$B$782,M$11)+'СЕТ СН'!$F$11+СВЦЭМ!$D$10+'СЕТ СН'!$F$6-'СЕТ СН'!$F$23</f>
        <v>1272.9655576099999</v>
      </c>
      <c r="N26" s="36">
        <f>SUMIFS(СВЦЭМ!$D$39:$D$782,СВЦЭМ!$A$39:$A$782,$A26,СВЦЭМ!$B$39:$B$782,N$11)+'СЕТ СН'!$F$11+СВЦЭМ!$D$10+'СЕТ СН'!$F$6-'СЕТ СН'!$F$23</f>
        <v>1298.82933877</v>
      </c>
      <c r="O26" s="36">
        <f>SUMIFS(СВЦЭМ!$D$39:$D$782,СВЦЭМ!$A$39:$A$782,$A26,СВЦЭМ!$B$39:$B$782,O$11)+'СЕТ СН'!$F$11+СВЦЭМ!$D$10+'СЕТ СН'!$F$6-'СЕТ СН'!$F$23</f>
        <v>1372.7837582899999</v>
      </c>
      <c r="P26" s="36">
        <f>SUMIFS(СВЦЭМ!$D$39:$D$782,СВЦЭМ!$A$39:$A$782,$A26,СВЦЭМ!$B$39:$B$782,P$11)+'СЕТ СН'!$F$11+СВЦЭМ!$D$10+'СЕТ СН'!$F$6-'СЕТ СН'!$F$23</f>
        <v>1371.66972852</v>
      </c>
      <c r="Q26" s="36">
        <f>SUMIFS(СВЦЭМ!$D$39:$D$782,СВЦЭМ!$A$39:$A$782,$A26,СВЦЭМ!$B$39:$B$782,Q$11)+'СЕТ СН'!$F$11+СВЦЭМ!$D$10+'СЕТ СН'!$F$6-'СЕТ СН'!$F$23</f>
        <v>1370.1362540299999</v>
      </c>
      <c r="R26" s="36">
        <f>SUMIFS(СВЦЭМ!$D$39:$D$782,СВЦЭМ!$A$39:$A$782,$A26,СВЦЭМ!$B$39:$B$782,R$11)+'СЕТ СН'!$F$11+СВЦЭМ!$D$10+'СЕТ СН'!$F$6-'СЕТ СН'!$F$23</f>
        <v>1287.1113274300001</v>
      </c>
      <c r="S26" s="36">
        <f>SUMIFS(СВЦЭМ!$D$39:$D$782,СВЦЭМ!$A$39:$A$782,$A26,СВЦЭМ!$B$39:$B$782,S$11)+'СЕТ СН'!$F$11+СВЦЭМ!$D$10+'СЕТ СН'!$F$6-'СЕТ СН'!$F$23</f>
        <v>1255.31862099</v>
      </c>
      <c r="T26" s="36">
        <f>SUMIFS(СВЦЭМ!$D$39:$D$782,СВЦЭМ!$A$39:$A$782,$A26,СВЦЭМ!$B$39:$B$782,T$11)+'СЕТ СН'!$F$11+СВЦЭМ!$D$10+'СЕТ СН'!$F$6-'СЕТ СН'!$F$23</f>
        <v>1278.5354325200001</v>
      </c>
      <c r="U26" s="36">
        <f>SUMIFS(СВЦЭМ!$D$39:$D$782,СВЦЭМ!$A$39:$A$782,$A26,СВЦЭМ!$B$39:$B$782,U$11)+'СЕТ СН'!$F$11+СВЦЭМ!$D$10+'СЕТ СН'!$F$6-'СЕТ СН'!$F$23</f>
        <v>1275.6814279</v>
      </c>
      <c r="V26" s="36">
        <f>SUMIFS(СВЦЭМ!$D$39:$D$782,СВЦЭМ!$A$39:$A$782,$A26,СВЦЭМ!$B$39:$B$782,V$11)+'СЕТ СН'!$F$11+СВЦЭМ!$D$10+'СЕТ СН'!$F$6-'СЕТ СН'!$F$23</f>
        <v>1282.67527135</v>
      </c>
      <c r="W26" s="36">
        <f>SUMIFS(СВЦЭМ!$D$39:$D$782,СВЦЭМ!$A$39:$A$782,$A26,СВЦЭМ!$B$39:$B$782,W$11)+'СЕТ СН'!$F$11+СВЦЭМ!$D$10+'СЕТ СН'!$F$6-'СЕТ СН'!$F$23</f>
        <v>1284.83010713</v>
      </c>
      <c r="X26" s="36">
        <f>SUMIFS(СВЦЭМ!$D$39:$D$782,СВЦЭМ!$A$39:$A$782,$A26,СВЦЭМ!$B$39:$B$782,X$11)+'СЕТ СН'!$F$11+СВЦЭМ!$D$10+'СЕТ СН'!$F$6-'СЕТ СН'!$F$23</f>
        <v>1335.0524843000001</v>
      </c>
      <c r="Y26" s="36">
        <f>SUMIFS(СВЦЭМ!$D$39:$D$782,СВЦЭМ!$A$39:$A$782,$A26,СВЦЭМ!$B$39:$B$782,Y$11)+'СЕТ СН'!$F$11+СВЦЭМ!$D$10+'СЕТ СН'!$F$6-'СЕТ СН'!$F$23</f>
        <v>1319.33036922</v>
      </c>
    </row>
    <row r="27" spans="1:25" ht="15.75" x14ac:dyDescent="0.2">
      <c r="A27" s="35">
        <f t="shared" si="0"/>
        <v>44546</v>
      </c>
      <c r="B27" s="36">
        <f>SUMIFS(СВЦЭМ!$D$39:$D$782,СВЦЭМ!$A$39:$A$782,$A27,СВЦЭМ!$B$39:$B$782,B$11)+'СЕТ СН'!$F$11+СВЦЭМ!$D$10+'СЕТ СН'!$F$6-'СЕТ СН'!$F$23</f>
        <v>1320.7199520199999</v>
      </c>
      <c r="C27" s="36">
        <f>SUMIFS(СВЦЭМ!$D$39:$D$782,СВЦЭМ!$A$39:$A$782,$A27,СВЦЭМ!$B$39:$B$782,C$11)+'СЕТ СН'!$F$11+СВЦЭМ!$D$10+'СЕТ СН'!$F$6-'СЕТ СН'!$F$23</f>
        <v>1316.8075319</v>
      </c>
      <c r="D27" s="36">
        <f>SUMIFS(СВЦЭМ!$D$39:$D$782,СВЦЭМ!$A$39:$A$782,$A27,СВЦЭМ!$B$39:$B$782,D$11)+'СЕТ СН'!$F$11+СВЦЭМ!$D$10+'СЕТ СН'!$F$6-'СЕТ СН'!$F$23</f>
        <v>1299.75806461</v>
      </c>
      <c r="E27" s="36">
        <f>SUMIFS(СВЦЭМ!$D$39:$D$782,СВЦЭМ!$A$39:$A$782,$A27,СВЦЭМ!$B$39:$B$782,E$11)+'СЕТ СН'!$F$11+СВЦЭМ!$D$10+'СЕТ СН'!$F$6-'СЕТ СН'!$F$23</f>
        <v>1295.6238106400001</v>
      </c>
      <c r="F27" s="36">
        <f>SUMIFS(СВЦЭМ!$D$39:$D$782,СВЦЭМ!$A$39:$A$782,$A27,СВЦЭМ!$B$39:$B$782,F$11)+'СЕТ СН'!$F$11+СВЦЭМ!$D$10+'СЕТ СН'!$F$6-'СЕТ СН'!$F$23</f>
        <v>1295.6774882</v>
      </c>
      <c r="G27" s="36">
        <f>SUMIFS(СВЦЭМ!$D$39:$D$782,СВЦЭМ!$A$39:$A$782,$A27,СВЦЭМ!$B$39:$B$782,G$11)+'СЕТ СН'!$F$11+СВЦЭМ!$D$10+'СЕТ СН'!$F$6-'СЕТ СН'!$F$23</f>
        <v>1260.6024105700001</v>
      </c>
      <c r="H27" s="36">
        <f>SUMIFS(СВЦЭМ!$D$39:$D$782,СВЦЭМ!$A$39:$A$782,$A27,СВЦЭМ!$B$39:$B$782,H$11)+'СЕТ СН'!$F$11+СВЦЭМ!$D$10+'СЕТ СН'!$F$6-'СЕТ СН'!$F$23</f>
        <v>1243.4187959000001</v>
      </c>
      <c r="I27" s="36">
        <f>SUMIFS(СВЦЭМ!$D$39:$D$782,СВЦЭМ!$A$39:$A$782,$A27,СВЦЭМ!$B$39:$B$782,I$11)+'СЕТ СН'!$F$11+СВЦЭМ!$D$10+'СЕТ СН'!$F$6-'СЕТ СН'!$F$23</f>
        <v>1270.4018964899999</v>
      </c>
      <c r="J27" s="36">
        <f>SUMIFS(СВЦЭМ!$D$39:$D$782,СВЦЭМ!$A$39:$A$782,$A27,СВЦЭМ!$B$39:$B$782,J$11)+'СЕТ СН'!$F$11+СВЦЭМ!$D$10+'СЕТ СН'!$F$6-'СЕТ СН'!$F$23</f>
        <v>1277.4930662300001</v>
      </c>
      <c r="K27" s="36">
        <f>SUMIFS(СВЦЭМ!$D$39:$D$782,СВЦЭМ!$A$39:$A$782,$A27,СВЦЭМ!$B$39:$B$782,K$11)+'СЕТ СН'!$F$11+СВЦЭМ!$D$10+'СЕТ СН'!$F$6-'СЕТ СН'!$F$23</f>
        <v>1296.05552216</v>
      </c>
      <c r="L27" s="36">
        <f>SUMIFS(СВЦЭМ!$D$39:$D$782,СВЦЭМ!$A$39:$A$782,$A27,СВЦЭМ!$B$39:$B$782,L$11)+'СЕТ СН'!$F$11+СВЦЭМ!$D$10+'СЕТ СН'!$F$6-'СЕТ СН'!$F$23</f>
        <v>1310.16620317</v>
      </c>
      <c r="M27" s="36">
        <f>SUMIFS(СВЦЭМ!$D$39:$D$782,СВЦЭМ!$A$39:$A$782,$A27,СВЦЭМ!$B$39:$B$782,M$11)+'СЕТ СН'!$F$11+СВЦЭМ!$D$10+'СЕТ СН'!$F$6-'СЕТ СН'!$F$23</f>
        <v>1308.3879876400001</v>
      </c>
      <c r="N27" s="36">
        <f>SUMIFS(СВЦЭМ!$D$39:$D$782,СВЦЭМ!$A$39:$A$782,$A27,СВЦЭМ!$B$39:$B$782,N$11)+'СЕТ СН'!$F$11+СВЦЭМ!$D$10+'СЕТ СН'!$F$6-'СЕТ СН'!$F$23</f>
        <v>1308.52722715</v>
      </c>
      <c r="O27" s="36">
        <f>SUMIFS(СВЦЭМ!$D$39:$D$782,СВЦЭМ!$A$39:$A$782,$A27,СВЦЭМ!$B$39:$B$782,O$11)+'СЕТ СН'!$F$11+СВЦЭМ!$D$10+'СЕТ СН'!$F$6-'СЕТ СН'!$F$23</f>
        <v>1325.4271924300001</v>
      </c>
      <c r="P27" s="36">
        <f>SUMIFS(СВЦЭМ!$D$39:$D$782,СВЦЭМ!$A$39:$A$782,$A27,СВЦЭМ!$B$39:$B$782,P$11)+'СЕТ СН'!$F$11+СВЦЭМ!$D$10+'СЕТ СН'!$F$6-'СЕТ СН'!$F$23</f>
        <v>1347.15281714</v>
      </c>
      <c r="Q27" s="36">
        <f>SUMIFS(СВЦЭМ!$D$39:$D$782,СВЦЭМ!$A$39:$A$782,$A27,СВЦЭМ!$B$39:$B$782,Q$11)+'СЕТ СН'!$F$11+СВЦЭМ!$D$10+'СЕТ СН'!$F$6-'СЕТ СН'!$F$23</f>
        <v>1348.58059832</v>
      </c>
      <c r="R27" s="36">
        <f>SUMIFS(СВЦЭМ!$D$39:$D$782,СВЦЭМ!$A$39:$A$782,$A27,СВЦЭМ!$B$39:$B$782,R$11)+'СЕТ СН'!$F$11+СВЦЭМ!$D$10+'СЕТ СН'!$F$6-'СЕТ СН'!$F$23</f>
        <v>1349.41385519</v>
      </c>
      <c r="S27" s="36">
        <f>SUMIFS(СВЦЭМ!$D$39:$D$782,СВЦЭМ!$A$39:$A$782,$A27,СВЦЭМ!$B$39:$B$782,S$11)+'СЕТ СН'!$F$11+СВЦЭМ!$D$10+'СЕТ СН'!$F$6-'СЕТ СН'!$F$23</f>
        <v>1303.82982311</v>
      </c>
      <c r="T27" s="36">
        <f>SUMIFS(СВЦЭМ!$D$39:$D$782,СВЦЭМ!$A$39:$A$782,$A27,СВЦЭМ!$B$39:$B$782,T$11)+'СЕТ СН'!$F$11+СВЦЭМ!$D$10+'СЕТ СН'!$F$6-'СЕТ СН'!$F$23</f>
        <v>1318.37795517</v>
      </c>
      <c r="U27" s="36">
        <f>SUMIFS(СВЦЭМ!$D$39:$D$782,СВЦЭМ!$A$39:$A$782,$A27,СВЦЭМ!$B$39:$B$782,U$11)+'СЕТ СН'!$F$11+СВЦЭМ!$D$10+'СЕТ СН'!$F$6-'СЕТ СН'!$F$23</f>
        <v>1300.6536071400001</v>
      </c>
      <c r="V27" s="36">
        <f>SUMIFS(СВЦЭМ!$D$39:$D$782,СВЦЭМ!$A$39:$A$782,$A27,СВЦЭМ!$B$39:$B$782,V$11)+'СЕТ СН'!$F$11+СВЦЭМ!$D$10+'СЕТ СН'!$F$6-'СЕТ СН'!$F$23</f>
        <v>1292.86151535</v>
      </c>
      <c r="W27" s="36">
        <f>SUMIFS(СВЦЭМ!$D$39:$D$782,СВЦЭМ!$A$39:$A$782,$A27,СВЦЭМ!$B$39:$B$782,W$11)+'СЕТ СН'!$F$11+СВЦЭМ!$D$10+'СЕТ СН'!$F$6-'СЕТ СН'!$F$23</f>
        <v>1290.6637511199999</v>
      </c>
      <c r="X27" s="36">
        <f>SUMIFS(СВЦЭМ!$D$39:$D$782,СВЦЭМ!$A$39:$A$782,$A27,СВЦЭМ!$B$39:$B$782,X$11)+'СЕТ СН'!$F$11+СВЦЭМ!$D$10+'СЕТ СН'!$F$6-'СЕТ СН'!$F$23</f>
        <v>1335.70316179</v>
      </c>
      <c r="Y27" s="36">
        <f>SUMIFS(СВЦЭМ!$D$39:$D$782,СВЦЭМ!$A$39:$A$782,$A27,СВЦЭМ!$B$39:$B$782,Y$11)+'СЕТ СН'!$F$11+СВЦЭМ!$D$10+'СЕТ СН'!$F$6-'СЕТ СН'!$F$23</f>
        <v>1338.9583627300001</v>
      </c>
    </row>
    <row r="28" spans="1:25" ht="15.75" x14ac:dyDescent="0.2">
      <c r="A28" s="35">
        <f t="shared" si="0"/>
        <v>44547</v>
      </c>
      <c r="B28" s="36">
        <f>SUMIFS(СВЦЭМ!$D$39:$D$782,СВЦЭМ!$A$39:$A$782,$A28,СВЦЭМ!$B$39:$B$782,B$11)+'СЕТ СН'!$F$11+СВЦЭМ!$D$10+'СЕТ СН'!$F$6-'СЕТ СН'!$F$23</f>
        <v>1318.4504247899999</v>
      </c>
      <c r="C28" s="36">
        <f>SUMIFS(СВЦЭМ!$D$39:$D$782,СВЦЭМ!$A$39:$A$782,$A28,СВЦЭМ!$B$39:$B$782,C$11)+'СЕТ СН'!$F$11+СВЦЭМ!$D$10+'СЕТ СН'!$F$6-'СЕТ СН'!$F$23</f>
        <v>1317.6368315100001</v>
      </c>
      <c r="D28" s="36">
        <f>SUMIFS(СВЦЭМ!$D$39:$D$782,СВЦЭМ!$A$39:$A$782,$A28,СВЦЭМ!$B$39:$B$782,D$11)+'СЕТ СН'!$F$11+СВЦЭМ!$D$10+'СЕТ СН'!$F$6-'СЕТ СН'!$F$23</f>
        <v>1302.69680025</v>
      </c>
      <c r="E28" s="36">
        <f>SUMIFS(СВЦЭМ!$D$39:$D$782,СВЦЭМ!$A$39:$A$782,$A28,СВЦЭМ!$B$39:$B$782,E$11)+'СЕТ СН'!$F$11+СВЦЭМ!$D$10+'СЕТ СН'!$F$6-'СЕТ СН'!$F$23</f>
        <v>1297.5422428300001</v>
      </c>
      <c r="F28" s="36">
        <f>SUMIFS(СВЦЭМ!$D$39:$D$782,СВЦЭМ!$A$39:$A$782,$A28,СВЦЭМ!$B$39:$B$782,F$11)+'СЕТ СН'!$F$11+СВЦЭМ!$D$10+'СЕТ СН'!$F$6-'СЕТ СН'!$F$23</f>
        <v>1299.15676818</v>
      </c>
      <c r="G28" s="36">
        <f>SUMIFS(СВЦЭМ!$D$39:$D$782,СВЦЭМ!$A$39:$A$782,$A28,СВЦЭМ!$B$39:$B$782,G$11)+'СЕТ СН'!$F$11+СВЦЭМ!$D$10+'СЕТ СН'!$F$6-'СЕТ СН'!$F$23</f>
        <v>1275.60743108</v>
      </c>
      <c r="H28" s="36">
        <f>SUMIFS(СВЦЭМ!$D$39:$D$782,СВЦЭМ!$A$39:$A$782,$A28,СВЦЭМ!$B$39:$B$782,H$11)+'СЕТ СН'!$F$11+СВЦЭМ!$D$10+'СЕТ СН'!$F$6-'СЕТ СН'!$F$23</f>
        <v>1250.16366023</v>
      </c>
      <c r="I28" s="36">
        <f>SUMIFS(СВЦЭМ!$D$39:$D$782,СВЦЭМ!$A$39:$A$782,$A28,СВЦЭМ!$B$39:$B$782,I$11)+'СЕТ СН'!$F$11+СВЦЭМ!$D$10+'СЕТ СН'!$F$6-'СЕТ СН'!$F$23</f>
        <v>1250.0217170599999</v>
      </c>
      <c r="J28" s="36">
        <f>SUMIFS(СВЦЭМ!$D$39:$D$782,СВЦЭМ!$A$39:$A$782,$A28,СВЦЭМ!$B$39:$B$782,J$11)+'СЕТ СН'!$F$11+СВЦЭМ!$D$10+'СЕТ СН'!$F$6-'СЕТ СН'!$F$23</f>
        <v>1292.38059275</v>
      </c>
      <c r="K28" s="36">
        <f>SUMIFS(СВЦЭМ!$D$39:$D$782,СВЦЭМ!$A$39:$A$782,$A28,СВЦЭМ!$B$39:$B$782,K$11)+'СЕТ СН'!$F$11+СВЦЭМ!$D$10+'СЕТ СН'!$F$6-'СЕТ СН'!$F$23</f>
        <v>1305.8189185700001</v>
      </c>
      <c r="L28" s="36">
        <f>SUMIFS(СВЦЭМ!$D$39:$D$782,СВЦЭМ!$A$39:$A$782,$A28,СВЦЭМ!$B$39:$B$782,L$11)+'СЕТ СН'!$F$11+СВЦЭМ!$D$10+'СЕТ СН'!$F$6-'СЕТ СН'!$F$23</f>
        <v>1300.56790617</v>
      </c>
      <c r="M28" s="36">
        <f>SUMIFS(СВЦЭМ!$D$39:$D$782,СВЦЭМ!$A$39:$A$782,$A28,СВЦЭМ!$B$39:$B$782,M$11)+'СЕТ СН'!$F$11+СВЦЭМ!$D$10+'СЕТ СН'!$F$6-'СЕТ СН'!$F$23</f>
        <v>1290.74624165</v>
      </c>
      <c r="N28" s="36">
        <f>SUMIFS(СВЦЭМ!$D$39:$D$782,СВЦЭМ!$A$39:$A$782,$A28,СВЦЭМ!$B$39:$B$782,N$11)+'СЕТ СН'!$F$11+СВЦЭМ!$D$10+'СЕТ СН'!$F$6-'СЕТ СН'!$F$23</f>
        <v>1293.7964100700001</v>
      </c>
      <c r="O28" s="36">
        <f>SUMIFS(СВЦЭМ!$D$39:$D$782,СВЦЭМ!$A$39:$A$782,$A28,СВЦЭМ!$B$39:$B$782,O$11)+'СЕТ СН'!$F$11+СВЦЭМ!$D$10+'СЕТ СН'!$F$6-'СЕТ СН'!$F$23</f>
        <v>1295.8581734899999</v>
      </c>
      <c r="P28" s="36">
        <f>SUMIFS(СВЦЭМ!$D$39:$D$782,СВЦЭМ!$A$39:$A$782,$A28,СВЦЭМ!$B$39:$B$782,P$11)+'СЕТ СН'!$F$11+СВЦЭМ!$D$10+'СЕТ СН'!$F$6-'СЕТ СН'!$F$23</f>
        <v>1331.78679831</v>
      </c>
      <c r="Q28" s="36">
        <f>SUMIFS(СВЦЭМ!$D$39:$D$782,СВЦЭМ!$A$39:$A$782,$A28,СВЦЭМ!$B$39:$B$782,Q$11)+'СЕТ СН'!$F$11+СВЦЭМ!$D$10+'СЕТ СН'!$F$6-'СЕТ СН'!$F$23</f>
        <v>1323.46475203</v>
      </c>
      <c r="R28" s="36">
        <f>SUMIFS(СВЦЭМ!$D$39:$D$782,СВЦЭМ!$A$39:$A$782,$A28,СВЦЭМ!$B$39:$B$782,R$11)+'СЕТ СН'!$F$11+СВЦЭМ!$D$10+'СЕТ СН'!$F$6-'СЕТ СН'!$F$23</f>
        <v>1318.2991808900001</v>
      </c>
      <c r="S28" s="36">
        <f>SUMIFS(СВЦЭМ!$D$39:$D$782,СВЦЭМ!$A$39:$A$782,$A28,СВЦЭМ!$B$39:$B$782,S$11)+'СЕТ СН'!$F$11+СВЦЭМ!$D$10+'СЕТ СН'!$F$6-'СЕТ СН'!$F$23</f>
        <v>1283.66459601</v>
      </c>
      <c r="T28" s="36">
        <f>SUMIFS(СВЦЭМ!$D$39:$D$782,СВЦЭМ!$A$39:$A$782,$A28,СВЦЭМ!$B$39:$B$782,T$11)+'СЕТ СН'!$F$11+СВЦЭМ!$D$10+'СЕТ СН'!$F$6-'СЕТ СН'!$F$23</f>
        <v>1303.3196232</v>
      </c>
      <c r="U28" s="36">
        <f>SUMIFS(СВЦЭМ!$D$39:$D$782,СВЦЭМ!$A$39:$A$782,$A28,СВЦЭМ!$B$39:$B$782,U$11)+'СЕТ СН'!$F$11+СВЦЭМ!$D$10+'СЕТ СН'!$F$6-'СЕТ СН'!$F$23</f>
        <v>1298.87439275</v>
      </c>
      <c r="V28" s="36">
        <f>SUMIFS(СВЦЭМ!$D$39:$D$782,СВЦЭМ!$A$39:$A$782,$A28,СВЦЭМ!$B$39:$B$782,V$11)+'СЕТ СН'!$F$11+СВЦЭМ!$D$10+'СЕТ СН'!$F$6-'СЕТ СН'!$F$23</f>
        <v>1276.4142847000001</v>
      </c>
      <c r="W28" s="36">
        <f>SUMIFS(СВЦЭМ!$D$39:$D$782,СВЦЭМ!$A$39:$A$782,$A28,СВЦЭМ!$B$39:$B$782,W$11)+'СЕТ СН'!$F$11+СВЦЭМ!$D$10+'СЕТ СН'!$F$6-'СЕТ СН'!$F$23</f>
        <v>1296.3261171700001</v>
      </c>
      <c r="X28" s="36">
        <f>SUMIFS(СВЦЭМ!$D$39:$D$782,СВЦЭМ!$A$39:$A$782,$A28,СВЦЭМ!$B$39:$B$782,X$11)+'СЕТ СН'!$F$11+СВЦЭМ!$D$10+'СЕТ СН'!$F$6-'СЕТ СН'!$F$23</f>
        <v>1315.2942411500001</v>
      </c>
      <c r="Y28" s="36">
        <f>SUMIFS(СВЦЭМ!$D$39:$D$782,СВЦЭМ!$A$39:$A$782,$A28,СВЦЭМ!$B$39:$B$782,Y$11)+'СЕТ СН'!$F$11+СВЦЭМ!$D$10+'СЕТ СН'!$F$6-'СЕТ СН'!$F$23</f>
        <v>1306.4381814000001</v>
      </c>
    </row>
    <row r="29" spans="1:25" ht="15.75" x14ac:dyDescent="0.2">
      <c r="A29" s="35">
        <f t="shared" si="0"/>
        <v>44548</v>
      </c>
      <c r="B29" s="36">
        <f>SUMIFS(СВЦЭМ!$D$39:$D$782,СВЦЭМ!$A$39:$A$782,$A29,СВЦЭМ!$B$39:$B$782,B$11)+'СЕТ СН'!$F$11+СВЦЭМ!$D$10+'СЕТ СН'!$F$6-'СЕТ СН'!$F$23</f>
        <v>1312.8085670600001</v>
      </c>
      <c r="C29" s="36">
        <f>SUMIFS(СВЦЭМ!$D$39:$D$782,СВЦЭМ!$A$39:$A$782,$A29,СВЦЭМ!$B$39:$B$782,C$11)+'СЕТ СН'!$F$11+СВЦЭМ!$D$10+'СЕТ СН'!$F$6-'СЕТ СН'!$F$23</f>
        <v>1343.04634489</v>
      </c>
      <c r="D29" s="36">
        <f>SUMIFS(СВЦЭМ!$D$39:$D$782,СВЦЭМ!$A$39:$A$782,$A29,СВЦЭМ!$B$39:$B$782,D$11)+'СЕТ СН'!$F$11+СВЦЭМ!$D$10+'СЕТ СН'!$F$6-'СЕТ СН'!$F$23</f>
        <v>1360.99428728</v>
      </c>
      <c r="E29" s="36">
        <f>SUMIFS(СВЦЭМ!$D$39:$D$782,СВЦЭМ!$A$39:$A$782,$A29,СВЦЭМ!$B$39:$B$782,E$11)+'СЕТ СН'!$F$11+СВЦЭМ!$D$10+'СЕТ СН'!$F$6-'СЕТ СН'!$F$23</f>
        <v>1360.34410486</v>
      </c>
      <c r="F29" s="36">
        <f>SUMIFS(СВЦЭМ!$D$39:$D$782,СВЦЭМ!$A$39:$A$782,$A29,СВЦЭМ!$B$39:$B$782,F$11)+'СЕТ СН'!$F$11+СВЦЭМ!$D$10+'СЕТ СН'!$F$6-'СЕТ СН'!$F$23</f>
        <v>1356.73827323</v>
      </c>
      <c r="G29" s="36">
        <f>SUMIFS(СВЦЭМ!$D$39:$D$782,СВЦЭМ!$A$39:$A$782,$A29,СВЦЭМ!$B$39:$B$782,G$11)+'СЕТ СН'!$F$11+СВЦЭМ!$D$10+'СЕТ СН'!$F$6-'СЕТ СН'!$F$23</f>
        <v>1313.92743049</v>
      </c>
      <c r="H29" s="36">
        <f>SUMIFS(СВЦЭМ!$D$39:$D$782,СВЦЭМ!$A$39:$A$782,$A29,СВЦЭМ!$B$39:$B$782,H$11)+'СЕТ СН'!$F$11+СВЦЭМ!$D$10+'СЕТ СН'!$F$6-'СЕТ СН'!$F$23</f>
        <v>1274.9779984900001</v>
      </c>
      <c r="I29" s="36">
        <f>SUMIFS(СВЦЭМ!$D$39:$D$782,СВЦЭМ!$A$39:$A$782,$A29,СВЦЭМ!$B$39:$B$782,I$11)+'СЕТ СН'!$F$11+СВЦЭМ!$D$10+'СЕТ СН'!$F$6-'СЕТ СН'!$F$23</f>
        <v>1259.5182593899999</v>
      </c>
      <c r="J29" s="36">
        <f>SUMIFS(СВЦЭМ!$D$39:$D$782,СВЦЭМ!$A$39:$A$782,$A29,СВЦЭМ!$B$39:$B$782,J$11)+'СЕТ СН'!$F$11+СВЦЭМ!$D$10+'СЕТ СН'!$F$6-'СЕТ СН'!$F$23</f>
        <v>1233.63593393</v>
      </c>
      <c r="K29" s="36">
        <f>SUMIFS(СВЦЭМ!$D$39:$D$782,СВЦЭМ!$A$39:$A$782,$A29,СВЦЭМ!$B$39:$B$782,K$11)+'СЕТ СН'!$F$11+СВЦЭМ!$D$10+'СЕТ СН'!$F$6-'СЕТ СН'!$F$23</f>
        <v>1267.1929401100001</v>
      </c>
      <c r="L29" s="36">
        <f>SUMIFS(СВЦЭМ!$D$39:$D$782,СВЦЭМ!$A$39:$A$782,$A29,СВЦЭМ!$B$39:$B$782,L$11)+'СЕТ СН'!$F$11+СВЦЭМ!$D$10+'СЕТ СН'!$F$6-'СЕТ СН'!$F$23</f>
        <v>1269.5012488899999</v>
      </c>
      <c r="M29" s="36">
        <f>SUMIFS(СВЦЭМ!$D$39:$D$782,СВЦЭМ!$A$39:$A$782,$A29,СВЦЭМ!$B$39:$B$782,M$11)+'СЕТ СН'!$F$11+СВЦЭМ!$D$10+'СЕТ СН'!$F$6-'СЕТ СН'!$F$23</f>
        <v>1255.3074566400001</v>
      </c>
      <c r="N29" s="36">
        <f>SUMIFS(СВЦЭМ!$D$39:$D$782,СВЦЭМ!$A$39:$A$782,$A29,СВЦЭМ!$B$39:$B$782,N$11)+'СЕТ СН'!$F$11+СВЦЭМ!$D$10+'СЕТ СН'!$F$6-'СЕТ СН'!$F$23</f>
        <v>1254.7951143</v>
      </c>
      <c r="O29" s="36">
        <f>SUMIFS(СВЦЭМ!$D$39:$D$782,СВЦЭМ!$A$39:$A$782,$A29,СВЦЭМ!$B$39:$B$782,O$11)+'СЕТ СН'!$F$11+СВЦЭМ!$D$10+'СЕТ СН'!$F$6-'СЕТ СН'!$F$23</f>
        <v>1271.29591676</v>
      </c>
      <c r="P29" s="36">
        <f>SUMIFS(СВЦЭМ!$D$39:$D$782,СВЦЭМ!$A$39:$A$782,$A29,СВЦЭМ!$B$39:$B$782,P$11)+'СЕТ СН'!$F$11+СВЦЭМ!$D$10+'СЕТ СН'!$F$6-'СЕТ СН'!$F$23</f>
        <v>1304.2139861400001</v>
      </c>
      <c r="Q29" s="36">
        <f>SUMIFS(СВЦЭМ!$D$39:$D$782,СВЦЭМ!$A$39:$A$782,$A29,СВЦЭМ!$B$39:$B$782,Q$11)+'СЕТ СН'!$F$11+СВЦЭМ!$D$10+'СЕТ СН'!$F$6-'СЕТ СН'!$F$23</f>
        <v>1310.4141935600001</v>
      </c>
      <c r="R29" s="36">
        <f>SUMIFS(СВЦЭМ!$D$39:$D$782,СВЦЭМ!$A$39:$A$782,$A29,СВЦЭМ!$B$39:$B$782,R$11)+'СЕТ СН'!$F$11+СВЦЭМ!$D$10+'СЕТ СН'!$F$6-'СЕТ СН'!$F$23</f>
        <v>1297.95190989</v>
      </c>
      <c r="S29" s="36">
        <f>SUMIFS(СВЦЭМ!$D$39:$D$782,СВЦЭМ!$A$39:$A$782,$A29,СВЦЭМ!$B$39:$B$782,S$11)+'СЕТ СН'!$F$11+СВЦЭМ!$D$10+'СЕТ СН'!$F$6-'СЕТ СН'!$F$23</f>
        <v>1267.5781508699999</v>
      </c>
      <c r="T29" s="36">
        <f>SUMIFS(СВЦЭМ!$D$39:$D$782,СВЦЭМ!$A$39:$A$782,$A29,СВЦЭМ!$B$39:$B$782,T$11)+'СЕТ СН'!$F$11+СВЦЭМ!$D$10+'СЕТ СН'!$F$6-'СЕТ СН'!$F$23</f>
        <v>1260.36889462</v>
      </c>
      <c r="U29" s="36">
        <f>SUMIFS(СВЦЭМ!$D$39:$D$782,СВЦЭМ!$A$39:$A$782,$A29,СВЦЭМ!$B$39:$B$782,U$11)+'СЕТ СН'!$F$11+СВЦЭМ!$D$10+'СЕТ СН'!$F$6-'СЕТ СН'!$F$23</f>
        <v>1261.09274903</v>
      </c>
      <c r="V29" s="36">
        <f>SUMIFS(СВЦЭМ!$D$39:$D$782,СВЦЭМ!$A$39:$A$782,$A29,СВЦЭМ!$B$39:$B$782,V$11)+'СЕТ СН'!$F$11+СВЦЭМ!$D$10+'СЕТ СН'!$F$6-'СЕТ СН'!$F$23</f>
        <v>1261.7547713700001</v>
      </c>
      <c r="W29" s="36">
        <f>SUMIFS(СВЦЭМ!$D$39:$D$782,СВЦЭМ!$A$39:$A$782,$A29,СВЦЭМ!$B$39:$B$782,W$11)+'СЕТ СН'!$F$11+СВЦЭМ!$D$10+'СЕТ СН'!$F$6-'СЕТ СН'!$F$23</f>
        <v>1281.6216173800001</v>
      </c>
      <c r="X29" s="36">
        <f>SUMIFS(СВЦЭМ!$D$39:$D$782,СВЦЭМ!$A$39:$A$782,$A29,СВЦЭМ!$B$39:$B$782,X$11)+'СЕТ СН'!$F$11+СВЦЭМ!$D$10+'СЕТ СН'!$F$6-'СЕТ СН'!$F$23</f>
        <v>1301.3083386200001</v>
      </c>
      <c r="Y29" s="36">
        <f>SUMIFS(СВЦЭМ!$D$39:$D$782,СВЦЭМ!$A$39:$A$782,$A29,СВЦЭМ!$B$39:$B$782,Y$11)+'СЕТ СН'!$F$11+СВЦЭМ!$D$10+'СЕТ СН'!$F$6-'СЕТ СН'!$F$23</f>
        <v>1320.50911842</v>
      </c>
    </row>
    <row r="30" spans="1:25" ht="15.75" x14ac:dyDescent="0.2">
      <c r="A30" s="35">
        <f t="shared" si="0"/>
        <v>44549</v>
      </c>
      <c r="B30" s="36">
        <f>SUMIFS(СВЦЭМ!$D$39:$D$782,СВЦЭМ!$A$39:$A$782,$A30,СВЦЭМ!$B$39:$B$782,B$11)+'СЕТ СН'!$F$11+СВЦЭМ!$D$10+'СЕТ СН'!$F$6-'СЕТ СН'!$F$23</f>
        <v>1277.20274632</v>
      </c>
      <c r="C30" s="36">
        <f>SUMIFS(СВЦЭМ!$D$39:$D$782,СВЦЭМ!$A$39:$A$782,$A30,СВЦЭМ!$B$39:$B$782,C$11)+'СЕТ СН'!$F$11+СВЦЭМ!$D$10+'СЕТ СН'!$F$6-'СЕТ СН'!$F$23</f>
        <v>1283.31391248</v>
      </c>
      <c r="D30" s="36">
        <f>SUMIFS(СВЦЭМ!$D$39:$D$782,СВЦЭМ!$A$39:$A$782,$A30,СВЦЭМ!$B$39:$B$782,D$11)+'СЕТ СН'!$F$11+СВЦЭМ!$D$10+'СЕТ СН'!$F$6-'СЕТ СН'!$F$23</f>
        <v>1319.04257588</v>
      </c>
      <c r="E30" s="36">
        <f>SUMIFS(СВЦЭМ!$D$39:$D$782,СВЦЭМ!$A$39:$A$782,$A30,СВЦЭМ!$B$39:$B$782,E$11)+'СЕТ СН'!$F$11+СВЦЭМ!$D$10+'СЕТ СН'!$F$6-'СЕТ СН'!$F$23</f>
        <v>1327.5508497400001</v>
      </c>
      <c r="F30" s="36">
        <f>SUMIFS(СВЦЭМ!$D$39:$D$782,СВЦЭМ!$A$39:$A$782,$A30,СВЦЭМ!$B$39:$B$782,F$11)+'СЕТ СН'!$F$11+СВЦЭМ!$D$10+'СЕТ СН'!$F$6-'СЕТ СН'!$F$23</f>
        <v>1315.5778021599999</v>
      </c>
      <c r="G30" s="36">
        <f>SUMIFS(СВЦЭМ!$D$39:$D$782,СВЦЭМ!$A$39:$A$782,$A30,СВЦЭМ!$B$39:$B$782,G$11)+'СЕТ СН'!$F$11+СВЦЭМ!$D$10+'СЕТ СН'!$F$6-'СЕТ СН'!$F$23</f>
        <v>1306.39477078</v>
      </c>
      <c r="H30" s="36">
        <f>SUMIFS(СВЦЭМ!$D$39:$D$782,СВЦЭМ!$A$39:$A$782,$A30,СВЦЭМ!$B$39:$B$782,H$11)+'СЕТ СН'!$F$11+СВЦЭМ!$D$10+'СЕТ СН'!$F$6-'СЕТ СН'!$F$23</f>
        <v>1283.5448327399999</v>
      </c>
      <c r="I30" s="36">
        <f>SUMIFS(СВЦЭМ!$D$39:$D$782,СВЦЭМ!$A$39:$A$782,$A30,СВЦЭМ!$B$39:$B$782,I$11)+'СЕТ СН'!$F$11+СВЦЭМ!$D$10+'СЕТ СН'!$F$6-'СЕТ СН'!$F$23</f>
        <v>1276.5586544099999</v>
      </c>
      <c r="J30" s="36">
        <f>SUMIFS(СВЦЭМ!$D$39:$D$782,СВЦЭМ!$A$39:$A$782,$A30,СВЦЭМ!$B$39:$B$782,J$11)+'СЕТ СН'!$F$11+СВЦЭМ!$D$10+'СЕТ СН'!$F$6-'СЕТ СН'!$F$23</f>
        <v>1261.4759721400001</v>
      </c>
      <c r="K30" s="36">
        <f>SUMIFS(СВЦЭМ!$D$39:$D$782,СВЦЭМ!$A$39:$A$782,$A30,СВЦЭМ!$B$39:$B$782,K$11)+'СЕТ СН'!$F$11+СВЦЭМ!$D$10+'СЕТ СН'!$F$6-'СЕТ СН'!$F$23</f>
        <v>1253.0045565200001</v>
      </c>
      <c r="L30" s="36">
        <f>SUMIFS(СВЦЭМ!$D$39:$D$782,СВЦЭМ!$A$39:$A$782,$A30,СВЦЭМ!$B$39:$B$782,L$11)+'СЕТ СН'!$F$11+СВЦЭМ!$D$10+'СЕТ СН'!$F$6-'СЕТ СН'!$F$23</f>
        <v>1258.88145983</v>
      </c>
      <c r="M30" s="36">
        <f>SUMIFS(СВЦЭМ!$D$39:$D$782,СВЦЭМ!$A$39:$A$782,$A30,СВЦЭМ!$B$39:$B$782,M$11)+'СЕТ СН'!$F$11+СВЦЭМ!$D$10+'СЕТ СН'!$F$6-'СЕТ СН'!$F$23</f>
        <v>1250.7887233700001</v>
      </c>
      <c r="N30" s="36">
        <f>SUMIFS(СВЦЭМ!$D$39:$D$782,СВЦЭМ!$A$39:$A$782,$A30,СВЦЭМ!$B$39:$B$782,N$11)+'СЕТ СН'!$F$11+СВЦЭМ!$D$10+'СЕТ СН'!$F$6-'СЕТ СН'!$F$23</f>
        <v>1247.9200069400001</v>
      </c>
      <c r="O30" s="36">
        <f>SUMIFS(СВЦЭМ!$D$39:$D$782,СВЦЭМ!$A$39:$A$782,$A30,СВЦЭМ!$B$39:$B$782,O$11)+'СЕТ СН'!$F$11+СВЦЭМ!$D$10+'СЕТ СН'!$F$6-'СЕТ СН'!$F$23</f>
        <v>1267.27083846</v>
      </c>
      <c r="P30" s="36">
        <f>SUMIFS(СВЦЭМ!$D$39:$D$782,СВЦЭМ!$A$39:$A$782,$A30,СВЦЭМ!$B$39:$B$782,P$11)+'СЕТ СН'!$F$11+СВЦЭМ!$D$10+'СЕТ СН'!$F$6-'СЕТ СН'!$F$23</f>
        <v>1285.9011273900001</v>
      </c>
      <c r="Q30" s="36">
        <f>SUMIFS(СВЦЭМ!$D$39:$D$782,СВЦЭМ!$A$39:$A$782,$A30,СВЦЭМ!$B$39:$B$782,Q$11)+'СЕТ СН'!$F$11+СВЦЭМ!$D$10+'СЕТ СН'!$F$6-'СЕТ СН'!$F$23</f>
        <v>1284.8791678299999</v>
      </c>
      <c r="R30" s="36">
        <f>SUMIFS(СВЦЭМ!$D$39:$D$782,СВЦЭМ!$A$39:$A$782,$A30,СВЦЭМ!$B$39:$B$782,R$11)+'СЕТ СН'!$F$11+СВЦЭМ!$D$10+'СЕТ СН'!$F$6-'СЕТ СН'!$F$23</f>
        <v>1266.6497617299999</v>
      </c>
      <c r="S30" s="36">
        <f>SUMIFS(СВЦЭМ!$D$39:$D$782,СВЦЭМ!$A$39:$A$782,$A30,СВЦЭМ!$B$39:$B$782,S$11)+'СЕТ СН'!$F$11+СВЦЭМ!$D$10+'СЕТ СН'!$F$6-'СЕТ СН'!$F$23</f>
        <v>1246.1823006500001</v>
      </c>
      <c r="T30" s="36">
        <f>SUMIFS(СВЦЭМ!$D$39:$D$782,СВЦЭМ!$A$39:$A$782,$A30,СВЦЭМ!$B$39:$B$782,T$11)+'СЕТ СН'!$F$11+СВЦЭМ!$D$10+'СЕТ СН'!$F$6-'СЕТ СН'!$F$23</f>
        <v>1246.70637102</v>
      </c>
      <c r="U30" s="36">
        <f>SUMIFS(СВЦЭМ!$D$39:$D$782,СВЦЭМ!$A$39:$A$782,$A30,СВЦЭМ!$B$39:$B$782,U$11)+'СЕТ СН'!$F$11+СВЦЭМ!$D$10+'СЕТ СН'!$F$6-'СЕТ СН'!$F$23</f>
        <v>1247.64026676</v>
      </c>
      <c r="V30" s="36">
        <f>SUMIFS(СВЦЭМ!$D$39:$D$782,СВЦЭМ!$A$39:$A$782,$A30,СВЦЭМ!$B$39:$B$782,V$11)+'СЕТ СН'!$F$11+СВЦЭМ!$D$10+'СЕТ СН'!$F$6-'СЕТ СН'!$F$23</f>
        <v>1253.52490328</v>
      </c>
      <c r="W30" s="36">
        <f>SUMIFS(СВЦЭМ!$D$39:$D$782,СВЦЭМ!$A$39:$A$782,$A30,СВЦЭМ!$B$39:$B$782,W$11)+'СЕТ СН'!$F$11+СВЦЭМ!$D$10+'СЕТ СН'!$F$6-'СЕТ СН'!$F$23</f>
        <v>1273.9712875099999</v>
      </c>
      <c r="X30" s="36">
        <f>SUMIFS(СВЦЭМ!$D$39:$D$782,СВЦЭМ!$A$39:$A$782,$A30,СВЦЭМ!$B$39:$B$782,X$11)+'СЕТ СН'!$F$11+СВЦЭМ!$D$10+'СЕТ СН'!$F$6-'СЕТ СН'!$F$23</f>
        <v>1296.79643704</v>
      </c>
      <c r="Y30" s="36">
        <f>SUMIFS(СВЦЭМ!$D$39:$D$782,СВЦЭМ!$A$39:$A$782,$A30,СВЦЭМ!$B$39:$B$782,Y$11)+'СЕТ СН'!$F$11+СВЦЭМ!$D$10+'СЕТ СН'!$F$6-'СЕТ СН'!$F$23</f>
        <v>1313.8784597399999</v>
      </c>
    </row>
    <row r="31" spans="1:25" ht="15.75" x14ac:dyDescent="0.2">
      <c r="A31" s="35">
        <f t="shared" si="0"/>
        <v>44550</v>
      </c>
      <c r="B31" s="36">
        <f>SUMIFS(СВЦЭМ!$D$39:$D$782,СВЦЭМ!$A$39:$A$782,$A31,СВЦЭМ!$B$39:$B$782,B$11)+'СЕТ СН'!$F$11+СВЦЭМ!$D$10+'СЕТ СН'!$F$6-'СЕТ СН'!$F$23</f>
        <v>1322.17694048</v>
      </c>
      <c r="C31" s="36">
        <f>SUMIFS(СВЦЭМ!$D$39:$D$782,СВЦЭМ!$A$39:$A$782,$A31,СВЦЭМ!$B$39:$B$782,C$11)+'СЕТ СН'!$F$11+СВЦЭМ!$D$10+'СЕТ СН'!$F$6-'СЕТ СН'!$F$23</f>
        <v>1321.6334670399999</v>
      </c>
      <c r="D31" s="36">
        <f>SUMIFS(СВЦЭМ!$D$39:$D$782,СВЦЭМ!$A$39:$A$782,$A31,СВЦЭМ!$B$39:$B$782,D$11)+'СЕТ СН'!$F$11+СВЦЭМ!$D$10+'СЕТ СН'!$F$6-'СЕТ СН'!$F$23</f>
        <v>1327.7129091500001</v>
      </c>
      <c r="E31" s="36">
        <f>SUMIFS(СВЦЭМ!$D$39:$D$782,СВЦЭМ!$A$39:$A$782,$A31,СВЦЭМ!$B$39:$B$782,E$11)+'СЕТ СН'!$F$11+СВЦЭМ!$D$10+'СЕТ СН'!$F$6-'СЕТ СН'!$F$23</f>
        <v>1333.25248319</v>
      </c>
      <c r="F31" s="36">
        <f>SUMIFS(СВЦЭМ!$D$39:$D$782,СВЦЭМ!$A$39:$A$782,$A31,СВЦЭМ!$B$39:$B$782,F$11)+'СЕТ СН'!$F$11+СВЦЭМ!$D$10+'СЕТ СН'!$F$6-'СЕТ СН'!$F$23</f>
        <v>1324.9161479899999</v>
      </c>
      <c r="G31" s="36">
        <f>SUMIFS(СВЦЭМ!$D$39:$D$782,СВЦЭМ!$A$39:$A$782,$A31,СВЦЭМ!$B$39:$B$782,G$11)+'СЕТ СН'!$F$11+СВЦЭМ!$D$10+'СЕТ СН'!$F$6-'СЕТ СН'!$F$23</f>
        <v>1303.5440943399999</v>
      </c>
      <c r="H31" s="36">
        <f>SUMIFS(СВЦЭМ!$D$39:$D$782,СВЦЭМ!$A$39:$A$782,$A31,СВЦЭМ!$B$39:$B$782,H$11)+'СЕТ СН'!$F$11+СВЦЭМ!$D$10+'СЕТ СН'!$F$6-'СЕТ СН'!$F$23</f>
        <v>1256.9462902400001</v>
      </c>
      <c r="I31" s="36">
        <f>SUMIFS(СВЦЭМ!$D$39:$D$782,СВЦЭМ!$A$39:$A$782,$A31,СВЦЭМ!$B$39:$B$782,I$11)+'СЕТ СН'!$F$11+СВЦЭМ!$D$10+'СЕТ СН'!$F$6-'СЕТ СН'!$F$23</f>
        <v>1262.6882333599999</v>
      </c>
      <c r="J31" s="36">
        <f>SUMIFS(СВЦЭМ!$D$39:$D$782,СВЦЭМ!$A$39:$A$782,$A31,СВЦЭМ!$B$39:$B$782,J$11)+'СЕТ СН'!$F$11+СВЦЭМ!$D$10+'СЕТ СН'!$F$6-'СЕТ СН'!$F$23</f>
        <v>1276.0471324299999</v>
      </c>
      <c r="K31" s="36">
        <f>SUMIFS(СВЦЭМ!$D$39:$D$782,СВЦЭМ!$A$39:$A$782,$A31,СВЦЭМ!$B$39:$B$782,K$11)+'СЕТ СН'!$F$11+СВЦЭМ!$D$10+'СЕТ СН'!$F$6-'СЕТ СН'!$F$23</f>
        <v>1278.9701752799999</v>
      </c>
      <c r="L31" s="36">
        <f>SUMIFS(СВЦЭМ!$D$39:$D$782,СВЦЭМ!$A$39:$A$782,$A31,СВЦЭМ!$B$39:$B$782,L$11)+'СЕТ СН'!$F$11+СВЦЭМ!$D$10+'СЕТ СН'!$F$6-'СЕТ СН'!$F$23</f>
        <v>1288.6980232200001</v>
      </c>
      <c r="M31" s="36">
        <f>SUMIFS(СВЦЭМ!$D$39:$D$782,СВЦЭМ!$A$39:$A$782,$A31,СВЦЭМ!$B$39:$B$782,M$11)+'СЕТ СН'!$F$11+СВЦЭМ!$D$10+'СЕТ СН'!$F$6-'СЕТ СН'!$F$23</f>
        <v>1288.83531326</v>
      </c>
      <c r="N31" s="36">
        <f>SUMIFS(СВЦЭМ!$D$39:$D$782,СВЦЭМ!$A$39:$A$782,$A31,СВЦЭМ!$B$39:$B$782,N$11)+'СЕТ СН'!$F$11+СВЦЭМ!$D$10+'СЕТ СН'!$F$6-'СЕТ СН'!$F$23</f>
        <v>1284.5468229000001</v>
      </c>
      <c r="O31" s="36">
        <f>SUMIFS(СВЦЭМ!$D$39:$D$782,СВЦЭМ!$A$39:$A$782,$A31,СВЦЭМ!$B$39:$B$782,O$11)+'СЕТ СН'!$F$11+СВЦЭМ!$D$10+'СЕТ СН'!$F$6-'СЕТ СН'!$F$23</f>
        <v>1293.1490321799999</v>
      </c>
      <c r="P31" s="36">
        <f>SUMIFS(СВЦЭМ!$D$39:$D$782,СВЦЭМ!$A$39:$A$782,$A31,СВЦЭМ!$B$39:$B$782,P$11)+'СЕТ СН'!$F$11+СВЦЭМ!$D$10+'СЕТ СН'!$F$6-'СЕТ СН'!$F$23</f>
        <v>1294.0036387600001</v>
      </c>
      <c r="Q31" s="36">
        <f>SUMIFS(СВЦЭМ!$D$39:$D$782,СВЦЭМ!$A$39:$A$782,$A31,СВЦЭМ!$B$39:$B$782,Q$11)+'СЕТ СН'!$F$11+СВЦЭМ!$D$10+'СЕТ СН'!$F$6-'СЕТ СН'!$F$23</f>
        <v>1281.0035315</v>
      </c>
      <c r="R31" s="36">
        <f>SUMIFS(СВЦЭМ!$D$39:$D$782,СВЦЭМ!$A$39:$A$782,$A31,СВЦЭМ!$B$39:$B$782,R$11)+'СЕТ СН'!$F$11+СВЦЭМ!$D$10+'СЕТ СН'!$F$6-'СЕТ СН'!$F$23</f>
        <v>1263.0721752300001</v>
      </c>
      <c r="S31" s="36">
        <f>SUMIFS(СВЦЭМ!$D$39:$D$782,СВЦЭМ!$A$39:$A$782,$A31,СВЦЭМ!$B$39:$B$782,S$11)+'СЕТ СН'!$F$11+СВЦЭМ!$D$10+'СЕТ СН'!$F$6-'СЕТ СН'!$F$23</f>
        <v>1278.5300556100001</v>
      </c>
      <c r="T31" s="36">
        <f>SUMIFS(СВЦЭМ!$D$39:$D$782,СВЦЭМ!$A$39:$A$782,$A31,СВЦЭМ!$B$39:$B$782,T$11)+'СЕТ СН'!$F$11+СВЦЭМ!$D$10+'СЕТ СН'!$F$6-'СЕТ СН'!$F$23</f>
        <v>1280.7313168400001</v>
      </c>
      <c r="U31" s="36">
        <f>SUMIFS(СВЦЭМ!$D$39:$D$782,СВЦЭМ!$A$39:$A$782,$A31,СВЦЭМ!$B$39:$B$782,U$11)+'СЕТ СН'!$F$11+СВЦЭМ!$D$10+'СЕТ СН'!$F$6-'СЕТ СН'!$F$23</f>
        <v>1284.7771966099999</v>
      </c>
      <c r="V31" s="36">
        <f>SUMIFS(СВЦЭМ!$D$39:$D$782,СВЦЭМ!$A$39:$A$782,$A31,СВЦЭМ!$B$39:$B$782,V$11)+'СЕТ СН'!$F$11+СВЦЭМ!$D$10+'СЕТ СН'!$F$6-'СЕТ СН'!$F$23</f>
        <v>1287.3288795200001</v>
      </c>
      <c r="W31" s="36">
        <f>SUMIFS(СВЦЭМ!$D$39:$D$782,СВЦЭМ!$A$39:$A$782,$A31,СВЦЭМ!$B$39:$B$782,W$11)+'СЕТ СН'!$F$11+СВЦЭМ!$D$10+'СЕТ СН'!$F$6-'СЕТ СН'!$F$23</f>
        <v>1297.8911523500001</v>
      </c>
      <c r="X31" s="36">
        <f>SUMIFS(СВЦЭМ!$D$39:$D$782,СВЦЭМ!$A$39:$A$782,$A31,СВЦЭМ!$B$39:$B$782,X$11)+'СЕТ СН'!$F$11+СВЦЭМ!$D$10+'СЕТ СН'!$F$6-'СЕТ СН'!$F$23</f>
        <v>1359.08045829</v>
      </c>
      <c r="Y31" s="36">
        <f>SUMIFS(СВЦЭМ!$D$39:$D$782,СВЦЭМ!$A$39:$A$782,$A31,СВЦЭМ!$B$39:$B$782,Y$11)+'СЕТ СН'!$F$11+СВЦЭМ!$D$10+'СЕТ СН'!$F$6-'СЕТ СН'!$F$23</f>
        <v>1352.13222311</v>
      </c>
    </row>
    <row r="32" spans="1:25" ht="15.75" x14ac:dyDescent="0.2">
      <c r="A32" s="35">
        <f t="shared" si="0"/>
        <v>44551</v>
      </c>
      <c r="B32" s="36">
        <f>SUMIFS(СВЦЭМ!$D$39:$D$782,СВЦЭМ!$A$39:$A$782,$A32,СВЦЭМ!$B$39:$B$782,B$11)+'СЕТ СН'!$F$11+СВЦЭМ!$D$10+'СЕТ СН'!$F$6-'СЕТ СН'!$F$23</f>
        <v>1334.63895854</v>
      </c>
      <c r="C32" s="36">
        <f>SUMIFS(СВЦЭМ!$D$39:$D$782,СВЦЭМ!$A$39:$A$782,$A32,СВЦЭМ!$B$39:$B$782,C$11)+'СЕТ СН'!$F$11+СВЦЭМ!$D$10+'СЕТ СН'!$F$6-'СЕТ СН'!$F$23</f>
        <v>1324.3220411</v>
      </c>
      <c r="D32" s="36">
        <f>SUMIFS(СВЦЭМ!$D$39:$D$782,СВЦЭМ!$A$39:$A$782,$A32,СВЦЭМ!$B$39:$B$782,D$11)+'СЕТ СН'!$F$11+СВЦЭМ!$D$10+'СЕТ СН'!$F$6-'СЕТ СН'!$F$23</f>
        <v>1318.7394037199999</v>
      </c>
      <c r="E32" s="36">
        <f>SUMIFS(СВЦЭМ!$D$39:$D$782,СВЦЭМ!$A$39:$A$782,$A32,СВЦЭМ!$B$39:$B$782,E$11)+'СЕТ СН'!$F$11+СВЦЭМ!$D$10+'СЕТ СН'!$F$6-'СЕТ СН'!$F$23</f>
        <v>1270.9178380000001</v>
      </c>
      <c r="F32" s="36">
        <f>SUMIFS(СВЦЭМ!$D$39:$D$782,СВЦЭМ!$A$39:$A$782,$A32,СВЦЭМ!$B$39:$B$782,F$11)+'СЕТ СН'!$F$11+СВЦЭМ!$D$10+'СЕТ СН'!$F$6-'СЕТ СН'!$F$23</f>
        <v>1275.56510521</v>
      </c>
      <c r="G32" s="36">
        <f>SUMIFS(СВЦЭМ!$D$39:$D$782,СВЦЭМ!$A$39:$A$782,$A32,СВЦЭМ!$B$39:$B$782,G$11)+'СЕТ СН'!$F$11+СВЦЭМ!$D$10+'СЕТ СН'!$F$6-'СЕТ СН'!$F$23</f>
        <v>1248.5448928600001</v>
      </c>
      <c r="H32" s="36">
        <f>SUMIFS(СВЦЭМ!$D$39:$D$782,СВЦЭМ!$A$39:$A$782,$A32,СВЦЭМ!$B$39:$B$782,H$11)+'СЕТ СН'!$F$11+СВЦЭМ!$D$10+'СЕТ СН'!$F$6-'СЕТ СН'!$F$23</f>
        <v>1214.5448199699999</v>
      </c>
      <c r="I32" s="36">
        <f>SUMIFS(СВЦЭМ!$D$39:$D$782,СВЦЭМ!$A$39:$A$782,$A32,СВЦЭМ!$B$39:$B$782,I$11)+'СЕТ СН'!$F$11+СВЦЭМ!$D$10+'СЕТ СН'!$F$6-'СЕТ СН'!$F$23</f>
        <v>1252.6988847800001</v>
      </c>
      <c r="J32" s="36">
        <f>SUMIFS(СВЦЭМ!$D$39:$D$782,СВЦЭМ!$A$39:$A$782,$A32,СВЦЭМ!$B$39:$B$782,J$11)+'СЕТ СН'!$F$11+СВЦЭМ!$D$10+'СЕТ СН'!$F$6-'СЕТ СН'!$F$23</f>
        <v>1258.2408022100001</v>
      </c>
      <c r="K32" s="36">
        <f>SUMIFS(СВЦЭМ!$D$39:$D$782,СВЦЭМ!$A$39:$A$782,$A32,СВЦЭМ!$B$39:$B$782,K$11)+'СЕТ СН'!$F$11+СВЦЭМ!$D$10+'СЕТ СН'!$F$6-'СЕТ СН'!$F$23</f>
        <v>1220.53045963</v>
      </c>
      <c r="L32" s="36">
        <f>SUMIFS(СВЦЭМ!$D$39:$D$782,СВЦЭМ!$A$39:$A$782,$A32,СВЦЭМ!$B$39:$B$782,L$11)+'СЕТ СН'!$F$11+СВЦЭМ!$D$10+'СЕТ СН'!$F$6-'СЕТ СН'!$F$23</f>
        <v>1228.7351558099999</v>
      </c>
      <c r="M32" s="36">
        <f>SUMIFS(СВЦЭМ!$D$39:$D$782,СВЦЭМ!$A$39:$A$782,$A32,СВЦЭМ!$B$39:$B$782,M$11)+'СЕТ СН'!$F$11+СВЦЭМ!$D$10+'СЕТ СН'!$F$6-'СЕТ СН'!$F$23</f>
        <v>1281.71357059</v>
      </c>
      <c r="N32" s="36">
        <f>SUMIFS(СВЦЭМ!$D$39:$D$782,СВЦЭМ!$A$39:$A$782,$A32,СВЦЭМ!$B$39:$B$782,N$11)+'СЕТ СН'!$F$11+СВЦЭМ!$D$10+'СЕТ СН'!$F$6-'СЕТ СН'!$F$23</f>
        <v>1290.5785280600001</v>
      </c>
      <c r="O32" s="36">
        <f>SUMIFS(СВЦЭМ!$D$39:$D$782,СВЦЭМ!$A$39:$A$782,$A32,СВЦЭМ!$B$39:$B$782,O$11)+'СЕТ СН'!$F$11+СВЦЭМ!$D$10+'СЕТ СН'!$F$6-'СЕТ СН'!$F$23</f>
        <v>1298.91333306</v>
      </c>
      <c r="P32" s="36">
        <f>SUMIFS(СВЦЭМ!$D$39:$D$782,СВЦЭМ!$A$39:$A$782,$A32,СВЦЭМ!$B$39:$B$782,P$11)+'СЕТ СН'!$F$11+СВЦЭМ!$D$10+'СЕТ СН'!$F$6-'СЕТ СН'!$F$23</f>
        <v>1293.75552741</v>
      </c>
      <c r="Q32" s="36">
        <f>SUMIFS(СВЦЭМ!$D$39:$D$782,СВЦЭМ!$A$39:$A$782,$A32,СВЦЭМ!$B$39:$B$782,Q$11)+'СЕТ СН'!$F$11+СВЦЭМ!$D$10+'СЕТ СН'!$F$6-'СЕТ СН'!$F$23</f>
        <v>1286.1454402100001</v>
      </c>
      <c r="R32" s="36">
        <f>SUMIFS(СВЦЭМ!$D$39:$D$782,СВЦЭМ!$A$39:$A$782,$A32,СВЦЭМ!$B$39:$B$782,R$11)+'СЕТ СН'!$F$11+СВЦЭМ!$D$10+'СЕТ СН'!$F$6-'СЕТ СН'!$F$23</f>
        <v>1280.37601733</v>
      </c>
      <c r="S32" s="36">
        <f>SUMIFS(СВЦЭМ!$D$39:$D$782,СВЦЭМ!$A$39:$A$782,$A32,СВЦЭМ!$B$39:$B$782,S$11)+'СЕТ СН'!$F$11+СВЦЭМ!$D$10+'СЕТ СН'!$F$6-'СЕТ СН'!$F$23</f>
        <v>1231.6297347699999</v>
      </c>
      <c r="T32" s="36">
        <f>SUMIFS(СВЦЭМ!$D$39:$D$782,СВЦЭМ!$A$39:$A$782,$A32,СВЦЭМ!$B$39:$B$782,T$11)+'СЕТ СН'!$F$11+СВЦЭМ!$D$10+'СЕТ СН'!$F$6-'СЕТ СН'!$F$23</f>
        <v>1257.2147273099999</v>
      </c>
      <c r="U32" s="36">
        <f>SUMIFS(СВЦЭМ!$D$39:$D$782,СВЦЭМ!$A$39:$A$782,$A32,СВЦЭМ!$B$39:$B$782,U$11)+'СЕТ СН'!$F$11+СВЦЭМ!$D$10+'СЕТ СН'!$F$6-'СЕТ СН'!$F$23</f>
        <v>1279.49515449</v>
      </c>
      <c r="V32" s="36">
        <f>SUMIFS(СВЦЭМ!$D$39:$D$782,СВЦЭМ!$A$39:$A$782,$A32,СВЦЭМ!$B$39:$B$782,V$11)+'СЕТ СН'!$F$11+СВЦЭМ!$D$10+'СЕТ СН'!$F$6-'СЕТ СН'!$F$23</f>
        <v>1271.6275461499999</v>
      </c>
      <c r="W32" s="36">
        <f>SUMIFS(СВЦЭМ!$D$39:$D$782,СВЦЭМ!$A$39:$A$782,$A32,СВЦЭМ!$B$39:$B$782,W$11)+'СЕТ СН'!$F$11+СВЦЭМ!$D$10+'СЕТ СН'!$F$6-'СЕТ СН'!$F$23</f>
        <v>1290.7161436199999</v>
      </c>
      <c r="X32" s="36">
        <f>SUMIFS(СВЦЭМ!$D$39:$D$782,СВЦЭМ!$A$39:$A$782,$A32,СВЦЭМ!$B$39:$B$782,X$11)+'СЕТ СН'!$F$11+СВЦЭМ!$D$10+'СЕТ СН'!$F$6-'СЕТ СН'!$F$23</f>
        <v>1305.79974367</v>
      </c>
      <c r="Y32" s="36">
        <f>SUMIFS(СВЦЭМ!$D$39:$D$782,СВЦЭМ!$A$39:$A$782,$A32,СВЦЭМ!$B$39:$B$782,Y$11)+'СЕТ СН'!$F$11+СВЦЭМ!$D$10+'СЕТ СН'!$F$6-'СЕТ СН'!$F$23</f>
        <v>1351.8893290599999</v>
      </c>
    </row>
    <row r="33" spans="1:27" ht="15.75" x14ac:dyDescent="0.2">
      <c r="A33" s="35">
        <f t="shared" si="0"/>
        <v>44552</v>
      </c>
      <c r="B33" s="36">
        <f>SUMIFS(СВЦЭМ!$D$39:$D$782,СВЦЭМ!$A$39:$A$782,$A33,СВЦЭМ!$B$39:$B$782,B$11)+'СЕТ СН'!$F$11+СВЦЭМ!$D$10+'СЕТ СН'!$F$6-'СЕТ СН'!$F$23</f>
        <v>1328.5240740900001</v>
      </c>
      <c r="C33" s="36">
        <f>SUMIFS(СВЦЭМ!$D$39:$D$782,СВЦЭМ!$A$39:$A$782,$A33,СВЦЭМ!$B$39:$B$782,C$11)+'СЕТ СН'!$F$11+СВЦЭМ!$D$10+'СЕТ СН'!$F$6-'СЕТ СН'!$F$23</f>
        <v>1311.43708896</v>
      </c>
      <c r="D33" s="36">
        <f>SUMIFS(СВЦЭМ!$D$39:$D$782,СВЦЭМ!$A$39:$A$782,$A33,СВЦЭМ!$B$39:$B$782,D$11)+'СЕТ СН'!$F$11+СВЦЭМ!$D$10+'СЕТ СН'!$F$6-'СЕТ СН'!$F$23</f>
        <v>1264.38905662</v>
      </c>
      <c r="E33" s="36">
        <f>SUMIFS(СВЦЭМ!$D$39:$D$782,СВЦЭМ!$A$39:$A$782,$A33,СВЦЭМ!$B$39:$B$782,E$11)+'СЕТ СН'!$F$11+СВЦЭМ!$D$10+'СЕТ СН'!$F$6-'СЕТ СН'!$F$23</f>
        <v>1258.0964434</v>
      </c>
      <c r="F33" s="36">
        <f>SUMIFS(СВЦЭМ!$D$39:$D$782,СВЦЭМ!$A$39:$A$782,$A33,СВЦЭМ!$B$39:$B$782,F$11)+'СЕТ СН'!$F$11+СВЦЭМ!$D$10+'СЕТ СН'!$F$6-'СЕТ СН'!$F$23</f>
        <v>1237.6290096099999</v>
      </c>
      <c r="G33" s="36">
        <f>SUMIFS(СВЦЭМ!$D$39:$D$782,СВЦЭМ!$A$39:$A$782,$A33,СВЦЭМ!$B$39:$B$782,G$11)+'СЕТ СН'!$F$11+СВЦЭМ!$D$10+'СЕТ СН'!$F$6-'СЕТ СН'!$F$23</f>
        <v>1195.84994379</v>
      </c>
      <c r="H33" s="36">
        <f>SUMIFS(СВЦЭМ!$D$39:$D$782,СВЦЭМ!$A$39:$A$782,$A33,СВЦЭМ!$B$39:$B$782,H$11)+'СЕТ СН'!$F$11+СВЦЭМ!$D$10+'СЕТ СН'!$F$6-'СЕТ СН'!$F$23</f>
        <v>1207.56136569</v>
      </c>
      <c r="I33" s="36">
        <f>SUMIFS(СВЦЭМ!$D$39:$D$782,СВЦЭМ!$A$39:$A$782,$A33,СВЦЭМ!$B$39:$B$782,I$11)+'СЕТ СН'!$F$11+СВЦЭМ!$D$10+'СЕТ СН'!$F$6-'СЕТ СН'!$F$23</f>
        <v>1211.7134003000001</v>
      </c>
      <c r="J33" s="36">
        <f>SUMIFS(СВЦЭМ!$D$39:$D$782,СВЦЭМ!$A$39:$A$782,$A33,СВЦЭМ!$B$39:$B$782,J$11)+'СЕТ СН'!$F$11+СВЦЭМ!$D$10+'СЕТ СН'!$F$6-'СЕТ СН'!$F$23</f>
        <v>1243.6563533000001</v>
      </c>
      <c r="K33" s="36">
        <f>SUMIFS(СВЦЭМ!$D$39:$D$782,СВЦЭМ!$A$39:$A$782,$A33,СВЦЭМ!$B$39:$B$782,K$11)+'СЕТ СН'!$F$11+СВЦЭМ!$D$10+'СЕТ СН'!$F$6-'СЕТ СН'!$F$23</f>
        <v>1263.6019621299999</v>
      </c>
      <c r="L33" s="36">
        <f>SUMIFS(СВЦЭМ!$D$39:$D$782,СВЦЭМ!$A$39:$A$782,$A33,СВЦЭМ!$B$39:$B$782,L$11)+'СЕТ СН'!$F$11+СВЦЭМ!$D$10+'СЕТ СН'!$F$6-'СЕТ СН'!$F$23</f>
        <v>1272.7564125599999</v>
      </c>
      <c r="M33" s="36">
        <f>SUMIFS(СВЦЭМ!$D$39:$D$782,СВЦЭМ!$A$39:$A$782,$A33,СВЦЭМ!$B$39:$B$782,M$11)+'СЕТ СН'!$F$11+СВЦЭМ!$D$10+'СЕТ СН'!$F$6-'СЕТ СН'!$F$23</f>
        <v>1324.5274436500001</v>
      </c>
      <c r="N33" s="36">
        <f>SUMIFS(СВЦЭМ!$D$39:$D$782,СВЦЭМ!$A$39:$A$782,$A33,СВЦЭМ!$B$39:$B$782,N$11)+'СЕТ СН'!$F$11+СВЦЭМ!$D$10+'СЕТ СН'!$F$6-'СЕТ СН'!$F$23</f>
        <v>1331.7085691100001</v>
      </c>
      <c r="O33" s="36">
        <f>SUMIFS(СВЦЭМ!$D$39:$D$782,СВЦЭМ!$A$39:$A$782,$A33,СВЦЭМ!$B$39:$B$782,O$11)+'СЕТ СН'!$F$11+СВЦЭМ!$D$10+'СЕТ СН'!$F$6-'СЕТ СН'!$F$23</f>
        <v>1334.3225200900001</v>
      </c>
      <c r="P33" s="36">
        <f>SUMIFS(СВЦЭМ!$D$39:$D$782,СВЦЭМ!$A$39:$A$782,$A33,СВЦЭМ!$B$39:$B$782,P$11)+'СЕТ СН'!$F$11+СВЦЭМ!$D$10+'СЕТ СН'!$F$6-'СЕТ СН'!$F$23</f>
        <v>1327.7584267699999</v>
      </c>
      <c r="Q33" s="36">
        <f>SUMIFS(СВЦЭМ!$D$39:$D$782,СВЦЭМ!$A$39:$A$782,$A33,СВЦЭМ!$B$39:$B$782,Q$11)+'СЕТ СН'!$F$11+СВЦЭМ!$D$10+'СЕТ СН'!$F$6-'СЕТ СН'!$F$23</f>
        <v>1319.93222085</v>
      </c>
      <c r="R33" s="36">
        <f>SUMIFS(СВЦЭМ!$D$39:$D$782,СВЦЭМ!$A$39:$A$782,$A33,СВЦЭМ!$B$39:$B$782,R$11)+'СЕТ СН'!$F$11+СВЦЭМ!$D$10+'СЕТ СН'!$F$6-'СЕТ СН'!$F$23</f>
        <v>1319.81113996</v>
      </c>
      <c r="S33" s="36">
        <f>SUMIFS(СВЦЭМ!$D$39:$D$782,СВЦЭМ!$A$39:$A$782,$A33,СВЦЭМ!$B$39:$B$782,S$11)+'СЕТ СН'!$F$11+СВЦЭМ!$D$10+'СЕТ СН'!$F$6-'СЕТ СН'!$F$23</f>
        <v>1262.7769908400001</v>
      </c>
      <c r="T33" s="36">
        <f>SUMIFS(СВЦЭМ!$D$39:$D$782,СВЦЭМ!$A$39:$A$782,$A33,СВЦЭМ!$B$39:$B$782,T$11)+'СЕТ СН'!$F$11+СВЦЭМ!$D$10+'СЕТ СН'!$F$6-'СЕТ СН'!$F$23</f>
        <v>1242.89765646</v>
      </c>
      <c r="U33" s="36">
        <f>SUMIFS(СВЦЭМ!$D$39:$D$782,СВЦЭМ!$A$39:$A$782,$A33,СВЦЭМ!$B$39:$B$782,U$11)+'СЕТ СН'!$F$11+СВЦЭМ!$D$10+'СЕТ СН'!$F$6-'СЕТ СН'!$F$23</f>
        <v>1250.32169587</v>
      </c>
      <c r="V33" s="36">
        <f>SUMIFS(СВЦЭМ!$D$39:$D$782,СВЦЭМ!$A$39:$A$782,$A33,СВЦЭМ!$B$39:$B$782,V$11)+'СЕТ СН'!$F$11+СВЦЭМ!$D$10+'СЕТ СН'!$F$6-'СЕТ СН'!$F$23</f>
        <v>1299.0661766200001</v>
      </c>
      <c r="W33" s="36">
        <f>SUMIFS(СВЦЭМ!$D$39:$D$782,СВЦЭМ!$A$39:$A$782,$A33,СВЦЭМ!$B$39:$B$782,W$11)+'СЕТ СН'!$F$11+СВЦЭМ!$D$10+'СЕТ СН'!$F$6-'СЕТ СН'!$F$23</f>
        <v>1316.38644458</v>
      </c>
      <c r="X33" s="36">
        <f>SUMIFS(СВЦЭМ!$D$39:$D$782,СВЦЭМ!$A$39:$A$782,$A33,СВЦЭМ!$B$39:$B$782,X$11)+'СЕТ СН'!$F$11+СВЦЭМ!$D$10+'СЕТ СН'!$F$6-'СЕТ СН'!$F$23</f>
        <v>1306.0852794499999</v>
      </c>
      <c r="Y33" s="36">
        <f>SUMIFS(СВЦЭМ!$D$39:$D$782,СВЦЭМ!$A$39:$A$782,$A33,СВЦЭМ!$B$39:$B$782,Y$11)+'СЕТ СН'!$F$11+СВЦЭМ!$D$10+'СЕТ СН'!$F$6-'СЕТ СН'!$F$23</f>
        <v>1355.48210369</v>
      </c>
    </row>
    <row r="34" spans="1:27" ht="15.75" x14ac:dyDescent="0.2">
      <c r="A34" s="35">
        <f t="shared" si="0"/>
        <v>44553</v>
      </c>
      <c r="B34" s="36">
        <f>SUMIFS(СВЦЭМ!$D$39:$D$782,СВЦЭМ!$A$39:$A$782,$A34,СВЦЭМ!$B$39:$B$782,B$11)+'СЕТ СН'!$F$11+СВЦЭМ!$D$10+'СЕТ СН'!$F$6-'СЕТ СН'!$F$23</f>
        <v>1303.1237139699999</v>
      </c>
      <c r="C34" s="36">
        <f>SUMIFS(СВЦЭМ!$D$39:$D$782,СВЦЭМ!$A$39:$A$782,$A34,СВЦЭМ!$B$39:$B$782,C$11)+'СЕТ СН'!$F$11+СВЦЭМ!$D$10+'СЕТ СН'!$F$6-'СЕТ СН'!$F$23</f>
        <v>1306.7960151899999</v>
      </c>
      <c r="D34" s="36">
        <f>SUMIFS(СВЦЭМ!$D$39:$D$782,СВЦЭМ!$A$39:$A$782,$A34,СВЦЭМ!$B$39:$B$782,D$11)+'СЕТ СН'!$F$11+СВЦЭМ!$D$10+'СЕТ СН'!$F$6-'СЕТ СН'!$F$23</f>
        <v>1331.93278403</v>
      </c>
      <c r="E34" s="36">
        <f>SUMIFS(СВЦЭМ!$D$39:$D$782,СВЦЭМ!$A$39:$A$782,$A34,СВЦЭМ!$B$39:$B$782,E$11)+'СЕТ СН'!$F$11+СВЦЭМ!$D$10+'СЕТ СН'!$F$6-'СЕТ СН'!$F$23</f>
        <v>1327.21391472</v>
      </c>
      <c r="F34" s="36">
        <f>SUMIFS(СВЦЭМ!$D$39:$D$782,СВЦЭМ!$A$39:$A$782,$A34,СВЦЭМ!$B$39:$B$782,F$11)+'СЕТ СН'!$F$11+СВЦЭМ!$D$10+'СЕТ СН'!$F$6-'СЕТ СН'!$F$23</f>
        <v>1308.6511605600001</v>
      </c>
      <c r="G34" s="36">
        <f>SUMIFS(СВЦЭМ!$D$39:$D$782,СВЦЭМ!$A$39:$A$782,$A34,СВЦЭМ!$B$39:$B$782,G$11)+'СЕТ СН'!$F$11+СВЦЭМ!$D$10+'СЕТ СН'!$F$6-'СЕТ СН'!$F$23</f>
        <v>1279.2120951100001</v>
      </c>
      <c r="H34" s="36">
        <f>SUMIFS(СВЦЭМ!$D$39:$D$782,СВЦЭМ!$A$39:$A$782,$A34,СВЦЭМ!$B$39:$B$782,H$11)+'СЕТ СН'!$F$11+СВЦЭМ!$D$10+'СЕТ СН'!$F$6-'СЕТ СН'!$F$23</f>
        <v>1250.77859534</v>
      </c>
      <c r="I34" s="36">
        <f>SUMIFS(СВЦЭМ!$D$39:$D$782,СВЦЭМ!$A$39:$A$782,$A34,СВЦЭМ!$B$39:$B$782,I$11)+'СЕТ СН'!$F$11+СВЦЭМ!$D$10+'СЕТ СН'!$F$6-'СЕТ СН'!$F$23</f>
        <v>1281.1754421400001</v>
      </c>
      <c r="J34" s="36">
        <f>SUMIFS(СВЦЭМ!$D$39:$D$782,СВЦЭМ!$A$39:$A$782,$A34,СВЦЭМ!$B$39:$B$782,J$11)+'СЕТ СН'!$F$11+СВЦЭМ!$D$10+'СЕТ СН'!$F$6-'СЕТ СН'!$F$23</f>
        <v>1251.7183997699999</v>
      </c>
      <c r="K34" s="36">
        <f>SUMIFS(СВЦЭМ!$D$39:$D$782,СВЦЭМ!$A$39:$A$782,$A34,СВЦЭМ!$B$39:$B$782,K$11)+'СЕТ СН'!$F$11+СВЦЭМ!$D$10+'СЕТ СН'!$F$6-'СЕТ СН'!$F$23</f>
        <v>1262.6848473800001</v>
      </c>
      <c r="L34" s="36">
        <f>SUMIFS(СВЦЭМ!$D$39:$D$782,СВЦЭМ!$A$39:$A$782,$A34,СВЦЭМ!$B$39:$B$782,L$11)+'СЕТ СН'!$F$11+СВЦЭМ!$D$10+'СЕТ СН'!$F$6-'СЕТ СН'!$F$23</f>
        <v>1273.6214752000001</v>
      </c>
      <c r="M34" s="36">
        <f>SUMIFS(СВЦЭМ!$D$39:$D$782,СВЦЭМ!$A$39:$A$782,$A34,СВЦЭМ!$B$39:$B$782,M$11)+'СЕТ СН'!$F$11+СВЦЭМ!$D$10+'СЕТ СН'!$F$6-'СЕТ СН'!$F$23</f>
        <v>1289.5710114000001</v>
      </c>
      <c r="N34" s="36">
        <f>SUMIFS(СВЦЭМ!$D$39:$D$782,СВЦЭМ!$A$39:$A$782,$A34,СВЦЭМ!$B$39:$B$782,N$11)+'СЕТ СН'!$F$11+СВЦЭМ!$D$10+'СЕТ СН'!$F$6-'СЕТ СН'!$F$23</f>
        <v>1293.93196255</v>
      </c>
      <c r="O34" s="36">
        <f>SUMIFS(СВЦЭМ!$D$39:$D$782,СВЦЭМ!$A$39:$A$782,$A34,СВЦЭМ!$B$39:$B$782,O$11)+'СЕТ СН'!$F$11+СВЦЭМ!$D$10+'СЕТ СН'!$F$6-'СЕТ СН'!$F$23</f>
        <v>1300.7521709099999</v>
      </c>
      <c r="P34" s="36">
        <f>SUMIFS(СВЦЭМ!$D$39:$D$782,СВЦЭМ!$A$39:$A$782,$A34,СВЦЭМ!$B$39:$B$782,P$11)+'СЕТ СН'!$F$11+СВЦЭМ!$D$10+'СЕТ СН'!$F$6-'СЕТ СН'!$F$23</f>
        <v>1297.8481295199999</v>
      </c>
      <c r="Q34" s="36">
        <f>SUMIFS(СВЦЭМ!$D$39:$D$782,СВЦЭМ!$A$39:$A$782,$A34,СВЦЭМ!$B$39:$B$782,Q$11)+'СЕТ СН'!$F$11+СВЦЭМ!$D$10+'СЕТ СН'!$F$6-'СЕТ СН'!$F$23</f>
        <v>1303.9797420699999</v>
      </c>
      <c r="R34" s="36">
        <f>SUMIFS(СВЦЭМ!$D$39:$D$782,СВЦЭМ!$A$39:$A$782,$A34,СВЦЭМ!$B$39:$B$782,R$11)+'СЕТ СН'!$F$11+СВЦЭМ!$D$10+'СЕТ СН'!$F$6-'СЕТ СН'!$F$23</f>
        <v>1300.0732462999999</v>
      </c>
      <c r="S34" s="36">
        <f>SUMIFS(СВЦЭМ!$D$39:$D$782,СВЦЭМ!$A$39:$A$782,$A34,СВЦЭМ!$B$39:$B$782,S$11)+'СЕТ СН'!$F$11+СВЦЭМ!$D$10+'СЕТ СН'!$F$6-'СЕТ СН'!$F$23</f>
        <v>1261.1300584200001</v>
      </c>
      <c r="T34" s="36">
        <f>SUMIFS(СВЦЭМ!$D$39:$D$782,СВЦЭМ!$A$39:$A$782,$A34,СВЦЭМ!$B$39:$B$782,T$11)+'СЕТ СН'!$F$11+СВЦЭМ!$D$10+'СЕТ СН'!$F$6-'СЕТ СН'!$F$23</f>
        <v>1246.0523566900001</v>
      </c>
      <c r="U34" s="36">
        <f>SUMIFS(СВЦЭМ!$D$39:$D$782,СВЦЭМ!$A$39:$A$782,$A34,СВЦЭМ!$B$39:$B$782,U$11)+'СЕТ СН'!$F$11+СВЦЭМ!$D$10+'СЕТ СН'!$F$6-'СЕТ СН'!$F$23</f>
        <v>1243.3769004200001</v>
      </c>
      <c r="V34" s="36">
        <f>SUMIFS(СВЦЭМ!$D$39:$D$782,СВЦЭМ!$A$39:$A$782,$A34,СВЦЭМ!$B$39:$B$782,V$11)+'СЕТ СН'!$F$11+СВЦЭМ!$D$10+'СЕТ СН'!$F$6-'СЕТ СН'!$F$23</f>
        <v>1262.0373229100001</v>
      </c>
      <c r="W34" s="36">
        <f>SUMIFS(СВЦЭМ!$D$39:$D$782,СВЦЭМ!$A$39:$A$782,$A34,СВЦЭМ!$B$39:$B$782,W$11)+'СЕТ СН'!$F$11+СВЦЭМ!$D$10+'СЕТ СН'!$F$6-'СЕТ СН'!$F$23</f>
        <v>1280.86776181</v>
      </c>
      <c r="X34" s="36">
        <f>SUMIFS(СВЦЭМ!$D$39:$D$782,СВЦЭМ!$A$39:$A$782,$A34,СВЦЭМ!$B$39:$B$782,X$11)+'СЕТ СН'!$F$11+СВЦЭМ!$D$10+'СЕТ СН'!$F$6-'СЕТ СН'!$F$23</f>
        <v>1276.51949132</v>
      </c>
      <c r="Y34" s="36">
        <f>SUMIFS(СВЦЭМ!$D$39:$D$782,СВЦЭМ!$A$39:$A$782,$A34,СВЦЭМ!$B$39:$B$782,Y$11)+'СЕТ СН'!$F$11+СВЦЭМ!$D$10+'СЕТ СН'!$F$6-'СЕТ СН'!$F$23</f>
        <v>1333.1085009400001</v>
      </c>
    </row>
    <row r="35" spans="1:27" ht="15.75" x14ac:dyDescent="0.2">
      <c r="A35" s="35">
        <f t="shared" si="0"/>
        <v>44554</v>
      </c>
      <c r="B35" s="36">
        <f>SUMIFS(СВЦЭМ!$D$39:$D$782,СВЦЭМ!$A$39:$A$782,$A35,СВЦЭМ!$B$39:$B$782,B$11)+'СЕТ СН'!$F$11+СВЦЭМ!$D$10+'СЕТ СН'!$F$6-'СЕТ СН'!$F$23</f>
        <v>1356.7262516799999</v>
      </c>
      <c r="C35" s="36">
        <f>SUMIFS(СВЦЭМ!$D$39:$D$782,СВЦЭМ!$A$39:$A$782,$A35,СВЦЭМ!$B$39:$B$782,C$11)+'СЕТ СН'!$F$11+СВЦЭМ!$D$10+'СЕТ СН'!$F$6-'СЕТ СН'!$F$23</f>
        <v>1364.79294469</v>
      </c>
      <c r="D35" s="36">
        <f>SUMIFS(СВЦЭМ!$D$39:$D$782,СВЦЭМ!$A$39:$A$782,$A35,СВЦЭМ!$B$39:$B$782,D$11)+'СЕТ СН'!$F$11+СВЦЭМ!$D$10+'СЕТ СН'!$F$6-'СЕТ СН'!$F$23</f>
        <v>1368.8308050800001</v>
      </c>
      <c r="E35" s="36">
        <f>SUMIFS(СВЦЭМ!$D$39:$D$782,СВЦЭМ!$A$39:$A$782,$A35,СВЦЭМ!$B$39:$B$782,E$11)+'СЕТ СН'!$F$11+СВЦЭМ!$D$10+'СЕТ СН'!$F$6-'СЕТ СН'!$F$23</f>
        <v>1368.0047870799999</v>
      </c>
      <c r="F35" s="36">
        <f>SUMIFS(СВЦЭМ!$D$39:$D$782,СВЦЭМ!$A$39:$A$782,$A35,СВЦЭМ!$B$39:$B$782,F$11)+'СЕТ СН'!$F$11+СВЦЭМ!$D$10+'СЕТ СН'!$F$6-'СЕТ СН'!$F$23</f>
        <v>1344.2289832700001</v>
      </c>
      <c r="G35" s="36">
        <f>SUMIFS(СВЦЭМ!$D$39:$D$782,СВЦЭМ!$A$39:$A$782,$A35,СВЦЭМ!$B$39:$B$782,G$11)+'СЕТ СН'!$F$11+СВЦЭМ!$D$10+'СЕТ СН'!$F$6-'СЕТ СН'!$F$23</f>
        <v>1300.3846091400001</v>
      </c>
      <c r="H35" s="36">
        <f>SUMIFS(СВЦЭМ!$D$39:$D$782,СВЦЭМ!$A$39:$A$782,$A35,СВЦЭМ!$B$39:$B$782,H$11)+'СЕТ СН'!$F$11+СВЦЭМ!$D$10+'СЕТ СН'!$F$6-'СЕТ СН'!$F$23</f>
        <v>1301.0880593700001</v>
      </c>
      <c r="I35" s="36">
        <f>SUMIFS(СВЦЭМ!$D$39:$D$782,СВЦЭМ!$A$39:$A$782,$A35,СВЦЭМ!$B$39:$B$782,I$11)+'СЕТ СН'!$F$11+СВЦЭМ!$D$10+'СЕТ СН'!$F$6-'СЕТ СН'!$F$23</f>
        <v>1298.76240319</v>
      </c>
      <c r="J35" s="36">
        <f>SUMIFS(СВЦЭМ!$D$39:$D$782,СВЦЭМ!$A$39:$A$782,$A35,СВЦЭМ!$B$39:$B$782,J$11)+'СЕТ СН'!$F$11+СВЦЭМ!$D$10+'СЕТ СН'!$F$6-'СЕТ СН'!$F$23</f>
        <v>1312.24433729</v>
      </c>
      <c r="K35" s="36">
        <f>SUMIFS(СВЦЭМ!$D$39:$D$782,СВЦЭМ!$A$39:$A$782,$A35,СВЦЭМ!$B$39:$B$782,K$11)+'СЕТ СН'!$F$11+СВЦЭМ!$D$10+'СЕТ СН'!$F$6-'СЕТ СН'!$F$23</f>
        <v>1305.2588444800001</v>
      </c>
      <c r="L35" s="36">
        <f>SUMIFS(СВЦЭМ!$D$39:$D$782,СВЦЭМ!$A$39:$A$782,$A35,СВЦЭМ!$B$39:$B$782,L$11)+'СЕТ СН'!$F$11+СВЦЭМ!$D$10+'СЕТ СН'!$F$6-'СЕТ СН'!$F$23</f>
        <v>1300.4519899899999</v>
      </c>
      <c r="M35" s="36">
        <f>SUMIFS(СВЦЭМ!$D$39:$D$782,СВЦЭМ!$A$39:$A$782,$A35,СВЦЭМ!$B$39:$B$782,M$11)+'СЕТ СН'!$F$11+СВЦЭМ!$D$10+'СЕТ СН'!$F$6-'СЕТ СН'!$F$23</f>
        <v>1305.9411700400001</v>
      </c>
      <c r="N35" s="36">
        <f>SUMIFS(СВЦЭМ!$D$39:$D$782,СВЦЭМ!$A$39:$A$782,$A35,СВЦЭМ!$B$39:$B$782,N$11)+'СЕТ СН'!$F$11+СВЦЭМ!$D$10+'СЕТ СН'!$F$6-'СЕТ СН'!$F$23</f>
        <v>1319.23673543</v>
      </c>
      <c r="O35" s="36">
        <f>SUMIFS(СВЦЭМ!$D$39:$D$782,СВЦЭМ!$A$39:$A$782,$A35,СВЦЭМ!$B$39:$B$782,O$11)+'СЕТ СН'!$F$11+СВЦЭМ!$D$10+'СЕТ СН'!$F$6-'СЕТ СН'!$F$23</f>
        <v>1337.3390858499999</v>
      </c>
      <c r="P35" s="36">
        <f>SUMIFS(СВЦЭМ!$D$39:$D$782,СВЦЭМ!$A$39:$A$782,$A35,СВЦЭМ!$B$39:$B$782,P$11)+'СЕТ СН'!$F$11+СВЦЭМ!$D$10+'СЕТ СН'!$F$6-'СЕТ СН'!$F$23</f>
        <v>1339.21790347</v>
      </c>
      <c r="Q35" s="36">
        <f>SUMIFS(СВЦЭМ!$D$39:$D$782,СВЦЭМ!$A$39:$A$782,$A35,СВЦЭМ!$B$39:$B$782,Q$11)+'СЕТ СН'!$F$11+СВЦЭМ!$D$10+'СЕТ СН'!$F$6-'СЕТ СН'!$F$23</f>
        <v>1355.9073927500001</v>
      </c>
      <c r="R35" s="36">
        <f>SUMIFS(СВЦЭМ!$D$39:$D$782,СВЦЭМ!$A$39:$A$782,$A35,СВЦЭМ!$B$39:$B$782,R$11)+'СЕТ СН'!$F$11+СВЦЭМ!$D$10+'СЕТ СН'!$F$6-'СЕТ СН'!$F$23</f>
        <v>1350.32074717</v>
      </c>
      <c r="S35" s="36">
        <f>SUMIFS(СВЦЭМ!$D$39:$D$782,СВЦЭМ!$A$39:$A$782,$A35,СВЦЭМ!$B$39:$B$782,S$11)+'СЕТ СН'!$F$11+СВЦЭМ!$D$10+'СЕТ СН'!$F$6-'СЕТ СН'!$F$23</f>
        <v>1309.14085157</v>
      </c>
      <c r="T35" s="36">
        <f>SUMIFS(СВЦЭМ!$D$39:$D$782,СВЦЭМ!$A$39:$A$782,$A35,СВЦЭМ!$B$39:$B$782,T$11)+'СЕТ СН'!$F$11+СВЦЭМ!$D$10+'СЕТ СН'!$F$6-'СЕТ СН'!$F$23</f>
        <v>1290.6098327500001</v>
      </c>
      <c r="U35" s="36">
        <f>SUMIFS(СВЦЭМ!$D$39:$D$782,СВЦЭМ!$A$39:$A$782,$A35,СВЦЭМ!$B$39:$B$782,U$11)+'СЕТ СН'!$F$11+СВЦЭМ!$D$10+'СЕТ СН'!$F$6-'СЕТ СН'!$F$23</f>
        <v>1307.1215216000001</v>
      </c>
      <c r="V35" s="36">
        <f>SUMIFS(СВЦЭМ!$D$39:$D$782,СВЦЭМ!$A$39:$A$782,$A35,СВЦЭМ!$B$39:$B$782,V$11)+'СЕТ СН'!$F$11+СВЦЭМ!$D$10+'СЕТ СН'!$F$6-'СЕТ СН'!$F$23</f>
        <v>1314.50305641</v>
      </c>
      <c r="W35" s="36">
        <f>SUMIFS(СВЦЭМ!$D$39:$D$782,СВЦЭМ!$A$39:$A$782,$A35,СВЦЭМ!$B$39:$B$782,W$11)+'СЕТ СН'!$F$11+СВЦЭМ!$D$10+'СЕТ СН'!$F$6-'СЕТ СН'!$F$23</f>
        <v>1330.4740320599999</v>
      </c>
      <c r="X35" s="36">
        <f>SUMIFS(СВЦЭМ!$D$39:$D$782,СВЦЭМ!$A$39:$A$782,$A35,СВЦЭМ!$B$39:$B$782,X$11)+'СЕТ СН'!$F$11+СВЦЭМ!$D$10+'СЕТ СН'!$F$6-'СЕТ СН'!$F$23</f>
        <v>1350.0821545700001</v>
      </c>
      <c r="Y35" s="36">
        <f>SUMIFS(СВЦЭМ!$D$39:$D$782,СВЦЭМ!$A$39:$A$782,$A35,СВЦЭМ!$B$39:$B$782,Y$11)+'СЕТ СН'!$F$11+СВЦЭМ!$D$10+'СЕТ СН'!$F$6-'СЕТ СН'!$F$23</f>
        <v>1388.6165413200001</v>
      </c>
    </row>
    <row r="36" spans="1:27" ht="15.75" x14ac:dyDescent="0.2">
      <c r="A36" s="35">
        <f t="shared" si="0"/>
        <v>44555</v>
      </c>
      <c r="B36" s="36">
        <f>SUMIFS(СВЦЭМ!$D$39:$D$782,СВЦЭМ!$A$39:$A$782,$A36,СВЦЭМ!$B$39:$B$782,B$11)+'СЕТ СН'!$F$11+СВЦЭМ!$D$10+'СЕТ СН'!$F$6-'СЕТ СН'!$F$23</f>
        <v>1319.03272649</v>
      </c>
      <c r="C36" s="36">
        <f>SUMIFS(СВЦЭМ!$D$39:$D$782,СВЦЭМ!$A$39:$A$782,$A36,СВЦЭМ!$B$39:$B$782,C$11)+'СЕТ СН'!$F$11+СВЦЭМ!$D$10+'СЕТ СН'!$F$6-'СЕТ СН'!$F$23</f>
        <v>1326.1669078100001</v>
      </c>
      <c r="D36" s="36">
        <f>SUMIFS(СВЦЭМ!$D$39:$D$782,СВЦЭМ!$A$39:$A$782,$A36,СВЦЭМ!$B$39:$B$782,D$11)+'СЕТ СН'!$F$11+СВЦЭМ!$D$10+'СЕТ СН'!$F$6-'СЕТ СН'!$F$23</f>
        <v>1342.41852537</v>
      </c>
      <c r="E36" s="36">
        <f>SUMIFS(СВЦЭМ!$D$39:$D$782,СВЦЭМ!$A$39:$A$782,$A36,СВЦЭМ!$B$39:$B$782,E$11)+'СЕТ СН'!$F$11+СВЦЭМ!$D$10+'СЕТ СН'!$F$6-'СЕТ СН'!$F$23</f>
        <v>1342.0161445599999</v>
      </c>
      <c r="F36" s="36">
        <f>SUMIFS(СВЦЭМ!$D$39:$D$782,СВЦЭМ!$A$39:$A$782,$A36,СВЦЭМ!$B$39:$B$782,F$11)+'СЕТ СН'!$F$11+СВЦЭМ!$D$10+'СЕТ СН'!$F$6-'СЕТ СН'!$F$23</f>
        <v>1333.68589221</v>
      </c>
      <c r="G36" s="36">
        <f>SUMIFS(СВЦЭМ!$D$39:$D$782,СВЦЭМ!$A$39:$A$782,$A36,СВЦЭМ!$B$39:$B$782,G$11)+'СЕТ СН'!$F$11+СВЦЭМ!$D$10+'СЕТ СН'!$F$6-'СЕТ СН'!$F$23</f>
        <v>1314.1297860699999</v>
      </c>
      <c r="H36" s="36">
        <f>SUMIFS(СВЦЭМ!$D$39:$D$782,СВЦЭМ!$A$39:$A$782,$A36,СВЦЭМ!$B$39:$B$782,H$11)+'СЕТ СН'!$F$11+СВЦЭМ!$D$10+'СЕТ СН'!$F$6-'СЕТ СН'!$F$23</f>
        <v>1299.0718347899999</v>
      </c>
      <c r="I36" s="36">
        <f>SUMIFS(СВЦЭМ!$D$39:$D$782,СВЦЭМ!$A$39:$A$782,$A36,СВЦЭМ!$B$39:$B$782,I$11)+'СЕТ СН'!$F$11+СВЦЭМ!$D$10+'СЕТ СН'!$F$6-'СЕТ СН'!$F$23</f>
        <v>1315.93134093</v>
      </c>
      <c r="J36" s="36">
        <f>SUMIFS(СВЦЭМ!$D$39:$D$782,СВЦЭМ!$A$39:$A$782,$A36,СВЦЭМ!$B$39:$B$782,J$11)+'СЕТ СН'!$F$11+СВЦЭМ!$D$10+'СЕТ СН'!$F$6-'СЕТ СН'!$F$23</f>
        <v>1284.4637159700001</v>
      </c>
      <c r="K36" s="36">
        <f>SUMIFS(СВЦЭМ!$D$39:$D$782,СВЦЭМ!$A$39:$A$782,$A36,СВЦЭМ!$B$39:$B$782,K$11)+'СЕТ СН'!$F$11+СВЦЭМ!$D$10+'СЕТ СН'!$F$6-'СЕТ СН'!$F$23</f>
        <v>1267.04537207</v>
      </c>
      <c r="L36" s="36">
        <f>SUMIFS(СВЦЭМ!$D$39:$D$782,СВЦЭМ!$A$39:$A$782,$A36,СВЦЭМ!$B$39:$B$782,L$11)+'СЕТ СН'!$F$11+СВЦЭМ!$D$10+'СЕТ СН'!$F$6-'СЕТ СН'!$F$23</f>
        <v>1264.0151784899999</v>
      </c>
      <c r="M36" s="36">
        <f>SUMIFS(СВЦЭМ!$D$39:$D$782,СВЦЭМ!$A$39:$A$782,$A36,СВЦЭМ!$B$39:$B$782,M$11)+'СЕТ СН'!$F$11+СВЦЭМ!$D$10+'СЕТ СН'!$F$6-'СЕТ СН'!$F$23</f>
        <v>1266.0829674300001</v>
      </c>
      <c r="N36" s="36">
        <f>SUMIFS(СВЦЭМ!$D$39:$D$782,СВЦЭМ!$A$39:$A$782,$A36,СВЦЭМ!$B$39:$B$782,N$11)+'СЕТ СН'!$F$11+СВЦЭМ!$D$10+'СЕТ СН'!$F$6-'СЕТ СН'!$F$23</f>
        <v>1268.6167577200001</v>
      </c>
      <c r="O36" s="36">
        <f>SUMIFS(СВЦЭМ!$D$39:$D$782,СВЦЭМ!$A$39:$A$782,$A36,СВЦЭМ!$B$39:$B$782,O$11)+'СЕТ СН'!$F$11+СВЦЭМ!$D$10+'СЕТ СН'!$F$6-'СЕТ СН'!$F$23</f>
        <v>1273.7311983</v>
      </c>
      <c r="P36" s="36">
        <f>SUMIFS(СВЦЭМ!$D$39:$D$782,СВЦЭМ!$A$39:$A$782,$A36,СВЦЭМ!$B$39:$B$782,P$11)+'СЕТ СН'!$F$11+СВЦЭМ!$D$10+'СЕТ СН'!$F$6-'СЕТ СН'!$F$23</f>
        <v>1291.27755099</v>
      </c>
      <c r="Q36" s="36">
        <f>SUMIFS(СВЦЭМ!$D$39:$D$782,СВЦЭМ!$A$39:$A$782,$A36,СВЦЭМ!$B$39:$B$782,Q$11)+'СЕТ СН'!$F$11+СВЦЭМ!$D$10+'СЕТ СН'!$F$6-'СЕТ СН'!$F$23</f>
        <v>1298.2020151500001</v>
      </c>
      <c r="R36" s="36">
        <f>SUMIFS(СВЦЭМ!$D$39:$D$782,СВЦЭМ!$A$39:$A$782,$A36,СВЦЭМ!$B$39:$B$782,R$11)+'СЕТ СН'!$F$11+СВЦЭМ!$D$10+'СЕТ СН'!$F$6-'СЕТ СН'!$F$23</f>
        <v>1286.4388183200001</v>
      </c>
      <c r="S36" s="36">
        <f>SUMIFS(СВЦЭМ!$D$39:$D$782,СВЦЭМ!$A$39:$A$782,$A36,СВЦЭМ!$B$39:$B$782,S$11)+'СЕТ СН'!$F$11+СВЦЭМ!$D$10+'СЕТ СН'!$F$6-'СЕТ СН'!$F$23</f>
        <v>1267.7978992799999</v>
      </c>
      <c r="T36" s="36">
        <f>SUMIFS(СВЦЭМ!$D$39:$D$782,СВЦЭМ!$A$39:$A$782,$A36,СВЦЭМ!$B$39:$B$782,T$11)+'СЕТ СН'!$F$11+СВЦЭМ!$D$10+'СЕТ СН'!$F$6-'СЕТ СН'!$F$23</f>
        <v>1262.32003977</v>
      </c>
      <c r="U36" s="36">
        <f>SUMIFS(СВЦЭМ!$D$39:$D$782,СВЦЭМ!$A$39:$A$782,$A36,СВЦЭМ!$B$39:$B$782,U$11)+'СЕТ СН'!$F$11+СВЦЭМ!$D$10+'СЕТ СН'!$F$6-'СЕТ СН'!$F$23</f>
        <v>1275.4466481300001</v>
      </c>
      <c r="V36" s="36">
        <f>SUMIFS(СВЦЭМ!$D$39:$D$782,СВЦЭМ!$A$39:$A$782,$A36,СВЦЭМ!$B$39:$B$782,V$11)+'СЕТ СН'!$F$11+СВЦЭМ!$D$10+'СЕТ СН'!$F$6-'СЕТ СН'!$F$23</f>
        <v>1271.32308476</v>
      </c>
      <c r="W36" s="36">
        <f>SUMIFS(СВЦЭМ!$D$39:$D$782,СВЦЭМ!$A$39:$A$782,$A36,СВЦЭМ!$B$39:$B$782,W$11)+'СЕТ СН'!$F$11+СВЦЭМ!$D$10+'СЕТ СН'!$F$6-'СЕТ СН'!$F$23</f>
        <v>1299.4013947200001</v>
      </c>
      <c r="X36" s="36">
        <f>SUMIFS(СВЦЭМ!$D$39:$D$782,СВЦЭМ!$A$39:$A$782,$A36,СВЦЭМ!$B$39:$B$782,X$11)+'СЕТ СН'!$F$11+СВЦЭМ!$D$10+'СЕТ СН'!$F$6-'СЕТ СН'!$F$23</f>
        <v>1297.8836830099999</v>
      </c>
      <c r="Y36" s="36">
        <f>SUMIFS(СВЦЭМ!$D$39:$D$782,СВЦЭМ!$A$39:$A$782,$A36,СВЦЭМ!$B$39:$B$782,Y$11)+'СЕТ СН'!$F$11+СВЦЭМ!$D$10+'СЕТ СН'!$F$6-'СЕТ СН'!$F$23</f>
        <v>1305.9371488199999</v>
      </c>
    </row>
    <row r="37" spans="1:27" ht="15.75" x14ac:dyDescent="0.2">
      <c r="A37" s="35">
        <f t="shared" si="0"/>
        <v>44556</v>
      </c>
      <c r="B37" s="36">
        <f>SUMIFS(СВЦЭМ!$D$39:$D$782,СВЦЭМ!$A$39:$A$782,$A37,СВЦЭМ!$B$39:$B$782,B$11)+'СЕТ СН'!$F$11+СВЦЭМ!$D$10+'СЕТ СН'!$F$6-'СЕТ СН'!$F$23</f>
        <v>1208.75283483</v>
      </c>
      <c r="C37" s="36">
        <f>SUMIFS(СВЦЭМ!$D$39:$D$782,СВЦЭМ!$A$39:$A$782,$A37,СВЦЭМ!$B$39:$B$782,C$11)+'СЕТ СН'!$F$11+СВЦЭМ!$D$10+'СЕТ СН'!$F$6-'СЕТ СН'!$F$23</f>
        <v>1197.3981335000001</v>
      </c>
      <c r="D37" s="36">
        <f>SUMIFS(СВЦЭМ!$D$39:$D$782,СВЦЭМ!$A$39:$A$782,$A37,СВЦЭМ!$B$39:$B$782,D$11)+'СЕТ СН'!$F$11+СВЦЭМ!$D$10+'СЕТ СН'!$F$6-'СЕТ СН'!$F$23</f>
        <v>1192.3717846</v>
      </c>
      <c r="E37" s="36">
        <f>SUMIFS(СВЦЭМ!$D$39:$D$782,СВЦЭМ!$A$39:$A$782,$A37,СВЦЭМ!$B$39:$B$782,E$11)+'СЕТ СН'!$F$11+СВЦЭМ!$D$10+'СЕТ СН'!$F$6-'СЕТ СН'!$F$23</f>
        <v>1191.73676912</v>
      </c>
      <c r="F37" s="36">
        <f>SUMIFS(СВЦЭМ!$D$39:$D$782,СВЦЭМ!$A$39:$A$782,$A37,СВЦЭМ!$B$39:$B$782,F$11)+'СЕТ СН'!$F$11+СВЦЭМ!$D$10+'СЕТ СН'!$F$6-'СЕТ СН'!$F$23</f>
        <v>1189.4946265000001</v>
      </c>
      <c r="G37" s="36">
        <f>SUMIFS(СВЦЭМ!$D$39:$D$782,СВЦЭМ!$A$39:$A$782,$A37,СВЦЭМ!$B$39:$B$782,G$11)+'СЕТ СН'!$F$11+СВЦЭМ!$D$10+'СЕТ СН'!$F$6-'СЕТ СН'!$F$23</f>
        <v>1184.8466846000001</v>
      </c>
      <c r="H37" s="36">
        <f>SUMIFS(СВЦЭМ!$D$39:$D$782,СВЦЭМ!$A$39:$A$782,$A37,СВЦЭМ!$B$39:$B$782,H$11)+'СЕТ СН'!$F$11+СВЦЭМ!$D$10+'СЕТ СН'!$F$6-'СЕТ СН'!$F$23</f>
        <v>1205.2474743600001</v>
      </c>
      <c r="I37" s="36">
        <f>SUMIFS(СВЦЭМ!$D$39:$D$782,СВЦЭМ!$A$39:$A$782,$A37,СВЦЭМ!$B$39:$B$782,I$11)+'СЕТ СН'!$F$11+СВЦЭМ!$D$10+'СЕТ СН'!$F$6-'СЕТ СН'!$F$23</f>
        <v>1285.5921122</v>
      </c>
      <c r="J37" s="36">
        <f>SUMIFS(СВЦЭМ!$D$39:$D$782,СВЦЭМ!$A$39:$A$782,$A37,СВЦЭМ!$B$39:$B$782,J$11)+'СЕТ СН'!$F$11+СВЦЭМ!$D$10+'СЕТ СН'!$F$6-'СЕТ СН'!$F$23</f>
        <v>1282.1321719600001</v>
      </c>
      <c r="K37" s="36">
        <f>SUMIFS(СВЦЭМ!$D$39:$D$782,СВЦЭМ!$A$39:$A$782,$A37,СВЦЭМ!$B$39:$B$782,K$11)+'СЕТ СН'!$F$11+СВЦЭМ!$D$10+'СЕТ СН'!$F$6-'СЕТ СН'!$F$23</f>
        <v>1236.3190112</v>
      </c>
      <c r="L37" s="36">
        <f>SUMIFS(СВЦЭМ!$D$39:$D$782,СВЦЭМ!$A$39:$A$782,$A37,СВЦЭМ!$B$39:$B$782,L$11)+'СЕТ СН'!$F$11+СВЦЭМ!$D$10+'СЕТ СН'!$F$6-'СЕТ СН'!$F$23</f>
        <v>1231.35934251</v>
      </c>
      <c r="M37" s="36">
        <f>SUMIFS(СВЦЭМ!$D$39:$D$782,СВЦЭМ!$A$39:$A$782,$A37,СВЦЭМ!$B$39:$B$782,M$11)+'СЕТ СН'!$F$11+СВЦЭМ!$D$10+'СЕТ СН'!$F$6-'СЕТ СН'!$F$23</f>
        <v>1239.18171738</v>
      </c>
      <c r="N37" s="36">
        <f>SUMIFS(СВЦЭМ!$D$39:$D$782,СВЦЭМ!$A$39:$A$782,$A37,СВЦЭМ!$B$39:$B$782,N$11)+'СЕТ СН'!$F$11+СВЦЭМ!$D$10+'СЕТ СН'!$F$6-'СЕТ СН'!$F$23</f>
        <v>1244.3354352900001</v>
      </c>
      <c r="O37" s="36">
        <f>SUMIFS(СВЦЭМ!$D$39:$D$782,СВЦЭМ!$A$39:$A$782,$A37,СВЦЭМ!$B$39:$B$782,O$11)+'СЕТ СН'!$F$11+СВЦЭМ!$D$10+'СЕТ СН'!$F$6-'СЕТ СН'!$F$23</f>
        <v>1280.60817681</v>
      </c>
      <c r="P37" s="36">
        <f>SUMIFS(СВЦЭМ!$D$39:$D$782,СВЦЭМ!$A$39:$A$782,$A37,СВЦЭМ!$B$39:$B$782,P$11)+'СЕТ СН'!$F$11+СВЦЭМ!$D$10+'СЕТ СН'!$F$6-'СЕТ СН'!$F$23</f>
        <v>1287.3728858100001</v>
      </c>
      <c r="Q37" s="36">
        <f>SUMIFS(СВЦЭМ!$D$39:$D$782,СВЦЭМ!$A$39:$A$782,$A37,СВЦЭМ!$B$39:$B$782,Q$11)+'СЕТ СН'!$F$11+СВЦЭМ!$D$10+'СЕТ СН'!$F$6-'СЕТ СН'!$F$23</f>
        <v>1287.8971659000001</v>
      </c>
      <c r="R37" s="36">
        <f>SUMIFS(СВЦЭМ!$D$39:$D$782,СВЦЭМ!$A$39:$A$782,$A37,СВЦЭМ!$B$39:$B$782,R$11)+'СЕТ СН'!$F$11+СВЦЭМ!$D$10+'СЕТ СН'!$F$6-'СЕТ СН'!$F$23</f>
        <v>1275.9205788900001</v>
      </c>
      <c r="S37" s="36">
        <f>SUMIFS(СВЦЭМ!$D$39:$D$782,СВЦЭМ!$A$39:$A$782,$A37,СВЦЭМ!$B$39:$B$782,S$11)+'СЕТ СН'!$F$11+СВЦЭМ!$D$10+'СЕТ СН'!$F$6-'СЕТ СН'!$F$23</f>
        <v>1230.02218296</v>
      </c>
      <c r="T37" s="36">
        <f>SUMIFS(СВЦЭМ!$D$39:$D$782,СВЦЭМ!$A$39:$A$782,$A37,СВЦЭМ!$B$39:$B$782,T$11)+'СЕТ СН'!$F$11+СВЦЭМ!$D$10+'СЕТ СН'!$F$6-'СЕТ СН'!$F$23</f>
        <v>1226.6191566800001</v>
      </c>
      <c r="U37" s="36">
        <f>SUMIFS(СВЦЭМ!$D$39:$D$782,СВЦЭМ!$A$39:$A$782,$A37,СВЦЭМ!$B$39:$B$782,U$11)+'СЕТ СН'!$F$11+СВЦЭМ!$D$10+'СЕТ СН'!$F$6-'СЕТ СН'!$F$23</f>
        <v>1252.56449587</v>
      </c>
      <c r="V37" s="36">
        <f>SUMIFS(СВЦЭМ!$D$39:$D$782,СВЦЭМ!$A$39:$A$782,$A37,СВЦЭМ!$B$39:$B$782,V$11)+'СЕТ СН'!$F$11+СВЦЭМ!$D$10+'СЕТ СН'!$F$6-'СЕТ СН'!$F$23</f>
        <v>1267.0186718800001</v>
      </c>
      <c r="W37" s="36">
        <f>SUMIFS(СВЦЭМ!$D$39:$D$782,СВЦЭМ!$A$39:$A$782,$A37,СВЦЭМ!$B$39:$B$782,W$11)+'СЕТ СН'!$F$11+СВЦЭМ!$D$10+'СЕТ СН'!$F$6-'СЕТ СН'!$F$23</f>
        <v>1251.70525163</v>
      </c>
      <c r="X37" s="36">
        <f>SUMIFS(СВЦЭМ!$D$39:$D$782,СВЦЭМ!$A$39:$A$782,$A37,СВЦЭМ!$B$39:$B$782,X$11)+'СЕТ СН'!$F$11+СВЦЭМ!$D$10+'СЕТ СН'!$F$6-'СЕТ СН'!$F$23</f>
        <v>1267.72244398</v>
      </c>
      <c r="Y37" s="36">
        <f>SUMIFS(СВЦЭМ!$D$39:$D$782,СВЦЭМ!$A$39:$A$782,$A37,СВЦЭМ!$B$39:$B$782,Y$11)+'СЕТ СН'!$F$11+СВЦЭМ!$D$10+'СЕТ СН'!$F$6-'СЕТ СН'!$F$23</f>
        <v>1269.5915631600001</v>
      </c>
    </row>
    <row r="38" spans="1:27" ht="15.75" x14ac:dyDescent="0.2">
      <c r="A38" s="35">
        <f t="shared" si="0"/>
        <v>44557</v>
      </c>
      <c r="B38" s="36">
        <f>SUMIFS(СВЦЭМ!$D$39:$D$782,СВЦЭМ!$A$39:$A$782,$A38,СВЦЭМ!$B$39:$B$782,B$11)+'СЕТ СН'!$F$11+СВЦЭМ!$D$10+'СЕТ СН'!$F$6-'СЕТ СН'!$F$23</f>
        <v>1292.1328591900001</v>
      </c>
      <c r="C38" s="36">
        <f>SUMIFS(СВЦЭМ!$D$39:$D$782,СВЦЭМ!$A$39:$A$782,$A38,СВЦЭМ!$B$39:$B$782,C$11)+'СЕТ СН'!$F$11+СВЦЭМ!$D$10+'СЕТ СН'!$F$6-'СЕТ СН'!$F$23</f>
        <v>1285.5728145099999</v>
      </c>
      <c r="D38" s="36">
        <f>SUMIFS(СВЦЭМ!$D$39:$D$782,СВЦЭМ!$A$39:$A$782,$A38,СВЦЭМ!$B$39:$B$782,D$11)+'СЕТ СН'!$F$11+СВЦЭМ!$D$10+'СЕТ СН'!$F$6-'СЕТ СН'!$F$23</f>
        <v>1246.01184384</v>
      </c>
      <c r="E38" s="36">
        <f>SUMIFS(СВЦЭМ!$D$39:$D$782,СВЦЭМ!$A$39:$A$782,$A38,СВЦЭМ!$B$39:$B$782,E$11)+'СЕТ СН'!$F$11+СВЦЭМ!$D$10+'СЕТ СН'!$F$6-'СЕТ СН'!$F$23</f>
        <v>1242.55982825</v>
      </c>
      <c r="F38" s="36">
        <f>SUMIFS(СВЦЭМ!$D$39:$D$782,СВЦЭМ!$A$39:$A$782,$A38,СВЦЭМ!$B$39:$B$782,F$11)+'СЕТ СН'!$F$11+СВЦЭМ!$D$10+'СЕТ СН'!$F$6-'СЕТ СН'!$F$23</f>
        <v>1246.00796453</v>
      </c>
      <c r="G38" s="36">
        <f>SUMIFS(СВЦЭМ!$D$39:$D$782,СВЦЭМ!$A$39:$A$782,$A38,СВЦЭМ!$B$39:$B$782,G$11)+'СЕТ СН'!$F$11+СВЦЭМ!$D$10+'СЕТ СН'!$F$6-'СЕТ СН'!$F$23</f>
        <v>1233.5260863599999</v>
      </c>
      <c r="H38" s="36">
        <f>SUMIFS(СВЦЭМ!$D$39:$D$782,СВЦЭМ!$A$39:$A$782,$A38,СВЦЭМ!$B$39:$B$782,H$11)+'СЕТ СН'!$F$11+СВЦЭМ!$D$10+'СЕТ СН'!$F$6-'СЕТ СН'!$F$23</f>
        <v>1239.6727865299999</v>
      </c>
      <c r="I38" s="36">
        <f>SUMIFS(СВЦЭМ!$D$39:$D$782,СВЦЭМ!$A$39:$A$782,$A38,СВЦЭМ!$B$39:$B$782,I$11)+'СЕТ СН'!$F$11+СВЦЭМ!$D$10+'СЕТ СН'!$F$6-'СЕТ СН'!$F$23</f>
        <v>1233.44408021</v>
      </c>
      <c r="J38" s="36">
        <f>SUMIFS(СВЦЭМ!$D$39:$D$782,СВЦЭМ!$A$39:$A$782,$A38,СВЦЭМ!$B$39:$B$782,J$11)+'СЕТ СН'!$F$11+СВЦЭМ!$D$10+'СЕТ СН'!$F$6-'СЕТ СН'!$F$23</f>
        <v>1251.3513132800001</v>
      </c>
      <c r="K38" s="36">
        <f>SUMIFS(СВЦЭМ!$D$39:$D$782,СВЦЭМ!$A$39:$A$782,$A38,СВЦЭМ!$B$39:$B$782,K$11)+'СЕТ СН'!$F$11+СВЦЭМ!$D$10+'СЕТ СН'!$F$6-'СЕТ СН'!$F$23</f>
        <v>1178.7675735299999</v>
      </c>
      <c r="L38" s="36">
        <f>SUMIFS(СВЦЭМ!$D$39:$D$782,СВЦЭМ!$A$39:$A$782,$A38,СВЦЭМ!$B$39:$B$782,L$11)+'СЕТ СН'!$F$11+СВЦЭМ!$D$10+'СЕТ СН'!$F$6-'СЕТ СН'!$F$23</f>
        <v>1193.7576973499999</v>
      </c>
      <c r="M38" s="36">
        <f>SUMIFS(СВЦЭМ!$D$39:$D$782,СВЦЭМ!$A$39:$A$782,$A38,СВЦЭМ!$B$39:$B$782,M$11)+'СЕТ СН'!$F$11+СВЦЭМ!$D$10+'СЕТ СН'!$F$6-'СЕТ СН'!$F$23</f>
        <v>1186.33112966</v>
      </c>
      <c r="N38" s="36">
        <f>SUMIFS(СВЦЭМ!$D$39:$D$782,СВЦЭМ!$A$39:$A$782,$A38,СВЦЭМ!$B$39:$B$782,N$11)+'СЕТ СН'!$F$11+СВЦЭМ!$D$10+'СЕТ СН'!$F$6-'СЕТ СН'!$F$23</f>
        <v>1257.0239309999999</v>
      </c>
      <c r="O38" s="36">
        <f>SUMIFS(СВЦЭМ!$D$39:$D$782,СВЦЭМ!$A$39:$A$782,$A38,СВЦЭМ!$B$39:$B$782,O$11)+'СЕТ СН'!$F$11+СВЦЭМ!$D$10+'СЕТ СН'!$F$6-'СЕТ СН'!$F$23</f>
        <v>1302.54392876</v>
      </c>
      <c r="P38" s="36">
        <f>SUMIFS(СВЦЭМ!$D$39:$D$782,СВЦЭМ!$A$39:$A$782,$A38,СВЦЭМ!$B$39:$B$782,P$11)+'СЕТ СН'!$F$11+СВЦЭМ!$D$10+'СЕТ СН'!$F$6-'СЕТ СН'!$F$23</f>
        <v>1318.77163941</v>
      </c>
      <c r="Q38" s="36">
        <f>SUMIFS(СВЦЭМ!$D$39:$D$782,СВЦЭМ!$A$39:$A$782,$A38,СВЦЭМ!$B$39:$B$782,Q$11)+'СЕТ СН'!$F$11+СВЦЭМ!$D$10+'СЕТ СН'!$F$6-'СЕТ СН'!$F$23</f>
        <v>1306.1325490199999</v>
      </c>
      <c r="R38" s="36">
        <f>SUMIFS(СВЦЭМ!$D$39:$D$782,СВЦЭМ!$A$39:$A$782,$A38,СВЦЭМ!$B$39:$B$782,R$11)+'СЕТ СН'!$F$11+СВЦЭМ!$D$10+'СЕТ СН'!$F$6-'СЕТ СН'!$F$23</f>
        <v>1237.63394335</v>
      </c>
      <c r="S38" s="36">
        <f>SUMIFS(СВЦЭМ!$D$39:$D$782,СВЦЭМ!$A$39:$A$782,$A38,СВЦЭМ!$B$39:$B$782,S$11)+'СЕТ СН'!$F$11+СВЦЭМ!$D$10+'СЕТ СН'!$F$6-'СЕТ СН'!$F$23</f>
        <v>1257.4447395500001</v>
      </c>
      <c r="T38" s="36">
        <f>SUMIFS(СВЦЭМ!$D$39:$D$782,СВЦЭМ!$A$39:$A$782,$A38,СВЦЭМ!$B$39:$B$782,T$11)+'СЕТ СН'!$F$11+СВЦЭМ!$D$10+'СЕТ СН'!$F$6-'СЕТ СН'!$F$23</f>
        <v>1240.5955825200001</v>
      </c>
      <c r="U38" s="36">
        <f>SUMIFS(СВЦЭМ!$D$39:$D$782,СВЦЭМ!$A$39:$A$782,$A38,СВЦЭМ!$B$39:$B$782,U$11)+'СЕТ СН'!$F$11+СВЦЭМ!$D$10+'СЕТ СН'!$F$6-'СЕТ СН'!$F$23</f>
        <v>1260.8490371299999</v>
      </c>
      <c r="V38" s="36">
        <f>SUMIFS(СВЦЭМ!$D$39:$D$782,СВЦЭМ!$A$39:$A$782,$A38,СВЦЭМ!$B$39:$B$782,V$11)+'СЕТ СН'!$F$11+СВЦЭМ!$D$10+'СЕТ СН'!$F$6-'СЕТ СН'!$F$23</f>
        <v>1258.7972144099999</v>
      </c>
      <c r="W38" s="36">
        <f>SUMIFS(СВЦЭМ!$D$39:$D$782,СВЦЭМ!$A$39:$A$782,$A38,СВЦЭМ!$B$39:$B$782,W$11)+'СЕТ СН'!$F$11+СВЦЭМ!$D$10+'СЕТ СН'!$F$6-'СЕТ СН'!$F$23</f>
        <v>1255.12190012</v>
      </c>
      <c r="X38" s="36">
        <f>SUMIFS(СВЦЭМ!$D$39:$D$782,СВЦЭМ!$A$39:$A$782,$A38,СВЦЭМ!$B$39:$B$782,X$11)+'СЕТ СН'!$F$11+СВЦЭМ!$D$10+'СЕТ СН'!$F$6-'СЕТ СН'!$F$23</f>
        <v>1250.71534554</v>
      </c>
      <c r="Y38" s="36">
        <f>SUMIFS(СВЦЭМ!$D$39:$D$782,СВЦЭМ!$A$39:$A$782,$A38,СВЦЭМ!$B$39:$B$782,Y$11)+'СЕТ СН'!$F$11+СВЦЭМ!$D$10+'СЕТ СН'!$F$6-'СЕТ СН'!$F$23</f>
        <v>1298.2840694700001</v>
      </c>
    </row>
    <row r="39" spans="1:27" ht="15.75" x14ac:dyDescent="0.2">
      <c r="A39" s="35">
        <f t="shared" si="0"/>
        <v>44558</v>
      </c>
      <c r="B39" s="36">
        <f>SUMIFS(СВЦЭМ!$D$39:$D$782,СВЦЭМ!$A$39:$A$782,$A39,СВЦЭМ!$B$39:$B$782,B$11)+'СЕТ СН'!$F$11+СВЦЭМ!$D$10+'СЕТ СН'!$F$6-'СЕТ СН'!$F$23</f>
        <v>1271.48224695</v>
      </c>
      <c r="C39" s="36">
        <f>SUMIFS(СВЦЭМ!$D$39:$D$782,СВЦЭМ!$A$39:$A$782,$A39,СВЦЭМ!$B$39:$B$782,C$11)+'СЕТ СН'!$F$11+СВЦЭМ!$D$10+'СЕТ СН'!$F$6-'СЕТ СН'!$F$23</f>
        <v>1277.7600000299999</v>
      </c>
      <c r="D39" s="36">
        <f>SUMIFS(СВЦЭМ!$D$39:$D$782,СВЦЭМ!$A$39:$A$782,$A39,СВЦЭМ!$B$39:$B$782,D$11)+'СЕТ СН'!$F$11+СВЦЭМ!$D$10+'СЕТ СН'!$F$6-'СЕТ СН'!$F$23</f>
        <v>1303.7968039100001</v>
      </c>
      <c r="E39" s="36">
        <f>SUMIFS(СВЦЭМ!$D$39:$D$782,СВЦЭМ!$A$39:$A$782,$A39,СВЦЭМ!$B$39:$B$782,E$11)+'СЕТ СН'!$F$11+СВЦЭМ!$D$10+'СЕТ СН'!$F$6-'СЕТ СН'!$F$23</f>
        <v>1314.24259459</v>
      </c>
      <c r="F39" s="36">
        <f>SUMIFS(СВЦЭМ!$D$39:$D$782,СВЦЭМ!$A$39:$A$782,$A39,СВЦЭМ!$B$39:$B$782,F$11)+'СЕТ СН'!$F$11+СВЦЭМ!$D$10+'СЕТ СН'!$F$6-'СЕТ СН'!$F$23</f>
        <v>1287.32111777</v>
      </c>
      <c r="G39" s="36">
        <f>SUMIFS(СВЦЭМ!$D$39:$D$782,СВЦЭМ!$A$39:$A$782,$A39,СВЦЭМ!$B$39:$B$782,G$11)+'СЕТ СН'!$F$11+СВЦЭМ!$D$10+'СЕТ СН'!$F$6-'СЕТ СН'!$F$23</f>
        <v>1197.60077983</v>
      </c>
      <c r="H39" s="36">
        <f>SUMIFS(СВЦЭМ!$D$39:$D$782,СВЦЭМ!$A$39:$A$782,$A39,СВЦЭМ!$B$39:$B$782,H$11)+'СЕТ СН'!$F$11+СВЦЭМ!$D$10+'СЕТ СН'!$F$6-'СЕТ СН'!$F$23</f>
        <v>1214.6364069399999</v>
      </c>
      <c r="I39" s="36">
        <f>SUMIFS(СВЦЭМ!$D$39:$D$782,СВЦЭМ!$A$39:$A$782,$A39,СВЦЭМ!$B$39:$B$782,I$11)+'СЕТ СН'!$F$11+СВЦЭМ!$D$10+'СЕТ СН'!$F$6-'СЕТ СН'!$F$23</f>
        <v>1209.1965783600001</v>
      </c>
      <c r="J39" s="36">
        <f>SUMIFS(СВЦЭМ!$D$39:$D$782,СВЦЭМ!$A$39:$A$782,$A39,СВЦЭМ!$B$39:$B$782,J$11)+'СЕТ СН'!$F$11+СВЦЭМ!$D$10+'СЕТ СН'!$F$6-'СЕТ СН'!$F$23</f>
        <v>1226.52928873</v>
      </c>
      <c r="K39" s="36">
        <f>SUMIFS(СВЦЭМ!$D$39:$D$782,СВЦЭМ!$A$39:$A$782,$A39,СВЦЭМ!$B$39:$B$782,K$11)+'СЕТ СН'!$F$11+СВЦЭМ!$D$10+'СЕТ СН'!$F$6-'СЕТ СН'!$F$23</f>
        <v>1183.8509166700001</v>
      </c>
      <c r="L39" s="36">
        <f>SUMIFS(СВЦЭМ!$D$39:$D$782,СВЦЭМ!$A$39:$A$782,$A39,СВЦЭМ!$B$39:$B$782,L$11)+'СЕТ СН'!$F$11+СВЦЭМ!$D$10+'СЕТ СН'!$F$6-'СЕТ СН'!$F$23</f>
        <v>1189.1979127</v>
      </c>
      <c r="M39" s="36">
        <f>SUMIFS(СВЦЭМ!$D$39:$D$782,СВЦЭМ!$A$39:$A$782,$A39,СВЦЭМ!$B$39:$B$782,M$11)+'СЕТ СН'!$F$11+СВЦЭМ!$D$10+'СЕТ СН'!$F$6-'СЕТ СН'!$F$23</f>
        <v>1201.1920503900001</v>
      </c>
      <c r="N39" s="36">
        <f>SUMIFS(СВЦЭМ!$D$39:$D$782,СВЦЭМ!$A$39:$A$782,$A39,СВЦЭМ!$B$39:$B$782,N$11)+'СЕТ СН'!$F$11+СВЦЭМ!$D$10+'СЕТ СН'!$F$6-'СЕТ СН'!$F$23</f>
        <v>1201.7205142600001</v>
      </c>
      <c r="O39" s="36">
        <f>SUMIFS(СВЦЭМ!$D$39:$D$782,СВЦЭМ!$A$39:$A$782,$A39,СВЦЭМ!$B$39:$B$782,O$11)+'СЕТ СН'!$F$11+СВЦЭМ!$D$10+'СЕТ СН'!$F$6-'СЕТ СН'!$F$23</f>
        <v>1251.3874494300001</v>
      </c>
      <c r="P39" s="36">
        <f>SUMIFS(СВЦЭМ!$D$39:$D$782,СВЦЭМ!$A$39:$A$782,$A39,СВЦЭМ!$B$39:$B$782,P$11)+'СЕТ СН'!$F$11+СВЦЭМ!$D$10+'СЕТ СН'!$F$6-'СЕТ СН'!$F$23</f>
        <v>1249.03002034</v>
      </c>
      <c r="Q39" s="36">
        <f>SUMIFS(СВЦЭМ!$D$39:$D$782,СВЦЭМ!$A$39:$A$782,$A39,СВЦЭМ!$B$39:$B$782,Q$11)+'СЕТ СН'!$F$11+СВЦЭМ!$D$10+'СЕТ СН'!$F$6-'СЕТ СН'!$F$23</f>
        <v>1242.1618253900001</v>
      </c>
      <c r="R39" s="36">
        <f>SUMIFS(СВЦЭМ!$D$39:$D$782,СВЦЭМ!$A$39:$A$782,$A39,СВЦЭМ!$B$39:$B$782,R$11)+'СЕТ СН'!$F$11+СВЦЭМ!$D$10+'СЕТ СН'!$F$6-'СЕТ СН'!$F$23</f>
        <v>1243.62780322</v>
      </c>
      <c r="S39" s="36">
        <f>SUMIFS(СВЦЭМ!$D$39:$D$782,СВЦЭМ!$A$39:$A$782,$A39,СВЦЭМ!$B$39:$B$782,S$11)+'СЕТ СН'!$F$11+СВЦЭМ!$D$10+'СЕТ СН'!$F$6-'СЕТ СН'!$F$23</f>
        <v>1243.84145214</v>
      </c>
      <c r="T39" s="36">
        <f>SUMIFS(СВЦЭМ!$D$39:$D$782,СВЦЭМ!$A$39:$A$782,$A39,СВЦЭМ!$B$39:$B$782,T$11)+'СЕТ СН'!$F$11+СВЦЭМ!$D$10+'СЕТ СН'!$F$6-'СЕТ СН'!$F$23</f>
        <v>1235.13893448</v>
      </c>
      <c r="U39" s="36">
        <f>SUMIFS(СВЦЭМ!$D$39:$D$782,СВЦЭМ!$A$39:$A$782,$A39,СВЦЭМ!$B$39:$B$782,U$11)+'СЕТ СН'!$F$11+СВЦЭМ!$D$10+'СЕТ СН'!$F$6-'СЕТ СН'!$F$23</f>
        <v>1252.7289852900001</v>
      </c>
      <c r="V39" s="36">
        <f>SUMIFS(СВЦЭМ!$D$39:$D$782,СВЦЭМ!$A$39:$A$782,$A39,СВЦЭМ!$B$39:$B$782,V$11)+'СЕТ СН'!$F$11+СВЦЭМ!$D$10+'СЕТ СН'!$F$6-'СЕТ СН'!$F$23</f>
        <v>1241.8547578600001</v>
      </c>
      <c r="W39" s="36">
        <f>SUMIFS(СВЦЭМ!$D$39:$D$782,СВЦЭМ!$A$39:$A$782,$A39,СВЦЭМ!$B$39:$B$782,W$11)+'СЕТ СН'!$F$11+СВЦЭМ!$D$10+'СЕТ СН'!$F$6-'СЕТ СН'!$F$23</f>
        <v>1244.7555513699999</v>
      </c>
      <c r="X39" s="36">
        <f>SUMIFS(СВЦЭМ!$D$39:$D$782,СВЦЭМ!$A$39:$A$782,$A39,СВЦЭМ!$B$39:$B$782,X$11)+'СЕТ СН'!$F$11+СВЦЭМ!$D$10+'СЕТ СН'!$F$6-'СЕТ СН'!$F$23</f>
        <v>1281.1877025399999</v>
      </c>
      <c r="Y39" s="36">
        <f>SUMIFS(СВЦЭМ!$D$39:$D$782,СВЦЭМ!$A$39:$A$782,$A39,СВЦЭМ!$B$39:$B$782,Y$11)+'СЕТ СН'!$F$11+СВЦЭМ!$D$10+'СЕТ СН'!$F$6-'СЕТ СН'!$F$23</f>
        <v>1285.3829709900001</v>
      </c>
    </row>
    <row r="40" spans="1:27" ht="15.75" x14ac:dyDescent="0.2">
      <c r="A40" s="35">
        <f t="shared" si="0"/>
        <v>44559</v>
      </c>
      <c r="B40" s="36">
        <f>SUMIFS(СВЦЭМ!$D$39:$D$782,СВЦЭМ!$A$39:$A$782,$A40,СВЦЭМ!$B$39:$B$782,B$11)+'СЕТ СН'!$F$11+СВЦЭМ!$D$10+'СЕТ СН'!$F$6-'СЕТ СН'!$F$23</f>
        <v>1288.4125407700001</v>
      </c>
      <c r="C40" s="36">
        <f>SUMIFS(СВЦЭМ!$D$39:$D$782,СВЦЭМ!$A$39:$A$782,$A40,СВЦЭМ!$B$39:$B$782,C$11)+'СЕТ СН'!$F$11+СВЦЭМ!$D$10+'СЕТ СН'!$F$6-'СЕТ СН'!$F$23</f>
        <v>1288.30560023</v>
      </c>
      <c r="D40" s="36">
        <f>SUMIFS(СВЦЭМ!$D$39:$D$782,СВЦЭМ!$A$39:$A$782,$A40,СВЦЭМ!$B$39:$B$782,D$11)+'СЕТ СН'!$F$11+СВЦЭМ!$D$10+'СЕТ СН'!$F$6-'СЕТ СН'!$F$23</f>
        <v>1301.4582233599999</v>
      </c>
      <c r="E40" s="36">
        <f>SUMIFS(СВЦЭМ!$D$39:$D$782,СВЦЭМ!$A$39:$A$782,$A40,СВЦЭМ!$B$39:$B$782,E$11)+'СЕТ СН'!$F$11+СВЦЭМ!$D$10+'СЕТ СН'!$F$6-'СЕТ СН'!$F$23</f>
        <v>1312.3312949599999</v>
      </c>
      <c r="F40" s="36">
        <f>SUMIFS(СВЦЭМ!$D$39:$D$782,СВЦЭМ!$A$39:$A$782,$A40,СВЦЭМ!$B$39:$B$782,F$11)+'СЕТ СН'!$F$11+СВЦЭМ!$D$10+'СЕТ СН'!$F$6-'СЕТ СН'!$F$23</f>
        <v>1285.2526637200001</v>
      </c>
      <c r="G40" s="36">
        <f>SUMIFS(СВЦЭМ!$D$39:$D$782,СВЦЭМ!$A$39:$A$782,$A40,СВЦЭМ!$B$39:$B$782,G$11)+'СЕТ СН'!$F$11+СВЦЭМ!$D$10+'СЕТ СН'!$F$6-'СЕТ СН'!$F$23</f>
        <v>1211.2272409100001</v>
      </c>
      <c r="H40" s="36">
        <f>SUMIFS(СВЦЭМ!$D$39:$D$782,СВЦЭМ!$A$39:$A$782,$A40,СВЦЭМ!$B$39:$B$782,H$11)+'СЕТ СН'!$F$11+СВЦЭМ!$D$10+'СЕТ СН'!$F$6-'СЕТ СН'!$F$23</f>
        <v>1221.5737447900001</v>
      </c>
      <c r="I40" s="36">
        <f>SUMIFS(СВЦЭМ!$D$39:$D$782,СВЦЭМ!$A$39:$A$782,$A40,СВЦЭМ!$B$39:$B$782,I$11)+'СЕТ СН'!$F$11+СВЦЭМ!$D$10+'СЕТ СН'!$F$6-'СЕТ СН'!$F$23</f>
        <v>1219.08115428</v>
      </c>
      <c r="J40" s="36">
        <f>SUMIFS(СВЦЭМ!$D$39:$D$782,СВЦЭМ!$A$39:$A$782,$A40,СВЦЭМ!$B$39:$B$782,J$11)+'СЕТ СН'!$F$11+СВЦЭМ!$D$10+'СЕТ СН'!$F$6-'СЕТ СН'!$F$23</f>
        <v>1221.8212691900001</v>
      </c>
      <c r="K40" s="36">
        <f>SUMIFS(СВЦЭМ!$D$39:$D$782,СВЦЭМ!$A$39:$A$782,$A40,СВЦЭМ!$B$39:$B$782,K$11)+'СЕТ СН'!$F$11+СВЦЭМ!$D$10+'СЕТ СН'!$F$6-'СЕТ СН'!$F$23</f>
        <v>1233.15262407</v>
      </c>
      <c r="L40" s="36">
        <f>SUMIFS(СВЦЭМ!$D$39:$D$782,СВЦЭМ!$A$39:$A$782,$A40,СВЦЭМ!$B$39:$B$782,L$11)+'СЕТ СН'!$F$11+СВЦЭМ!$D$10+'СЕТ СН'!$F$6-'СЕТ СН'!$F$23</f>
        <v>1239.4933691200001</v>
      </c>
      <c r="M40" s="36">
        <f>SUMIFS(СВЦЭМ!$D$39:$D$782,СВЦЭМ!$A$39:$A$782,$A40,СВЦЭМ!$B$39:$B$782,M$11)+'СЕТ СН'!$F$11+СВЦЭМ!$D$10+'СЕТ СН'!$F$6-'СЕТ СН'!$F$23</f>
        <v>1241.9400387600001</v>
      </c>
      <c r="N40" s="36">
        <f>SUMIFS(СВЦЭМ!$D$39:$D$782,СВЦЭМ!$A$39:$A$782,$A40,СВЦЭМ!$B$39:$B$782,N$11)+'СЕТ СН'!$F$11+СВЦЭМ!$D$10+'СЕТ СН'!$F$6-'СЕТ СН'!$F$23</f>
        <v>1237.4945252100001</v>
      </c>
      <c r="O40" s="36">
        <f>SUMIFS(СВЦЭМ!$D$39:$D$782,СВЦЭМ!$A$39:$A$782,$A40,СВЦЭМ!$B$39:$B$782,O$11)+'СЕТ СН'!$F$11+СВЦЭМ!$D$10+'СЕТ СН'!$F$6-'СЕТ СН'!$F$23</f>
        <v>1230.36961621</v>
      </c>
      <c r="P40" s="36">
        <f>SUMIFS(СВЦЭМ!$D$39:$D$782,СВЦЭМ!$A$39:$A$782,$A40,СВЦЭМ!$B$39:$B$782,P$11)+'СЕТ СН'!$F$11+СВЦЭМ!$D$10+'СЕТ СН'!$F$6-'СЕТ СН'!$F$23</f>
        <v>1222.8313756</v>
      </c>
      <c r="Q40" s="36">
        <f>SUMIFS(СВЦЭМ!$D$39:$D$782,СВЦЭМ!$A$39:$A$782,$A40,СВЦЭМ!$B$39:$B$782,Q$11)+'СЕТ СН'!$F$11+СВЦЭМ!$D$10+'СЕТ СН'!$F$6-'СЕТ СН'!$F$23</f>
        <v>1223.2885926900001</v>
      </c>
      <c r="R40" s="36">
        <f>SUMIFS(СВЦЭМ!$D$39:$D$782,СВЦЭМ!$A$39:$A$782,$A40,СВЦЭМ!$B$39:$B$782,R$11)+'СЕТ СН'!$F$11+СВЦЭМ!$D$10+'СЕТ СН'!$F$6-'СЕТ СН'!$F$23</f>
        <v>1223.7906685800001</v>
      </c>
      <c r="S40" s="36">
        <f>SUMIFS(СВЦЭМ!$D$39:$D$782,СВЦЭМ!$A$39:$A$782,$A40,СВЦЭМ!$B$39:$B$782,S$11)+'СЕТ СН'!$F$11+СВЦЭМ!$D$10+'СЕТ СН'!$F$6-'СЕТ СН'!$F$23</f>
        <v>1236.49650273</v>
      </c>
      <c r="T40" s="36">
        <f>SUMIFS(СВЦЭМ!$D$39:$D$782,СВЦЭМ!$A$39:$A$782,$A40,СВЦЭМ!$B$39:$B$782,T$11)+'СЕТ СН'!$F$11+СВЦЭМ!$D$10+'СЕТ СН'!$F$6-'СЕТ СН'!$F$23</f>
        <v>1235.7382754800001</v>
      </c>
      <c r="U40" s="36">
        <f>SUMIFS(СВЦЭМ!$D$39:$D$782,СВЦЭМ!$A$39:$A$782,$A40,СВЦЭМ!$B$39:$B$782,U$11)+'СЕТ СН'!$F$11+СВЦЭМ!$D$10+'СЕТ СН'!$F$6-'СЕТ СН'!$F$23</f>
        <v>1236.7264477599999</v>
      </c>
      <c r="V40" s="36">
        <f>SUMIFS(СВЦЭМ!$D$39:$D$782,СВЦЭМ!$A$39:$A$782,$A40,СВЦЭМ!$B$39:$B$782,V$11)+'СЕТ СН'!$F$11+СВЦЭМ!$D$10+'СЕТ СН'!$F$6-'СЕТ СН'!$F$23</f>
        <v>1222.6513847200001</v>
      </c>
      <c r="W40" s="36">
        <f>SUMIFS(СВЦЭМ!$D$39:$D$782,СВЦЭМ!$A$39:$A$782,$A40,СВЦЭМ!$B$39:$B$782,W$11)+'СЕТ СН'!$F$11+СВЦЭМ!$D$10+'СЕТ СН'!$F$6-'СЕТ СН'!$F$23</f>
        <v>1220.9467712200001</v>
      </c>
      <c r="X40" s="36">
        <f>SUMIFS(СВЦЭМ!$D$39:$D$782,СВЦЭМ!$A$39:$A$782,$A40,СВЦЭМ!$B$39:$B$782,X$11)+'СЕТ СН'!$F$11+СВЦЭМ!$D$10+'СЕТ СН'!$F$6-'СЕТ СН'!$F$23</f>
        <v>1270.0059226000001</v>
      </c>
      <c r="Y40" s="36">
        <f>SUMIFS(СВЦЭМ!$D$39:$D$782,СВЦЭМ!$A$39:$A$782,$A40,СВЦЭМ!$B$39:$B$782,Y$11)+'СЕТ СН'!$F$11+СВЦЭМ!$D$10+'СЕТ СН'!$F$6-'СЕТ СН'!$F$23</f>
        <v>1277.11379966</v>
      </c>
    </row>
    <row r="41" spans="1:27" ht="15.75" x14ac:dyDescent="0.2">
      <c r="A41" s="35">
        <f t="shared" si="0"/>
        <v>44560</v>
      </c>
      <c r="B41" s="36">
        <f>SUMIFS(СВЦЭМ!$D$39:$D$782,СВЦЭМ!$A$39:$A$782,$A41,СВЦЭМ!$B$39:$B$782,B$11)+'СЕТ СН'!$F$11+СВЦЭМ!$D$10+'СЕТ СН'!$F$6-'СЕТ СН'!$F$23</f>
        <v>1297.39110181</v>
      </c>
      <c r="C41" s="36">
        <f>SUMIFS(СВЦЭМ!$D$39:$D$782,СВЦЭМ!$A$39:$A$782,$A41,СВЦЭМ!$B$39:$B$782,C$11)+'СЕТ СН'!$F$11+СВЦЭМ!$D$10+'СЕТ СН'!$F$6-'СЕТ СН'!$F$23</f>
        <v>1300.56449415</v>
      </c>
      <c r="D41" s="36">
        <f>SUMIFS(СВЦЭМ!$D$39:$D$782,СВЦЭМ!$A$39:$A$782,$A41,СВЦЭМ!$B$39:$B$782,D$11)+'СЕТ СН'!$F$11+СВЦЭМ!$D$10+'СЕТ СН'!$F$6-'СЕТ СН'!$F$23</f>
        <v>1326.01610951</v>
      </c>
      <c r="E41" s="36">
        <f>SUMIFS(СВЦЭМ!$D$39:$D$782,СВЦЭМ!$A$39:$A$782,$A41,СВЦЭМ!$B$39:$B$782,E$11)+'СЕТ СН'!$F$11+СВЦЭМ!$D$10+'СЕТ СН'!$F$6-'СЕТ СН'!$F$23</f>
        <v>1340.6082474</v>
      </c>
      <c r="F41" s="36">
        <f>SUMIFS(СВЦЭМ!$D$39:$D$782,СВЦЭМ!$A$39:$A$782,$A41,СВЦЭМ!$B$39:$B$782,F$11)+'СЕТ СН'!$F$11+СВЦЭМ!$D$10+'СЕТ СН'!$F$6-'СЕТ СН'!$F$23</f>
        <v>1312.5068796200001</v>
      </c>
      <c r="G41" s="36">
        <f>SUMIFS(СВЦЭМ!$D$39:$D$782,СВЦЭМ!$A$39:$A$782,$A41,СВЦЭМ!$B$39:$B$782,G$11)+'СЕТ СН'!$F$11+СВЦЭМ!$D$10+'СЕТ СН'!$F$6-'СЕТ СН'!$F$23</f>
        <v>1237.99859384</v>
      </c>
      <c r="H41" s="36">
        <f>SUMIFS(СВЦЭМ!$D$39:$D$782,СВЦЭМ!$A$39:$A$782,$A41,СВЦЭМ!$B$39:$B$782,H$11)+'СЕТ СН'!$F$11+СВЦЭМ!$D$10+'СЕТ СН'!$F$6-'СЕТ СН'!$F$23</f>
        <v>1231.4947957900001</v>
      </c>
      <c r="I41" s="36">
        <f>SUMIFS(СВЦЭМ!$D$39:$D$782,СВЦЭМ!$A$39:$A$782,$A41,СВЦЭМ!$B$39:$B$782,I$11)+'СЕТ СН'!$F$11+СВЦЭМ!$D$10+'СЕТ СН'!$F$6-'СЕТ СН'!$F$23</f>
        <v>1252.13095849</v>
      </c>
      <c r="J41" s="36">
        <f>SUMIFS(СВЦЭМ!$D$39:$D$782,СВЦЭМ!$A$39:$A$782,$A41,СВЦЭМ!$B$39:$B$782,J$11)+'СЕТ СН'!$F$11+СВЦЭМ!$D$10+'СЕТ СН'!$F$6-'СЕТ СН'!$F$23</f>
        <v>1252.0898756500001</v>
      </c>
      <c r="K41" s="36">
        <f>SUMIFS(СВЦЭМ!$D$39:$D$782,СВЦЭМ!$A$39:$A$782,$A41,СВЦЭМ!$B$39:$B$782,K$11)+'СЕТ СН'!$F$11+СВЦЭМ!$D$10+'СЕТ СН'!$F$6-'СЕТ СН'!$F$23</f>
        <v>1263.3961031900001</v>
      </c>
      <c r="L41" s="36">
        <f>SUMIFS(СВЦЭМ!$D$39:$D$782,СВЦЭМ!$A$39:$A$782,$A41,СВЦЭМ!$B$39:$B$782,L$11)+'СЕТ СН'!$F$11+СВЦЭМ!$D$10+'СЕТ СН'!$F$6-'СЕТ СН'!$F$23</f>
        <v>1263.9590846900001</v>
      </c>
      <c r="M41" s="36">
        <f>SUMIFS(СВЦЭМ!$D$39:$D$782,СВЦЭМ!$A$39:$A$782,$A41,СВЦЭМ!$B$39:$B$782,M$11)+'СЕТ СН'!$F$11+СВЦЭМ!$D$10+'СЕТ СН'!$F$6-'СЕТ СН'!$F$23</f>
        <v>1255.4350401500001</v>
      </c>
      <c r="N41" s="36">
        <f>SUMIFS(СВЦЭМ!$D$39:$D$782,СВЦЭМ!$A$39:$A$782,$A41,СВЦЭМ!$B$39:$B$782,N$11)+'СЕТ СН'!$F$11+СВЦЭМ!$D$10+'СЕТ СН'!$F$6-'СЕТ СН'!$F$23</f>
        <v>1263.9290983799999</v>
      </c>
      <c r="O41" s="36">
        <f>SUMIFS(СВЦЭМ!$D$39:$D$782,СВЦЭМ!$A$39:$A$782,$A41,СВЦЭМ!$B$39:$B$782,O$11)+'СЕТ СН'!$F$11+СВЦЭМ!$D$10+'СЕТ СН'!$F$6-'СЕТ СН'!$F$23</f>
        <v>1260.6488295900001</v>
      </c>
      <c r="P41" s="36">
        <f>SUMIFS(СВЦЭМ!$D$39:$D$782,СВЦЭМ!$A$39:$A$782,$A41,СВЦЭМ!$B$39:$B$782,P$11)+'СЕТ СН'!$F$11+СВЦЭМ!$D$10+'СЕТ СН'!$F$6-'СЕТ СН'!$F$23</f>
        <v>1253.0938891000001</v>
      </c>
      <c r="Q41" s="36">
        <f>SUMIFS(СВЦЭМ!$D$39:$D$782,СВЦЭМ!$A$39:$A$782,$A41,СВЦЭМ!$B$39:$B$782,Q$11)+'СЕТ СН'!$F$11+СВЦЭМ!$D$10+'СЕТ СН'!$F$6-'СЕТ СН'!$F$23</f>
        <v>1246.4439755200001</v>
      </c>
      <c r="R41" s="36">
        <f>SUMIFS(СВЦЭМ!$D$39:$D$782,СВЦЭМ!$A$39:$A$782,$A41,СВЦЭМ!$B$39:$B$782,R$11)+'СЕТ СН'!$F$11+СВЦЭМ!$D$10+'СЕТ СН'!$F$6-'СЕТ СН'!$F$23</f>
        <v>1241.0597559</v>
      </c>
      <c r="S41" s="36">
        <f>SUMIFS(СВЦЭМ!$D$39:$D$782,СВЦЭМ!$A$39:$A$782,$A41,СВЦЭМ!$B$39:$B$782,S$11)+'СЕТ СН'!$F$11+СВЦЭМ!$D$10+'СЕТ СН'!$F$6-'СЕТ СН'!$F$23</f>
        <v>1232.8021194099999</v>
      </c>
      <c r="T41" s="36">
        <f>SUMIFS(СВЦЭМ!$D$39:$D$782,СВЦЭМ!$A$39:$A$782,$A41,СВЦЭМ!$B$39:$B$782,T$11)+'СЕТ СН'!$F$11+СВЦЭМ!$D$10+'СЕТ СН'!$F$6-'СЕТ СН'!$F$23</f>
        <v>1249.78574746</v>
      </c>
      <c r="U41" s="36">
        <f>SUMIFS(СВЦЭМ!$D$39:$D$782,СВЦЭМ!$A$39:$A$782,$A41,СВЦЭМ!$B$39:$B$782,U$11)+'СЕТ СН'!$F$11+СВЦЭМ!$D$10+'СЕТ СН'!$F$6-'СЕТ СН'!$F$23</f>
        <v>1245.0767879699999</v>
      </c>
      <c r="V41" s="36">
        <f>SUMIFS(СВЦЭМ!$D$39:$D$782,СВЦЭМ!$A$39:$A$782,$A41,СВЦЭМ!$B$39:$B$782,V$11)+'СЕТ СН'!$F$11+СВЦЭМ!$D$10+'СЕТ СН'!$F$6-'СЕТ СН'!$F$23</f>
        <v>1231.5350079499999</v>
      </c>
      <c r="W41" s="36">
        <f>SUMIFS(СВЦЭМ!$D$39:$D$782,СВЦЭМ!$A$39:$A$782,$A41,СВЦЭМ!$B$39:$B$782,W$11)+'СЕТ СН'!$F$11+СВЦЭМ!$D$10+'СЕТ СН'!$F$6-'СЕТ СН'!$F$23</f>
        <v>1232.2599825499999</v>
      </c>
      <c r="X41" s="36">
        <f>SUMIFS(СВЦЭМ!$D$39:$D$782,СВЦЭМ!$A$39:$A$782,$A41,СВЦЭМ!$B$39:$B$782,X$11)+'СЕТ СН'!$F$11+СВЦЭМ!$D$10+'СЕТ СН'!$F$6-'СЕТ СН'!$F$23</f>
        <v>1285.8543430300001</v>
      </c>
      <c r="Y41" s="36">
        <f>SUMIFS(СВЦЭМ!$D$39:$D$782,СВЦЭМ!$A$39:$A$782,$A41,СВЦЭМ!$B$39:$B$782,Y$11)+'СЕТ СН'!$F$11+СВЦЭМ!$D$10+'СЕТ СН'!$F$6-'СЕТ СН'!$F$23</f>
        <v>1298.6453872699999</v>
      </c>
    </row>
    <row r="42" spans="1:27" ht="15.75" x14ac:dyDescent="0.2">
      <c r="A42" s="35">
        <f t="shared" si="0"/>
        <v>44561</v>
      </c>
      <c r="B42" s="36">
        <f>SUMIFS(СВЦЭМ!$D$39:$D$782,СВЦЭМ!$A$39:$A$782,$A42,СВЦЭМ!$B$39:$B$782,B$11)+'СЕТ СН'!$F$11+СВЦЭМ!$D$10+'СЕТ СН'!$F$6-'СЕТ СН'!$F$23</f>
        <v>1332.90520382</v>
      </c>
      <c r="C42" s="36">
        <f>SUMIFS(СВЦЭМ!$D$39:$D$782,СВЦЭМ!$A$39:$A$782,$A42,СВЦЭМ!$B$39:$B$782,C$11)+'СЕТ СН'!$F$11+СВЦЭМ!$D$10+'СЕТ СН'!$F$6-'СЕТ СН'!$F$23</f>
        <v>1319.84122609</v>
      </c>
      <c r="D42" s="36">
        <f>SUMIFS(СВЦЭМ!$D$39:$D$782,СВЦЭМ!$A$39:$A$782,$A42,СВЦЭМ!$B$39:$B$782,D$11)+'СЕТ СН'!$F$11+СВЦЭМ!$D$10+'СЕТ СН'!$F$6-'СЕТ СН'!$F$23</f>
        <v>1257.60477311</v>
      </c>
      <c r="E42" s="36">
        <f>SUMIFS(СВЦЭМ!$D$39:$D$782,СВЦЭМ!$A$39:$A$782,$A42,СВЦЭМ!$B$39:$B$782,E$11)+'СЕТ СН'!$F$11+СВЦЭМ!$D$10+'СЕТ СН'!$F$6-'СЕТ СН'!$F$23</f>
        <v>1325.6822136999999</v>
      </c>
      <c r="F42" s="36">
        <f>SUMIFS(СВЦЭМ!$D$39:$D$782,СВЦЭМ!$A$39:$A$782,$A42,СВЦЭМ!$B$39:$B$782,F$11)+'СЕТ СН'!$F$11+СВЦЭМ!$D$10+'СЕТ СН'!$F$6-'СЕТ СН'!$F$23</f>
        <v>1324.4808403500001</v>
      </c>
      <c r="G42" s="36">
        <f>SUMIFS(СВЦЭМ!$D$39:$D$782,СВЦЭМ!$A$39:$A$782,$A42,СВЦЭМ!$B$39:$B$782,G$11)+'СЕТ СН'!$F$11+СВЦЭМ!$D$10+'СЕТ СН'!$F$6-'СЕТ СН'!$F$23</f>
        <v>1233.5562268799999</v>
      </c>
      <c r="H42" s="36">
        <f>SUMIFS(СВЦЭМ!$D$39:$D$782,СВЦЭМ!$A$39:$A$782,$A42,СВЦЭМ!$B$39:$B$782,H$11)+'СЕТ СН'!$F$11+СВЦЭМ!$D$10+'СЕТ СН'!$F$6-'СЕТ СН'!$F$23</f>
        <v>1245.31941641</v>
      </c>
      <c r="I42" s="36">
        <f>SUMIFS(СВЦЭМ!$D$39:$D$782,СВЦЭМ!$A$39:$A$782,$A42,СВЦЭМ!$B$39:$B$782,I$11)+'СЕТ СН'!$F$11+СВЦЭМ!$D$10+'СЕТ СН'!$F$6-'СЕТ СН'!$F$23</f>
        <v>1253.3115594400001</v>
      </c>
      <c r="J42" s="36">
        <f>SUMIFS(СВЦЭМ!$D$39:$D$782,СВЦЭМ!$A$39:$A$782,$A42,СВЦЭМ!$B$39:$B$782,J$11)+'СЕТ СН'!$F$11+СВЦЭМ!$D$10+'СЕТ СН'!$F$6-'СЕТ СН'!$F$23</f>
        <v>1287.0053486500001</v>
      </c>
      <c r="K42" s="36">
        <f>SUMIFS(СВЦЭМ!$D$39:$D$782,СВЦЭМ!$A$39:$A$782,$A42,СВЦЭМ!$B$39:$B$782,K$11)+'СЕТ СН'!$F$11+СВЦЭМ!$D$10+'СЕТ СН'!$F$6-'СЕТ СН'!$F$23</f>
        <v>1259.10951871</v>
      </c>
      <c r="L42" s="36">
        <f>SUMIFS(СВЦЭМ!$D$39:$D$782,СВЦЭМ!$A$39:$A$782,$A42,СВЦЭМ!$B$39:$B$782,L$11)+'СЕТ СН'!$F$11+СВЦЭМ!$D$10+'СЕТ СН'!$F$6-'СЕТ СН'!$F$23</f>
        <v>1279.4920145799999</v>
      </c>
      <c r="M42" s="36">
        <f>SUMIFS(СВЦЭМ!$D$39:$D$782,СВЦЭМ!$A$39:$A$782,$A42,СВЦЭМ!$B$39:$B$782,M$11)+'СЕТ СН'!$F$11+СВЦЭМ!$D$10+'СЕТ СН'!$F$6-'СЕТ СН'!$F$23</f>
        <v>1277.7349409999999</v>
      </c>
      <c r="N42" s="36">
        <f>SUMIFS(СВЦЭМ!$D$39:$D$782,СВЦЭМ!$A$39:$A$782,$A42,СВЦЭМ!$B$39:$B$782,N$11)+'СЕТ СН'!$F$11+СВЦЭМ!$D$10+'СЕТ СН'!$F$6-'СЕТ СН'!$F$23</f>
        <v>1269.0566020399999</v>
      </c>
      <c r="O42" s="36">
        <f>SUMIFS(СВЦЭМ!$D$39:$D$782,СВЦЭМ!$A$39:$A$782,$A42,СВЦЭМ!$B$39:$B$782,O$11)+'СЕТ СН'!$F$11+СВЦЭМ!$D$10+'СЕТ СН'!$F$6-'СЕТ СН'!$F$23</f>
        <v>1255.3929724500001</v>
      </c>
      <c r="P42" s="36">
        <f>SUMIFS(СВЦЭМ!$D$39:$D$782,СВЦЭМ!$A$39:$A$782,$A42,СВЦЭМ!$B$39:$B$782,P$11)+'СЕТ СН'!$F$11+СВЦЭМ!$D$10+'СЕТ СН'!$F$6-'СЕТ СН'!$F$23</f>
        <v>1255.91985555</v>
      </c>
      <c r="Q42" s="36">
        <f>SUMIFS(СВЦЭМ!$D$39:$D$782,СВЦЭМ!$A$39:$A$782,$A42,СВЦЭМ!$B$39:$B$782,Q$11)+'СЕТ СН'!$F$11+СВЦЭМ!$D$10+'СЕТ СН'!$F$6-'СЕТ СН'!$F$23</f>
        <v>1253.7888406</v>
      </c>
      <c r="R42" s="36">
        <f>SUMIFS(СВЦЭМ!$D$39:$D$782,СВЦЭМ!$A$39:$A$782,$A42,СВЦЭМ!$B$39:$B$782,R$11)+'СЕТ СН'!$F$11+СВЦЭМ!$D$10+'СЕТ СН'!$F$6-'СЕТ СН'!$F$23</f>
        <v>1245.75120831</v>
      </c>
      <c r="S42" s="36">
        <f>SUMIFS(СВЦЭМ!$D$39:$D$782,СВЦЭМ!$A$39:$A$782,$A42,СВЦЭМ!$B$39:$B$782,S$11)+'СЕТ СН'!$F$11+СВЦЭМ!$D$10+'СЕТ СН'!$F$6-'СЕТ СН'!$F$23</f>
        <v>1264.6565926000001</v>
      </c>
      <c r="T42" s="36">
        <f>SUMIFS(СВЦЭМ!$D$39:$D$782,СВЦЭМ!$A$39:$A$782,$A42,СВЦЭМ!$B$39:$B$782,T$11)+'СЕТ СН'!$F$11+СВЦЭМ!$D$10+'СЕТ СН'!$F$6-'СЕТ СН'!$F$23</f>
        <v>1281.32058061</v>
      </c>
      <c r="U42" s="36">
        <f>SUMIFS(СВЦЭМ!$D$39:$D$782,СВЦЭМ!$A$39:$A$782,$A42,СВЦЭМ!$B$39:$B$782,U$11)+'СЕТ СН'!$F$11+СВЦЭМ!$D$10+'СЕТ СН'!$F$6-'СЕТ СН'!$F$23</f>
        <v>1292.4763404</v>
      </c>
      <c r="V42" s="36">
        <f>SUMIFS(СВЦЭМ!$D$39:$D$782,СВЦЭМ!$A$39:$A$782,$A42,СВЦЭМ!$B$39:$B$782,V$11)+'СЕТ СН'!$F$11+СВЦЭМ!$D$10+'СЕТ СН'!$F$6-'СЕТ СН'!$F$23</f>
        <v>1267.4890652199999</v>
      </c>
      <c r="W42" s="36">
        <f>SUMIFS(СВЦЭМ!$D$39:$D$782,СВЦЭМ!$A$39:$A$782,$A42,СВЦЭМ!$B$39:$B$782,W$11)+'СЕТ СН'!$F$11+СВЦЭМ!$D$10+'СЕТ СН'!$F$6-'СЕТ СН'!$F$23</f>
        <v>1266.50927652</v>
      </c>
      <c r="X42" s="36">
        <f>SUMIFS(СВЦЭМ!$D$39:$D$782,СВЦЭМ!$A$39:$A$782,$A42,СВЦЭМ!$B$39:$B$782,X$11)+'СЕТ СН'!$F$11+СВЦЭМ!$D$10+'СЕТ СН'!$F$6-'СЕТ СН'!$F$23</f>
        <v>1284.67514914</v>
      </c>
      <c r="Y42" s="36">
        <f>SUMIFS(СВЦЭМ!$D$39:$D$782,СВЦЭМ!$A$39:$A$782,$A42,СВЦЭМ!$B$39:$B$782,Y$11)+'СЕТ СН'!$F$11+СВЦЭМ!$D$10+'СЕТ СН'!$F$6-'СЕТ СН'!$F$23</f>
        <v>1296.95492889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01.12.2021</v>
      </c>
      <c r="B48" s="36">
        <f>SUMIFS(СВЦЭМ!$D$39:$D$782,СВЦЭМ!$A$39:$A$782,$A48,СВЦЭМ!$B$39:$B$782,B$47)+'СЕТ СН'!$G$11+СВЦЭМ!$D$10+'СЕТ СН'!$G$6-'СЕТ СН'!$G$23</f>
        <v>1321.8900655300001</v>
      </c>
      <c r="C48" s="36">
        <f>SUMIFS(СВЦЭМ!$D$39:$D$782,СВЦЭМ!$A$39:$A$782,$A48,СВЦЭМ!$B$39:$B$782,C$47)+'СЕТ СН'!$G$11+СВЦЭМ!$D$10+'СЕТ СН'!$G$6-'СЕТ СН'!$G$23</f>
        <v>1335.0442196200001</v>
      </c>
      <c r="D48" s="36">
        <f>SUMIFS(СВЦЭМ!$D$39:$D$782,СВЦЭМ!$A$39:$A$782,$A48,СВЦЭМ!$B$39:$B$782,D$47)+'СЕТ СН'!$G$11+СВЦЭМ!$D$10+'СЕТ СН'!$G$6-'СЕТ СН'!$G$23</f>
        <v>1369.0582975200002</v>
      </c>
      <c r="E48" s="36">
        <f>SUMIFS(СВЦЭМ!$D$39:$D$782,СВЦЭМ!$A$39:$A$782,$A48,СВЦЭМ!$B$39:$B$782,E$47)+'СЕТ СН'!$G$11+СВЦЭМ!$D$10+'СЕТ СН'!$G$6-'СЕТ СН'!$G$23</f>
        <v>1374.9083926300002</v>
      </c>
      <c r="F48" s="36">
        <f>SUMIFS(СВЦЭМ!$D$39:$D$782,СВЦЭМ!$A$39:$A$782,$A48,СВЦЭМ!$B$39:$B$782,F$47)+'СЕТ СН'!$G$11+СВЦЭМ!$D$10+'СЕТ СН'!$G$6-'СЕТ СН'!$G$23</f>
        <v>1388.3670874900001</v>
      </c>
      <c r="G48" s="36">
        <f>SUMIFS(СВЦЭМ!$D$39:$D$782,СВЦЭМ!$A$39:$A$782,$A48,СВЦЭМ!$B$39:$B$782,G$47)+'СЕТ СН'!$G$11+СВЦЭМ!$D$10+'СЕТ СН'!$G$6-'СЕТ СН'!$G$23</f>
        <v>1368.5643488500002</v>
      </c>
      <c r="H48" s="36">
        <f>SUMIFS(СВЦЭМ!$D$39:$D$782,СВЦЭМ!$A$39:$A$782,$A48,СВЦЭМ!$B$39:$B$782,H$47)+'СЕТ СН'!$G$11+СВЦЭМ!$D$10+'СЕТ СН'!$G$6-'СЕТ СН'!$G$23</f>
        <v>1336.0698922500003</v>
      </c>
      <c r="I48" s="36">
        <f>SUMIFS(СВЦЭМ!$D$39:$D$782,СВЦЭМ!$A$39:$A$782,$A48,СВЦЭМ!$B$39:$B$782,I$47)+'СЕТ СН'!$G$11+СВЦЭМ!$D$10+'СЕТ СН'!$G$6-'СЕТ СН'!$G$23</f>
        <v>1322.1072376800003</v>
      </c>
      <c r="J48" s="36">
        <f>SUMIFS(СВЦЭМ!$D$39:$D$782,СВЦЭМ!$A$39:$A$782,$A48,СВЦЭМ!$B$39:$B$782,J$47)+'СЕТ СН'!$G$11+СВЦЭМ!$D$10+'СЕТ СН'!$G$6-'СЕТ СН'!$G$23</f>
        <v>1309.7198745500002</v>
      </c>
      <c r="K48" s="36">
        <f>SUMIFS(СВЦЭМ!$D$39:$D$782,СВЦЭМ!$A$39:$A$782,$A48,СВЦЭМ!$B$39:$B$782,K$47)+'СЕТ СН'!$G$11+СВЦЭМ!$D$10+'СЕТ СН'!$G$6-'СЕТ СН'!$G$23</f>
        <v>1315.8472342000002</v>
      </c>
      <c r="L48" s="36">
        <f>SUMIFS(СВЦЭМ!$D$39:$D$782,СВЦЭМ!$A$39:$A$782,$A48,СВЦЭМ!$B$39:$B$782,L$47)+'СЕТ СН'!$G$11+СВЦЭМ!$D$10+'СЕТ СН'!$G$6-'СЕТ СН'!$G$23</f>
        <v>1274.4379366800001</v>
      </c>
      <c r="M48" s="36">
        <f>SUMIFS(СВЦЭМ!$D$39:$D$782,СВЦЭМ!$A$39:$A$782,$A48,СВЦЭМ!$B$39:$B$782,M$47)+'СЕТ СН'!$G$11+СВЦЭМ!$D$10+'СЕТ СН'!$G$6-'СЕТ СН'!$G$23</f>
        <v>1277.1834018000002</v>
      </c>
      <c r="N48" s="36">
        <f>SUMIFS(СВЦЭМ!$D$39:$D$782,СВЦЭМ!$A$39:$A$782,$A48,СВЦЭМ!$B$39:$B$782,N$47)+'СЕТ СН'!$G$11+СВЦЭМ!$D$10+'СЕТ СН'!$G$6-'СЕТ СН'!$G$23</f>
        <v>1294.7721783800002</v>
      </c>
      <c r="O48" s="36">
        <f>SUMIFS(СВЦЭМ!$D$39:$D$782,СВЦЭМ!$A$39:$A$782,$A48,СВЦЭМ!$B$39:$B$782,O$47)+'СЕТ СН'!$G$11+СВЦЭМ!$D$10+'СЕТ СН'!$G$6-'СЕТ СН'!$G$23</f>
        <v>1293.6499297900002</v>
      </c>
      <c r="P48" s="36">
        <f>SUMIFS(СВЦЭМ!$D$39:$D$782,СВЦЭМ!$A$39:$A$782,$A48,СВЦЭМ!$B$39:$B$782,P$47)+'СЕТ СН'!$G$11+СВЦЭМ!$D$10+'СЕТ СН'!$G$6-'СЕТ СН'!$G$23</f>
        <v>1300.5459606300001</v>
      </c>
      <c r="Q48" s="36">
        <f>SUMIFS(СВЦЭМ!$D$39:$D$782,СВЦЭМ!$A$39:$A$782,$A48,СВЦЭМ!$B$39:$B$782,Q$47)+'СЕТ СН'!$G$11+СВЦЭМ!$D$10+'СЕТ СН'!$G$6-'СЕТ СН'!$G$23</f>
        <v>1308.4141994800002</v>
      </c>
      <c r="R48" s="36">
        <f>SUMIFS(СВЦЭМ!$D$39:$D$782,СВЦЭМ!$A$39:$A$782,$A48,СВЦЭМ!$B$39:$B$782,R$47)+'СЕТ СН'!$G$11+СВЦЭМ!$D$10+'СЕТ СН'!$G$6-'СЕТ СН'!$G$23</f>
        <v>1305.8836243900003</v>
      </c>
      <c r="S48" s="36">
        <f>SUMIFS(СВЦЭМ!$D$39:$D$782,СВЦЭМ!$A$39:$A$782,$A48,СВЦЭМ!$B$39:$B$782,S$47)+'СЕТ СН'!$G$11+СВЦЭМ!$D$10+'СЕТ СН'!$G$6-'СЕТ СН'!$G$23</f>
        <v>1288.1618559600001</v>
      </c>
      <c r="T48" s="36">
        <f>SUMIFS(СВЦЭМ!$D$39:$D$782,СВЦЭМ!$A$39:$A$782,$A48,СВЦЭМ!$B$39:$B$782,T$47)+'СЕТ СН'!$G$11+СВЦЭМ!$D$10+'СЕТ СН'!$G$6-'СЕТ СН'!$G$23</f>
        <v>1265.8067267200001</v>
      </c>
      <c r="U48" s="36">
        <f>SUMIFS(СВЦЭМ!$D$39:$D$782,СВЦЭМ!$A$39:$A$782,$A48,СВЦЭМ!$B$39:$B$782,U$47)+'СЕТ СН'!$G$11+СВЦЭМ!$D$10+'СЕТ СН'!$G$6-'СЕТ СН'!$G$23</f>
        <v>1277.5198726000001</v>
      </c>
      <c r="V48" s="36">
        <f>SUMIFS(СВЦЭМ!$D$39:$D$782,СВЦЭМ!$A$39:$A$782,$A48,СВЦЭМ!$B$39:$B$782,V$47)+'СЕТ СН'!$G$11+СВЦЭМ!$D$10+'СЕТ СН'!$G$6-'СЕТ СН'!$G$23</f>
        <v>1288.3842041000003</v>
      </c>
      <c r="W48" s="36">
        <f>SUMIFS(СВЦЭМ!$D$39:$D$782,СВЦЭМ!$A$39:$A$782,$A48,СВЦЭМ!$B$39:$B$782,W$47)+'СЕТ СН'!$G$11+СВЦЭМ!$D$10+'СЕТ СН'!$G$6-'СЕТ СН'!$G$23</f>
        <v>1293.3359393300002</v>
      </c>
      <c r="X48" s="36">
        <f>SUMIFS(СВЦЭМ!$D$39:$D$782,СВЦЭМ!$A$39:$A$782,$A48,СВЦЭМ!$B$39:$B$782,X$47)+'СЕТ СН'!$G$11+СВЦЭМ!$D$10+'СЕТ СН'!$G$6-'СЕТ СН'!$G$23</f>
        <v>1293.4583762300001</v>
      </c>
      <c r="Y48" s="36">
        <f>SUMIFS(СВЦЭМ!$D$39:$D$782,СВЦЭМ!$A$39:$A$782,$A48,СВЦЭМ!$B$39:$B$782,Y$47)+'СЕТ СН'!$G$11+СВЦЭМ!$D$10+'СЕТ СН'!$G$6-'СЕТ СН'!$G$23</f>
        <v>1307.9397634800002</v>
      </c>
      <c r="AA48" s="45"/>
    </row>
    <row r="49" spans="1:25" ht="15.75" x14ac:dyDescent="0.2">
      <c r="A49" s="35">
        <f>A48+1</f>
        <v>44532</v>
      </c>
      <c r="B49" s="36">
        <f>SUMIFS(СВЦЭМ!$D$39:$D$782,СВЦЭМ!$A$39:$A$782,$A49,СВЦЭМ!$B$39:$B$782,B$47)+'СЕТ СН'!$G$11+СВЦЭМ!$D$10+'СЕТ СН'!$G$6-'СЕТ СН'!$G$23</f>
        <v>1336.8939333900003</v>
      </c>
      <c r="C49" s="36">
        <f>SUMIFS(СВЦЭМ!$D$39:$D$782,СВЦЭМ!$A$39:$A$782,$A49,СВЦЭМ!$B$39:$B$782,C$47)+'СЕТ СН'!$G$11+СВЦЭМ!$D$10+'СЕТ СН'!$G$6-'СЕТ СН'!$G$23</f>
        <v>1327.5184765000001</v>
      </c>
      <c r="D49" s="36">
        <f>SUMIFS(СВЦЭМ!$D$39:$D$782,СВЦЭМ!$A$39:$A$782,$A49,СВЦЭМ!$B$39:$B$782,D$47)+'СЕТ СН'!$G$11+СВЦЭМ!$D$10+'СЕТ СН'!$G$6-'СЕТ СН'!$G$23</f>
        <v>1301.6774762600003</v>
      </c>
      <c r="E49" s="36">
        <f>SUMIFS(СВЦЭМ!$D$39:$D$782,СВЦЭМ!$A$39:$A$782,$A49,СВЦЭМ!$B$39:$B$782,E$47)+'СЕТ СН'!$G$11+СВЦЭМ!$D$10+'СЕТ СН'!$G$6-'СЕТ СН'!$G$23</f>
        <v>1318.0028301400002</v>
      </c>
      <c r="F49" s="36">
        <f>SUMIFS(СВЦЭМ!$D$39:$D$782,СВЦЭМ!$A$39:$A$782,$A49,СВЦЭМ!$B$39:$B$782,F$47)+'СЕТ СН'!$G$11+СВЦЭМ!$D$10+'СЕТ СН'!$G$6-'СЕТ СН'!$G$23</f>
        <v>1328.9136564800001</v>
      </c>
      <c r="G49" s="36">
        <f>SUMIFS(СВЦЭМ!$D$39:$D$782,СВЦЭМ!$A$39:$A$782,$A49,СВЦЭМ!$B$39:$B$782,G$47)+'СЕТ СН'!$G$11+СВЦЭМ!$D$10+'СЕТ СН'!$G$6-'СЕТ СН'!$G$23</f>
        <v>1324.4927978500002</v>
      </c>
      <c r="H49" s="36">
        <f>SUMIFS(СВЦЭМ!$D$39:$D$782,СВЦЭМ!$A$39:$A$782,$A49,СВЦЭМ!$B$39:$B$782,H$47)+'СЕТ СН'!$G$11+СВЦЭМ!$D$10+'СЕТ СН'!$G$6-'СЕТ СН'!$G$23</f>
        <v>1343.5611215900001</v>
      </c>
      <c r="I49" s="36">
        <f>SUMIFS(СВЦЭМ!$D$39:$D$782,СВЦЭМ!$A$39:$A$782,$A49,СВЦЭМ!$B$39:$B$782,I$47)+'СЕТ СН'!$G$11+СВЦЭМ!$D$10+'СЕТ СН'!$G$6-'СЕТ СН'!$G$23</f>
        <v>1399.8402591000001</v>
      </c>
      <c r="J49" s="36">
        <f>SUMIFS(СВЦЭМ!$D$39:$D$782,СВЦЭМ!$A$39:$A$782,$A49,СВЦЭМ!$B$39:$B$782,J$47)+'СЕТ СН'!$G$11+СВЦЭМ!$D$10+'СЕТ СН'!$G$6-'СЕТ СН'!$G$23</f>
        <v>1402.5889625200002</v>
      </c>
      <c r="K49" s="36">
        <f>SUMIFS(СВЦЭМ!$D$39:$D$782,СВЦЭМ!$A$39:$A$782,$A49,СВЦЭМ!$B$39:$B$782,K$47)+'СЕТ СН'!$G$11+СВЦЭМ!$D$10+'СЕТ СН'!$G$6-'СЕТ СН'!$G$23</f>
        <v>1423.0845674000002</v>
      </c>
      <c r="L49" s="36">
        <f>SUMIFS(СВЦЭМ!$D$39:$D$782,СВЦЭМ!$A$39:$A$782,$A49,СВЦЭМ!$B$39:$B$782,L$47)+'СЕТ СН'!$G$11+СВЦЭМ!$D$10+'СЕТ СН'!$G$6-'СЕТ СН'!$G$23</f>
        <v>1431.2408014900002</v>
      </c>
      <c r="M49" s="36">
        <f>SUMIFS(СВЦЭМ!$D$39:$D$782,СВЦЭМ!$A$39:$A$782,$A49,СВЦЭМ!$B$39:$B$782,M$47)+'СЕТ СН'!$G$11+СВЦЭМ!$D$10+'СЕТ СН'!$G$6-'СЕТ СН'!$G$23</f>
        <v>1430.7144706500003</v>
      </c>
      <c r="N49" s="36">
        <f>SUMIFS(СВЦЭМ!$D$39:$D$782,СВЦЭМ!$A$39:$A$782,$A49,СВЦЭМ!$B$39:$B$782,N$47)+'СЕТ СН'!$G$11+СВЦЭМ!$D$10+'СЕТ СН'!$G$6-'СЕТ СН'!$G$23</f>
        <v>1421.5163902000002</v>
      </c>
      <c r="O49" s="36">
        <f>SUMIFS(СВЦЭМ!$D$39:$D$782,СВЦЭМ!$A$39:$A$782,$A49,СВЦЭМ!$B$39:$B$782,O$47)+'СЕТ СН'!$G$11+СВЦЭМ!$D$10+'СЕТ СН'!$G$6-'СЕТ СН'!$G$23</f>
        <v>1486.4179113700002</v>
      </c>
      <c r="P49" s="36">
        <f>SUMIFS(СВЦЭМ!$D$39:$D$782,СВЦЭМ!$A$39:$A$782,$A49,СВЦЭМ!$B$39:$B$782,P$47)+'СЕТ СН'!$G$11+СВЦЭМ!$D$10+'СЕТ СН'!$G$6-'СЕТ СН'!$G$23</f>
        <v>1478.0510845500003</v>
      </c>
      <c r="Q49" s="36">
        <f>SUMIFS(СВЦЭМ!$D$39:$D$782,СВЦЭМ!$A$39:$A$782,$A49,СВЦЭМ!$B$39:$B$782,Q$47)+'СЕТ СН'!$G$11+СВЦЭМ!$D$10+'СЕТ СН'!$G$6-'СЕТ СН'!$G$23</f>
        <v>1473.5488379900003</v>
      </c>
      <c r="R49" s="36">
        <f>SUMIFS(СВЦЭМ!$D$39:$D$782,СВЦЭМ!$A$39:$A$782,$A49,СВЦЭМ!$B$39:$B$782,R$47)+'СЕТ СН'!$G$11+СВЦЭМ!$D$10+'СЕТ СН'!$G$6-'СЕТ СН'!$G$23</f>
        <v>1407.5325157700001</v>
      </c>
      <c r="S49" s="36">
        <f>SUMIFS(СВЦЭМ!$D$39:$D$782,СВЦЭМ!$A$39:$A$782,$A49,СВЦЭМ!$B$39:$B$782,S$47)+'СЕТ СН'!$G$11+СВЦЭМ!$D$10+'СЕТ СН'!$G$6-'СЕТ СН'!$G$23</f>
        <v>1400.3456110300001</v>
      </c>
      <c r="T49" s="36">
        <f>SUMIFS(СВЦЭМ!$D$39:$D$782,СВЦЭМ!$A$39:$A$782,$A49,СВЦЭМ!$B$39:$B$782,T$47)+'СЕТ СН'!$G$11+СВЦЭМ!$D$10+'СЕТ СН'!$G$6-'СЕТ СН'!$G$23</f>
        <v>1352.6612264600003</v>
      </c>
      <c r="U49" s="36">
        <f>SUMIFS(СВЦЭМ!$D$39:$D$782,СВЦЭМ!$A$39:$A$782,$A49,СВЦЭМ!$B$39:$B$782,U$47)+'СЕТ СН'!$G$11+СВЦЭМ!$D$10+'СЕТ СН'!$G$6-'СЕТ СН'!$G$23</f>
        <v>1389.2094524600002</v>
      </c>
      <c r="V49" s="36">
        <f>SUMIFS(СВЦЭМ!$D$39:$D$782,СВЦЭМ!$A$39:$A$782,$A49,СВЦЭМ!$B$39:$B$782,V$47)+'СЕТ СН'!$G$11+СВЦЭМ!$D$10+'СЕТ СН'!$G$6-'СЕТ СН'!$G$23</f>
        <v>1394.9283943600001</v>
      </c>
      <c r="W49" s="36">
        <f>SUMIFS(СВЦЭМ!$D$39:$D$782,СВЦЭМ!$A$39:$A$782,$A49,СВЦЭМ!$B$39:$B$782,W$47)+'СЕТ СН'!$G$11+СВЦЭМ!$D$10+'СЕТ СН'!$G$6-'СЕТ СН'!$G$23</f>
        <v>1401.9194253100002</v>
      </c>
      <c r="X49" s="36">
        <f>SUMIFS(СВЦЭМ!$D$39:$D$782,СВЦЭМ!$A$39:$A$782,$A49,СВЦЭМ!$B$39:$B$782,X$47)+'СЕТ СН'!$G$11+СВЦЭМ!$D$10+'СЕТ СН'!$G$6-'СЕТ СН'!$G$23</f>
        <v>1466.6215415700001</v>
      </c>
      <c r="Y49" s="36">
        <f>SUMIFS(СВЦЭМ!$D$39:$D$782,СВЦЭМ!$A$39:$A$782,$A49,СВЦЭМ!$B$39:$B$782,Y$47)+'СЕТ СН'!$G$11+СВЦЭМ!$D$10+'СЕТ СН'!$G$6-'СЕТ СН'!$G$23</f>
        <v>1473.8339554700001</v>
      </c>
    </row>
    <row r="50" spans="1:25" ht="15.75" x14ac:dyDescent="0.2">
      <c r="A50" s="35">
        <f t="shared" ref="A50:A78" si="1">A49+1</f>
        <v>44533</v>
      </c>
      <c r="B50" s="36">
        <f>SUMIFS(СВЦЭМ!$D$39:$D$782,СВЦЭМ!$A$39:$A$782,$A50,СВЦЭМ!$B$39:$B$782,B$47)+'СЕТ СН'!$G$11+СВЦЭМ!$D$10+'СЕТ СН'!$G$6-'СЕТ СН'!$G$23</f>
        <v>1493.4548568300002</v>
      </c>
      <c r="C50" s="36">
        <f>SUMIFS(СВЦЭМ!$D$39:$D$782,СВЦЭМ!$A$39:$A$782,$A50,СВЦЭМ!$B$39:$B$782,C$47)+'СЕТ СН'!$G$11+СВЦЭМ!$D$10+'СЕТ СН'!$G$6-'СЕТ СН'!$G$23</f>
        <v>1485.5047606400001</v>
      </c>
      <c r="D50" s="36">
        <f>SUMIFS(СВЦЭМ!$D$39:$D$782,СВЦЭМ!$A$39:$A$782,$A50,СВЦЭМ!$B$39:$B$782,D$47)+'СЕТ СН'!$G$11+СВЦЭМ!$D$10+'СЕТ СН'!$G$6-'СЕТ СН'!$G$23</f>
        <v>1460.4508894400001</v>
      </c>
      <c r="E50" s="36">
        <f>SUMIFS(СВЦЭМ!$D$39:$D$782,СВЦЭМ!$A$39:$A$782,$A50,СВЦЭМ!$B$39:$B$782,E$47)+'СЕТ СН'!$G$11+СВЦЭМ!$D$10+'СЕТ СН'!$G$6-'СЕТ СН'!$G$23</f>
        <v>1458.0552110100002</v>
      </c>
      <c r="F50" s="36">
        <f>SUMIFS(СВЦЭМ!$D$39:$D$782,СВЦЭМ!$A$39:$A$782,$A50,СВЦЭМ!$B$39:$B$782,F$47)+'СЕТ СН'!$G$11+СВЦЭМ!$D$10+'СЕТ СН'!$G$6-'СЕТ СН'!$G$23</f>
        <v>1460.8854713200003</v>
      </c>
      <c r="G50" s="36">
        <f>SUMIFS(СВЦЭМ!$D$39:$D$782,СВЦЭМ!$A$39:$A$782,$A50,СВЦЭМ!$B$39:$B$782,G$47)+'СЕТ СН'!$G$11+СВЦЭМ!$D$10+'СЕТ СН'!$G$6-'СЕТ СН'!$G$23</f>
        <v>1393.8951219500002</v>
      </c>
      <c r="H50" s="36">
        <f>SUMIFS(СВЦЭМ!$D$39:$D$782,СВЦЭМ!$A$39:$A$782,$A50,СВЦЭМ!$B$39:$B$782,H$47)+'СЕТ СН'!$G$11+СВЦЭМ!$D$10+'СЕТ СН'!$G$6-'СЕТ СН'!$G$23</f>
        <v>1404.8372138900002</v>
      </c>
      <c r="I50" s="36">
        <f>SUMIFS(СВЦЭМ!$D$39:$D$782,СВЦЭМ!$A$39:$A$782,$A50,СВЦЭМ!$B$39:$B$782,I$47)+'СЕТ СН'!$G$11+СВЦЭМ!$D$10+'СЕТ СН'!$G$6-'СЕТ СН'!$G$23</f>
        <v>1425.6284416500002</v>
      </c>
      <c r="J50" s="36">
        <f>SUMIFS(СВЦЭМ!$D$39:$D$782,СВЦЭМ!$A$39:$A$782,$A50,СВЦЭМ!$B$39:$B$782,J$47)+'СЕТ СН'!$G$11+СВЦЭМ!$D$10+'СЕТ СН'!$G$6-'СЕТ СН'!$G$23</f>
        <v>1409.3227789700002</v>
      </c>
      <c r="K50" s="36">
        <f>SUMIFS(СВЦЭМ!$D$39:$D$782,СВЦЭМ!$A$39:$A$782,$A50,СВЦЭМ!$B$39:$B$782,K$47)+'СЕТ СН'!$G$11+СВЦЭМ!$D$10+'СЕТ СН'!$G$6-'СЕТ СН'!$G$23</f>
        <v>1410.1321658100003</v>
      </c>
      <c r="L50" s="36">
        <f>SUMIFS(СВЦЭМ!$D$39:$D$782,СВЦЭМ!$A$39:$A$782,$A50,СВЦЭМ!$B$39:$B$782,L$47)+'СЕТ СН'!$G$11+СВЦЭМ!$D$10+'СЕТ СН'!$G$6-'СЕТ СН'!$G$23</f>
        <v>1403.2400745500001</v>
      </c>
      <c r="M50" s="36">
        <f>SUMIFS(СВЦЭМ!$D$39:$D$782,СВЦЭМ!$A$39:$A$782,$A50,СВЦЭМ!$B$39:$B$782,M$47)+'СЕТ СН'!$G$11+СВЦЭМ!$D$10+'СЕТ СН'!$G$6-'СЕТ СН'!$G$23</f>
        <v>1413.1527416200001</v>
      </c>
      <c r="N50" s="36">
        <f>SUMIFS(СВЦЭМ!$D$39:$D$782,СВЦЭМ!$A$39:$A$782,$A50,СВЦЭМ!$B$39:$B$782,N$47)+'СЕТ СН'!$G$11+СВЦЭМ!$D$10+'СЕТ СН'!$G$6-'СЕТ СН'!$G$23</f>
        <v>1406.9397565700001</v>
      </c>
      <c r="O50" s="36">
        <f>SUMIFS(СВЦЭМ!$D$39:$D$782,СВЦЭМ!$A$39:$A$782,$A50,СВЦЭМ!$B$39:$B$782,O$47)+'СЕТ СН'!$G$11+СВЦЭМ!$D$10+'СЕТ СН'!$G$6-'СЕТ СН'!$G$23</f>
        <v>1411.8093640200002</v>
      </c>
      <c r="P50" s="36">
        <f>SUMIFS(СВЦЭМ!$D$39:$D$782,СВЦЭМ!$A$39:$A$782,$A50,СВЦЭМ!$B$39:$B$782,P$47)+'СЕТ СН'!$G$11+СВЦЭМ!$D$10+'СЕТ СН'!$G$6-'СЕТ СН'!$G$23</f>
        <v>1414.6954980700002</v>
      </c>
      <c r="Q50" s="36">
        <f>SUMIFS(СВЦЭМ!$D$39:$D$782,СВЦЭМ!$A$39:$A$782,$A50,СВЦЭМ!$B$39:$B$782,Q$47)+'СЕТ СН'!$G$11+СВЦЭМ!$D$10+'СЕТ СН'!$G$6-'СЕТ СН'!$G$23</f>
        <v>1412.3914933100002</v>
      </c>
      <c r="R50" s="36">
        <f>SUMIFS(СВЦЭМ!$D$39:$D$782,СВЦЭМ!$A$39:$A$782,$A50,СВЦЭМ!$B$39:$B$782,R$47)+'СЕТ СН'!$G$11+СВЦЭМ!$D$10+'СЕТ СН'!$G$6-'СЕТ СН'!$G$23</f>
        <v>1417.9223729900002</v>
      </c>
      <c r="S50" s="36">
        <f>SUMIFS(СВЦЭМ!$D$39:$D$782,СВЦЭМ!$A$39:$A$782,$A50,СВЦЭМ!$B$39:$B$782,S$47)+'СЕТ СН'!$G$11+СВЦЭМ!$D$10+'СЕТ СН'!$G$6-'СЕТ СН'!$G$23</f>
        <v>1410.3724275500001</v>
      </c>
      <c r="T50" s="36">
        <f>SUMIFS(СВЦЭМ!$D$39:$D$782,СВЦЭМ!$A$39:$A$782,$A50,СВЦЭМ!$B$39:$B$782,T$47)+'СЕТ СН'!$G$11+СВЦЭМ!$D$10+'СЕТ СН'!$G$6-'СЕТ СН'!$G$23</f>
        <v>1415.7770897100002</v>
      </c>
      <c r="U50" s="36">
        <f>SUMIFS(СВЦЭМ!$D$39:$D$782,СВЦЭМ!$A$39:$A$782,$A50,СВЦЭМ!$B$39:$B$782,U$47)+'СЕТ СН'!$G$11+СВЦЭМ!$D$10+'СЕТ СН'!$G$6-'СЕТ СН'!$G$23</f>
        <v>1405.2652840300002</v>
      </c>
      <c r="V50" s="36">
        <f>SUMIFS(СВЦЭМ!$D$39:$D$782,СВЦЭМ!$A$39:$A$782,$A50,СВЦЭМ!$B$39:$B$782,V$47)+'СЕТ СН'!$G$11+СВЦЭМ!$D$10+'СЕТ СН'!$G$6-'СЕТ СН'!$G$23</f>
        <v>1416.3261257700001</v>
      </c>
      <c r="W50" s="36">
        <f>SUMIFS(СВЦЭМ!$D$39:$D$782,СВЦЭМ!$A$39:$A$782,$A50,СВЦЭМ!$B$39:$B$782,W$47)+'СЕТ СН'!$G$11+СВЦЭМ!$D$10+'СЕТ СН'!$G$6-'СЕТ СН'!$G$23</f>
        <v>1428.8816530300003</v>
      </c>
      <c r="X50" s="36">
        <f>SUMIFS(СВЦЭМ!$D$39:$D$782,СВЦЭМ!$A$39:$A$782,$A50,СВЦЭМ!$B$39:$B$782,X$47)+'СЕТ СН'!$G$11+СВЦЭМ!$D$10+'СЕТ СН'!$G$6-'СЕТ СН'!$G$23</f>
        <v>1415.6460223000001</v>
      </c>
      <c r="Y50" s="36">
        <f>SUMIFS(СВЦЭМ!$D$39:$D$782,СВЦЭМ!$A$39:$A$782,$A50,СВЦЭМ!$B$39:$B$782,Y$47)+'СЕТ СН'!$G$11+СВЦЭМ!$D$10+'СЕТ СН'!$G$6-'СЕТ СН'!$G$23</f>
        <v>1371.4138806600001</v>
      </c>
    </row>
    <row r="51" spans="1:25" ht="15.75" x14ac:dyDescent="0.2">
      <c r="A51" s="35">
        <f t="shared" si="1"/>
        <v>44534</v>
      </c>
      <c r="B51" s="36">
        <f>SUMIFS(СВЦЭМ!$D$39:$D$782,СВЦЭМ!$A$39:$A$782,$A51,СВЦЭМ!$B$39:$B$782,B$47)+'СЕТ СН'!$G$11+СВЦЭМ!$D$10+'СЕТ СН'!$G$6-'СЕТ СН'!$G$23</f>
        <v>1354.1509467000003</v>
      </c>
      <c r="C51" s="36">
        <f>SUMIFS(СВЦЭМ!$D$39:$D$782,СВЦЭМ!$A$39:$A$782,$A51,СВЦЭМ!$B$39:$B$782,C$47)+'СЕТ СН'!$G$11+СВЦЭМ!$D$10+'СЕТ СН'!$G$6-'СЕТ СН'!$G$23</f>
        <v>1322.7003654700002</v>
      </c>
      <c r="D51" s="36">
        <f>SUMIFS(СВЦЭМ!$D$39:$D$782,СВЦЭМ!$A$39:$A$782,$A51,СВЦЭМ!$B$39:$B$782,D$47)+'СЕТ СН'!$G$11+СВЦЭМ!$D$10+'СЕТ СН'!$G$6-'СЕТ СН'!$G$23</f>
        <v>1322.7745800500002</v>
      </c>
      <c r="E51" s="36">
        <f>SUMIFS(СВЦЭМ!$D$39:$D$782,СВЦЭМ!$A$39:$A$782,$A51,СВЦЭМ!$B$39:$B$782,E$47)+'СЕТ СН'!$G$11+СВЦЭМ!$D$10+'СЕТ СН'!$G$6-'СЕТ СН'!$G$23</f>
        <v>1322.8685053800002</v>
      </c>
      <c r="F51" s="36">
        <f>SUMIFS(СВЦЭМ!$D$39:$D$782,СВЦЭМ!$A$39:$A$782,$A51,СВЦЭМ!$B$39:$B$782,F$47)+'СЕТ СН'!$G$11+СВЦЭМ!$D$10+'СЕТ СН'!$G$6-'СЕТ СН'!$G$23</f>
        <v>1321.3980197200001</v>
      </c>
      <c r="G51" s="36">
        <f>SUMIFS(СВЦЭМ!$D$39:$D$782,СВЦЭМ!$A$39:$A$782,$A51,СВЦЭМ!$B$39:$B$782,G$47)+'СЕТ СН'!$G$11+СВЦЭМ!$D$10+'СЕТ СН'!$G$6-'СЕТ СН'!$G$23</f>
        <v>1306.1829807800002</v>
      </c>
      <c r="H51" s="36">
        <f>SUMIFS(СВЦЭМ!$D$39:$D$782,СВЦЭМ!$A$39:$A$782,$A51,СВЦЭМ!$B$39:$B$782,H$47)+'СЕТ СН'!$G$11+СВЦЭМ!$D$10+'СЕТ СН'!$G$6-'СЕТ СН'!$G$23</f>
        <v>1301.4443540500001</v>
      </c>
      <c r="I51" s="36">
        <f>SUMIFS(СВЦЭМ!$D$39:$D$782,СВЦЭМ!$A$39:$A$782,$A51,СВЦЭМ!$B$39:$B$782,I$47)+'СЕТ СН'!$G$11+СВЦЭМ!$D$10+'СЕТ СН'!$G$6-'СЕТ СН'!$G$23</f>
        <v>1275.6720489000002</v>
      </c>
      <c r="J51" s="36">
        <f>SUMIFS(СВЦЭМ!$D$39:$D$782,СВЦЭМ!$A$39:$A$782,$A51,СВЦЭМ!$B$39:$B$782,J$47)+'СЕТ СН'!$G$11+СВЦЭМ!$D$10+'СЕТ СН'!$G$6-'СЕТ СН'!$G$23</f>
        <v>1278.3410513600002</v>
      </c>
      <c r="K51" s="36">
        <f>SUMIFS(СВЦЭМ!$D$39:$D$782,СВЦЭМ!$A$39:$A$782,$A51,СВЦЭМ!$B$39:$B$782,K$47)+'СЕТ СН'!$G$11+СВЦЭМ!$D$10+'СЕТ СН'!$G$6-'СЕТ СН'!$G$23</f>
        <v>1305.2051165200003</v>
      </c>
      <c r="L51" s="36">
        <f>SUMIFS(СВЦЭМ!$D$39:$D$782,СВЦЭМ!$A$39:$A$782,$A51,СВЦЭМ!$B$39:$B$782,L$47)+'СЕТ СН'!$G$11+СВЦЭМ!$D$10+'СЕТ СН'!$G$6-'СЕТ СН'!$G$23</f>
        <v>1315.6412243600003</v>
      </c>
      <c r="M51" s="36">
        <f>SUMIFS(СВЦЭМ!$D$39:$D$782,СВЦЭМ!$A$39:$A$782,$A51,СВЦЭМ!$B$39:$B$782,M$47)+'СЕТ СН'!$G$11+СВЦЭМ!$D$10+'СЕТ СН'!$G$6-'СЕТ СН'!$G$23</f>
        <v>1308.7559027200002</v>
      </c>
      <c r="N51" s="36">
        <f>SUMIFS(СВЦЭМ!$D$39:$D$782,СВЦЭМ!$A$39:$A$782,$A51,СВЦЭМ!$B$39:$B$782,N$47)+'СЕТ СН'!$G$11+СВЦЭМ!$D$10+'СЕТ СН'!$G$6-'СЕТ СН'!$G$23</f>
        <v>1341.5442457100003</v>
      </c>
      <c r="O51" s="36">
        <f>SUMIFS(СВЦЭМ!$D$39:$D$782,СВЦЭМ!$A$39:$A$782,$A51,СВЦЭМ!$B$39:$B$782,O$47)+'СЕТ СН'!$G$11+СВЦЭМ!$D$10+'СЕТ СН'!$G$6-'СЕТ СН'!$G$23</f>
        <v>1363.7191260700001</v>
      </c>
      <c r="P51" s="36">
        <f>SUMIFS(СВЦЭМ!$D$39:$D$782,СВЦЭМ!$A$39:$A$782,$A51,СВЦЭМ!$B$39:$B$782,P$47)+'СЕТ СН'!$G$11+СВЦЭМ!$D$10+'СЕТ СН'!$G$6-'СЕТ СН'!$G$23</f>
        <v>1359.2266773100002</v>
      </c>
      <c r="Q51" s="36">
        <f>SUMIFS(СВЦЭМ!$D$39:$D$782,СВЦЭМ!$A$39:$A$782,$A51,СВЦЭМ!$B$39:$B$782,Q$47)+'СЕТ СН'!$G$11+СВЦЭМ!$D$10+'СЕТ СН'!$G$6-'СЕТ СН'!$G$23</f>
        <v>1353.0220986700001</v>
      </c>
      <c r="R51" s="36">
        <f>SUMIFS(СВЦЭМ!$D$39:$D$782,СВЦЭМ!$A$39:$A$782,$A51,СВЦЭМ!$B$39:$B$782,R$47)+'СЕТ СН'!$G$11+СВЦЭМ!$D$10+'СЕТ СН'!$G$6-'СЕТ СН'!$G$23</f>
        <v>1324.1209052000002</v>
      </c>
      <c r="S51" s="36">
        <f>SUMIFS(СВЦЭМ!$D$39:$D$782,СВЦЭМ!$A$39:$A$782,$A51,СВЦЭМ!$B$39:$B$782,S$47)+'СЕТ СН'!$G$11+СВЦЭМ!$D$10+'СЕТ СН'!$G$6-'СЕТ СН'!$G$23</f>
        <v>1297.2820992600002</v>
      </c>
      <c r="T51" s="36">
        <f>SUMIFS(СВЦЭМ!$D$39:$D$782,СВЦЭМ!$A$39:$A$782,$A51,СВЦЭМ!$B$39:$B$782,T$47)+'СЕТ СН'!$G$11+СВЦЭМ!$D$10+'СЕТ СН'!$G$6-'СЕТ СН'!$G$23</f>
        <v>1315.6792017400003</v>
      </c>
      <c r="U51" s="36">
        <f>SUMIFS(СВЦЭМ!$D$39:$D$782,СВЦЭМ!$A$39:$A$782,$A51,СВЦЭМ!$B$39:$B$782,U$47)+'СЕТ СН'!$G$11+СВЦЭМ!$D$10+'СЕТ СН'!$G$6-'СЕТ СН'!$G$23</f>
        <v>1322.2858803900001</v>
      </c>
      <c r="V51" s="36">
        <f>SUMIFS(СВЦЭМ!$D$39:$D$782,СВЦЭМ!$A$39:$A$782,$A51,СВЦЭМ!$B$39:$B$782,V$47)+'СЕТ СН'!$G$11+СВЦЭМ!$D$10+'СЕТ СН'!$G$6-'СЕТ СН'!$G$23</f>
        <v>1314.4164802100001</v>
      </c>
      <c r="W51" s="36">
        <f>SUMIFS(СВЦЭМ!$D$39:$D$782,СВЦЭМ!$A$39:$A$782,$A51,СВЦЭМ!$B$39:$B$782,W$47)+'СЕТ СН'!$G$11+СВЦЭМ!$D$10+'СЕТ СН'!$G$6-'СЕТ СН'!$G$23</f>
        <v>1312.9776030300002</v>
      </c>
      <c r="X51" s="36">
        <f>SUMIFS(СВЦЭМ!$D$39:$D$782,СВЦЭМ!$A$39:$A$782,$A51,СВЦЭМ!$B$39:$B$782,X$47)+'СЕТ СН'!$G$11+СВЦЭМ!$D$10+'СЕТ СН'!$G$6-'СЕТ СН'!$G$23</f>
        <v>1364.6656079400002</v>
      </c>
      <c r="Y51" s="36">
        <f>SUMIFS(СВЦЭМ!$D$39:$D$782,СВЦЭМ!$A$39:$A$782,$A51,СВЦЭМ!$B$39:$B$782,Y$47)+'СЕТ СН'!$G$11+СВЦЭМ!$D$10+'СЕТ СН'!$G$6-'СЕТ СН'!$G$23</f>
        <v>1343.2639128000003</v>
      </c>
    </row>
    <row r="52" spans="1:25" ht="15.75" x14ac:dyDescent="0.2">
      <c r="A52" s="35">
        <f t="shared" si="1"/>
        <v>44535</v>
      </c>
      <c r="B52" s="36">
        <f>SUMIFS(СВЦЭМ!$D$39:$D$782,СВЦЭМ!$A$39:$A$782,$A52,СВЦЭМ!$B$39:$B$782,B$47)+'СЕТ СН'!$G$11+СВЦЭМ!$D$10+'СЕТ СН'!$G$6-'СЕТ СН'!$G$23</f>
        <v>1335.4166875700002</v>
      </c>
      <c r="C52" s="36">
        <f>SUMIFS(СВЦЭМ!$D$39:$D$782,СВЦЭМ!$A$39:$A$782,$A52,СВЦЭМ!$B$39:$B$782,C$47)+'СЕТ СН'!$G$11+СВЦЭМ!$D$10+'СЕТ СН'!$G$6-'СЕТ СН'!$G$23</f>
        <v>1353.9275571200003</v>
      </c>
      <c r="D52" s="36">
        <f>SUMIFS(СВЦЭМ!$D$39:$D$782,СВЦЭМ!$A$39:$A$782,$A52,СВЦЭМ!$B$39:$B$782,D$47)+'СЕТ СН'!$G$11+СВЦЭМ!$D$10+'СЕТ СН'!$G$6-'СЕТ СН'!$G$23</f>
        <v>1383.2636417400001</v>
      </c>
      <c r="E52" s="36">
        <f>SUMIFS(СВЦЭМ!$D$39:$D$782,СВЦЭМ!$A$39:$A$782,$A52,СВЦЭМ!$B$39:$B$782,E$47)+'СЕТ СН'!$G$11+СВЦЭМ!$D$10+'СЕТ СН'!$G$6-'СЕТ СН'!$G$23</f>
        <v>1391.8521317000002</v>
      </c>
      <c r="F52" s="36">
        <f>SUMIFS(СВЦЭМ!$D$39:$D$782,СВЦЭМ!$A$39:$A$782,$A52,СВЦЭМ!$B$39:$B$782,F$47)+'СЕТ СН'!$G$11+СВЦЭМ!$D$10+'СЕТ СН'!$G$6-'СЕТ СН'!$G$23</f>
        <v>1384.9400343800003</v>
      </c>
      <c r="G52" s="36">
        <f>SUMIFS(СВЦЭМ!$D$39:$D$782,СВЦЭМ!$A$39:$A$782,$A52,СВЦЭМ!$B$39:$B$782,G$47)+'СЕТ СН'!$G$11+СВЦЭМ!$D$10+'СЕТ СН'!$G$6-'СЕТ СН'!$G$23</f>
        <v>1377.7314561100002</v>
      </c>
      <c r="H52" s="36">
        <f>SUMIFS(СВЦЭМ!$D$39:$D$782,СВЦЭМ!$A$39:$A$782,$A52,СВЦЭМ!$B$39:$B$782,H$47)+'СЕТ СН'!$G$11+СВЦЭМ!$D$10+'СЕТ СН'!$G$6-'СЕТ СН'!$G$23</f>
        <v>1345.3602662100002</v>
      </c>
      <c r="I52" s="36">
        <f>SUMIFS(СВЦЭМ!$D$39:$D$782,СВЦЭМ!$A$39:$A$782,$A52,СВЦЭМ!$B$39:$B$782,I$47)+'СЕТ СН'!$G$11+СВЦЭМ!$D$10+'СЕТ СН'!$G$6-'СЕТ СН'!$G$23</f>
        <v>1337.2347414200001</v>
      </c>
      <c r="J52" s="36">
        <f>SUMIFS(СВЦЭМ!$D$39:$D$782,СВЦЭМ!$A$39:$A$782,$A52,СВЦЭМ!$B$39:$B$782,J$47)+'СЕТ СН'!$G$11+СВЦЭМ!$D$10+'СЕТ СН'!$G$6-'СЕТ СН'!$G$23</f>
        <v>1299.2617905400002</v>
      </c>
      <c r="K52" s="36">
        <f>SUMIFS(СВЦЭМ!$D$39:$D$782,СВЦЭМ!$A$39:$A$782,$A52,СВЦЭМ!$B$39:$B$782,K$47)+'СЕТ СН'!$G$11+СВЦЭМ!$D$10+'СЕТ СН'!$G$6-'СЕТ СН'!$G$23</f>
        <v>1283.4119616200003</v>
      </c>
      <c r="L52" s="36">
        <f>SUMIFS(СВЦЭМ!$D$39:$D$782,СВЦЭМ!$A$39:$A$782,$A52,СВЦЭМ!$B$39:$B$782,L$47)+'СЕТ СН'!$G$11+СВЦЭМ!$D$10+'СЕТ СН'!$G$6-'СЕТ СН'!$G$23</f>
        <v>1281.1458524300001</v>
      </c>
      <c r="M52" s="36">
        <f>SUMIFS(СВЦЭМ!$D$39:$D$782,СВЦЭМ!$A$39:$A$782,$A52,СВЦЭМ!$B$39:$B$782,M$47)+'СЕТ СН'!$G$11+СВЦЭМ!$D$10+'СЕТ СН'!$G$6-'СЕТ СН'!$G$23</f>
        <v>1309.6695842000001</v>
      </c>
      <c r="N52" s="36">
        <f>SUMIFS(СВЦЭМ!$D$39:$D$782,СВЦЭМ!$A$39:$A$782,$A52,СВЦЭМ!$B$39:$B$782,N$47)+'СЕТ СН'!$G$11+СВЦЭМ!$D$10+'СЕТ СН'!$G$6-'СЕТ СН'!$G$23</f>
        <v>1335.0635060500001</v>
      </c>
      <c r="O52" s="36">
        <f>SUMIFS(СВЦЭМ!$D$39:$D$782,СВЦЭМ!$A$39:$A$782,$A52,СВЦЭМ!$B$39:$B$782,O$47)+'СЕТ СН'!$G$11+СВЦЭМ!$D$10+'СЕТ СН'!$G$6-'СЕТ СН'!$G$23</f>
        <v>1324.0385127500001</v>
      </c>
      <c r="P52" s="36">
        <f>SUMIFS(СВЦЭМ!$D$39:$D$782,СВЦЭМ!$A$39:$A$782,$A52,СВЦЭМ!$B$39:$B$782,P$47)+'СЕТ СН'!$G$11+СВЦЭМ!$D$10+'СЕТ СН'!$G$6-'СЕТ СН'!$G$23</f>
        <v>1312.6785166500001</v>
      </c>
      <c r="Q52" s="36">
        <f>SUMIFS(СВЦЭМ!$D$39:$D$782,СВЦЭМ!$A$39:$A$782,$A52,СВЦЭМ!$B$39:$B$782,Q$47)+'СЕТ СН'!$G$11+СВЦЭМ!$D$10+'СЕТ СН'!$G$6-'СЕТ СН'!$G$23</f>
        <v>1313.1858982500003</v>
      </c>
      <c r="R52" s="36">
        <f>SUMIFS(СВЦЭМ!$D$39:$D$782,СВЦЭМ!$A$39:$A$782,$A52,СВЦЭМ!$B$39:$B$782,R$47)+'СЕТ СН'!$G$11+СВЦЭМ!$D$10+'СЕТ СН'!$G$6-'СЕТ СН'!$G$23</f>
        <v>1303.9860927800003</v>
      </c>
      <c r="S52" s="36">
        <f>SUMIFS(СВЦЭМ!$D$39:$D$782,СВЦЭМ!$A$39:$A$782,$A52,СВЦЭМ!$B$39:$B$782,S$47)+'СЕТ СН'!$G$11+СВЦЭМ!$D$10+'СЕТ СН'!$G$6-'СЕТ СН'!$G$23</f>
        <v>1260.8142464500002</v>
      </c>
      <c r="T52" s="36">
        <f>SUMIFS(СВЦЭМ!$D$39:$D$782,СВЦЭМ!$A$39:$A$782,$A52,СВЦЭМ!$B$39:$B$782,T$47)+'СЕТ СН'!$G$11+СВЦЭМ!$D$10+'СЕТ СН'!$G$6-'СЕТ СН'!$G$23</f>
        <v>1273.2727771200002</v>
      </c>
      <c r="U52" s="36">
        <f>SUMIFS(СВЦЭМ!$D$39:$D$782,СВЦЭМ!$A$39:$A$782,$A52,СВЦЭМ!$B$39:$B$782,U$47)+'СЕТ СН'!$G$11+СВЦЭМ!$D$10+'СЕТ СН'!$G$6-'СЕТ СН'!$G$23</f>
        <v>1281.4489084500001</v>
      </c>
      <c r="V52" s="36">
        <f>SUMIFS(СВЦЭМ!$D$39:$D$782,СВЦЭМ!$A$39:$A$782,$A52,СВЦЭМ!$B$39:$B$782,V$47)+'СЕТ СН'!$G$11+СВЦЭМ!$D$10+'СЕТ СН'!$G$6-'СЕТ СН'!$G$23</f>
        <v>1283.7256057600002</v>
      </c>
      <c r="W52" s="36">
        <f>SUMIFS(СВЦЭМ!$D$39:$D$782,СВЦЭМ!$A$39:$A$782,$A52,СВЦЭМ!$B$39:$B$782,W$47)+'СЕТ СН'!$G$11+СВЦЭМ!$D$10+'СЕТ СН'!$G$6-'СЕТ СН'!$G$23</f>
        <v>1293.7211746200003</v>
      </c>
      <c r="X52" s="36">
        <f>SUMIFS(СВЦЭМ!$D$39:$D$782,СВЦЭМ!$A$39:$A$782,$A52,СВЦЭМ!$B$39:$B$782,X$47)+'СЕТ СН'!$G$11+СВЦЭМ!$D$10+'СЕТ СН'!$G$6-'СЕТ СН'!$G$23</f>
        <v>1315.2171662200001</v>
      </c>
      <c r="Y52" s="36">
        <f>SUMIFS(СВЦЭМ!$D$39:$D$782,СВЦЭМ!$A$39:$A$782,$A52,СВЦЭМ!$B$39:$B$782,Y$47)+'СЕТ СН'!$G$11+СВЦЭМ!$D$10+'СЕТ СН'!$G$6-'СЕТ СН'!$G$23</f>
        <v>1346.0400007000003</v>
      </c>
    </row>
    <row r="53" spans="1:25" ht="15.75" x14ac:dyDescent="0.2">
      <c r="A53" s="35">
        <f t="shared" si="1"/>
        <v>44536</v>
      </c>
      <c r="B53" s="36">
        <f>SUMIFS(СВЦЭМ!$D$39:$D$782,СВЦЭМ!$A$39:$A$782,$A53,СВЦЭМ!$B$39:$B$782,B$47)+'СЕТ СН'!$G$11+СВЦЭМ!$D$10+'СЕТ СН'!$G$6-'СЕТ СН'!$G$23</f>
        <v>1375.3044384200002</v>
      </c>
      <c r="C53" s="36">
        <f>SUMIFS(СВЦЭМ!$D$39:$D$782,СВЦЭМ!$A$39:$A$782,$A53,СВЦЭМ!$B$39:$B$782,C$47)+'СЕТ СН'!$G$11+СВЦЭМ!$D$10+'СЕТ СН'!$G$6-'СЕТ СН'!$G$23</f>
        <v>1391.0805029800001</v>
      </c>
      <c r="D53" s="36">
        <f>SUMIFS(СВЦЭМ!$D$39:$D$782,СВЦЭМ!$A$39:$A$782,$A53,СВЦЭМ!$B$39:$B$782,D$47)+'СЕТ СН'!$G$11+СВЦЭМ!$D$10+'СЕТ СН'!$G$6-'СЕТ СН'!$G$23</f>
        <v>1391.1360783000002</v>
      </c>
      <c r="E53" s="36">
        <f>SUMIFS(СВЦЭМ!$D$39:$D$782,СВЦЭМ!$A$39:$A$782,$A53,СВЦЭМ!$B$39:$B$782,E$47)+'СЕТ СН'!$G$11+СВЦЭМ!$D$10+'СЕТ СН'!$G$6-'СЕТ СН'!$G$23</f>
        <v>1397.8276975800002</v>
      </c>
      <c r="F53" s="36">
        <f>SUMIFS(СВЦЭМ!$D$39:$D$782,СВЦЭМ!$A$39:$A$782,$A53,СВЦЭМ!$B$39:$B$782,F$47)+'СЕТ СН'!$G$11+СВЦЭМ!$D$10+'СЕТ СН'!$G$6-'СЕТ СН'!$G$23</f>
        <v>1392.0922065800003</v>
      </c>
      <c r="G53" s="36">
        <f>SUMIFS(СВЦЭМ!$D$39:$D$782,СВЦЭМ!$A$39:$A$782,$A53,СВЦЭМ!$B$39:$B$782,G$47)+'СЕТ СН'!$G$11+СВЦЭМ!$D$10+'СЕТ СН'!$G$6-'СЕТ СН'!$G$23</f>
        <v>1365.3330886000001</v>
      </c>
      <c r="H53" s="36">
        <f>SUMIFS(СВЦЭМ!$D$39:$D$782,СВЦЭМ!$A$39:$A$782,$A53,СВЦЭМ!$B$39:$B$782,H$47)+'СЕТ СН'!$G$11+СВЦЭМ!$D$10+'СЕТ СН'!$G$6-'СЕТ СН'!$G$23</f>
        <v>1342.1852539200002</v>
      </c>
      <c r="I53" s="36">
        <f>SUMIFS(СВЦЭМ!$D$39:$D$782,СВЦЭМ!$A$39:$A$782,$A53,СВЦЭМ!$B$39:$B$782,I$47)+'СЕТ СН'!$G$11+СВЦЭМ!$D$10+'СЕТ СН'!$G$6-'СЕТ СН'!$G$23</f>
        <v>1323.0947036400003</v>
      </c>
      <c r="J53" s="36">
        <f>SUMIFS(СВЦЭМ!$D$39:$D$782,СВЦЭМ!$A$39:$A$782,$A53,СВЦЭМ!$B$39:$B$782,J$47)+'СЕТ СН'!$G$11+СВЦЭМ!$D$10+'СЕТ СН'!$G$6-'СЕТ СН'!$G$23</f>
        <v>1318.3504257600002</v>
      </c>
      <c r="K53" s="36">
        <f>SUMIFS(СВЦЭМ!$D$39:$D$782,СВЦЭМ!$A$39:$A$782,$A53,СВЦЭМ!$B$39:$B$782,K$47)+'СЕТ СН'!$G$11+СВЦЭМ!$D$10+'СЕТ СН'!$G$6-'СЕТ СН'!$G$23</f>
        <v>1334.7418480200001</v>
      </c>
      <c r="L53" s="36">
        <f>SUMIFS(СВЦЭМ!$D$39:$D$782,СВЦЭМ!$A$39:$A$782,$A53,СВЦЭМ!$B$39:$B$782,L$47)+'СЕТ СН'!$G$11+СВЦЭМ!$D$10+'СЕТ СН'!$G$6-'СЕТ СН'!$G$23</f>
        <v>1336.7196026200002</v>
      </c>
      <c r="M53" s="36">
        <f>SUMIFS(СВЦЭМ!$D$39:$D$782,СВЦЭМ!$A$39:$A$782,$A53,СВЦЭМ!$B$39:$B$782,M$47)+'СЕТ СН'!$G$11+СВЦЭМ!$D$10+'СЕТ СН'!$G$6-'СЕТ СН'!$G$23</f>
        <v>1340.5790873600001</v>
      </c>
      <c r="N53" s="36">
        <f>SUMIFS(СВЦЭМ!$D$39:$D$782,СВЦЭМ!$A$39:$A$782,$A53,СВЦЭМ!$B$39:$B$782,N$47)+'СЕТ СН'!$G$11+СВЦЭМ!$D$10+'СЕТ СН'!$G$6-'СЕТ СН'!$G$23</f>
        <v>1370.9015702300003</v>
      </c>
      <c r="O53" s="36">
        <f>SUMIFS(СВЦЭМ!$D$39:$D$782,СВЦЭМ!$A$39:$A$782,$A53,СВЦЭМ!$B$39:$B$782,O$47)+'СЕТ СН'!$G$11+СВЦЭМ!$D$10+'СЕТ СН'!$G$6-'СЕТ СН'!$G$23</f>
        <v>1393.8114073400002</v>
      </c>
      <c r="P53" s="36">
        <f>SUMIFS(СВЦЭМ!$D$39:$D$782,СВЦЭМ!$A$39:$A$782,$A53,СВЦЭМ!$B$39:$B$782,P$47)+'СЕТ СН'!$G$11+СВЦЭМ!$D$10+'СЕТ СН'!$G$6-'СЕТ СН'!$G$23</f>
        <v>1396.4769324400002</v>
      </c>
      <c r="Q53" s="36">
        <f>SUMIFS(СВЦЭМ!$D$39:$D$782,СВЦЭМ!$A$39:$A$782,$A53,СВЦЭМ!$B$39:$B$782,Q$47)+'СЕТ СН'!$G$11+СВЦЭМ!$D$10+'СЕТ СН'!$G$6-'СЕТ СН'!$G$23</f>
        <v>1386.1652867900002</v>
      </c>
      <c r="R53" s="36">
        <f>SUMIFS(СВЦЭМ!$D$39:$D$782,СВЦЭМ!$A$39:$A$782,$A53,СВЦЭМ!$B$39:$B$782,R$47)+'СЕТ СН'!$G$11+СВЦЭМ!$D$10+'СЕТ СН'!$G$6-'СЕТ СН'!$G$23</f>
        <v>1323.0809209000001</v>
      </c>
      <c r="S53" s="36">
        <f>SUMIFS(СВЦЭМ!$D$39:$D$782,СВЦЭМ!$A$39:$A$782,$A53,СВЦЭМ!$B$39:$B$782,S$47)+'СЕТ СН'!$G$11+СВЦЭМ!$D$10+'СЕТ СН'!$G$6-'СЕТ СН'!$G$23</f>
        <v>1334.4232239200003</v>
      </c>
      <c r="T53" s="36">
        <f>SUMIFS(СВЦЭМ!$D$39:$D$782,СВЦЭМ!$A$39:$A$782,$A53,СВЦЭМ!$B$39:$B$782,T$47)+'СЕТ СН'!$G$11+СВЦЭМ!$D$10+'СЕТ СН'!$G$6-'СЕТ СН'!$G$23</f>
        <v>1344.1212747700001</v>
      </c>
      <c r="U53" s="36">
        <f>SUMIFS(СВЦЭМ!$D$39:$D$782,СВЦЭМ!$A$39:$A$782,$A53,СВЦЭМ!$B$39:$B$782,U$47)+'СЕТ СН'!$G$11+СВЦЭМ!$D$10+'СЕТ СН'!$G$6-'СЕТ СН'!$G$23</f>
        <v>1330.4515530900003</v>
      </c>
      <c r="V53" s="36">
        <f>SUMIFS(СВЦЭМ!$D$39:$D$782,СВЦЭМ!$A$39:$A$782,$A53,СВЦЭМ!$B$39:$B$782,V$47)+'СЕТ СН'!$G$11+СВЦЭМ!$D$10+'СЕТ СН'!$G$6-'СЕТ СН'!$G$23</f>
        <v>1342.9258781900003</v>
      </c>
      <c r="W53" s="36">
        <f>SUMIFS(СВЦЭМ!$D$39:$D$782,СВЦЭМ!$A$39:$A$782,$A53,СВЦЭМ!$B$39:$B$782,W$47)+'СЕТ СН'!$G$11+СВЦЭМ!$D$10+'СЕТ СН'!$G$6-'СЕТ СН'!$G$23</f>
        <v>1337.9026328000002</v>
      </c>
      <c r="X53" s="36">
        <f>SUMIFS(СВЦЭМ!$D$39:$D$782,СВЦЭМ!$A$39:$A$782,$A53,СВЦЭМ!$B$39:$B$782,X$47)+'СЕТ СН'!$G$11+СВЦЭМ!$D$10+'СЕТ СН'!$G$6-'СЕТ СН'!$G$23</f>
        <v>1398.1866651100001</v>
      </c>
      <c r="Y53" s="36">
        <f>SUMIFS(СВЦЭМ!$D$39:$D$782,СВЦЭМ!$A$39:$A$782,$A53,СВЦЭМ!$B$39:$B$782,Y$47)+'СЕТ СН'!$G$11+СВЦЭМ!$D$10+'СЕТ СН'!$G$6-'СЕТ СН'!$G$23</f>
        <v>1392.3270343600002</v>
      </c>
    </row>
    <row r="54" spans="1:25" ht="15.75" x14ac:dyDescent="0.2">
      <c r="A54" s="35">
        <f t="shared" si="1"/>
        <v>44537</v>
      </c>
      <c r="B54" s="36">
        <f>SUMIFS(СВЦЭМ!$D$39:$D$782,СВЦЭМ!$A$39:$A$782,$A54,СВЦЭМ!$B$39:$B$782,B$47)+'СЕТ СН'!$G$11+СВЦЭМ!$D$10+'СЕТ СН'!$G$6-'СЕТ СН'!$G$23</f>
        <v>1395.6053605700001</v>
      </c>
      <c r="C54" s="36">
        <f>SUMIFS(СВЦЭМ!$D$39:$D$782,СВЦЭМ!$A$39:$A$782,$A54,СВЦЭМ!$B$39:$B$782,C$47)+'СЕТ СН'!$G$11+СВЦЭМ!$D$10+'СЕТ СН'!$G$6-'СЕТ СН'!$G$23</f>
        <v>1343.6680420300002</v>
      </c>
      <c r="D54" s="36">
        <f>SUMIFS(СВЦЭМ!$D$39:$D$782,СВЦЭМ!$A$39:$A$782,$A54,СВЦЭМ!$B$39:$B$782,D$47)+'СЕТ СН'!$G$11+СВЦЭМ!$D$10+'СЕТ СН'!$G$6-'СЕТ СН'!$G$23</f>
        <v>1381.3744458000001</v>
      </c>
      <c r="E54" s="36">
        <f>SUMIFS(СВЦЭМ!$D$39:$D$782,СВЦЭМ!$A$39:$A$782,$A54,СВЦЭМ!$B$39:$B$782,E$47)+'СЕТ СН'!$G$11+СВЦЭМ!$D$10+'СЕТ СН'!$G$6-'СЕТ СН'!$G$23</f>
        <v>1409.3921240700001</v>
      </c>
      <c r="F54" s="36">
        <f>SUMIFS(СВЦЭМ!$D$39:$D$782,СВЦЭМ!$A$39:$A$782,$A54,СВЦЭМ!$B$39:$B$782,F$47)+'СЕТ СН'!$G$11+СВЦЭМ!$D$10+'СЕТ СН'!$G$6-'СЕТ СН'!$G$23</f>
        <v>1399.7055511700003</v>
      </c>
      <c r="G54" s="36">
        <f>SUMIFS(СВЦЭМ!$D$39:$D$782,СВЦЭМ!$A$39:$A$782,$A54,СВЦЭМ!$B$39:$B$782,G$47)+'СЕТ СН'!$G$11+СВЦЭМ!$D$10+'СЕТ СН'!$G$6-'СЕТ СН'!$G$23</f>
        <v>1367.5172014000002</v>
      </c>
      <c r="H54" s="36">
        <f>SUMIFS(СВЦЭМ!$D$39:$D$782,СВЦЭМ!$A$39:$A$782,$A54,СВЦЭМ!$B$39:$B$782,H$47)+'СЕТ СН'!$G$11+СВЦЭМ!$D$10+'СЕТ СН'!$G$6-'СЕТ СН'!$G$23</f>
        <v>1336.8213083800001</v>
      </c>
      <c r="I54" s="36">
        <f>SUMIFS(СВЦЭМ!$D$39:$D$782,СВЦЭМ!$A$39:$A$782,$A54,СВЦЭМ!$B$39:$B$782,I$47)+'СЕТ СН'!$G$11+СВЦЭМ!$D$10+'СЕТ СН'!$G$6-'СЕТ СН'!$G$23</f>
        <v>1322.5179800300002</v>
      </c>
      <c r="J54" s="36">
        <f>SUMIFS(СВЦЭМ!$D$39:$D$782,СВЦЭМ!$A$39:$A$782,$A54,СВЦЭМ!$B$39:$B$782,J$47)+'СЕТ СН'!$G$11+СВЦЭМ!$D$10+'СЕТ СН'!$G$6-'СЕТ СН'!$G$23</f>
        <v>1323.9443694900001</v>
      </c>
      <c r="K54" s="36">
        <f>SUMIFS(СВЦЭМ!$D$39:$D$782,СВЦЭМ!$A$39:$A$782,$A54,СВЦЭМ!$B$39:$B$782,K$47)+'СЕТ СН'!$G$11+СВЦЭМ!$D$10+'СЕТ СН'!$G$6-'СЕТ СН'!$G$23</f>
        <v>1337.4332799100002</v>
      </c>
      <c r="L54" s="36">
        <f>SUMIFS(СВЦЭМ!$D$39:$D$782,СВЦЭМ!$A$39:$A$782,$A54,СВЦЭМ!$B$39:$B$782,L$47)+'СЕТ СН'!$G$11+СВЦЭМ!$D$10+'СЕТ СН'!$G$6-'СЕТ СН'!$G$23</f>
        <v>1353.2964102000001</v>
      </c>
      <c r="M54" s="36">
        <f>SUMIFS(СВЦЭМ!$D$39:$D$782,СВЦЭМ!$A$39:$A$782,$A54,СВЦЭМ!$B$39:$B$782,M$47)+'СЕТ СН'!$G$11+СВЦЭМ!$D$10+'СЕТ СН'!$G$6-'СЕТ СН'!$G$23</f>
        <v>1358.8645610800002</v>
      </c>
      <c r="N54" s="36">
        <f>SUMIFS(СВЦЭМ!$D$39:$D$782,СВЦЭМ!$A$39:$A$782,$A54,СВЦЭМ!$B$39:$B$782,N$47)+'СЕТ СН'!$G$11+СВЦЭМ!$D$10+'СЕТ СН'!$G$6-'СЕТ СН'!$G$23</f>
        <v>1353.2403603800001</v>
      </c>
      <c r="O54" s="36">
        <f>SUMIFS(СВЦЭМ!$D$39:$D$782,СВЦЭМ!$A$39:$A$782,$A54,СВЦЭМ!$B$39:$B$782,O$47)+'СЕТ СН'!$G$11+СВЦЭМ!$D$10+'СЕТ СН'!$G$6-'СЕТ СН'!$G$23</f>
        <v>1421.9586320800001</v>
      </c>
      <c r="P54" s="36">
        <f>SUMIFS(СВЦЭМ!$D$39:$D$782,СВЦЭМ!$A$39:$A$782,$A54,СВЦЭМ!$B$39:$B$782,P$47)+'СЕТ СН'!$G$11+СВЦЭМ!$D$10+'СЕТ СН'!$G$6-'СЕТ СН'!$G$23</f>
        <v>1440.7204906600002</v>
      </c>
      <c r="Q54" s="36">
        <f>SUMIFS(СВЦЭМ!$D$39:$D$782,СВЦЭМ!$A$39:$A$782,$A54,СВЦЭМ!$B$39:$B$782,Q$47)+'СЕТ СН'!$G$11+СВЦЭМ!$D$10+'СЕТ СН'!$G$6-'СЕТ СН'!$G$23</f>
        <v>1437.5267229000001</v>
      </c>
      <c r="R54" s="36">
        <f>SUMIFS(СВЦЭМ!$D$39:$D$782,СВЦЭМ!$A$39:$A$782,$A54,СВЦЭМ!$B$39:$B$782,R$47)+'СЕТ СН'!$G$11+СВЦЭМ!$D$10+'СЕТ СН'!$G$6-'СЕТ СН'!$G$23</f>
        <v>1372.9312646300002</v>
      </c>
      <c r="S54" s="36">
        <f>SUMIFS(СВЦЭМ!$D$39:$D$782,СВЦЭМ!$A$39:$A$782,$A54,СВЦЭМ!$B$39:$B$782,S$47)+'СЕТ СН'!$G$11+СВЦЭМ!$D$10+'СЕТ СН'!$G$6-'СЕТ СН'!$G$23</f>
        <v>1360.8548264800002</v>
      </c>
      <c r="T54" s="36">
        <f>SUMIFS(СВЦЭМ!$D$39:$D$782,СВЦЭМ!$A$39:$A$782,$A54,СВЦЭМ!$B$39:$B$782,T$47)+'СЕТ СН'!$G$11+СВЦЭМ!$D$10+'СЕТ СН'!$G$6-'СЕТ СН'!$G$23</f>
        <v>1355.2645696800002</v>
      </c>
      <c r="U54" s="36">
        <f>SUMIFS(СВЦЭМ!$D$39:$D$782,СВЦЭМ!$A$39:$A$782,$A54,СВЦЭМ!$B$39:$B$782,U$47)+'СЕТ СН'!$G$11+СВЦЭМ!$D$10+'СЕТ СН'!$G$6-'СЕТ СН'!$G$23</f>
        <v>1350.5714970800002</v>
      </c>
      <c r="V54" s="36">
        <f>SUMIFS(СВЦЭМ!$D$39:$D$782,СВЦЭМ!$A$39:$A$782,$A54,СВЦЭМ!$B$39:$B$782,V$47)+'СЕТ СН'!$G$11+СВЦЭМ!$D$10+'СЕТ СН'!$G$6-'СЕТ СН'!$G$23</f>
        <v>1335.7080741400002</v>
      </c>
      <c r="W54" s="36">
        <f>SUMIFS(СВЦЭМ!$D$39:$D$782,СВЦЭМ!$A$39:$A$782,$A54,СВЦЭМ!$B$39:$B$782,W$47)+'СЕТ СН'!$G$11+СВЦЭМ!$D$10+'СЕТ СН'!$G$6-'СЕТ СН'!$G$23</f>
        <v>1346.7947262700002</v>
      </c>
      <c r="X54" s="36">
        <f>SUMIFS(СВЦЭМ!$D$39:$D$782,СВЦЭМ!$A$39:$A$782,$A54,СВЦЭМ!$B$39:$B$782,X$47)+'СЕТ СН'!$G$11+СВЦЭМ!$D$10+'СЕТ СН'!$G$6-'СЕТ СН'!$G$23</f>
        <v>1354.2639793700002</v>
      </c>
      <c r="Y54" s="36">
        <f>SUMIFS(СВЦЭМ!$D$39:$D$782,СВЦЭМ!$A$39:$A$782,$A54,СВЦЭМ!$B$39:$B$782,Y$47)+'СЕТ СН'!$G$11+СВЦЭМ!$D$10+'СЕТ СН'!$G$6-'СЕТ СН'!$G$23</f>
        <v>1399.3258688700002</v>
      </c>
    </row>
    <row r="55" spans="1:25" ht="15.75" x14ac:dyDescent="0.2">
      <c r="A55" s="35">
        <f t="shared" si="1"/>
        <v>44538</v>
      </c>
      <c r="B55" s="36">
        <f>SUMIFS(СВЦЭМ!$D$39:$D$782,СВЦЭМ!$A$39:$A$782,$A55,СВЦЭМ!$B$39:$B$782,B$47)+'СЕТ СН'!$G$11+СВЦЭМ!$D$10+'СЕТ СН'!$G$6-'СЕТ СН'!$G$23</f>
        <v>1379.6361077600002</v>
      </c>
      <c r="C55" s="36">
        <f>SUMIFS(СВЦЭМ!$D$39:$D$782,СВЦЭМ!$A$39:$A$782,$A55,СВЦЭМ!$B$39:$B$782,C$47)+'СЕТ СН'!$G$11+СВЦЭМ!$D$10+'СЕТ СН'!$G$6-'СЕТ СН'!$G$23</f>
        <v>1371.4309575900002</v>
      </c>
      <c r="D55" s="36">
        <f>SUMIFS(СВЦЭМ!$D$39:$D$782,СВЦЭМ!$A$39:$A$782,$A55,СВЦЭМ!$B$39:$B$782,D$47)+'СЕТ СН'!$G$11+СВЦЭМ!$D$10+'СЕТ СН'!$G$6-'СЕТ СН'!$G$23</f>
        <v>1380.0117434600002</v>
      </c>
      <c r="E55" s="36">
        <f>SUMIFS(СВЦЭМ!$D$39:$D$782,СВЦЭМ!$A$39:$A$782,$A55,СВЦЭМ!$B$39:$B$782,E$47)+'СЕТ СН'!$G$11+СВЦЭМ!$D$10+'СЕТ СН'!$G$6-'СЕТ СН'!$G$23</f>
        <v>1391.5718296200002</v>
      </c>
      <c r="F55" s="36">
        <f>SUMIFS(СВЦЭМ!$D$39:$D$782,СВЦЭМ!$A$39:$A$782,$A55,СВЦЭМ!$B$39:$B$782,F$47)+'СЕТ СН'!$G$11+СВЦЭМ!$D$10+'СЕТ СН'!$G$6-'СЕТ СН'!$G$23</f>
        <v>1387.7061333400002</v>
      </c>
      <c r="G55" s="36">
        <f>SUMIFS(СВЦЭМ!$D$39:$D$782,СВЦЭМ!$A$39:$A$782,$A55,СВЦЭМ!$B$39:$B$782,G$47)+'СЕТ СН'!$G$11+СВЦЭМ!$D$10+'СЕТ СН'!$G$6-'СЕТ СН'!$G$23</f>
        <v>1358.5165334700002</v>
      </c>
      <c r="H55" s="36">
        <f>SUMIFS(СВЦЭМ!$D$39:$D$782,СВЦЭМ!$A$39:$A$782,$A55,СВЦЭМ!$B$39:$B$782,H$47)+'СЕТ СН'!$G$11+СВЦЭМ!$D$10+'СЕТ СН'!$G$6-'СЕТ СН'!$G$23</f>
        <v>1344.0865516100002</v>
      </c>
      <c r="I55" s="36">
        <f>SUMIFS(СВЦЭМ!$D$39:$D$782,СВЦЭМ!$A$39:$A$782,$A55,СВЦЭМ!$B$39:$B$782,I$47)+'СЕТ СН'!$G$11+СВЦЭМ!$D$10+'СЕТ СН'!$G$6-'СЕТ СН'!$G$23</f>
        <v>1324.2942142900001</v>
      </c>
      <c r="J55" s="36">
        <f>SUMIFS(СВЦЭМ!$D$39:$D$782,СВЦЭМ!$A$39:$A$782,$A55,СВЦЭМ!$B$39:$B$782,J$47)+'СЕТ СН'!$G$11+СВЦЭМ!$D$10+'СЕТ СН'!$G$6-'СЕТ СН'!$G$23</f>
        <v>1370.2859909700003</v>
      </c>
      <c r="K55" s="36">
        <f>SUMIFS(СВЦЭМ!$D$39:$D$782,СВЦЭМ!$A$39:$A$782,$A55,СВЦЭМ!$B$39:$B$782,K$47)+'СЕТ СН'!$G$11+СВЦЭМ!$D$10+'СЕТ СН'!$G$6-'СЕТ СН'!$G$23</f>
        <v>1365.1599752700001</v>
      </c>
      <c r="L55" s="36">
        <f>SUMIFS(СВЦЭМ!$D$39:$D$782,СВЦЭМ!$A$39:$A$782,$A55,СВЦЭМ!$B$39:$B$782,L$47)+'СЕТ СН'!$G$11+СВЦЭМ!$D$10+'СЕТ СН'!$G$6-'СЕТ СН'!$G$23</f>
        <v>1369.8562176700002</v>
      </c>
      <c r="M55" s="36">
        <f>SUMIFS(СВЦЭМ!$D$39:$D$782,СВЦЭМ!$A$39:$A$782,$A55,СВЦЭМ!$B$39:$B$782,M$47)+'СЕТ СН'!$G$11+СВЦЭМ!$D$10+'СЕТ СН'!$G$6-'СЕТ СН'!$G$23</f>
        <v>1364.7685617500001</v>
      </c>
      <c r="N55" s="36">
        <f>SUMIFS(СВЦЭМ!$D$39:$D$782,СВЦЭМ!$A$39:$A$782,$A55,СВЦЭМ!$B$39:$B$782,N$47)+'СЕТ СН'!$G$11+СВЦЭМ!$D$10+'СЕТ СН'!$G$6-'СЕТ СН'!$G$23</f>
        <v>1357.5920111800001</v>
      </c>
      <c r="O55" s="36">
        <f>SUMIFS(СВЦЭМ!$D$39:$D$782,СВЦЭМ!$A$39:$A$782,$A55,СВЦЭМ!$B$39:$B$782,O$47)+'СЕТ СН'!$G$11+СВЦЭМ!$D$10+'СЕТ СН'!$G$6-'СЕТ СН'!$G$23</f>
        <v>1358.3483065600001</v>
      </c>
      <c r="P55" s="36">
        <f>SUMIFS(СВЦЭМ!$D$39:$D$782,СВЦЭМ!$A$39:$A$782,$A55,СВЦЭМ!$B$39:$B$782,P$47)+'СЕТ СН'!$G$11+СВЦЭМ!$D$10+'СЕТ СН'!$G$6-'СЕТ СН'!$G$23</f>
        <v>1361.1251356600003</v>
      </c>
      <c r="Q55" s="36">
        <f>SUMIFS(СВЦЭМ!$D$39:$D$782,СВЦЭМ!$A$39:$A$782,$A55,СВЦЭМ!$B$39:$B$782,Q$47)+'СЕТ СН'!$G$11+СВЦЭМ!$D$10+'СЕТ СН'!$G$6-'СЕТ СН'!$G$23</f>
        <v>1346.3931065700001</v>
      </c>
      <c r="R55" s="36">
        <f>SUMIFS(СВЦЭМ!$D$39:$D$782,СВЦЭМ!$A$39:$A$782,$A55,СВЦЭМ!$B$39:$B$782,R$47)+'СЕТ СН'!$G$11+СВЦЭМ!$D$10+'СЕТ СН'!$G$6-'СЕТ СН'!$G$23</f>
        <v>1355.7588192700002</v>
      </c>
      <c r="S55" s="36">
        <f>SUMIFS(СВЦЭМ!$D$39:$D$782,СВЦЭМ!$A$39:$A$782,$A55,СВЦЭМ!$B$39:$B$782,S$47)+'СЕТ СН'!$G$11+СВЦЭМ!$D$10+'СЕТ СН'!$G$6-'СЕТ СН'!$G$23</f>
        <v>1347.8609949800002</v>
      </c>
      <c r="T55" s="36">
        <f>SUMIFS(СВЦЭМ!$D$39:$D$782,СВЦЭМ!$A$39:$A$782,$A55,СВЦЭМ!$B$39:$B$782,T$47)+'СЕТ СН'!$G$11+СВЦЭМ!$D$10+'СЕТ СН'!$G$6-'СЕТ СН'!$G$23</f>
        <v>1341.2751782300002</v>
      </c>
      <c r="U55" s="36">
        <f>SUMIFS(СВЦЭМ!$D$39:$D$782,СВЦЭМ!$A$39:$A$782,$A55,СВЦЭМ!$B$39:$B$782,U$47)+'СЕТ СН'!$G$11+СВЦЭМ!$D$10+'СЕТ СН'!$G$6-'СЕТ СН'!$G$23</f>
        <v>1384.7359784100001</v>
      </c>
      <c r="V55" s="36">
        <f>SUMIFS(СВЦЭМ!$D$39:$D$782,СВЦЭМ!$A$39:$A$782,$A55,СВЦЭМ!$B$39:$B$782,V$47)+'СЕТ СН'!$G$11+СВЦЭМ!$D$10+'СЕТ СН'!$G$6-'СЕТ СН'!$G$23</f>
        <v>1353.1688586700002</v>
      </c>
      <c r="W55" s="36">
        <f>SUMIFS(СВЦЭМ!$D$39:$D$782,СВЦЭМ!$A$39:$A$782,$A55,СВЦЭМ!$B$39:$B$782,W$47)+'СЕТ СН'!$G$11+СВЦЭМ!$D$10+'СЕТ СН'!$G$6-'СЕТ СН'!$G$23</f>
        <v>1413.1768475100002</v>
      </c>
      <c r="X55" s="36">
        <f>SUMIFS(СВЦЭМ!$D$39:$D$782,СВЦЭМ!$A$39:$A$782,$A55,СВЦЭМ!$B$39:$B$782,X$47)+'СЕТ СН'!$G$11+СВЦЭМ!$D$10+'СЕТ СН'!$G$6-'СЕТ СН'!$G$23</f>
        <v>1420.8306829300002</v>
      </c>
      <c r="Y55" s="36">
        <f>SUMIFS(СВЦЭМ!$D$39:$D$782,СВЦЭМ!$A$39:$A$782,$A55,СВЦЭМ!$B$39:$B$782,Y$47)+'СЕТ СН'!$G$11+СВЦЭМ!$D$10+'СЕТ СН'!$G$6-'СЕТ СН'!$G$23</f>
        <v>1428.3076426100001</v>
      </c>
    </row>
    <row r="56" spans="1:25" ht="15.75" x14ac:dyDescent="0.2">
      <c r="A56" s="35">
        <f t="shared" si="1"/>
        <v>44539</v>
      </c>
      <c r="B56" s="36">
        <f>SUMIFS(СВЦЭМ!$D$39:$D$782,СВЦЭМ!$A$39:$A$782,$A56,СВЦЭМ!$B$39:$B$782,B$47)+'СЕТ СН'!$G$11+СВЦЭМ!$D$10+'СЕТ СН'!$G$6-'СЕТ СН'!$G$23</f>
        <v>1392.4192556700002</v>
      </c>
      <c r="C56" s="36">
        <f>SUMIFS(СВЦЭМ!$D$39:$D$782,СВЦЭМ!$A$39:$A$782,$A56,СВЦЭМ!$B$39:$B$782,C$47)+'СЕТ СН'!$G$11+СВЦЭМ!$D$10+'СЕТ СН'!$G$6-'СЕТ СН'!$G$23</f>
        <v>1347.3786739300001</v>
      </c>
      <c r="D56" s="36">
        <f>SUMIFS(СВЦЭМ!$D$39:$D$782,СВЦЭМ!$A$39:$A$782,$A56,СВЦЭМ!$B$39:$B$782,D$47)+'СЕТ СН'!$G$11+СВЦЭМ!$D$10+'СЕТ СН'!$G$6-'СЕТ СН'!$G$23</f>
        <v>1357.4794886000002</v>
      </c>
      <c r="E56" s="36">
        <f>SUMIFS(СВЦЭМ!$D$39:$D$782,СВЦЭМ!$A$39:$A$782,$A56,СВЦЭМ!$B$39:$B$782,E$47)+'СЕТ СН'!$G$11+СВЦЭМ!$D$10+'СЕТ СН'!$G$6-'СЕТ СН'!$G$23</f>
        <v>1371.8315562700002</v>
      </c>
      <c r="F56" s="36">
        <f>SUMIFS(СВЦЭМ!$D$39:$D$782,СВЦЭМ!$A$39:$A$782,$A56,СВЦЭМ!$B$39:$B$782,F$47)+'СЕТ СН'!$G$11+СВЦЭМ!$D$10+'СЕТ СН'!$G$6-'СЕТ СН'!$G$23</f>
        <v>1373.2487336000002</v>
      </c>
      <c r="G56" s="36">
        <f>SUMIFS(СВЦЭМ!$D$39:$D$782,СВЦЭМ!$A$39:$A$782,$A56,СВЦЭМ!$B$39:$B$782,G$47)+'СЕТ СН'!$G$11+СВЦЭМ!$D$10+'СЕТ СН'!$G$6-'СЕТ СН'!$G$23</f>
        <v>1340.6152710200001</v>
      </c>
      <c r="H56" s="36">
        <f>SUMIFS(СВЦЭМ!$D$39:$D$782,СВЦЭМ!$A$39:$A$782,$A56,СВЦЭМ!$B$39:$B$782,H$47)+'СЕТ СН'!$G$11+СВЦЭМ!$D$10+'СЕТ СН'!$G$6-'СЕТ СН'!$G$23</f>
        <v>1321.8499903300001</v>
      </c>
      <c r="I56" s="36">
        <f>SUMIFS(СВЦЭМ!$D$39:$D$782,СВЦЭМ!$A$39:$A$782,$A56,СВЦЭМ!$B$39:$B$782,I$47)+'СЕТ СН'!$G$11+СВЦЭМ!$D$10+'СЕТ СН'!$G$6-'СЕТ СН'!$G$23</f>
        <v>1314.6978889400002</v>
      </c>
      <c r="J56" s="36">
        <f>SUMIFS(СВЦЭМ!$D$39:$D$782,СВЦЭМ!$A$39:$A$782,$A56,СВЦЭМ!$B$39:$B$782,J$47)+'СЕТ СН'!$G$11+СВЦЭМ!$D$10+'СЕТ СН'!$G$6-'СЕТ СН'!$G$23</f>
        <v>1341.7422447600002</v>
      </c>
      <c r="K56" s="36">
        <f>SUMIFS(СВЦЭМ!$D$39:$D$782,СВЦЭМ!$A$39:$A$782,$A56,СВЦЭМ!$B$39:$B$782,K$47)+'СЕТ СН'!$G$11+СВЦЭМ!$D$10+'СЕТ СН'!$G$6-'СЕТ СН'!$G$23</f>
        <v>1362.4118043600001</v>
      </c>
      <c r="L56" s="36">
        <f>SUMIFS(СВЦЭМ!$D$39:$D$782,СВЦЭМ!$A$39:$A$782,$A56,СВЦЭМ!$B$39:$B$782,L$47)+'СЕТ СН'!$G$11+СВЦЭМ!$D$10+'СЕТ СН'!$G$6-'СЕТ СН'!$G$23</f>
        <v>1357.5960134300001</v>
      </c>
      <c r="M56" s="36">
        <f>SUMIFS(СВЦЭМ!$D$39:$D$782,СВЦЭМ!$A$39:$A$782,$A56,СВЦЭМ!$B$39:$B$782,M$47)+'СЕТ СН'!$G$11+СВЦЭМ!$D$10+'СЕТ СН'!$G$6-'СЕТ СН'!$G$23</f>
        <v>1342.8856381600001</v>
      </c>
      <c r="N56" s="36">
        <f>SUMIFS(СВЦЭМ!$D$39:$D$782,СВЦЭМ!$A$39:$A$782,$A56,СВЦЭМ!$B$39:$B$782,N$47)+'СЕТ СН'!$G$11+СВЦЭМ!$D$10+'СЕТ СН'!$G$6-'СЕТ СН'!$G$23</f>
        <v>1380.6646335600001</v>
      </c>
      <c r="O56" s="36">
        <f>SUMIFS(СВЦЭМ!$D$39:$D$782,СВЦЭМ!$A$39:$A$782,$A56,СВЦЭМ!$B$39:$B$782,O$47)+'СЕТ СН'!$G$11+СВЦЭМ!$D$10+'СЕТ СН'!$G$6-'СЕТ СН'!$G$23</f>
        <v>1369.3404456500002</v>
      </c>
      <c r="P56" s="36">
        <f>SUMIFS(СВЦЭМ!$D$39:$D$782,СВЦЭМ!$A$39:$A$782,$A56,СВЦЭМ!$B$39:$B$782,P$47)+'СЕТ СН'!$G$11+СВЦЭМ!$D$10+'СЕТ СН'!$G$6-'СЕТ СН'!$G$23</f>
        <v>1369.6028278500003</v>
      </c>
      <c r="Q56" s="36">
        <f>SUMIFS(СВЦЭМ!$D$39:$D$782,СВЦЭМ!$A$39:$A$782,$A56,СВЦЭМ!$B$39:$B$782,Q$47)+'СЕТ СН'!$G$11+СВЦЭМ!$D$10+'СЕТ СН'!$G$6-'СЕТ СН'!$G$23</f>
        <v>1367.9038697900003</v>
      </c>
      <c r="R56" s="36">
        <f>SUMIFS(СВЦЭМ!$D$39:$D$782,СВЦЭМ!$A$39:$A$782,$A56,СВЦЭМ!$B$39:$B$782,R$47)+'СЕТ СН'!$G$11+СВЦЭМ!$D$10+'СЕТ СН'!$G$6-'СЕТ СН'!$G$23</f>
        <v>1358.6276075100002</v>
      </c>
      <c r="S56" s="36">
        <f>SUMIFS(СВЦЭМ!$D$39:$D$782,СВЦЭМ!$A$39:$A$782,$A56,СВЦЭМ!$B$39:$B$782,S$47)+'СЕТ СН'!$G$11+СВЦЭМ!$D$10+'СЕТ СН'!$G$6-'СЕТ СН'!$G$23</f>
        <v>1361.4132710200001</v>
      </c>
      <c r="T56" s="36">
        <f>SUMIFS(СВЦЭМ!$D$39:$D$782,СВЦЭМ!$A$39:$A$782,$A56,СВЦЭМ!$B$39:$B$782,T$47)+'СЕТ СН'!$G$11+СВЦЭМ!$D$10+'СЕТ СН'!$G$6-'СЕТ СН'!$G$23</f>
        <v>1359.8964900500002</v>
      </c>
      <c r="U56" s="36">
        <f>SUMIFS(СВЦЭМ!$D$39:$D$782,СВЦЭМ!$A$39:$A$782,$A56,СВЦЭМ!$B$39:$B$782,U$47)+'СЕТ СН'!$G$11+СВЦЭМ!$D$10+'СЕТ СН'!$G$6-'СЕТ СН'!$G$23</f>
        <v>1370.9611305500002</v>
      </c>
      <c r="V56" s="36">
        <f>SUMIFS(СВЦЭМ!$D$39:$D$782,СВЦЭМ!$A$39:$A$782,$A56,СВЦЭМ!$B$39:$B$782,V$47)+'СЕТ СН'!$G$11+СВЦЭМ!$D$10+'СЕТ СН'!$G$6-'СЕТ СН'!$G$23</f>
        <v>1375.0528277100002</v>
      </c>
      <c r="W56" s="36">
        <f>SUMIFS(СВЦЭМ!$D$39:$D$782,СВЦЭМ!$A$39:$A$782,$A56,СВЦЭМ!$B$39:$B$782,W$47)+'СЕТ СН'!$G$11+СВЦЭМ!$D$10+'СЕТ СН'!$G$6-'СЕТ СН'!$G$23</f>
        <v>1369.2788398500002</v>
      </c>
      <c r="X56" s="36">
        <f>SUMIFS(СВЦЭМ!$D$39:$D$782,СВЦЭМ!$A$39:$A$782,$A56,СВЦЭМ!$B$39:$B$782,X$47)+'СЕТ СН'!$G$11+СВЦЭМ!$D$10+'СЕТ СН'!$G$6-'СЕТ СН'!$G$23</f>
        <v>1366.4288274300002</v>
      </c>
      <c r="Y56" s="36">
        <f>SUMIFS(СВЦЭМ!$D$39:$D$782,СВЦЭМ!$A$39:$A$782,$A56,СВЦЭМ!$B$39:$B$782,Y$47)+'СЕТ СН'!$G$11+СВЦЭМ!$D$10+'СЕТ СН'!$G$6-'СЕТ СН'!$G$23</f>
        <v>1381.7026295100002</v>
      </c>
    </row>
    <row r="57" spans="1:25" ht="15.75" x14ac:dyDescent="0.2">
      <c r="A57" s="35">
        <f t="shared" si="1"/>
        <v>44540</v>
      </c>
      <c r="B57" s="36">
        <f>SUMIFS(СВЦЭМ!$D$39:$D$782,СВЦЭМ!$A$39:$A$782,$A57,СВЦЭМ!$B$39:$B$782,B$47)+'СЕТ СН'!$G$11+СВЦЭМ!$D$10+'СЕТ СН'!$G$6-'СЕТ СН'!$G$23</f>
        <v>1414.9432099900002</v>
      </c>
      <c r="C57" s="36">
        <f>SUMIFS(СВЦЭМ!$D$39:$D$782,СВЦЭМ!$A$39:$A$782,$A57,СВЦЭМ!$B$39:$B$782,C$47)+'СЕТ СН'!$G$11+СВЦЭМ!$D$10+'СЕТ СН'!$G$6-'СЕТ СН'!$G$23</f>
        <v>1403.0365273600003</v>
      </c>
      <c r="D57" s="36">
        <f>SUMIFS(СВЦЭМ!$D$39:$D$782,СВЦЭМ!$A$39:$A$782,$A57,СВЦЭМ!$B$39:$B$782,D$47)+'СЕТ СН'!$G$11+СВЦЭМ!$D$10+'СЕТ СН'!$G$6-'СЕТ СН'!$G$23</f>
        <v>1410.1793118500002</v>
      </c>
      <c r="E57" s="36">
        <f>SUMIFS(СВЦЭМ!$D$39:$D$782,СВЦЭМ!$A$39:$A$782,$A57,СВЦЭМ!$B$39:$B$782,E$47)+'СЕТ СН'!$G$11+СВЦЭМ!$D$10+'СЕТ СН'!$G$6-'СЕТ СН'!$G$23</f>
        <v>1409.2047115100002</v>
      </c>
      <c r="F57" s="36">
        <f>SUMIFS(СВЦЭМ!$D$39:$D$782,СВЦЭМ!$A$39:$A$782,$A57,СВЦЭМ!$B$39:$B$782,F$47)+'СЕТ СН'!$G$11+СВЦЭМ!$D$10+'СЕТ СН'!$G$6-'СЕТ СН'!$G$23</f>
        <v>1399.3723849500002</v>
      </c>
      <c r="G57" s="36">
        <f>SUMIFS(СВЦЭМ!$D$39:$D$782,СВЦЭМ!$A$39:$A$782,$A57,СВЦЭМ!$B$39:$B$782,G$47)+'СЕТ СН'!$G$11+СВЦЭМ!$D$10+'СЕТ СН'!$G$6-'СЕТ СН'!$G$23</f>
        <v>1371.7728919200001</v>
      </c>
      <c r="H57" s="36">
        <f>SUMIFS(СВЦЭМ!$D$39:$D$782,СВЦЭМ!$A$39:$A$782,$A57,СВЦЭМ!$B$39:$B$782,H$47)+'СЕТ СН'!$G$11+СВЦЭМ!$D$10+'СЕТ СН'!$G$6-'СЕТ СН'!$G$23</f>
        <v>1335.7803514200002</v>
      </c>
      <c r="I57" s="36">
        <f>SUMIFS(СВЦЭМ!$D$39:$D$782,СВЦЭМ!$A$39:$A$782,$A57,СВЦЭМ!$B$39:$B$782,I$47)+'СЕТ СН'!$G$11+СВЦЭМ!$D$10+'СЕТ СН'!$G$6-'СЕТ СН'!$G$23</f>
        <v>1340.6150164000003</v>
      </c>
      <c r="J57" s="36">
        <f>SUMIFS(СВЦЭМ!$D$39:$D$782,СВЦЭМ!$A$39:$A$782,$A57,СВЦЭМ!$B$39:$B$782,J$47)+'СЕТ СН'!$G$11+СВЦЭМ!$D$10+'СЕТ СН'!$G$6-'СЕТ СН'!$G$23</f>
        <v>1317.5952590900001</v>
      </c>
      <c r="K57" s="36">
        <f>SUMIFS(СВЦЭМ!$D$39:$D$782,СВЦЭМ!$A$39:$A$782,$A57,СВЦЭМ!$B$39:$B$782,K$47)+'СЕТ СН'!$G$11+СВЦЭМ!$D$10+'СЕТ СН'!$G$6-'СЕТ СН'!$G$23</f>
        <v>1336.9126862200003</v>
      </c>
      <c r="L57" s="36">
        <f>SUMIFS(СВЦЭМ!$D$39:$D$782,СВЦЭМ!$A$39:$A$782,$A57,СВЦЭМ!$B$39:$B$782,L$47)+'СЕТ СН'!$G$11+СВЦЭМ!$D$10+'СЕТ СН'!$G$6-'СЕТ СН'!$G$23</f>
        <v>1357.2020599900002</v>
      </c>
      <c r="M57" s="36">
        <f>SUMIFS(СВЦЭМ!$D$39:$D$782,СВЦЭМ!$A$39:$A$782,$A57,СВЦЭМ!$B$39:$B$782,M$47)+'СЕТ СН'!$G$11+СВЦЭМ!$D$10+'СЕТ СН'!$G$6-'СЕТ СН'!$G$23</f>
        <v>1368.9710386200002</v>
      </c>
      <c r="N57" s="36">
        <f>SUMIFS(СВЦЭМ!$D$39:$D$782,СВЦЭМ!$A$39:$A$782,$A57,СВЦЭМ!$B$39:$B$782,N$47)+'СЕТ СН'!$G$11+СВЦЭМ!$D$10+'СЕТ СН'!$G$6-'СЕТ СН'!$G$23</f>
        <v>1405.5488747700001</v>
      </c>
      <c r="O57" s="36">
        <f>SUMIFS(СВЦЭМ!$D$39:$D$782,СВЦЭМ!$A$39:$A$782,$A57,СВЦЭМ!$B$39:$B$782,O$47)+'СЕТ СН'!$G$11+СВЦЭМ!$D$10+'СЕТ СН'!$G$6-'СЕТ СН'!$G$23</f>
        <v>1394.9994338400002</v>
      </c>
      <c r="P57" s="36">
        <f>SUMIFS(СВЦЭМ!$D$39:$D$782,СВЦЭМ!$A$39:$A$782,$A57,СВЦЭМ!$B$39:$B$782,P$47)+'СЕТ СН'!$G$11+СВЦЭМ!$D$10+'СЕТ СН'!$G$6-'СЕТ СН'!$G$23</f>
        <v>1381.4031213000003</v>
      </c>
      <c r="Q57" s="36">
        <f>SUMIFS(СВЦЭМ!$D$39:$D$782,СВЦЭМ!$A$39:$A$782,$A57,СВЦЭМ!$B$39:$B$782,Q$47)+'СЕТ СН'!$G$11+СВЦЭМ!$D$10+'СЕТ СН'!$G$6-'СЕТ СН'!$G$23</f>
        <v>1376.8732136300002</v>
      </c>
      <c r="R57" s="36">
        <f>SUMIFS(СВЦЭМ!$D$39:$D$782,СВЦЭМ!$A$39:$A$782,$A57,СВЦЭМ!$B$39:$B$782,R$47)+'СЕТ СН'!$G$11+СВЦЭМ!$D$10+'СЕТ СН'!$G$6-'СЕТ СН'!$G$23</f>
        <v>1365.5331344100002</v>
      </c>
      <c r="S57" s="36">
        <f>SUMIFS(СВЦЭМ!$D$39:$D$782,СВЦЭМ!$A$39:$A$782,$A57,СВЦЭМ!$B$39:$B$782,S$47)+'СЕТ СН'!$G$11+СВЦЭМ!$D$10+'СЕТ СН'!$G$6-'СЕТ СН'!$G$23</f>
        <v>1338.1176189000003</v>
      </c>
      <c r="T57" s="36">
        <f>SUMIFS(СВЦЭМ!$D$39:$D$782,СВЦЭМ!$A$39:$A$782,$A57,СВЦЭМ!$B$39:$B$782,T$47)+'СЕТ СН'!$G$11+СВЦЭМ!$D$10+'СЕТ СН'!$G$6-'СЕТ СН'!$G$23</f>
        <v>1334.7689733200002</v>
      </c>
      <c r="U57" s="36">
        <f>SUMIFS(СВЦЭМ!$D$39:$D$782,СВЦЭМ!$A$39:$A$782,$A57,СВЦЭМ!$B$39:$B$782,U$47)+'СЕТ СН'!$G$11+СВЦЭМ!$D$10+'СЕТ СН'!$G$6-'СЕТ СН'!$G$23</f>
        <v>1340.2981409700003</v>
      </c>
      <c r="V57" s="36">
        <f>SUMIFS(СВЦЭМ!$D$39:$D$782,СВЦЭМ!$A$39:$A$782,$A57,СВЦЭМ!$B$39:$B$782,V$47)+'СЕТ СН'!$G$11+СВЦЭМ!$D$10+'СЕТ СН'!$G$6-'СЕТ СН'!$G$23</f>
        <v>1345.4862643200001</v>
      </c>
      <c r="W57" s="36">
        <f>SUMIFS(СВЦЭМ!$D$39:$D$782,СВЦЭМ!$A$39:$A$782,$A57,СВЦЭМ!$B$39:$B$782,W$47)+'СЕТ СН'!$G$11+СВЦЭМ!$D$10+'СЕТ СН'!$G$6-'СЕТ СН'!$G$23</f>
        <v>1362.0716075400003</v>
      </c>
      <c r="X57" s="36">
        <f>SUMIFS(СВЦЭМ!$D$39:$D$782,СВЦЭМ!$A$39:$A$782,$A57,СВЦЭМ!$B$39:$B$782,X$47)+'СЕТ СН'!$G$11+СВЦЭМ!$D$10+'СЕТ СН'!$G$6-'СЕТ СН'!$G$23</f>
        <v>1350.8789568400002</v>
      </c>
      <c r="Y57" s="36">
        <f>SUMIFS(СВЦЭМ!$D$39:$D$782,СВЦЭМ!$A$39:$A$782,$A57,СВЦЭМ!$B$39:$B$782,Y$47)+'СЕТ СН'!$G$11+СВЦЭМ!$D$10+'СЕТ СН'!$G$6-'СЕТ СН'!$G$23</f>
        <v>1394.8030286600001</v>
      </c>
    </row>
    <row r="58" spans="1:25" ht="15.75" x14ac:dyDescent="0.2">
      <c r="A58" s="35">
        <f t="shared" si="1"/>
        <v>44541</v>
      </c>
      <c r="B58" s="36">
        <f>SUMIFS(СВЦЭМ!$D$39:$D$782,СВЦЭМ!$A$39:$A$782,$A58,СВЦЭМ!$B$39:$B$782,B$47)+'СЕТ СН'!$G$11+СВЦЭМ!$D$10+'СЕТ СН'!$G$6-'СЕТ СН'!$G$23</f>
        <v>1422.7815413000003</v>
      </c>
      <c r="C58" s="36">
        <f>SUMIFS(СВЦЭМ!$D$39:$D$782,СВЦЭМ!$A$39:$A$782,$A58,СВЦЭМ!$B$39:$B$782,C$47)+'СЕТ СН'!$G$11+СВЦЭМ!$D$10+'СЕТ СН'!$G$6-'СЕТ СН'!$G$23</f>
        <v>1408.8640963300002</v>
      </c>
      <c r="D58" s="36">
        <f>SUMIFS(СВЦЭМ!$D$39:$D$782,СВЦЭМ!$A$39:$A$782,$A58,СВЦЭМ!$B$39:$B$782,D$47)+'СЕТ СН'!$G$11+СВЦЭМ!$D$10+'СЕТ СН'!$G$6-'СЕТ СН'!$G$23</f>
        <v>1410.1118068400001</v>
      </c>
      <c r="E58" s="36">
        <f>SUMIFS(СВЦЭМ!$D$39:$D$782,СВЦЭМ!$A$39:$A$782,$A58,СВЦЭМ!$B$39:$B$782,E$47)+'СЕТ СН'!$G$11+СВЦЭМ!$D$10+'СЕТ СН'!$G$6-'СЕТ СН'!$G$23</f>
        <v>1413.6264160700002</v>
      </c>
      <c r="F58" s="36">
        <f>SUMIFS(СВЦЭМ!$D$39:$D$782,СВЦЭМ!$A$39:$A$782,$A58,СВЦЭМ!$B$39:$B$782,F$47)+'СЕТ СН'!$G$11+СВЦЭМ!$D$10+'СЕТ СН'!$G$6-'СЕТ СН'!$G$23</f>
        <v>1404.2771088500001</v>
      </c>
      <c r="G58" s="36">
        <f>SUMIFS(СВЦЭМ!$D$39:$D$782,СВЦЭМ!$A$39:$A$782,$A58,СВЦЭМ!$B$39:$B$782,G$47)+'СЕТ СН'!$G$11+СВЦЭМ!$D$10+'СЕТ СН'!$G$6-'СЕТ СН'!$G$23</f>
        <v>1387.3975904900001</v>
      </c>
      <c r="H58" s="36">
        <f>SUMIFS(СВЦЭМ!$D$39:$D$782,СВЦЭМ!$A$39:$A$782,$A58,СВЦЭМ!$B$39:$B$782,H$47)+'СЕТ СН'!$G$11+СВЦЭМ!$D$10+'СЕТ СН'!$G$6-'СЕТ СН'!$G$23</f>
        <v>1367.2580929600001</v>
      </c>
      <c r="I58" s="36">
        <f>SUMIFS(СВЦЭМ!$D$39:$D$782,СВЦЭМ!$A$39:$A$782,$A58,СВЦЭМ!$B$39:$B$782,I$47)+'СЕТ СН'!$G$11+СВЦЭМ!$D$10+'СЕТ СН'!$G$6-'СЕТ СН'!$G$23</f>
        <v>1346.4460096700002</v>
      </c>
      <c r="J58" s="36">
        <f>SUMIFS(СВЦЭМ!$D$39:$D$782,СВЦЭМ!$A$39:$A$782,$A58,СВЦЭМ!$B$39:$B$782,J$47)+'СЕТ СН'!$G$11+СВЦЭМ!$D$10+'СЕТ СН'!$G$6-'СЕТ СН'!$G$23</f>
        <v>1319.9755599500002</v>
      </c>
      <c r="K58" s="36">
        <f>SUMIFS(СВЦЭМ!$D$39:$D$782,СВЦЭМ!$A$39:$A$782,$A58,СВЦЭМ!$B$39:$B$782,K$47)+'СЕТ СН'!$G$11+СВЦЭМ!$D$10+'СЕТ СН'!$G$6-'СЕТ СН'!$G$23</f>
        <v>1305.9787626400002</v>
      </c>
      <c r="L58" s="36">
        <f>SUMIFS(СВЦЭМ!$D$39:$D$782,СВЦЭМ!$A$39:$A$782,$A58,СВЦЭМ!$B$39:$B$782,L$47)+'СЕТ СН'!$G$11+СВЦЭМ!$D$10+'СЕТ СН'!$G$6-'СЕТ СН'!$G$23</f>
        <v>1317.4182374000002</v>
      </c>
      <c r="M58" s="36">
        <f>SUMIFS(СВЦЭМ!$D$39:$D$782,СВЦЭМ!$A$39:$A$782,$A58,СВЦЭМ!$B$39:$B$782,M$47)+'СЕТ СН'!$G$11+СВЦЭМ!$D$10+'СЕТ СН'!$G$6-'СЕТ СН'!$G$23</f>
        <v>1323.1860186500003</v>
      </c>
      <c r="N58" s="36">
        <f>SUMIFS(СВЦЭМ!$D$39:$D$782,СВЦЭМ!$A$39:$A$782,$A58,СВЦЭМ!$B$39:$B$782,N$47)+'СЕТ СН'!$G$11+СВЦЭМ!$D$10+'СЕТ СН'!$G$6-'СЕТ СН'!$G$23</f>
        <v>1372.5839512200002</v>
      </c>
      <c r="O58" s="36">
        <f>SUMIFS(СВЦЭМ!$D$39:$D$782,СВЦЭМ!$A$39:$A$782,$A58,СВЦЭМ!$B$39:$B$782,O$47)+'СЕТ СН'!$G$11+СВЦЭМ!$D$10+'СЕТ СН'!$G$6-'СЕТ СН'!$G$23</f>
        <v>1393.9611402900002</v>
      </c>
      <c r="P58" s="36">
        <f>SUMIFS(СВЦЭМ!$D$39:$D$782,СВЦЭМ!$A$39:$A$782,$A58,СВЦЭМ!$B$39:$B$782,P$47)+'СЕТ СН'!$G$11+СВЦЭМ!$D$10+'СЕТ СН'!$G$6-'СЕТ СН'!$G$23</f>
        <v>1393.8995778700003</v>
      </c>
      <c r="Q58" s="36">
        <f>SUMIFS(СВЦЭМ!$D$39:$D$782,СВЦЭМ!$A$39:$A$782,$A58,СВЦЭМ!$B$39:$B$782,Q$47)+'СЕТ СН'!$G$11+СВЦЭМ!$D$10+'СЕТ СН'!$G$6-'СЕТ СН'!$G$23</f>
        <v>1385.9010243700002</v>
      </c>
      <c r="R58" s="36">
        <f>SUMIFS(СВЦЭМ!$D$39:$D$782,СВЦЭМ!$A$39:$A$782,$A58,СВЦЭМ!$B$39:$B$782,R$47)+'СЕТ СН'!$G$11+СВЦЭМ!$D$10+'СЕТ СН'!$G$6-'СЕТ СН'!$G$23</f>
        <v>1371.2187540700002</v>
      </c>
      <c r="S58" s="36">
        <f>SUMIFS(СВЦЭМ!$D$39:$D$782,СВЦЭМ!$A$39:$A$782,$A58,СВЦЭМ!$B$39:$B$782,S$47)+'СЕТ СН'!$G$11+СВЦЭМ!$D$10+'СЕТ СН'!$G$6-'СЕТ СН'!$G$23</f>
        <v>1304.4732570600002</v>
      </c>
      <c r="T58" s="36">
        <f>SUMIFS(СВЦЭМ!$D$39:$D$782,СВЦЭМ!$A$39:$A$782,$A58,СВЦЭМ!$B$39:$B$782,T$47)+'СЕТ СН'!$G$11+СВЦЭМ!$D$10+'СЕТ СН'!$G$6-'СЕТ СН'!$G$23</f>
        <v>1332.7194057900001</v>
      </c>
      <c r="U58" s="36">
        <f>SUMIFS(СВЦЭМ!$D$39:$D$782,СВЦЭМ!$A$39:$A$782,$A58,СВЦЭМ!$B$39:$B$782,U$47)+'СЕТ СН'!$G$11+СВЦЭМ!$D$10+'СЕТ СН'!$G$6-'СЕТ СН'!$G$23</f>
        <v>1322.0051504000003</v>
      </c>
      <c r="V58" s="36">
        <f>SUMIFS(СВЦЭМ!$D$39:$D$782,СВЦЭМ!$A$39:$A$782,$A58,СВЦЭМ!$B$39:$B$782,V$47)+'СЕТ СН'!$G$11+СВЦЭМ!$D$10+'СЕТ СН'!$G$6-'СЕТ СН'!$G$23</f>
        <v>1328.3042360500001</v>
      </c>
      <c r="W58" s="36">
        <f>SUMIFS(СВЦЭМ!$D$39:$D$782,СВЦЭМ!$A$39:$A$782,$A58,СВЦЭМ!$B$39:$B$782,W$47)+'СЕТ СН'!$G$11+СВЦЭМ!$D$10+'СЕТ СН'!$G$6-'СЕТ СН'!$G$23</f>
        <v>1376.4570209900003</v>
      </c>
      <c r="X58" s="36">
        <f>SUMIFS(СВЦЭМ!$D$39:$D$782,СВЦЭМ!$A$39:$A$782,$A58,СВЦЭМ!$B$39:$B$782,X$47)+'СЕТ СН'!$G$11+СВЦЭМ!$D$10+'СЕТ СН'!$G$6-'СЕТ СН'!$G$23</f>
        <v>1396.9179248100002</v>
      </c>
      <c r="Y58" s="36">
        <f>SUMIFS(СВЦЭМ!$D$39:$D$782,СВЦЭМ!$A$39:$A$782,$A58,СВЦЭМ!$B$39:$B$782,Y$47)+'СЕТ СН'!$G$11+СВЦЭМ!$D$10+'СЕТ СН'!$G$6-'СЕТ СН'!$G$23</f>
        <v>1397.5036422300002</v>
      </c>
    </row>
    <row r="59" spans="1:25" ht="15.75" x14ac:dyDescent="0.2">
      <c r="A59" s="35">
        <f t="shared" si="1"/>
        <v>44542</v>
      </c>
      <c r="B59" s="36">
        <f>SUMIFS(СВЦЭМ!$D$39:$D$782,СВЦЭМ!$A$39:$A$782,$A59,СВЦЭМ!$B$39:$B$782,B$47)+'СЕТ СН'!$G$11+СВЦЭМ!$D$10+'СЕТ СН'!$G$6-'СЕТ СН'!$G$23</f>
        <v>1377.7860134200002</v>
      </c>
      <c r="C59" s="36">
        <f>SUMIFS(СВЦЭМ!$D$39:$D$782,СВЦЭМ!$A$39:$A$782,$A59,СВЦЭМ!$B$39:$B$782,C$47)+'СЕТ СН'!$G$11+СВЦЭМ!$D$10+'СЕТ СН'!$G$6-'СЕТ СН'!$G$23</f>
        <v>1400.2473070300002</v>
      </c>
      <c r="D59" s="36">
        <f>SUMIFS(СВЦЭМ!$D$39:$D$782,СВЦЭМ!$A$39:$A$782,$A59,СВЦЭМ!$B$39:$B$782,D$47)+'СЕТ СН'!$G$11+СВЦЭМ!$D$10+'СЕТ СН'!$G$6-'СЕТ СН'!$G$23</f>
        <v>1426.6873291900001</v>
      </c>
      <c r="E59" s="36">
        <f>SUMIFS(СВЦЭМ!$D$39:$D$782,СВЦЭМ!$A$39:$A$782,$A59,СВЦЭМ!$B$39:$B$782,E$47)+'СЕТ СН'!$G$11+СВЦЭМ!$D$10+'СЕТ СН'!$G$6-'СЕТ СН'!$G$23</f>
        <v>1425.4698527600001</v>
      </c>
      <c r="F59" s="36">
        <f>SUMIFS(СВЦЭМ!$D$39:$D$782,СВЦЭМ!$A$39:$A$782,$A59,СВЦЭМ!$B$39:$B$782,F$47)+'СЕТ СН'!$G$11+СВЦЭМ!$D$10+'СЕТ СН'!$G$6-'СЕТ СН'!$G$23</f>
        <v>1420.5369039400002</v>
      </c>
      <c r="G59" s="36">
        <f>SUMIFS(СВЦЭМ!$D$39:$D$782,СВЦЭМ!$A$39:$A$782,$A59,СВЦЭМ!$B$39:$B$782,G$47)+'СЕТ СН'!$G$11+СВЦЭМ!$D$10+'СЕТ СН'!$G$6-'СЕТ СН'!$G$23</f>
        <v>1411.7185920600002</v>
      </c>
      <c r="H59" s="36">
        <f>SUMIFS(СВЦЭМ!$D$39:$D$782,СВЦЭМ!$A$39:$A$782,$A59,СВЦЭМ!$B$39:$B$782,H$47)+'СЕТ СН'!$G$11+СВЦЭМ!$D$10+'СЕТ СН'!$G$6-'СЕТ СН'!$G$23</f>
        <v>1388.2963060300001</v>
      </c>
      <c r="I59" s="36">
        <f>SUMIFS(СВЦЭМ!$D$39:$D$782,СВЦЭМ!$A$39:$A$782,$A59,СВЦЭМ!$B$39:$B$782,I$47)+'СЕТ СН'!$G$11+СВЦЭМ!$D$10+'СЕТ СН'!$G$6-'СЕТ СН'!$G$23</f>
        <v>1398.8978081300002</v>
      </c>
      <c r="J59" s="36">
        <f>SUMIFS(СВЦЭМ!$D$39:$D$782,СВЦЭМ!$A$39:$A$782,$A59,СВЦЭМ!$B$39:$B$782,J$47)+'СЕТ СН'!$G$11+СВЦЭМ!$D$10+'СЕТ СН'!$G$6-'СЕТ СН'!$G$23</f>
        <v>1367.7577696500002</v>
      </c>
      <c r="K59" s="36">
        <f>SUMIFS(СВЦЭМ!$D$39:$D$782,СВЦЭМ!$A$39:$A$782,$A59,СВЦЭМ!$B$39:$B$782,K$47)+'СЕТ СН'!$G$11+СВЦЭМ!$D$10+'СЕТ СН'!$G$6-'СЕТ СН'!$G$23</f>
        <v>1341.2768163900002</v>
      </c>
      <c r="L59" s="36">
        <f>SUMIFS(СВЦЭМ!$D$39:$D$782,СВЦЭМ!$A$39:$A$782,$A59,СВЦЭМ!$B$39:$B$782,L$47)+'СЕТ СН'!$G$11+СВЦЭМ!$D$10+'СЕТ СН'!$G$6-'СЕТ СН'!$G$23</f>
        <v>1341.7508656800003</v>
      </c>
      <c r="M59" s="36">
        <f>SUMIFS(СВЦЭМ!$D$39:$D$782,СВЦЭМ!$A$39:$A$782,$A59,СВЦЭМ!$B$39:$B$782,M$47)+'СЕТ СН'!$G$11+СВЦЭМ!$D$10+'СЕТ СН'!$G$6-'СЕТ СН'!$G$23</f>
        <v>1350.1615471900002</v>
      </c>
      <c r="N59" s="36">
        <f>SUMIFS(СВЦЭМ!$D$39:$D$782,СВЦЭМ!$A$39:$A$782,$A59,СВЦЭМ!$B$39:$B$782,N$47)+'СЕТ СН'!$G$11+СВЦЭМ!$D$10+'СЕТ СН'!$G$6-'СЕТ СН'!$G$23</f>
        <v>1372.8097484200002</v>
      </c>
      <c r="O59" s="36">
        <f>SUMIFS(СВЦЭМ!$D$39:$D$782,СВЦЭМ!$A$39:$A$782,$A59,СВЦЭМ!$B$39:$B$782,O$47)+'СЕТ СН'!$G$11+СВЦЭМ!$D$10+'СЕТ СН'!$G$6-'СЕТ СН'!$G$23</f>
        <v>1392.8906284100001</v>
      </c>
      <c r="P59" s="36">
        <f>SUMIFS(СВЦЭМ!$D$39:$D$782,СВЦЭМ!$A$39:$A$782,$A59,СВЦЭМ!$B$39:$B$782,P$47)+'СЕТ СН'!$G$11+СВЦЭМ!$D$10+'СЕТ СН'!$G$6-'СЕТ СН'!$G$23</f>
        <v>1403.9508176500001</v>
      </c>
      <c r="Q59" s="36">
        <f>SUMIFS(СВЦЭМ!$D$39:$D$782,СВЦЭМ!$A$39:$A$782,$A59,СВЦЭМ!$B$39:$B$782,Q$47)+'СЕТ СН'!$G$11+СВЦЭМ!$D$10+'СЕТ СН'!$G$6-'СЕТ СН'!$G$23</f>
        <v>1390.4433703800003</v>
      </c>
      <c r="R59" s="36">
        <f>SUMIFS(СВЦЭМ!$D$39:$D$782,СВЦЭМ!$A$39:$A$782,$A59,СВЦЭМ!$B$39:$B$782,R$47)+'СЕТ СН'!$G$11+СВЦЭМ!$D$10+'СЕТ СН'!$G$6-'СЕТ СН'!$G$23</f>
        <v>1363.3250307300002</v>
      </c>
      <c r="S59" s="36">
        <f>SUMIFS(СВЦЭМ!$D$39:$D$782,СВЦЭМ!$A$39:$A$782,$A59,СВЦЭМ!$B$39:$B$782,S$47)+'СЕТ СН'!$G$11+СВЦЭМ!$D$10+'СЕТ СН'!$G$6-'СЕТ СН'!$G$23</f>
        <v>1313.1354377200003</v>
      </c>
      <c r="T59" s="36">
        <f>SUMIFS(СВЦЭМ!$D$39:$D$782,СВЦЭМ!$A$39:$A$782,$A59,СВЦЭМ!$B$39:$B$782,T$47)+'СЕТ СН'!$G$11+СВЦЭМ!$D$10+'СЕТ СН'!$G$6-'СЕТ СН'!$G$23</f>
        <v>1314.4899121600001</v>
      </c>
      <c r="U59" s="36">
        <f>SUMIFS(СВЦЭМ!$D$39:$D$782,СВЦЭМ!$A$39:$A$782,$A59,СВЦЭМ!$B$39:$B$782,U$47)+'СЕТ СН'!$G$11+СВЦЭМ!$D$10+'СЕТ СН'!$G$6-'СЕТ СН'!$G$23</f>
        <v>1335.9403357300002</v>
      </c>
      <c r="V59" s="36">
        <f>SUMIFS(СВЦЭМ!$D$39:$D$782,СВЦЭМ!$A$39:$A$782,$A59,СВЦЭМ!$B$39:$B$782,V$47)+'СЕТ СН'!$G$11+СВЦЭМ!$D$10+'СЕТ СН'!$G$6-'СЕТ СН'!$G$23</f>
        <v>1338.7263508800002</v>
      </c>
      <c r="W59" s="36">
        <f>SUMIFS(СВЦЭМ!$D$39:$D$782,СВЦЭМ!$A$39:$A$782,$A59,СВЦЭМ!$B$39:$B$782,W$47)+'СЕТ СН'!$G$11+СВЦЭМ!$D$10+'СЕТ СН'!$G$6-'СЕТ СН'!$G$23</f>
        <v>1362.6269924900002</v>
      </c>
      <c r="X59" s="36">
        <f>SUMIFS(СВЦЭМ!$D$39:$D$782,СВЦЭМ!$A$39:$A$782,$A59,СВЦЭМ!$B$39:$B$782,X$47)+'СЕТ СН'!$G$11+СВЦЭМ!$D$10+'СЕТ СН'!$G$6-'СЕТ СН'!$G$23</f>
        <v>1370.7743752800002</v>
      </c>
      <c r="Y59" s="36">
        <f>SUMIFS(СВЦЭМ!$D$39:$D$782,СВЦЭМ!$A$39:$A$782,$A59,СВЦЭМ!$B$39:$B$782,Y$47)+'СЕТ СН'!$G$11+СВЦЭМ!$D$10+'СЕТ СН'!$G$6-'СЕТ СН'!$G$23</f>
        <v>1385.3071125800002</v>
      </c>
    </row>
    <row r="60" spans="1:25" ht="15.75" x14ac:dyDescent="0.2">
      <c r="A60" s="35">
        <f t="shared" si="1"/>
        <v>44543</v>
      </c>
      <c r="B60" s="36">
        <f>SUMIFS(СВЦЭМ!$D$39:$D$782,СВЦЭМ!$A$39:$A$782,$A60,СВЦЭМ!$B$39:$B$782,B$47)+'СЕТ СН'!$G$11+СВЦЭМ!$D$10+'СЕТ СН'!$G$6-'СЕТ СН'!$G$23</f>
        <v>1399.2269685000001</v>
      </c>
      <c r="C60" s="36">
        <f>SUMIFS(СВЦЭМ!$D$39:$D$782,СВЦЭМ!$A$39:$A$782,$A60,СВЦЭМ!$B$39:$B$782,C$47)+'СЕТ СН'!$G$11+СВЦЭМ!$D$10+'СЕТ СН'!$G$6-'СЕТ СН'!$G$23</f>
        <v>1386.9344323600003</v>
      </c>
      <c r="D60" s="36">
        <f>SUMIFS(СВЦЭМ!$D$39:$D$782,СВЦЭМ!$A$39:$A$782,$A60,СВЦЭМ!$B$39:$B$782,D$47)+'СЕТ СН'!$G$11+СВЦЭМ!$D$10+'СЕТ СН'!$G$6-'СЕТ СН'!$G$23</f>
        <v>1390.1333971000001</v>
      </c>
      <c r="E60" s="36">
        <f>SUMIFS(СВЦЭМ!$D$39:$D$782,СВЦЭМ!$A$39:$A$782,$A60,СВЦЭМ!$B$39:$B$782,E$47)+'СЕТ СН'!$G$11+СВЦЭМ!$D$10+'СЕТ СН'!$G$6-'СЕТ СН'!$G$23</f>
        <v>1394.4802189900001</v>
      </c>
      <c r="F60" s="36">
        <f>SUMIFS(СВЦЭМ!$D$39:$D$782,СВЦЭМ!$A$39:$A$782,$A60,СВЦЭМ!$B$39:$B$782,F$47)+'СЕТ СН'!$G$11+СВЦЭМ!$D$10+'СЕТ СН'!$G$6-'СЕТ СН'!$G$23</f>
        <v>1385.7583933600001</v>
      </c>
      <c r="G60" s="36">
        <f>SUMIFS(СВЦЭМ!$D$39:$D$782,СВЦЭМ!$A$39:$A$782,$A60,СВЦЭМ!$B$39:$B$782,G$47)+'СЕТ СН'!$G$11+СВЦЭМ!$D$10+'СЕТ СН'!$G$6-'СЕТ СН'!$G$23</f>
        <v>1366.6260738300002</v>
      </c>
      <c r="H60" s="36">
        <f>SUMIFS(СВЦЭМ!$D$39:$D$782,СВЦЭМ!$A$39:$A$782,$A60,СВЦЭМ!$B$39:$B$782,H$47)+'СЕТ СН'!$G$11+СВЦЭМ!$D$10+'СЕТ СН'!$G$6-'СЕТ СН'!$G$23</f>
        <v>1332.4413653900001</v>
      </c>
      <c r="I60" s="36">
        <f>SUMIFS(СВЦЭМ!$D$39:$D$782,СВЦЭМ!$A$39:$A$782,$A60,СВЦЭМ!$B$39:$B$782,I$47)+'СЕТ СН'!$G$11+СВЦЭМ!$D$10+'СЕТ СН'!$G$6-'СЕТ СН'!$G$23</f>
        <v>1329.2423579600002</v>
      </c>
      <c r="J60" s="36">
        <f>SUMIFS(СВЦЭМ!$D$39:$D$782,СВЦЭМ!$A$39:$A$782,$A60,СВЦЭМ!$B$39:$B$782,J$47)+'СЕТ СН'!$G$11+СВЦЭМ!$D$10+'СЕТ СН'!$G$6-'СЕТ СН'!$G$23</f>
        <v>1331.1400897900003</v>
      </c>
      <c r="K60" s="36">
        <f>SUMIFS(СВЦЭМ!$D$39:$D$782,СВЦЭМ!$A$39:$A$782,$A60,СВЦЭМ!$B$39:$B$782,K$47)+'СЕТ СН'!$G$11+СВЦЭМ!$D$10+'СЕТ СН'!$G$6-'СЕТ СН'!$G$23</f>
        <v>1340.6855843300002</v>
      </c>
      <c r="L60" s="36">
        <f>SUMIFS(СВЦЭМ!$D$39:$D$782,СВЦЭМ!$A$39:$A$782,$A60,СВЦЭМ!$B$39:$B$782,L$47)+'СЕТ СН'!$G$11+СВЦЭМ!$D$10+'СЕТ СН'!$G$6-'СЕТ СН'!$G$23</f>
        <v>1353.0364062000001</v>
      </c>
      <c r="M60" s="36">
        <f>SUMIFS(СВЦЭМ!$D$39:$D$782,СВЦЭМ!$A$39:$A$782,$A60,СВЦЭМ!$B$39:$B$782,M$47)+'СЕТ СН'!$G$11+СВЦЭМ!$D$10+'СЕТ СН'!$G$6-'СЕТ СН'!$G$23</f>
        <v>1363.2233528400002</v>
      </c>
      <c r="N60" s="36">
        <f>SUMIFS(СВЦЭМ!$D$39:$D$782,СВЦЭМ!$A$39:$A$782,$A60,СВЦЭМ!$B$39:$B$782,N$47)+'СЕТ СН'!$G$11+СВЦЭМ!$D$10+'СЕТ СН'!$G$6-'СЕТ СН'!$G$23</f>
        <v>1377.7668466200003</v>
      </c>
      <c r="O60" s="36">
        <f>SUMIFS(СВЦЭМ!$D$39:$D$782,СВЦЭМ!$A$39:$A$782,$A60,СВЦЭМ!$B$39:$B$782,O$47)+'СЕТ СН'!$G$11+СВЦЭМ!$D$10+'СЕТ СН'!$G$6-'СЕТ СН'!$G$23</f>
        <v>1379.3730662300002</v>
      </c>
      <c r="P60" s="36">
        <f>SUMIFS(СВЦЭМ!$D$39:$D$782,СВЦЭМ!$A$39:$A$782,$A60,СВЦЭМ!$B$39:$B$782,P$47)+'СЕТ СН'!$G$11+СВЦЭМ!$D$10+'СЕТ СН'!$G$6-'СЕТ СН'!$G$23</f>
        <v>1393.9460837900001</v>
      </c>
      <c r="Q60" s="36">
        <f>SUMIFS(СВЦЭМ!$D$39:$D$782,СВЦЭМ!$A$39:$A$782,$A60,СВЦЭМ!$B$39:$B$782,Q$47)+'СЕТ СН'!$G$11+СВЦЭМ!$D$10+'СЕТ СН'!$G$6-'СЕТ СН'!$G$23</f>
        <v>1395.0767562900003</v>
      </c>
      <c r="R60" s="36">
        <f>SUMIFS(СВЦЭМ!$D$39:$D$782,СВЦЭМ!$A$39:$A$782,$A60,СВЦЭМ!$B$39:$B$782,R$47)+'СЕТ СН'!$G$11+СВЦЭМ!$D$10+'СЕТ СН'!$G$6-'СЕТ СН'!$G$23</f>
        <v>1378.7414087100001</v>
      </c>
      <c r="S60" s="36">
        <f>SUMIFS(СВЦЭМ!$D$39:$D$782,СВЦЭМ!$A$39:$A$782,$A60,СВЦЭМ!$B$39:$B$782,S$47)+'СЕТ СН'!$G$11+СВЦЭМ!$D$10+'СЕТ СН'!$G$6-'СЕТ СН'!$G$23</f>
        <v>1343.6723508400003</v>
      </c>
      <c r="T60" s="36">
        <f>SUMIFS(СВЦЭМ!$D$39:$D$782,СВЦЭМ!$A$39:$A$782,$A60,СВЦЭМ!$B$39:$B$782,T$47)+'СЕТ СН'!$G$11+СВЦЭМ!$D$10+'СЕТ СН'!$G$6-'СЕТ СН'!$G$23</f>
        <v>1335.1890567500002</v>
      </c>
      <c r="U60" s="36">
        <f>SUMIFS(СВЦЭМ!$D$39:$D$782,СВЦЭМ!$A$39:$A$782,$A60,СВЦЭМ!$B$39:$B$782,U$47)+'СЕТ СН'!$G$11+СВЦЭМ!$D$10+'СЕТ СН'!$G$6-'СЕТ СН'!$G$23</f>
        <v>1324.8963124400002</v>
      </c>
      <c r="V60" s="36">
        <f>SUMIFS(СВЦЭМ!$D$39:$D$782,СВЦЭМ!$A$39:$A$782,$A60,СВЦЭМ!$B$39:$B$782,V$47)+'СЕТ СН'!$G$11+СВЦЭМ!$D$10+'СЕТ СН'!$G$6-'СЕТ СН'!$G$23</f>
        <v>1346.6337622900003</v>
      </c>
      <c r="W60" s="36">
        <f>SUMIFS(СВЦЭМ!$D$39:$D$782,СВЦЭМ!$A$39:$A$782,$A60,СВЦЭМ!$B$39:$B$782,W$47)+'СЕТ СН'!$G$11+СВЦЭМ!$D$10+'СЕТ СН'!$G$6-'СЕТ СН'!$G$23</f>
        <v>1369.3274944100001</v>
      </c>
      <c r="X60" s="36">
        <f>SUMIFS(СВЦЭМ!$D$39:$D$782,СВЦЭМ!$A$39:$A$782,$A60,СВЦЭМ!$B$39:$B$782,X$47)+'СЕТ СН'!$G$11+СВЦЭМ!$D$10+'СЕТ СН'!$G$6-'СЕТ СН'!$G$23</f>
        <v>1381.8259845700002</v>
      </c>
      <c r="Y60" s="36">
        <f>SUMIFS(СВЦЭМ!$D$39:$D$782,СВЦЭМ!$A$39:$A$782,$A60,СВЦЭМ!$B$39:$B$782,Y$47)+'СЕТ СН'!$G$11+СВЦЭМ!$D$10+'СЕТ СН'!$G$6-'СЕТ СН'!$G$23</f>
        <v>1394.0546112800002</v>
      </c>
    </row>
    <row r="61" spans="1:25" ht="15.75" x14ac:dyDescent="0.2">
      <c r="A61" s="35">
        <f t="shared" si="1"/>
        <v>44544</v>
      </c>
      <c r="B61" s="36">
        <f>SUMIFS(СВЦЭМ!$D$39:$D$782,СВЦЭМ!$A$39:$A$782,$A61,СВЦЭМ!$B$39:$B$782,B$47)+'СЕТ СН'!$G$11+СВЦЭМ!$D$10+'СЕТ СН'!$G$6-'СЕТ СН'!$G$23</f>
        <v>1387.2927749500002</v>
      </c>
      <c r="C61" s="36">
        <f>SUMIFS(СВЦЭМ!$D$39:$D$782,СВЦЭМ!$A$39:$A$782,$A61,СВЦЭМ!$B$39:$B$782,C$47)+'СЕТ СН'!$G$11+СВЦЭМ!$D$10+'СЕТ СН'!$G$6-'СЕТ СН'!$G$23</f>
        <v>1391.3551323500003</v>
      </c>
      <c r="D61" s="36">
        <f>SUMIFS(СВЦЭМ!$D$39:$D$782,СВЦЭМ!$A$39:$A$782,$A61,СВЦЭМ!$B$39:$B$782,D$47)+'СЕТ СН'!$G$11+СВЦЭМ!$D$10+'СЕТ СН'!$G$6-'СЕТ СН'!$G$23</f>
        <v>1412.6849074700001</v>
      </c>
      <c r="E61" s="36">
        <f>SUMIFS(СВЦЭМ!$D$39:$D$782,СВЦЭМ!$A$39:$A$782,$A61,СВЦЭМ!$B$39:$B$782,E$47)+'СЕТ СН'!$G$11+СВЦЭМ!$D$10+'СЕТ СН'!$G$6-'СЕТ СН'!$G$23</f>
        <v>1414.1312712400002</v>
      </c>
      <c r="F61" s="36">
        <f>SUMIFS(СВЦЭМ!$D$39:$D$782,СВЦЭМ!$A$39:$A$782,$A61,СВЦЭМ!$B$39:$B$782,F$47)+'СЕТ СН'!$G$11+СВЦЭМ!$D$10+'СЕТ СН'!$G$6-'СЕТ СН'!$G$23</f>
        <v>1406.0499893300002</v>
      </c>
      <c r="G61" s="36">
        <f>SUMIFS(СВЦЭМ!$D$39:$D$782,СВЦЭМ!$A$39:$A$782,$A61,СВЦЭМ!$B$39:$B$782,G$47)+'СЕТ СН'!$G$11+СВЦЭМ!$D$10+'СЕТ СН'!$G$6-'СЕТ СН'!$G$23</f>
        <v>1360.5063089900002</v>
      </c>
      <c r="H61" s="36">
        <f>SUMIFS(СВЦЭМ!$D$39:$D$782,СВЦЭМ!$A$39:$A$782,$A61,СВЦЭМ!$B$39:$B$782,H$47)+'СЕТ СН'!$G$11+СВЦЭМ!$D$10+'СЕТ СН'!$G$6-'СЕТ СН'!$G$23</f>
        <v>1305.3672520900002</v>
      </c>
      <c r="I61" s="36">
        <f>SUMIFS(СВЦЭМ!$D$39:$D$782,СВЦЭМ!$A$39:$A$782,$A61,СВЦЭМ!$B$39:$B$782,I$47)+'СЕТ СН'!$G$11+СВЦЭМ!$D$10+'СЕТ СН'!$G$6-'СЕТ СН'!$G$23</f>
        <v>1317.0012260400001</v>
      </c>
      <c r="J61" s="36">
        <f>SUMIFS(СВЦЭМ!$D$39:$D$782,СВЦЭМ!$A$39:$A$782,$A61,СВЦЭМ!$B$39:$B$782,J$47)+'СЕТ СН'!$G$11+СВЦЭМ!$D$10+'СЕТ СН'!$G$6-'СЕТ СН'!$G$23</f>
        <v>1322.7454957600003</v>
      </c>
      <c r="K61" s="36">
        <f>SUMIFS(СВЦЭМ!$D$39:$D$782,СВЦЭМ!$A$39:$A$782,$A61,СВЦЭМ!$B$39:$B$782,K$47)+'СЕТ СН'!$G$11+СВЦЭМ!$D$10+'СЕТ СН'!$G$6-'СЕТ СН'!$G$23</f>
        <v>1322.4596191500002</v>
      </c>
      <c r="L61" s="36">
        <f>SUMIFS(СВЦЭМ!$D$39:$D$782,СВЦЭМ!$A$39:$A$782,$A61,СВЦЭМ!$B$39:$B$782,L$47)+'СЕТ СН'!$G$11+СВЦЭМ!$D$10+'СЕТ СН'!$G$6-'СЕТ СН'!$G$23</f>
        <v>1331.3258925600003</v>
      </c>
      <c r="M61" s="36">
        <f>SUMIFS(СВЦЭМ!$D$39:$D$782,СВЦЭМ!$A$39:$A$782,$A61,СВЦЭМ!$B$39:$B$782,M$47)+'СЕТ СН'!$G$11+СВЦЭМ!$D$10+'СЕТ СН'!$G$6-'СЕТ СН'!$G$23</f>
        <v>1335.1542268200003</v>
      </c>
      <c r="N61" s="36">
        <f>SUMIFS(СВЦЭМ!$D$39:$D$782,СВЦЭМ!$A$39:$A$782,$A61,СВЦЭМ!$B$39:$B$782,N$47)+'СЕТ СН'!$G$11+СВЦЭМ!$D$10+'СЕТ СН'!$G$6-'СЕТ СН'!$G$23</f>
        <v>1352.5345059500003</v>
      </c>
      <c r="O61" s="36">
        <f>SUMIFS(СВЦЭМ!$D$39:$D$782,СВЦЭМ!$A$39:$A$782,$A61,СВЦЭМ!$B$39:$B$782,O$47)+'СЕТ СН'!$G$11+СВЦЭМ!$D$10+'СЕТ СН'!$G$6-'СЕТ СН'!$G$23</f>
        <v>1364.1474710900002</v>
      </c>
      <c r="P61" s="36">
        <f>SUMIFS(СВЦЭМ!$D$39:$D$782,СВЦЭМ!$A$39:$A$782,$A61,СВЦЭМ!$B$39:$B$782,P$47)+'СЕТ СН'!$G$11+СВЦЭМ!$D$10+'СЕТ СН'!$G$6-'СЕТ СН'!$G$23</f>
        <v>1359.6759892300001</v>
      </c>
      <c r="Q61" s="36">
        <f>SUMIFS(СВЦЭМ!$D$39:$D$782,СВЦЭМ!$A$39:$A$782,$A61,СВЦЭМ!$B$39:$B$782,Q$47)+'СЕТ СН'!$G$11+СВЦЭМ!$D$10+'СЕТ СН'!$G$6-'СЕТ СН'!$G$23</f>
        <v>1366.8119939600001</v>
      </c>
      <c r="R61" s="36">
        <f>SUMIFS(СВЦЭМ!$D$39:$D$782,СВЦЭМ!$A$39:$A$782,$A61,СВЦЭМ!$B$39:$B$782,R$47)+'СЕТ СН'!$G$11+СВЦЭМ!$D$10+'СЕТ СН'!$G$6-'СЕТ СН'!$G$23</f>
        <v>1351.7859644400003</v>
      </c>
      <c r="S61" s="36">
        <f>SUMIFS(СВЦЭМ!$D$39:$D$782,СВЦЭМ!$A$39:$A$782,$A61,СВЦЭМ!$B$39:$B$782,S$47)+'СЕТ СН'!$G$11+СВЦЭМ!$D$10+'СЕТ СН'!$G$6-'СЕТ СН'!$G$23</f>
        <v>1330.5202148100002</v>
      </c>
      <c r="T61" s="36">
        <f>SUMIFS(СВЦЭМ!$D$39:$D$782,СВЦЭМ!$A$39:$A$782,$A61,СВЦЭМ!$B$39:$B$782,T$47)+'СЕТ СН'!$G$11+СВЦЭМ!$D$10+'СЕТ СН'!$G$6-'СЕТ СН'!$G$23</f>
        <v>1326.1349011000002</v>
      </c>
      <c r="U61" s="36">
        <f>SUMIFS(СВЦЭМ!$D$39:$D$782,СВЦЭМ!$A$39:$A$782,$A61,СВЦЭМ!$B$39:$B$782,U$47)+'СЕТ СН'!$G$11+СВЦЭМ!$D$10+'СЕТ СН'!$G$6-'СЕТ СН'!$G$23</f>
        <v>1338.5611885900003</v>
      </c>
      <c r="V61" s="36">
        <f>SUMIFS(СВЦЭМ!$D$39:$D$782,СВЦЭМ!$A$39:$A$782,$A61,СВЦЭМ!$B$39:$B$782,V$47)+'СЕТ СН'!$G$11+СВЦЭМ!$D$10+'СЕТ СН'!$G$6-'СЕТ СН'!$G$23</f>
        <v>1347.5595275700002</v>
      </c>
      <c r="W61" s="36">
        <f>SUMIFS(СВЦЭМ!$D$39:$D$782,СВЦЭМ!$A$39:$A$782,$A61,СВЦЭМ!$B$39:$B$782,W$47)+'СЕТ СН'!$G$11+СВЦЭМ!$D$10+'СЕТ СН'!$G$6-'СЕТ СН'!$G$23</f>
        <v>1386.8832498500001</v>
      </c>
      <c r="X61" s="36">
        <f>SUMIFS(СВЦЭМ!$D$39:$D$782,СВЦЭМ!$A$39:$A$782,$A61,СВЦЭМ!$B$39:$B$782,X$47)+'СЕТ СН'!$G$11+СВЦЭМ!$D$10+'СЕТ СН'!$G$6-'СЕТ СН'!$G$23</f>
        <v>1381.1176744700001</v>
      </c>
      <c r="Y61" s="36">
        <f>SUMIFS(СВЦЭМ!$D$39:$D$782,СВЦЭМ!$A$39:$A$782,$A61,СВЦЭМ!$B$39:$B$782,Y$47)+'СЕТ СН'!$G$11+СВЦЭМ!$D$10+'СЕТ СН'!$G$6-'СЕТ СН'!$G$23</f>
        <v>1376.6760644400001</v>
      </c>
    </row>
    <row r="62" spans="1:25" ht="15.75" x14ac:dyDescent="0.2">
      <c r="A62" s="35">
        <f t="shared" si="1"/>
        <v>44545</v>
      </c>
      <c r="B62" s="36">
        <f>SUMIFS(СВЦЭМ!$D$39:$D$782,СВЦЭМ!$A$39:$A$782,$A62,СВЦЭМ!$B$39:$B$782,B$47)+'СЕТ СН'!$G$11+СВЦЭМ!$D$10+'СЕТ СН'!$G$6-'СЕТ СН'!$G$23</f>
        <v>1298.9065958800002</v>
      </c>
      <c r="C62" s="36">
        <f>SUMIFS(СВЦЭМ!$D$39:$D$782,СВЦЭМ!$A$39:$A$782,$A62,СВЦЭМ!$B$39:$B$782,C$47)+'СЕТ СН'!$G$11+СВЦЭМ!$D$10+'СЕТ СН'!$G$6-'СЕТ СН'!$G$23</f>
        <v>1310.4426672300001</v>
      </c>
      <c r="D62" s="36">
        <f>SUMIFS(СВЦЭМ!$D$39:$D$782,СВЦЭМ!$A$39:$A$782,$A62,СВЦЭМ!$B$39:$B$782,D$47)+'СЕТ СН'!$G$11+СВЦЭМ!$D$10+'СЕТ СН'!$G$6-'СЕТ СН'!$G$23</f>
        <v>1323.3832705400002</v>
      </c>
      <c r="E62" s="36">
        <f>SUMIFS(СВЦЭМ!$D$39:$D$782,СВЦЭМ!$A$39:$A$782,$A62,СВЦЭМ!$B$39:$B$782,E$47)+'СЕТ СН'!$G$11+СВЦЭМ!$D$10+'СЕТ СН'!$G$6-'СЕТ СН'!$G$23</f>
        <v>1311.6230223900002</v>
      </c>
      <c r="F62" s="36">
        <f>SUMIFS(СВЦЭМ!$D$39:$D$782,СВЦЭМ!$A$39:$A$782,$A62,СВЦЭМ!$B$39:$B$782,F$47)+'СЕТ СН'!$G$11+СВЦЭМ!$D$10+'СЕТ СН'!$G$6-'СЕТ СН'!$G$23</f>
        <v>1315.6245956000002</v>
      </c>
      <c r="G62" s="36">
        <f>SUMIFS(СВЦЭМ!$D$39:$D$782,СВЦЭМ!$A$39:$A$782,$A62,СВЦЭМ!$B$39:$B$782,G$47)+'СЕТ СН'!$G$11+СВЦЭМ!$D$10+'СЕТ СН'!$G$6-'СЕТ СН'!$G$23</f>
        <v>1295.7703443100002</v>
      </c>
      <c r="H62" s="36">
        <f>SUMIFS(СВЦЭМ!$D$39:$D$782,СВЦЭМ!$A$39:$A$782,$A62,СВЦЭМ!$B$39:$B$782,H$47)+'СЕТ СН'!$G$11+СВЦЭМ!$D$10+'СЕТ СН'!$G$6-'СЕТ СН'!$G$23</f>
        <v>1336.0716210800001</v>
      </c>
      <c r="I62" s="36">
        <f>SUMIFS(СВЦЭМ!$D$39:$D$782,СВЦЭМ!$A$39:$A$782,$A62,СВЦЭМ!$B$39:$B$782,I$47)+'СЕТ СН'!$G$11+СВЦЭМ!$D$10+'СЕТ СН'!$G$6-'СЕТ СН'!$G$23</f>
        <v>1399.8520968000003</v>
      </c>
      <c r="J62" s="36">
        <f>SUMIFS(СВЦЭМ!$D$39:$D$782,СВЦЭМ!$A$39:$A$782,$A62,СВЦЭМ!$B$39:$B$782,J$47)+'СЕТ СН'!$G$11+СВЦЭМ!$D$10+'СЕТ СН'!$G$6-'СЕТ СН'!$G$23</f>
        <v>1382.9285867000001</v>
      </c>
      <c r="K62" s="36">
        <f>SUMIFS(СВЦЭМ!$D$39:$D$782,СВЦЭМ!$A$39:$A$782,$A62,СВЦЭМ!$B$39:$B$782,K$47)+'СЕТ СН'!$G$11+СВЦЭМ!$D$10+'СЕТ СН'!$G$6-'СЕТ СН'!$G$23</f>
        <v>1367.2778639200003</v>
      </c>
      <c r="L62" s="36">
        <f>SUMIFS(СВЦЭМ!$D$39:$D$782,СВЦЭМ!$A$39:$A$782,$A62,СВЦЭМ!$B$39:$B$782,L$47)+'СЕТ СН'!$G$11+СВЦЭМ!$D$10+'СЕТ СН'!$G$6-'СЕТ СН'!$G$23</f>
        <v>1371.0201861100002</v>
      </c>
      <c r="M62" s="36">
        <f>SUMIFS(СВЦЭМ!$D$39:$D$782,СВЦЭМ!$A$39:$A$782,$A62,СВЦЭМ!$B$39:$B$782,M$47)+'СЕТ СН'!$G$11+СВЦЭМ!$D$10+'СЕТ СН'!$G$6-'СЕТ СН'!$G$23</f>
        <v>1358.0155576100001</v>
      </c>
      <c r="N62" s="36">
        <f>SUMIFS(СВЦЭМ!$D$39:$D$782,СВЦЭМ!$A$39:$A$782,$A62,СВЦЭМ!$B$39:$B$782,N$47)+'СЕТ СН'!$G$11+СВЦЭМ!$D$10+'СЕТ СН'!$G$6-'СЕТ СН'!$G$23</f>
        <v>1383.8793387700002</v>
      </c>
      <c r="O62" s="36">
        <f>SUMIFS(СВЦЭМ!$D$39:$D$782,СВЦЭМ!$A$39:$A$782,$A62,СВЦЭМ!$B$39:$B$782,O$47)+'СЕТ СН'!$G$11+СВЦЭМ!$D$10+'СЕТ СН'!$G$6-'СЕТ СН'!$G$23</f>
        <v>1457.8337582900001</v>
      </c>
      <c r="P62" s="36">
        <f>SUMIFS(СВЦЭМ!$D$39:$D$782,СВЦЭМ!$A$39:$A$782,$A62,СВЦЭМ!$B$39:$B$782,P$47)+'СЕТ СН'!$G$11+СВЦЭМ!$D$10+'СЕТ СН'!$G$6-'СЕТ СН'!$G$23</f>
        <v>1456.7197285200002</v>
      </c>
      <c r="Q62" s="36">
        <f>SUMIFS(СВЦЭМ!$D$39:$D$782,СВЦЭМ!$A$39:$A$782,$A62,СВЦЭМ!$B$39:$B$782,Q$47)+'СЕТ СН'!$G$11+СВЦЭМ!$D$10+'СЕТ СН'!$G$6-'СЕТ СН'!$G$23</f>
        <v>1455.1862540300001</v>
      </c>
      <c r="R62" s="36">
        <f>SUMIFS(СВЦЭМ!$D$39:$D$782,СВЦЭМ!$A$39:$A$782,$A62,СВЦЭМ!$B$39:$B$782,R$47)+'СЕТ СН'!$G$11+СВЦЭМ!$D$10+'СЕТ СН'!$G$6-'СЕТ СН'!$G$23</f>
        <v>1372.1613274300003</v>
      </c>
      <c r="S62" s="36">
        <f>SUMIFS(СВЦЭМ!$D$39:$D$782,СВЦЭМ!$A$39:$A$782,$A62,СВЦЭМ!$B$39:$B$782,S$47)+'СЕТ СН'!$G$11+СВЦЭМ!$D$10+'СЕТ СН'!$G$6-'СЕТ СН'!$G$23</f>
        <v>1340.3686209900002</v>
      </c>
      <c r="T62" s="36">
        <f>SUMIFS(СВЦЭМ!$D$39:$D$782,СВЦЭМ!$A$39:$A$782,$A62,СВЦЭМ!$B$39:$B$782,T$47)+'СЕТ СН'!$G$11+СВЦЭМ!$D$10+'СЕТ СН'!$G$6-'СЕТ СН'!$G$23</f>
        <v>1363.5854325200003</v>
      </c>
      <c r="U62" s="36">
        <f>SUMIFS(СВЦЭМ!$D$39:$D$782,СВЦЭМ!$A$39:$A$782,$A62,СВЦЭМ!$B$39:$B$782,U$47)+'СЕТ СН'!$G$11+СВЦЭМ!$D$10+'СЕТ СН'!$G$6-'СЕТ СН'!$G$23</f>
        <v>1360.7314279000002</v>
      </c>
      <c r="V62" s="36">
        <f>SUMIFS(СВЦЭМ!$D$39:$D$782,СВЦЭМ!$A$39:$A$782,$A62,СВЦЭМ!$B$39:$B$782,V$47)+'СЕТ СН'!$G$11+СВЦЭМ!$D$10+'СЕТ СН'!$G$6-'СЕТ СН'!$G$23</f>
        <v>1367.7252713500002</v>
      </c>
      <c r="W62" s="36">
        <f>SUMIFS(СВЦЭМ!$D$39:$D$782,СВЦЭМ!$A$39:$A$782,$A62,СВЦЭМ!$B$39:$B$782,W$47)+'СЕТ СН'!$G$11+СВЦЭМ!$D$10+'СЕТ СН'!$G$6-'СЕТ СН'!$G$23</f>
        <v>1369.8801071300002</v>
      </c>
      <c r="X62" s="36">
        <f>SUMIFS(СВЦЭМ!$D$39:$D$782,СВЦЭМ!$A$39:$A$782,$A62,СВЦЭМ!$B$39:$B$782,X$47)+'СЕТ СН'!$G$11+СВЦЭМ!$D$10+'СЕТ СН'!$G$6-'СЕТ СН'!$G$23</f>
        <v>1420.1024843000002</v>
      </c>
      <c r="Y62" s="36">
        <f>SUMIFS(СВЦЭМ!$D$39:$D$782,СВЦЭМ!$A$39:$A$782,$A62,СВЦЭМ!$B$39:$B$782,Y$47)+'СЕТ СН'!$G$11+СВЦЭМ!$D$10+'СЕТ СН'!$G$6-'СЕТ СН'!$G$23</f>
        <v>1404.3803692200001</v>
      </c>
    </row>
    <row r="63" spans="1:25" ht="15.75" x14ac:dyDescent="0.2">
      <c r="A63" s="35">
        <f t="shared" si="1"/>
        <v>44546</v>
      </c>
      <c r="B63" s="36">
        <f>SUMIFS(СВЦЭМ!$D$39:$D$782,СВЦЭМ!$A$39:$A$782,$A63,СВЦЭМ!$B$39:$B$782,B$47)+'СЕТ СН'!$G$11+СВЦЭМ!$D$10+'СЕТ СН'!$G$6-'СЕТ СН'!$G$23</f>
        <v>1405.7699520200001</v>
      </c>
      <c r="C63" s="36">
        <f>SUMIFS(СВЦЭМ!$D$39:$D$782,СВЦЭМ!$A$39:$A$782,$A63,СВЦЭМ!$B$39:$B$782,C$47)+'СЕТ СН'!$G$11+СВЦЭМ!$D$10+'СЕТ СН'!$G$6-'СЕТ СН'!$G$23</f>
        <v>1401.8575319000001</v>
      </c>
      <c r="D63" s="36">
        <f>SUMIFS(СВЦЭМ!$D$39:$D$782,СВЦЭМ!$A$39:$A$782,$A63,СВЦЭМ!$B$39:$B$782,D$47)+'СЕТ СН'!$G$11+СВЦЭМ!$D$10+'СЕТ СН'!$G$6-'СЕТ СН'!$G$23</f>
        <v>1384.8080646100002</v>
      </c>
      <c r="E63" s="36">
        <f>SUMIFS(СВЦЭМ!$D$39:$D$782,СВЦЭМ!$A$39:$A$782,$A63,СВЦЭМ!$B$39:$B$782,E$47)+'СЕТ СН'!$G$11+СВЦЭМ!$D$10+'СЕТ СН'!$G$6-'СЕТ СН'!$G$23</f>
        <v>1380.6738106400003</v>
      </c>
      <c r="F63" s="36">
        <f>SUMIFS(СВЦЭМ!$D$39:$D$782,СВЦЭМ!$A$39:$A$782,$A63,СВЦЭМ!$B$39:$B$782,F$47)+'СЕТ СН'!$G$11+СВЦЭМ!$D$10+'СЕТ СН'!$G$6-'СЕТ СН'!$G$23</f>
        <v>1380.7274882000002</v>
      </c>
      <c r="G63" s="36">
        <f>SUMIFS(СВЦЭМ!$D$39:$D$782,СВЦЭМ!$A$39:$A$782,$A63,СВЦЭМ!$B$39:$B$782,G$47)+'СЕТ СН'!$G$11+СВЦЭМ!$D$10+'СЕТ СН'!$G$6-'СЕТ СН'!$G$23</f>
        <v>1345.6524105700003</v>
      </c>
      <c r="H63" s="36">
        <f>SUMIFS(СВЦЭМ!$D$39:$D$782,СВЦЭМ!$A$39:$A$782,$A63,СВЦЭМ!$B$39:$B$782,H$47)+'СЕТ СН'!$G$11+СВЦЭМ!$D$10+'СЕТ СН'!$G$6-'СЕТ СН'!$G$23</f>
        <v>1328.4687959000003</v>
      </c>
      <c r="I63" s="36">
        <f>SUMIFS(СВЦЭМ!$D$39:$D$782,СВЦЭМ!$A$39:$A$782,$A63,СВЦЭМ!$B$39:$B$782,I$47)+'СЕТ СН'!$G$11+СВЦЭМ!$D$10+'СЕТ СН'!$G$6-'СЕТ СН'!$G$23</f>
        <v>1355.4518964900001</v>
      </c>
      <c r="J63" s="36">
        <f>SUMIFS(СВЦЭМ!$D$39:$D$782,СВЦЭМ!$A$39:$A$782,$A63,СВЦЭМ!$B$39:$B$782,J$47)+'СЕТ СН'!$G$11+СВЦЭМ!$D$10+'СЕТ СН'!$G$6-'СЕТ СН'!$G$23</f>
        <v>1362.5430662300002</v>
      </c>
      <c r="K63" s="36">
        <f>SUMIFS(СВЦЭМ!$D$39:$D$782,СВЦЭМ!$A$39:$A$782,$A63,СВЦЭМ!$B$39:$B$782,K$47)+'СЕТ СН'!$G$11+СВЦЭМ!$D$10+'СЕТ СН'!$G$6-'СЕТ СН'!$G$23</f>
        <v>1381.1055221600002</v>
      </c>
      <c r="L63" s="36">
        <f>SUMIFS(СВЦЭМ!$D$39:$D$782,СВЦЭМ!$A$39:$A$782,$A63,СВЦЭМ!$B$39:$B$782,L$47)+'СЕТ СН'!$G$11+СВЦЭМ!$D$10+'СЕТ СН'!$G$6-'СЕТ СН'!$G$23</f>
        <v>1395.2162031700002</v>
      </c>
      <c r="M63" s="36">
        <f>SUMIFS(СВЦЭМ!$D$39:$D$782,СВЦЭМ!$A$39:$A$782,$A63,СВЦЭМ!$B$39:$B$782,M$47)+'СЕТ СН'!$G$11+СВЦЭМ!$D$10+'СЕТ СН'!$G$6-'СЕТ СН'!$G$23</f>
        <v>1393.4379876400003</v>
      </c>
      <c r="N63" s="36">
        <f>SUMIFS(СВЦЭМ!$D$39:$D$782,СВЦЭМ!$A$39:$A$782,$A63,СВЦЭМ!$B$39:$B$782,N$47)+'СЕТ СН'!$G$11+СВЦЭМ!$D$10+'СЕТ СН'!$G$6-'СЕТ СН'!$G$23</f>
        <v>1393.5772271500002</v>
      </c>
      <c r="O63" s="36">
        <f>SUMIFS(СВЦЭМ!$D$39:$D$782,СВЦЭМ!$A$39:$A$782,$A63,СВЦЭМ!$B$39:$B$782,O$47)+'СЕТ СН'!$G$11+СВЦЭМ!$D$10+'СЕТ СН'!$G$6-'СЕТ СН'!$G$23</f>
        <v>1410.4771924300003</v>
      </c>
      <c r="P63" s="36">
        <f>SUMIFS(СВЦЭМ!$D$39:$D$782,СВЦЭМ!$A$39:$A$782,$A63,СВЦЭМ!$B$39:$B$782,P$47)+'СЕТ СН'!$G$11+СВЦЭМ!$D$10+'СЕТ СН'!$G$6-'СЕТ СН'!$G$23</f>
        <v>1432.2028171400002</v>
      </c>
      <c r="Q63" s="36">
        <f>SUMIFS(СВЦЭМ!$D$39:$D$782,СВЦЭМ!$A$39:$A$782,$A63,СВЦЭМ!$B$39:$B$782,Q$47)+'СЕТ СН'!$G$11+СВЦЭМ!$D$10+'СЕТ СН'!$G$6-'СЕТ СН'!$G$23</f>
        <v>1433.6305983200002</v>
      </c>
      <c r="R63" s="36">
        <f>SUMIFS(СВЦЭМ!$D$39:$D$782,СВЦЭМ!$A$39:$A$782,$A63,СВЦЭМ!$B$39:$B$782,R$47)+'СЕТ СН'!$G$11+СВЦЭМ!$D$10+'СЕТ СН'!$G$6-'СЕТ СН'!$G$23</f>
        <v>1434.4638551900002</v>
      </c>
      <c r="S63" s="36">
        <f>SUMIFS(СВЦЭМ!$D$39:$D$782,СВЦЭМ!$A$39:$A$782,$A63,СВЦЭМ!$B$39:$B$782,S$47)+'СЕТ СН'!$G$11+СВЦЭМ!$D$10+'СЕТ СН'!$G$6-'СЕТ СН'!$G$23</f>
        <v>1388.8798231100002</v>
      </c>
      <c r="T63" s="36">
        <f>SUMIFS(СВЦЭМ!$D$39:$D$782,СВЦЭМ!$A$39:$A$782,$A63,СВЦЭМ!$B$39:$B$782,T$47)+'СЕТ СН'!$G$11+СВЦЭМ!$D$10+'СЕТ СН'!$G$6-'СЕТ СН'!$G$23</f>
        <v>1403.4279551700001</v>
      </c>
      <c r="U63" s="36">
        <f>SUMIFS(СВЦЭМ!$D$39:$D$782,СВЦЭМ!$A$39:$A$782,$A63,СВЦЭМ!$B$39:$B$782,U$47)+'СЕТ СН'!$G$11+СВЦЭМ!$D$10+'СЕТ СН'!$G$6-'СЕТ СН'!$G$23</f>
        <v>1385.7036071400003</v>
      </c>
      <c r="V63" s="36">
        <f>SUMIFS(СВЦЭМ!$D$39:$D$782,СВЦЭМ!$A$39:$A$782,$A63,СВЦЭМ!$B$39:$B$782,V$47)+'СЕТ СН'!$G$11+СВЦЭМ!$D$10+'СЕТ СН'!$G$6-'СЕТ СН'!$G$23</f>
        <v>1377.9115153500002</v>
      </c>
      <c r="W63" s="36">
        <f>SUMIFS(СВЦЭМ!$D$39:$D$782,СВЦЭМ!$A$39:$A$782,$A63,СВЦЭМ!$B$39:$B$782,W$47)+'СЕТ СН'!$G$11+СВЦЭМ!$D$10+'СЕТ СН'!$G$6-'СЕТ СН'!$G$23</f>
        <v>1375.7137511200001</v>
      </c>
      <c r="X63" s="36">
        <f>SUMIFS(СВЦЭМ!$D$39:$D$782,СВЦЭМ!$A$39:$A$782,$A63,СВЦЭМ!$B$39:$B$782,X$47)+'СЕТ СН'!$G$11+СВЦЭМ!$D$10+'СЕТ СН'!$G$6-'СЕТ СН'!$G$23</f>
        <v>1420.7531617900001</v>
      </c>
      <c r="Y63" s="36">
        <f>SUMIFS(СВЦЭМ!$D$39:$D$782,СВЦЭМ!$A$39:$A$782,$A63,СВЦЭМ!$B$39:$B$782,Y$47)+'СЕТ СН'!$G$11+СВЦЭМ!$D$10+'СЕТ СН'!$G$6-'СЕТ СН'!$G$23</f>
        <v>1424.0083627300003</v>
      </c>
    </row>
    <row r="64" spans="1:25" ht="15.75" x14ac:dyDescent="0.2">
      <c r="A64" s="35">
        <f t="shared" si="1"/>
        <v>44547</v>
      </c>
      <c r="B64" s="36">
        <f>SUMIFS(СВЦЭМ!$D$39:$D$782,СВЦЭМ!$A$39:$A$782,$A64,СВЦЭМ!$B$39:$B$782,B$47)+'СЕТ СН'!$G$11+СВЦЭМ!$D$10+'СЕТ СН'!$G$6-'СЕТ СН'!$G$23</f>
        <v>1403.5004247900001</v>
      </c>
      <c r="C64" s="36">
        <f>SUMIFS(СВЦЭМ!$D$39:$D$782,СВЦЭМ!$A$39:$A$782,$A64,СВЦЭМ!$B$39:$B$782,C$47)+'СЕТ СН'!$G$11+СВЦЭМ!$D$10+'СЕТ СН'!$G$6-'СЕТ СН'!$G$23</f>
        <v>1402.6868315100003</v>
      </c>
      <c r="D64" s="36">
        <f>SUMIFS(СВЦЭМ!$D$39:$D$782,СВЦЭМ!$A$39:$A$782,$A64,СВЦЭМ!$B$39:$B$782,D$47)+'СЕТ СН'!$G$11+СВЦЭМ!$D$10+'СЕТ СН'!$G$6-'СЕТ СН'!$G$23</f>
        <v>1387.7468002500002</v>
      </c>
      <c r="E64" s="36">
        <f>SUMIFS(СВЦЭМ!$D$39:$D$782,СВЦЭМ!$A$39:$A$782,$A64,СВЦЭМ!$B$39:$B$782,E$47)+'СЕТ СН'!$G$11+СВЦЭМ!$D$10+'СЕТ СН'!$G$6-'СЕТ СН'!$G$23</f>
        <v>1382.5922428300003</v>
      </c>
      <c r="F64" s="36">
        <f>SUMIFS(СВЦЭМ!$D$39:$D$782,СВЦЭМ!$A$39:$A$782,$A64,СВЦЭМ!$B$39:$B$782,F$47)+'СЕТ СН'!$G$11+СВЦЭМ!$D$10+'СЕТ СН'!$G$6-'СЕТ СН'!$G$23</f>
        <v>1384.2067681800002</v>
      </c>
      <c r="G64" s="36">
        <f>SUMIFS(СВЦЭМ!$D$39:$D$782,СВЦЭМ!$A$39:$A$782,$A64,СВЦЭМ!$B$39:$B$782,G$47)+'СЕТ СН'!$G$11+СВЦЭМ!$D$10+'СЕТ СН'!$G$6-'СЕТ СН'!$G$23</f>
        <v>1360.6574310800002</v>
      </c>
      <c r="H64" s="36">
        <f>SUMIFS(СВЦЭМ!$D$39:$D$782,СВЦЭМ!$A$39:$A$782,$A64,СВЦЭМ!$B$39:$B$782,H$47)+'СЕТ СН'!$G$11+СВЦЭМ!$D$10+'СЕТ СН'!$G$6-'СЕТ СН'!$G$23</f>
        <v>1335.2136602300002</v>
      </c>
      <c r="I64" s="36">
        <f>SUMIFS(СВЦЭМ!$D$39:$D$782,СВЦЭМ!$A$39:$A$782,$A64,СВЦЭМ!$B$39:$B$782,I$47)+'СЕТ СН'!$G$11+СВЦЭМ!$D$10+'СЕТ СН'!$G$6-'СЕТ СН'!$G$23</f>
        <v>1335.0717170600001</v>
      </c>
      <c r="J64" s="36">
        <f>SUMIFS(СВЦЭМ!$D$39:$D$782,СВЦЭМ!$A$39:$A$782,$A64,СВЦЭМ!$B$39:$B$782,J$47)+'СЕТ СН'!$G$11+СВЦЭМ!$D$10+'СЕТ СН'!$G$6-'СЕТ СН'!$G$23</f>
        <v>1377.4305927500002</v>
      </c>
      <c r="K64" s="36">
        <f>SUMIFS(СВЦЭМ!$D$39:$D$782,СВЦЭМ!$A$39:$A$782,$A64,СВЦЭМ!$B$39:$B$782,K$47)+'СЕТ СН'!$G$11+СВЦЭМ!$D$10+'СЕТ СН'!$G$6-'СЕТ СН'!$G$23</f>
        <v>1390.8689185700002</v>
      </c>
      <c r="L64" s="36">
        <f>SUMIFS(СВЦЭМ!$D$39:$D$782,СВЦЭМ!$A$39:$A$782,$A64,СВЦЭМ!$B$39:$B$782,L$47)+'СЕТ СН'!$G$11+СВЦЭМ!$D$10+'СЕТ СН'!$G$6-'СЕТ СН'!$G$23</f>
        <v>1385.6179061700002</v>
      </c>
      <c r="M64" s="36">
        <f>SUMIFS(СВЦЭМ!$D$39:$D$782,СВЦЭМ!$A$39:$A$782,$A64,СВЦЭМ!$B$39:$B$782,M$47)+'СЕТ СН'!$G$11+СВЦЭМ!$D$10+'СЕТ СН'!$G$6-'СЕТ СН'!$G$23</f>
        <v>1375.7962416500002</v>
      </c>
      <c r="N64" s="36">
        <f>SUMIFS(СВЦЭМ!$D$39:$D$782,СВЦЭМ!$A$39:$A$782,$A64,СВЦЭМ!$B$39:$B$782,N$47)+'СЕТ СН'!$G$11+СВЦЭМ!$D$10+'СЕТ СН'!$G$6-'СЕТ СН'!$G$23</f>
        <v>1378.8464100700003</v>
      </c>
      <c r="O64" s="36">
        <f>SUMIFS(СВЦЭМ!$D$39:$D$782,СВЦЭМ!$A$39:$A$782,$A64,СВЦЭМ!$B$39:$B$782,O$47)+'СЕТ СН'!$G$11+СВЦЭМ!$D$10+'СЕТ СН'!$G$6-'СЕТ СН'!$G$23</f>
        <v>1380.9081734900001</v>
      </c>
      <c r="P64" s="36">
        <f>SUMIFS(СВЦЭМ!$D$39:$D$782,СВЦЭМ!$A$39:$A$782,$A64,СВЦЭМ!$B$39:$B$782,P$47)+'СЕТ СН'!$G$11+СВЦЭМ!$D$10+'СЕТ СН'!$G$6-'СЕТ СН'!$G$23</f>
        <v>1416.8367983100002</v>
      </c>
      <c r="Q64" s="36">
        <f>SUMIFS(СВЦЭМ!$D$39:$D$782,СВЦЭМ!$A$39:$A$782,$A64,СВЦЭМ!$B$39:$B$782,Q$47)+'СЕТ СН'!$G$11+СВЦЭМ!$D$10+'СЕТ СН'!$G$6-'СЕТ СН'!$G$23</f>
        <v>1408.5147520300002</v>
      </c>
      <c r="R64" s="36">
        <f>SUMIFS(СВЦЭМ!$D$39:$D$782,СВЦЭМ!$A$39:$A$782,$A64,СВЦЭМ!$B$39:$B$782,R$47)+'СЕТ СН'!$G$11+СВЦЭМ!$D$10+'СЕТ СН'!$G$6-'СЕТ СН'!$G$23</f>
        <v>1403.3491808900003</v>
      </c>
      <c r="S64" s="36">
        <f>SUMIFS(СВЦЭМ!$D$39:$D$782,СВЦЭМ!$A$39:$A$782,$A64,СВЦЭМ!$B$39:$B$782,S$47)+'СЕТ СН'!$G$11+СВЦЭМ!$D$10+'СЕТ СН'!$G$6-'СЕТ СН'!$G$23</f>
        <v>1368.7145960100002</v>
      </c>
      <c r="T64" s="36">
        <f>SUMIFS(СВЦЭМ!$D$39:$D$782,СВЦЭМ!$A$39:$A$782,$A64,СВЦЭМ!$B$39:$B$782,T$47)+'СЕТ СН'!$G$11+СВЦЭМ!$D$10+'СЕТ СН'!$G$6-'СЕТ СН'!$G$23</f>
        <v>1388.3696232000002</v>
      </c>
      <c r="U64" s="36">
        <f>SUMIFS(СВЦЭМ!$D$39:$D$782,СВЦЭМ!$A$39:$A$782,$A64,СВЦЭМ!$B$39:$B$782,U$47)+'СЕТ СН'!$G$11+СВЦЭМ!$D$10+'СЕТ СН'!$G$6-'СЕТ СН'!$G$23</f>
        <v>1383.9243927500002</v>
      </c>
      <c r="V64" s="36">
        <f>SUMIFS(СВЦЭМ!$D$39:$D$782,СВЦЭМ!$A$39:$A$782,$A64,СВЦЭМ!$B$39:$B$782,V$47)+'СЕТ СН'!$G$11+СВЦЭМ!$D$10+'СЕТ СН'!$G$6-'СЕТ СН'!$G$23</f>
        <v>1361.4642847000002</v>
      </c>
      <c r="W64" s="36">
        <f>SUMIFS(СВЦЭМ!$D$39:$D$782,СВЦЭМ!$A$39:$A$782,$A64,СВЦЭМ!$B$39:$B$782,W$47)+'СЕТ СН'!$G$11+СВЦЭМ!$D$10+'СЕТ СН'!$G$6-'СЕТ СН'!$G$23</f>
        <v>1381.3761171700003</v>
      </c>
      <c r="X64" s="36">
        <f>SUMIFS(СВЦЭМ!$D$39:$D$782,СВЦЭМ!$A$39:$A$782,$A64,СВЦЭМ!$B$39:$B$782,X$47)+'СЕТ СН'!$G$11+СВЦЭМ!$D$10+'СЕТ СН'!$G$6-'СЕТ СН'!$G$23</f>
        <v>1400.3442411500002</v>
      </c>
      <c r="Y64" s="36">
        <f>SUMIFS(СВЦЭМ!$D$39:$D$782,СВЦЭМ!$A$39:$A$782,$A64,СВЦЭМ!$B$39:$B$782,Y$47)+'СЕТ СН'!$G$11+СВЦЭМ!$D$10+'СЕТ СН'!$G$6-'СЕТ СН'!$G$23</f>
        <v>1391.4881814000003</v>
      </c>
    </row>
    <row r="65" spans="1:26" ht="15.75" x14ac:dyDescent="0.2">
      <c r="A65" s="35">
        <f t="shared" si="1"/>
        <v>44548</v>
      </c>
      <c r="B65" s="36">
        <f>SUMIFS(СВЦЭМ!$D$39:$D$782,СВЦЭМ!$A$39:$A$782,$A65,СВЦЭМ!$B$39:$B$782,B$47)+'СЕТ СН'!$G$11+СВЦЭМ!$D$10+'СЕТ СН'!$G$6-'СЕТ СН'!$G$23</f>
        <v>1397.8585670600003</v>
      </c>
      <c r="C65" s="36">
        <f>SUMIFS(СВЦЭМ!$D$39:$D$782,СВЦЭМ!$A$39:$A$782,$A65,СВЦЭМ!$B$39:$B$782,C$47)+'СЕТ СН'!$G$11+СВЦЭМ!$D$10+'СЕТ СН'!$G$6-'СЕТ СН'!$G$23</f>
        <v>1428.0963448900002</v>
      </c>
      <c r="D65" s="36">
        <f>SUMIFS(СВЦЭМ!$D$39:$D$782,СВЦЭМ!$A$39:$A$782,$A65,СВЦЭМ!$B$39:$B$782,D$47)+'СЕТ СН'!$G$11+СВЦЭМ!$D$10+'СЕТ СН'!$G$6-'СЕТ СН'!$G$23</f>
        <v>1446.0442872800002</v>
      </c>
      <c r="E65" s="36">
        <f>SUMIFS(СВЦЭМ!$D$39:$D$782,СВЦЭМ!$A$39:$A$782,$A65,СВЦЭМ!$B$39:$B$782,E$47)+'СЕТ СН'!$G$11+СВЦЭМ!$D$10+'СЕТ СН'!$G$6-'СЕТ СН'!$G$23</f>
        <v>1445.3941048600002</v>
      </c>
      <c r="F65" s="36">
        <f>SUMIFS(СВЦЭМ!$D$39:$D$782,СВЦЭМ!$A$39:$A$782,$A65,СВЦЭМ!$B$39:$B$782,F$47)+'СЕТ СН'!$G$11+СВЦЭМ!$D$10+'СЕТ СН'!$G$6-'СЕТ СН'!$G$23</f>
        <v>1441.7882732300002</v>
      </c>
      <c r="G65" s="36">
        <f>SUMIFS(СВЦЭМ!$D$39:$D$782,СВЦЭМ!$A$39:$A$782,$A65,СВЦЭМ!$B$39:$B$782,G$47)+'СЕТ СН'!$G$11+СВЦЭМ!$D$10+'СЕТ СН'!$G$6-'СЕТ СН'!$G$23</f>
        <v>1398.9774304900002</v>
      </c>
      <c r="H65" s="36">
        <f>SUMIFS(СВЦЭМ!$D$39:$D$782,СВЦЭМ!$A$39:$A$782,$A65,СВЦЭМ!$B$39:$B$782,H$47)+'СЕТ СН'!$G$11+СВЦЭМ!$D$10+'СЕТ СН'!$G$6-'СЕТ СН'!$G$23</f>
        <v>1360.0279984900003</v>
      </c>
      <c r="I65" s="36">
        <f>SUMIFS(СВЦЭМ!$D$39:$D$782,СВЦЭМ!$A$39:$A$782,$A65,СВЦЭМ!$B$39:$B$782,I$47)+'СЕТ СН'!$G$11+СВЦЭМ!$D$10+'СЕТ СН'!$G$6-'СЕТ СН'!$G$23</f>
        <v>1344.5682593900001</v>
      </c>
      <c r="J65" s="36">
        <f>SUMIFS(СВЦЭМ!$D$39:$D$782,СВЦЭМ!$A$39:$A$782,$A65,СВЦЭМ!$B$39:$B$782,J$47)+'СЕТ СН'!$G$11+СВЦЭМ!$D$10+'СЕТ СН'!$G$6-'СЕТ СН'!$G$23</f>
        <v>1318.6859339300001</v>
      </c>
      <c r="K65" s="36">
        <f>SUMIFS(СВЦЭМ!$D$39:$D$782,СВЦЭМ!$A$39:$A$782,$A65,СВЦЭМ!$B$39:$B$782,K$47)+'СЕТ СН'!$G$11+СВЦЭМ!$D$10+'СЕТ СН'!$G$6-'СЕТ СН'!$G$23</f>
        <v>1352.2429401100003</v>
      </c>
      <c r="L65" s="36">
        <f>SUMIFS(СВЦЭМ!$D$39:$D$782,СВЦЭМ!$A$39:$A$782,$A65,СВЦЭМ!$B$39:$B$782,L$47)+'СЕТ СН'!$G$11+СВЦЭМ!$D$10+'СЕТ СН'!$G$6-'СЕТ СН'!$G$23</f>
        <v>1354.5512488900001</v>
      </c>
      <c r="M65" s="36">
        <f>SUMIFS(СВЦЭМ!$D$39:$D$782,СВЦЭМ!$A$39:$A$782,$A65,СВЦЭМ!$B$39:$B$782,M$47)+'СЕТ СН'!$G$11+СВЦЭМ!$D$10+'СЕТ СН'!$G$6-'СЕТ СН'!$G$23</f>
        <v>1340.3574566400002</v>
      </c>
      <c r="N65" s="36">
        <f>SUMIFS(СВЦЭМ!$D$39:$D$782,СВЦЭМ!$A$39:$A$782,$A65,СВЦЭМ!$B$39:$B$782,N$47)+'СЕТ СН'!$G$11+СВЦЭМ!$D$10+'СЕТ СН'!$G$6-'СЕТ СН'!$G$23</f>
        <v>1339.8451143000002</v>
      </c>
      <c r="O65" s="36">
        <f>SUMIFS(СВЦЭМ!$D$39:$D$782,СВЦЭМ!$A$39:$A$782,$A65,СВЦЭМ!$B$39:$B$782,O$47)+'СЕТ СН'!$G$11+СВЦЭМ!$D$10+'СЕТ СН'!$G$6-'СЕТ СН'!$G$23</f>
        <v>1356.3459167600001</v>
      </c>
      <c r="P65" s="36">
        <f>SUMIFS(СВЦЭМ!$D$39:$D$782,СВЦЭМ!$A$39:$A$782,$A65,СВЦЭМ!$B$39:$B$782,P$47)+'СЕТ СН'!$G$11+СВЦЭМ!$D$10+'СЕТ СН'!$G$6-'СЕТ СН'!$G$23</f>
        <v>1389.2639861400003</v>
      </c>
      <c r="Q65" s="36">
        <f>SUMIFS(СВЦЭМ!$D$39:$D$782,СВЦЭМ!$A$39:$A$782,$A65,СВЦЭМ!$B$39:$B$782,Q$47)+'СЕТ СН'!$G$11+СВЦЭМ!$D$10+'СЕТ СН'!$G$6-'СЕТ СН'!$G$23</f>
        <v>1395.4641935600002</v>
      </c>
      <c r="R65" s="36">
        <f>SUMIFS(СВЦЭМ!$D$39:$D$782,СВЦЭМ!$A$39:$A$782,$A65,СВЦЭМ!$B$39:$B$782,R$47)+'СЕТ СН'!$G$11+СВЦЭМ!$D$10+'СЕТ СН'!$G$6-'СЕТ СН'!$G$23</f>
        <v>1383.0019098900002</v>
      </c>
      <c r="S65" s="36">
        <f>SUMIFS(СВЦЭМ!$D$39:$D$782,СВЦЭМ!$A$39:$A$782,$A65,СВЦЭМ!$B$39:$B$782,S$47)+'СЕТ СН'!$G$11+СВЦЭМ!$D$10+'СЕТ СН'!$G$6-'СЕТ СН'!$G$23</f>
        <v>1352.6281508700001</v>
      </c>
      <c r="T65" s="36">
        <f>SUMIFS(СВЦЭМ!$D$39:$D$782,СВЦЭМ!$A$39:$A$782,$A65,СВЦЭМ!$B$39:$B$782,T$47)+'СЕТ СН'!$G$11+СВЦЭМ!$D$10+'СЕТ СН'!$G$6-'СЕТ СН'!$G$23</f>
        <v>1345.4188946200002</v>
      </c>
      <c r="U65" s="36">
        <f>SUMIFS(СВЦЭМ!$D$39:$D$782,СВЦЭМ!$A$39:$A$782,$A65,СВЦЭМ!$B$39:$B$782,U$47)+'СЕТ СН'!$G$11+СВЦЭМ!$D$10+'СЕТ СН'!$G$6-'СЕТ СН'!$G$23</f>
        <v>1346.1427490300002</v>
      </c>
      <c r="V65" s="36">
        <f>SUMIFS(СВЦЭМ!$D$39:$D$782,СВЦЭМ!$A$39:$A$782,$A65,СВЦЭМ!$B$39:$B$782,V$47)+'СЕТ СН'!$G$11+СВЦЭМ!$D$10+'СЕТ СН'!$G$6-'СЕТ СН'!$G$23</f>
        <v>1346.8047713700003</v>
      </c>
      <c r="W65" s="36">
        <f>SUMIFS(СВЦЭМ!$D$39:$D$782,СВЦЭМ!$A$39:$A$782,$A65,СВЦЭМ!$B$39:$B$782,W$47)+'СЕТ СН'!$G$11+СВЦЭМ!$D$10+'СЕТ СН'!$G$6-'СЕТ СН'!$G$23</f>
        <v>1366.6716173800003</v>
      </c>
      <c r="X65" s="36">
        <f>SUMIFS(СВЦЭМ!$D$39:$D$782,СВЦЭМ!$A$39:$A$782,$A65,СВЦЭМ!$B$39:$B$782,X$47)+'СЕТ СН'!$G$11+СВЦЭМ!$D$10+'СЕТ СН'!$G$6-'СЕТ СН'!$G$23</f>
        <v>1386.3583386200003</v>
      </c>
      <c r="Y65" s="36">
        <f>SUMIFS(СВЦЭМ!$D$39:$D$782,СВЦЭМ!$A$39:$A$782,$A65,СВЦЭМ!$B$39:$B$782,Y$47)+'СЕТ СН'!$G$11+СВЦЭМ!$D$10+'СЕТ СН'!$G$6-'СЕТ СН'!$G$23</f>
        <v>1405.5591184200002</v>
      </c>
    </row>
    <row r="66" spans="1:26" ht="15.75" x14ac:dyDescent="0.2">
      <c r="A66" s="35">
        <f t="shared" si="1"/>
        <v>44549</v>
      </c>
      <c r="B66" s="36">
        <f>SUMIFS(СВЦЭМ!$D$39:$D$782,СВЦЭМ!$A$39:$A$782,$A66,СВЦЭМ!$B$39:$B$782,B$47)+'СЕТ СН'!$G$11+СВЦЭМ!$D$10+'СЕТ СН'!$G$6-'СЕТ СН'!$G$23</f>
        <v>1362.2527463200001</v>
      </c>
      <c r="C66" s="36">
        <f>SUMIFS(СВЦЭМ!$D$39:$D$782,СВЦЭМ!$A$39:$A$782,$A66,СВЦЭМ!$B$39:$B$782,C$47)+'СЕТ СН'!$G$11+СВЦЭМ!$D$10+'СЕТ СН'!$G$6-'СЕТ СН'!$G$23</f>
        <v>1368.3639124800002</v>
      </c>
      <c r="D66" s="36">
        <f>SUMIFS(СВЦЭМ!$D$39:$D$782,СВЦЭМ!$A$39:$A$782,$A66,СВЦЭМ!$B$39:$B$782,D$47)+'СЕТ СН'!$G$11+СВЦЭМ!$D$10+'СЕТ СН'!$G$6-'СЕТ СН'!$G$23</f>
        <v>1404.0925758800001</v>
      </c>
      <c r="E66" s="36">
        <f>SUMIFS(СВЦЭМ!$D$39:$D$782,СВЦЭМ!$A$39:$A$782,$A66,СВЦЭМ!$B$39:$B$782,E$47)+'СЕТ СН'!$G$11+СВЦЭМ!$D$10+'СЕТ СН'!$G$6-'СЕТ СН'!$G$23</f>
        <v>1412.6008497400003</v>
      </c>
      <c r="F66" s="36">
        <f>SUMIFS(СВЦЭМ!$D$39:$D$782,СВЦЭМ!$A$39:$A$782,$A66,СВЦЭМ!$B$39:$B$782,F$47)+'СЕТ СН'!$G$11+СВЦЭМ!$D$10+'СЕТ СН'!$G$6-'СЕТ СН'!$G$23</f>
        <v>1400.6278021600001</v>
      </c>
      <c r="G66" s="36">
        <f>SUMIFS(СВЦЭМ!$D$39:$D$782,СВЦЭМ!$A$39:$A$782,$A66,СВЦЭМ!$B$39:$B$782,G$47)+'СЕТ СН'!$G$11+СВЦЭМ!$D$10+'СЕТ СН'!$G$6-'СЕТ СН'!$G$23</f>
        <v>1391.4447707800002</v>
      </c>
      <c r="H66" s="36">
        <f>SUMIFS(СВЦЭМ!$D$39:$D$782,СВЦЭМ!$A$39:$A$782,$A66,СВЦЭМ!$B$39:$B$782,H$47)+'СЕТ СН'!$G$11+СВЦЭМ!$D$10+'СЕТ СН'!$G$6-'СЕТ СН'!$G$23</f>
        <v>1368.5948327400001</v>
      </c>
      <c r="I66" s="36">
        <f>SUMIFS(СВЦЭМ!$D$39:$D$782,СВЦЭМ!$A$39:$A$782,$A66,СВЦЭМ!$B$39:$B$782,I$47)+'СЕТ СН'!$G$11+СВЦЭМ!$D$10+'СЕТ СН'!$G$6-'СЕТ СН'!$G$23</f>
        <v>1361.6086544100001</v>
      </c>
      <c r="J66" s="36">
        <f>SUMIFS(СВЦЭМ!$D$39:$D$782,СВЦЭМ!$A$39:$A$782,$A66,СВЦЭМ!$B$39:$B$782,J$47)+'СЕТ СН'!$G$11+СВЦЭМ!$D$10+'СЕТ СН'!$G$6-'СЕТ СН'!$G$23</f>
        <v>1346.5259721400002</v>
      </c>
      <c r="K66" s="36">
        <f>SUMIFS(СВЦЭМ!$D$39:$D$782,СВЦЭМ!$A$39:$A$782,$A66,СВЦЭМ!$B$39:$B$782,K$47)+'СЕТ СН'!$G$11+СВЦЭМ!$D$10+'СЕТ СН'!$G$6-'СЕТ СН'!$G$23</f>
        <v>1338.0545565200002</v>
      </c>
      <c r="L66" s="36">
        <f>SUMIFS(СВЦЭМ!$D$39:$D$782,СВЦЭМ!$A$39:$A$782,$A66,СВЦЭМ!$B$39:$B$782,L$47)+'СЕТ СН'!$G$11+СВЦЭМ!$D$10+'СЕТ СН'!$G$6-'СЕТ СН'!$G$23</f>
        <v>1343.9314598300002</v>
      </c>
      <c r="M66" s="36">
        <f>SUMIFS(СВЦЭМ!$D$39:$D$782,СВЦЭМ!$A$39:$A$782,$A66,СВЦЭМ!$B$39:$B$782,M$47)+'СЕТ СН'!$G$11+СВЦЭМ!$D$10+'СЕТ СН'!$G$6-'СЕТ СН'!$G$23</f>
        <v>1335.8387233700003</v>
      </c>
      <c r="N66" s="36">
        <f>SUMIFS(СВЦЭМ!$D$39:$D$782,СВЦЭМ!$A$39:$A$782,$A66,СВЦЭМ!$B$39:$B$782,N$47)+'СЕТ СН'!$G$11+СВЦЭМ!$D$10+'СЕТ СН'!$G$6-'СЕТ СН'!$G$23</f>
        <v>1332.9700069400003</v>
      </c>
      <c r="O66" s="36">
        <f>SUMIFS(СВЦЭМ!$D$39:$D$782,СВЦЭМ!$A$39:$A$782,$A66,СВЦЭМ!$B$39:$B$782,O$47)+'СЕТ СН'!$G$11+СВЦЭМ!$D$10+'СЕТ СН'!$G$6-'СЕТ СН'!$G$23</f>
        <v>1352.3208384600002</v>
      </c>
      <c r="P66" s="36">
        <f>SUMIFS(СВЦЭМ!$D$39:$D$782,СВЦЭМ!$A$39:$A$782,$A66,СВЦЭМ!$B$39:$B$782,P$47)+'СЕТ СН'!$G$11+СВЦЭМ!$D$10+'СЕТ СН'!$G$6-'СЕТ СН'!$G$23</f>
        <v>1370.9511273900002</v>
      </c>
      <c r="Q66" s="36">
        <f>SUMIFS(СВЦЭМ!$D$39:$D$782,СВЦЭМ!$A$39:$A$782,$A66,СВЦЭМ!$B$39:$B$782,Q$47)+'СЕТ СН'!$G$11+СВЦЭМ!$D$10+'СЕТ СН'!$G$6-'СЕТ СН'!$G$23</f>
        <v>1369.9291678300001</v>
      </c>
      <c r="R66" s="36">
        <f>SUMIFS(СВЦЭМ!$D$39:$D$782,СВЦЭМ!$A$39:$A$782,$A66,СВЦЭМ!$B$39:$B$782,R$47)+'СЕТ СН'!$G$11+СВЦЭМ!$D$10+'СЕТ СН'!$G$6-'СЕТ СН'!$G$23</f>
        <v>1351.6997617300001</v>
      </c>
      <c r="S66" s="36">
        <f>SUMIFS(СВЦЭМ!$D$39:$D$782,СВЦЭМ!$A$39:$A$782,$A66,СВЦЭМ!$B$39:$B$782,S$47)+'СЕТ СН'!$G$11+СВЦЭМ!$D$10+'СЕТ СН'!$G$6-'СЕТ СН'!$G$23</f>
        <v>1331.2323006500003</v>
      </c>
      <c r="T66" s="36">
        <f>SUMIFS(СВЦЭМ!$D$39:$D$782,СВЦЭМ!$A$39:$A$782,$A66,СВЦЭМ!$B$39:$B$782,T$47)+'СЕТ СН'!$G$11+СВЦЭМ!$D$10+'СЕТ СН'!$G$6-'СЕТ СН'!$G$23</f>
        <v>1331.7563710200002</v>
      </c>
      <c r="U66" s="36">
        <f>SUMIFS(СВЦЭМ!$D$39:$D$782,СВЦЭМ!$A$39:$A$782,$A66,СВЦЭМ!$B$39:$B$782,U$47)+'СЕТ СН'!$G$11+СВЦЭМ!$D$10+'СЕТ СН'!$G$6-'СЕТ СН'!$G$23</f>
        <v>1332.6902667600002</v>
      </c>
      <c r="V66" s="36">
        <f>SUMIFS(СВЦЭМ!$D$39:$D$782,СВЦЭМ!$A$39:$A$782,$A66,СВЦЭМ!$B$39:$B$782,V$47)+'СЕТ СН'!$G$11+СВЦЭМ!$D$10+'СЕТ СН'!$G$6-'СЕТ СН'!$G$23</f>
        <v>1338.5749032800002</v>
      </c>
      <c r="W66" s="36">
        <f>SUMIFS(СВЦЭМ!$D$39:$D$782,СВЦЭМ!$A$39:$A$782,$A66,СВЦЭМ!$B$39:$B$782,W$47)+'СЕТ СН'!$G$11+СВЦЭМ!$D$10+'СЕТ СН'!$G$6-'СЕТ СН'!$G$23</f>
        <v>1359.0212875100001</v>
      </c>
      <c r="X66" s="36">
        <f>SUMIFS(СВЦЭМ!$D$39:$D$782,СВЦЭМ!$A$39:$A$782,$A66,СВЦЭМ!$B$39:$B$782,X$47)+'СЕТ СН'!$G$11+СВЦЭМ!$D$10+'СЕТ СН'!$G$6-'СЕТ СН'!$G$23</f>
        <v>1381.8464370400002</v>
      </c>
      <c r="Y66" s="36">
        <f>SUMIFS(СВЦЭМ!$D$39:$D$782,СВЦЭМ!$A$39:$A$782,$A66,СВЦЭМ!$B$39:$B$782,Y$47)+'СЕТ СН'!$G$11+СВЦЭМ!$D$10+'СЕТ СН'!$G$6-'СЕТ СН'!$G$23</f>
        <v>1398.9284597400001</v>
      </c>
    </row>
    <row r="67" spans="1:26" ht="15.75" x14ac:dyDescent="0.2">
      <c r="A67" s="35">
        <f t="shared" si="1"/>
        <v>44550</v>
      </c>
      <c r="B67" s="36">
        <f>SUMIFS(СВЦЭМ!$D$39:$D$782,СВЦЭМ!$A$39:$A$782,$A67,СВЦЭМ!$B$39:$B$782,B$47)+'СЕТ СН'!$G$11+СВЦЭМ!$D$10+'СЕТ СН'!$G$6-'СЕТ СН'!$G$23</f>
        <v>1407.2269404800002</v>
      </c>
      <c r="C67" s="36">
        <f>SUMIFS(СВЦЭМ!$D$39:$D$782,СВЦЭМ!$A$39:$A$782,$A67,СВЦЭМ!$B$39:$B$782,C$47)+'СЕТ СН'!$G$11+СВЦЭМ!$D$10+'СЕТ СН'!$G$6-'СЕТ СН'!$G$23</f>
        <v>1406.6834670400001</v>
      </c>
      <c r="D67" s="36">
        <f>SUMIFS(СВЦЭМ!$D$39:$D$782,СВЦЭМ!$A$39:$A$782,$A67,СВЦЭМ!$B$39:$B$782,D$47)+'СЕТ СН'!$G$11+СВЦЭМ!$D$10+'СЕТ СН'!$G$6-'СЕТ СН'!$G$23</f>
        <v>1412.7629091500003</v>
      </c>
      <c r="E67" s="36">
        <f>SUMIFS(СВЦЭМ!$D$39:$D$782,СВЦЭМ!$A$39:$A$782,$A67,СВЦЭМ!$B$39:$B$782,E$47)+'СЕТ СН'!$G$11+СВЦЭМ!$D$10+'СЕТ СН'!$G$6-'СЕТ СН'!$G$23</f>
        <v>1418.3024831900002</v>
      </c>
      <c r="F67" s="36">
        <f>SUMIFS(СВЦЭМ!$D$39:$D$782,СВЦЭМ!$A$39:$A$782,$A67,СВЦЭМ!$B$39:$B$782,F$47)+'СЕТ СН'!$G$11+СВЦЭМ!$D$10+'СЕТ СН'!$G$6-'СЕТ СН'!$G$23</f>
        <v>1409.9661479900001</v>
      </c>
      <c r="G67" s="36">
        <f>SUMIFS(СВЦЭМ!$D$39:$D$782,СВЦЭМ!$A$39:$A$782,$A67,СВЦЭМ!$B$39:$B$782,G$47)+'СЕТ СН'!$G$11+СВЦЭМ!$D$10+'СЕТ СН'!$G$6-'СЕТ СН'!$G$23</f>
        <v>1388.5940943400001</v>
      </c>
      <c r="H67" s="36">
        <f>SUMIFS(СВЦЭМ!$D$39:$D$782,СВЦЭМ!$A$39:$A$782,$A67,СВЦЭМ!$B$39:$B$782,H$47)+'СЕТ СН'!$G$11+СВЦЭМ!$D$10+'СЕТ СН'!$G$6-'СЕТ СН'!$G$23</f>
        <v>1341.9962902400002</v>
      </c>
      <c r="I67" s="36">
        <f>SUMIFS(СВЦЭМ!$D$39:$D$782,СВЦЭМ!$A$39:$A$782,$A67,СВЦЭМ!$B$39:$B$782,I$47)+'СЕТ СН'!$G$11+СВЦЭМ!$D$10+'СЕТ СН'!$G$6-'СЕТ СН'!$G$23</f>
        <v>1347.7382333600001</v>
      </c>
      <c r="J67" s="36">
        <f>SUMIFS(СВЦЭМ!$D$39:$D$782,СВЦЭМ!$A$39:$A$782,$A67,СВЦЭМ!$B$39:$B$782,J$47)+'СЕТ СН'!$G$11+СВЦЭМ!$D$10+'СЕТ СН'!$G$6-'СЕТ СН'!$G$23</f>
        <v>1361.0971324300001</v>
      </c>
      <c r="K67" s="36">
        <f>SUMIFS(СВЦЭМ!$D$39:$D$782,СВЦЭМ!$A$39:$A$782,$A67,СВЦЭМ!$B$39:$B$782,K$47)+'СЕТ СН'!$G$11+СВЦЭМ!$D$10+'СЕТ СН'!$G$6-'СЕТ СН'!$G$23</f>
        <v>1364.0201752800001</v>
      </c>
      <c r="L67" s="36">
        <f>SUMIFS(СВЦЭМ!$D$39:$D$782,СВЦЭМ!$A$39:$A$782,$A67,СВЦЭМ!$B$39:$B$782,L$47)+'СЕТ СН'!$G$11+СВЦЭМ!$D$10+'СЕТ СН'!$G$6-'СЕТ СН'!$G$23</f>
        <v>1373.7480232200003</v>
      </c>
      <c r="M67" s="36">
        <f>SUMIFS(СВЦЭМ!$D$39:$D$782,СВЦЭМ!$A$39:$A$782,$A67,СВЦЭМ!$B$39:$B$782,M$47)+'СЕТ СН'!$G$11+СВЦЭМ!$D$10+'СЕТ СН'!$G$6-'СЕТ СН'!$G$23</f>
        <v>1373.8853132600002</v>
      </c>
      <c r="N67" s="36">
        <f>SUMIFS(СВЦЭМ!$D$39:$D$782,СВЦЭМ!$A$39:$A$782,$A67,СВЦЭМ!$B$39:$B$782,N$47)+'СЕТ СН'!$G$11+СВЦЭМ!$D$10+'СЕТ СН'!$G$6-'СЕТ СН'!$G$23</f>
        <v>1369.5968229000002</v>
      </c>
      <c r="O67" s="36">
        <f>SUMIFS(СВЦЭМ!$D$39:$D$782,СВЦЭМ!$A$39:$A$782,$A67,СВЦЭМ!$B$39:$B$782,O$47)+'СЕТ СН'!$G$11+СВЦЭМ!$D$10+'СЕТ СН'!$G$6-'СЕТ СН'!$G$23</f>
        <v>1378.1990321800001</v>
      </c>
      <c r="P67" s="36">
        <f>SUMIFS(СВЦЭМ!$D$39:$D$782,СВЦЭМ!$A$39:$A$782,$A67,СВЦЭМ!$B$39:$B$782,P$47)+'СЕТ СН'!$G$11+СВЦЭМ!$D$10+'СЕТ СН'!$G$6-'СЕТ СН'!$G$23</f>
        <v>1379.0536387600002</v>
      </c>
      <c r="Q67" s="36">
        <f>SUMIFS(СВЦЭМ!$D$39:$D$782,СВЦЭМ!$A$39:$A$782,$A67,СВЦЭМ!$B$39:$B$782,Q$47)+'СЕТ СН'!$G$11+СВЦЭМ!$D$10+'СЕТ СН'!$G$6-'СЕТ СН'!$G$23</f>
        <v>1366.0535315000002</v>
      </c>
      <c r="R67" s="36">
        <f>SUMIFS(СВЦЭМ!$D$39:$D$782,СВЦЭМ!$A$39:$A$782,$A67,СВЦЭМ!$B$39:$B$782,R$47)+'СЕТ СН'!$G$11+СВЦЭМ!$D$10+'СЕТ СН'!$G$6-'СЕТ СН'!$G$23</f>
        <v>1348.1221752300003</v>
      </c>
      <c r="S67" s="36">
        <f>SUMIFS(СВЦЭМ!$D$39:$D$782,СВЦЭМ!$A$39:$A$782,$A67,СВЦЭМ!$B$39:$B$782,S$47)+'СЕТ СН'!$G$11+СВЦЭМ!$D$10+'СЕТ СН'!$G$6-'СЕТ СН'!$G$23</f>
        <v>1363.5800556100003</v>
      </c>
      <c r="T67" s="36">
        <f>SUMIFS(СВЦЭМ!$D$39:$D$782,СВЦЭМ!$A$39:$A$782,$A67,СВЦЭМ!$B$39:$B$782,T$47)+'СЕТ СН'!$G$11+СВЦЭМ!$D$10+'СЕТ СН'!$G$6-'СЕТ СН'!$G$23</f>
        <v>1365.7813168400003</v>
      </c>
      <c r="U67" s="36">
        <f>SUMIFS(СВЦЭМ!$D$39:$D$782,СВЦЭМ!$A$39:$A$782,$A67,СВЦЭМ!$B$39:$B$782,U$47)+'СЕТ СН'!$G$11+СВЦЭМ!$D$10+'СЕТ СН'!$G$6-'СЕТ СН'!$G$23</f>
        <v>1369.8271966100001</v>
      </c>
      <c r="V67" s="36">
        <f>SUMIFS(СВЦЭМ!$D$39:$D$782,СВЦЭМ!$A$39:$A$782,$A67,СВЦЭМ!$B$39:$B$782,V$47)+'СЕТ СН'!$G$11+СВЦЭМ!$D$10+'СЕТ СН'!$G$6-'СЕТ СН'!$G$23</f>
        <v>1372.3788795200003</v>
      </c>
      <c r="W67" s="36">
        <f>SUMIFS(СВЦЭМ!$D$39:$D$782,СВЦЭМ!$A$39:$A$782,$A67,СВЦЭМ!$B$39:$B$782,W$47)+'СЕТ СН'!$G$11+СВЦЭМ!$D$10+'СЕТ СН'!$G$6-'СЕТ СН'!$G$23</f>
        <v>1382.9411523500003</v>
      </c>
      <c r="X67" s="36">
        <f>SUMIFS(СВЦЭМ!$D$39:$D$782,СВЦЭМ!$A$39:$A$782,$A67,СВЦЭМ!$B$39:$B$782,X$47)+'СЕТ СН'!$G$11+СВЦЭМ!$D$10+'СЕТ СН'!$G$6-'СЕТ СН'!$G$23</f>
        <v>1444.1304582900002</v>
      </c>
      <c r="Y67" s="36">
        <f>SUMIFS(СВЦЭМ!$D$39:$D$782,СВЦЭМ!$A$39:$A$782,$A67,СВЦЭМ!$B$39:$B$782,Y$47)+'СЕТ СН'!$G$11+СВЦЭМ!$D$10+'СЕТ СН'!$G$6-'СЕТ СН'!$G$23</f>
        <v>1437.1822231100002</v>
      </c>
    </row>
    <row r="68" spans="1:26" ht="15.75" x14ac:dyDescent="0.2">
      <c r="A68" s="35">
        <f t="shared" si="1"/>
        <v>44551</v>
      </c>
      <c r="B68" s="36">
        <f>SUMIFS(СВЦЭМ!$D$39:$D$782,СВЦЭМ!$A$39:$A$782,$A68,СВЦЭМ!$B$39:$B$782,B$47)+'СЕТ СН'!$G$11+СВЦЭМ!$D$10+'СЕТ СН'!$G$6-'СЕТ СН'!$G$23</f>
        <v>1419.6889585400002</v>
      </c>
      <c r="C68" s="36">
        <f>SUMIFS(СВЦЭМ!$D$39:$D$782,СВЦЭМ!$A$39:$A$782,$A68,СВЦЭМ!$B$39:$B$782,C$47)+'СЕТ СН'!$G$11+СВЦЭМ!$D$10+'СЕТ СН'!$G$6-'СЕТ СН'!$G$23</f>
        <v>1409.3720411000002</v>
      </c>
      <c r="D68" s="36">
        <f>SUMIFS(СВЦЭМ!$D$39:$D$782,СВЦЭМ!$A$39:$A$782,$A68,СВЦЭМ!$B$39:$B$782,D$47)+'СЕТ СН'!$G$11+СВЦЭМ!$D$10+'СЕТ СН'!$G$6-'СЕТ СН'!$G$23</f>
        <v>1403.7894037200001</v>
      </c>
      <c r="E68" s="36">
        <f>SUMIFS(СВЦЭМ!$D$39:$D$782,СВЦЭМ!$A$39:$A$782,$A68,СВЦЭМ!$B$39:$B$782,E$47)+'СЕТ СН'!$G$11+СВЦЭМ!$D$10+'СЕТ СН'!$G$6-'СЕТ СН'!$G$23</f>
        <v>1355.9678380000003</v>
      </c>
      <c r="F68" s="36">
        <f>SUMIFS(СВЦЭМ!$D$39:$D$782,СВЦЭМ!$A$39:$A$782,$A68,СВЦЭМ!$B$39:$B$782,F$47)+'СЕТ СН'!$G$11+СВЦЭМ!$D$10+'СЕТ СН'!$G$6-'СЕТ СН'!$G$23</f>
        <v>1360.6151052100001</v>
      </c>
      <c r="G68" s="36">
        <f>SUMIFS(СВЦЭМ!$D$39:$D$782,СВЦЭМ!$A$39:$A$782,$A68,СВЦЭМ!$B$39:$B$782,G$47)+'СЕТ СН'!$G$11+СВЦЭМ!$D$10+'СЕТ СН'!$G$6-'СЕТ СН'!$G$23</f>
        <v>1333.5948928600003</v>
      </c>
      <c r="H68" s="36">
        <f>SUMIFS(СВЦЭМ!$D$39:$D$782,СВЦЭМ!$A$39:$A$782,$A68,СВЦЭМ!$B$39:$B$782,H$47)+'СЕТ СН'!$G$11+СВЦЭМ!$D$10+'СЕТ СН'!$G$6-'СЕТ СН'!$G$23</f>
        <v>1299.5948199700001</v>
      </c>
      <c r="I68" s="36">
        <f>SUMIFS(СВЦЭМ!$D$39:$D$782,СВЦЭМ!$A$39:$A$782,$A68,СВЦЭМ!$B$39:$B$782,I$47)+'СЕТ СН'!$G$11+СВЦЭМ!$D$10+'СЕТ СН'!$G$6-'СЕТ СН'!$G$23</f>
        <v>1337.7488847800003</v>
      </c>
      <c r="J68" s="36">
        <f>SUMIFS(СВЦЭМ!$D$39:$D$782,СВЦЭМ!$A$39:$A$782,$A68,СВЦЭМ!$B$39:$B$782,J$47)+'СЕТ СН'!$G$11+СВЦЭМ!$D$10+'СЕТ СН'!$G$6-'СЕТ СН'!$G$23</f>
        <v>1343.2908022100003</v>
      </c>
      <c r="K68" s="36">
        <f>SUMIFS(СВЦЭМ!$D$39:$D$782,СВЦЭМ!$A$39:$A$782,$A68,СВЦЭМ!$B$39:$B$782,K$47)+'СЕТ СН'!$G$11+СВЦЭМ!$D$10+'СЕТ СН'!$G$6-'СЕТ СН'!$G$23</f>
        <v>1305.5804596300002</v>
      </c>
      <c r="L68" s="36">
        <f>SUMIFS(СВЦЭМ!$D$39:$D$782,СВЦЭМ!$A$39:$A$782,$A68,СВЦЭМ!$B$39:$B$782,L$47)+'СЕТ СН'!$G$11+СВЦЭМ!$D$10+'СЕТ СН'!$G$6-'СЕТ СН'!$G$23</f>
        <v>1313.7851558100001</v>
      </c>
      <c r="M68" s="36">
        <f>SUMIFS(СВЦЭМ!$D$39:$D$782,СВЦЭМ!$A$39:$A$782,$A68,СВЦЭМ!$B$39:$B$782,M$47)+'СЕТ СН'!$G$11+СВЦЭМ!$D$10+'СЕТ СН'!$G$6-'СЕТ СН'!$G$23</f>
        <v>1366.7635705900002</v>
      </c>
      <c r="N68" s="36">
        <f>SUMIFS(СВЦЭМ!$D$39:$D$782,СВЦЭМ!$A$39:$A$782,$A68,СВЦЭМ!$B$39:$B$782,N$47)+'СЕТ СН'!$G$11+СВЦЭМ!$D$10+'СЕТ СН'!$G$6-'СЕТ СН'!$G$23</f>
        <v>1375.6285280600002</v>
      </c>
      <c r="O68" s="36">
        <f>SUMIFS(СВЦЭМ!$D$39:$D$782,СВЦЭМ!$A$39:$A$782,$A68,СВЦЭМ!$B$39:$B$782,O$47)+'СЕТ СН'!$G$11+СВЦЭМ!$D$10+'СЕТ СН'!$G$6-'СЕТ СН'!$G$23</f>
        <v>1383.9633330600002</v>
      </c>
      <c r="P68" s="36">
        <f>SUMIFS(СВЦЭМ!$D$39:$D$782,СВЦЭМ!$A$39:$A$782,$A68,СВЦЭМ!$B$39:$B$782,P$47)+'СЕТ СН'!$G$11+СВЦЭМ!$D$10+'СЕТ СН'!$G$6-'СЕТ СН'!$G$23</f>
        <v>1378.8055274100002</v>
      </c>
      <c r="Q68" s="36">
        <f>SUMIFS(СВЦЭМ!$D$39:$D$782,СВЦЭМ!$A$39:$A$782,$A68,СВЦЭМ!$B$39:$B$782,Q$47)+'СЕТ СН'!$G$11+СВЦЭМ!$D$10+'СЕТ СН'!$G$6-'СЕТ СН'!$G$23</f>
        <v>1371.1954402100002</v>
      </c>
      <c r="R68" s="36">
        <f>SUMIFS(СВЦЭМ!$D$39:$D$782,СВЦЭМ!$A$39:$A$782,$A68,СВЦЭМ!$B$39:$B$782,R$47)+'СЕТ СН'!$G$11+СВЦЭМ!$D$10+'СЕТ СН'!$G$6-'СЕТ СН'!$G$23</f>
        <v>1365.4260173300001</v>
      </c>
      <c r="S68" s="36">
        <f>SUMIFS(СВЦЭМ!$D$39:$D$782,СВЦЭМ!$A$39:$A$782,$A68,СВЦЭМ!$B$39:$B$782,S$47)+'СЕТ СН'!$G$11+СВЦЭМ!$D$10+'СЕТ СН'!$G$6-'СЕТ СН'!$G$23</f>
        <v>1316.6797347700001</v>
      </c>
      <c r="T68" s="36">
        <f>SUMIFS(СВЦЭМ!$D$39:$D$782,СВЦЭМ!$A$39:$A$782,$A68,СВЦЭМ!$B$39:$B$782,T$47)+'СЕТ СН'!$G$11+СВЦЭМ!$D$10+'СЕТ СН'!$G$6-'СЕТ СН'!$G$23</f>
        <v>1342.2647273100001</v>
      </c>
      <c r="U68" s="36">
        <f>SUMIFS(СВЦЭМ!$D$39:$D$782,СВЦЭМ!$A$39:$A$782,$A68,СВЦЭМ!$B$39:$B$782,U$47)+'СЕТ СН'!$G$11+СВЦЭМ!$D$10+'СЕТ СН'!$G$6-'СЕТ СН'!$G$23</f>
        <v>1364.5451544900002</v>
      </c>
      <c r="V68" s="36">
        <f>SUMIFS(СВЦЭМ!$D$39:$D$782,СВЦЭМ!$A$39:$A$782,$A68,СВЦЭМ!$B$39:$B$782,V$47)+'СЕТ СН'!$G$11+СВЦЭМ!$D$10+'СЕТ СН'!$G$6-'СЕТ СН'!$G$23</f>
        <v>1356.6775461500001</v>
      </c>
      <c r="W68" s="36">
        <f>SUMIFS(СВЦЭМ!$D$39:$D$782,СВЦЭМ!$A$39:$A$782,$A68,СВЦЭМ!$B$39:$B$782,W$47)+'СЕТ СН'!$G$11+СВЦЭМ!$D$10+'СЕТ СН'!$G$6-'СЕТ СН'!$G$23</f>
        <v>1375.7661436200001</v>
      </c>
      <c r="X68" s="36">
        <f>SUMIFS(СВЦЭМ!$D$39:$D$782,СВЦЭМ!$A$39:$A$782,$A68,СВЦЭМ!$B$39:$B$782,X$47)+'СЕТ СН'!$G$11+СВЦЭМ!$D$10+'СЕТ СН'!$G$6-'СЕТ СН'!$G$23</f>
        <v>1390.8497436700002</v>
      </c>
      <c r="Y68" s="36">
        <f>SUMIFS(СВЦЭМ!$D$39:$D$782,СВЦЭМ!$A$39:$A$782,$A68,СВЦЭМ!$B$39:$B$782,Y$47)+'СЕТ СН'!$G$11+СВЦЭМ!$D$10+'СЕТ СН'!$G$6-'СЕТ СН'!$G$23</f>
        <v>1436.9393290600001</v>
      </c>
    </row>
    <row r="69" spans="1:26" ht="15.75" x14ac:dyDescent="0.2">
      <c r="A69" s="35">
        <f t="shared" si="1"/>
        <v>44552</v>
      </c>
      <c r="B69" s="36">
        <f>SUMIFS(СВЦЭМ!$D$39:$D$782,СВЦЭМ!$A$39:$A$782,$A69,СВЦЭМ!$B$39:$B$782,B$47)+'СЕТ СН'!$G$11+СВЦЭМ!$D$10+'СЕТ СН'!$G$6-'СЕТ СН'!$G$23</f>
        <v>1413.5740740900003</v>
      </c>
      <c r="C69" s="36">
        <f>SUMIFS(СВЦЭМ!$D$39:$D$782,СВЦЭМ!$A$39:$A$782,$A69,СВЦЭМ!$B$39:$B$782,C$47)+'СЕТ СН'!$G$11+СВЦЭМ!$D$10+'СЕТ СН'!$G$6-'СЕТ СН'!$G$23</f>
        <v>1396.4870889600002</v>
      </c>
      <c r="D69" s="36">
        <f>SUMIFS(СВЦЭМ!$D$39:$D$782,СВЦЭМ!$A$39:$A$782,$A69,СВЦЭМ!$B$39:$B$782,D$47)+'СЕТ СН'!$G$11+СВЦЭМ!$D$10+'СЕТ СН'!$G$6-'СЕТ СН'!$G$23</f>
        <v>1349.4390566200002</v>
      </c>
      <c r="E69" s="36">
        <f>SUMIFS(СВЦЭМ!$D$39:$D$782,СВЦЭМ!$A$39:$A$782,$A69,СВЦЭМ!$B$39:$B$782,E$47)+'СЕТ СН'!$G$11+СВЦЭМ!$D$10+'СЕТ СН'!$G$6-'СЕТ СН'!$G$23</f>
        <v>1343.1464434000002</v>
      </c>
      <c r="F69" s="36">
        <f>SUMIFS(СВЦЭМ!$D$39:$D$782,СВЦЭМ!$A$39:$A$782,$A69,СВЦЭМ!$B$39:$B$782,F$47)+'СЕТ СН'!$G$11+СВЦЭМ!$D$10+'СЕТ СН'!$G$6-'СЕТ СН'!$G$23</f>
        <v>1322.6790096100001</v>
      </c>
      <c r="G69" s="36">
        <f>SUMIFS(СВЦЭМ!$D$39:$D$782,СВЦЭМ!$A$39:$A$782,$A69,СВЦЭМ!$B$39:$B$782,G$47)+'СЕТ СН'!$G$11+СВЦЭМ!$D$10+'СЕТ СН'!$G$6-'СЕТ СН'!$G$23</f>
        <v>1280.8999437900002</v>
      </c>
      <c r="H69" s="36">
        <f>SUMIFS(СВЦЭМ!$D$39:$D$782,СВЦЭМ!$A$39:$A$782,$A69,СВЦЭМ!$B$39:$B$782,H$47)+'СЕТ СН'!$G$11+СВЦЭМ!$D$10+'СЕТ СН'!$G$6-'СЕТ СН'!$G$23</f>
        <v>1292.6113656900002</v>
      </c>
      <c r="I69" s="36">
        <f>SUMIFS(СВЦЭМ!$D$39:$D$782,СВЦЭМ!$A$39:$A$782,$A69,СВЦЭМ!$B$39:$B$782,I$47)+'СЕТ СН'!$G$11+СВЦЭМ!$D$10+'СЕТ СН'!$G$6-'СЕТ СН'!$G$23</f>
        <v>1296.7634003000003</v>
      </c>
      <c r="J69" s="36">
        <f>SUMIFS(СВЦЭМ!$D$39:$D$782,СВЦЭМ!$A$39:$A$782,$A69,СВЦЭМ!$B$39:$B$782,J$47)+'СЕТ СН'!$G$11+СВЦЭМ!$D$10+'СЕТ СН'!$G$6-'СЕТ СН'!$G$23</f>
        <v>1328.7063533000003</v>
      </c>
      <c r="K69" s="36">
        <f>SUMIFS(СВЦЭМ!$D$39:$D$782,СВЦЭМ!$A$39:$A$782,$A69,СВЦЭМ!$B$39:$B$782,K$47)+'СЕТ СН'!$G$11+СВЦЭМ!$D$10+'СЕТ СН'!$G$6-'СЕТ СН'!$G$23</f>
        <v>1348.6519621300001</v>
      </c>
      <c r="L69" s="36">
        <f>SUMIFS(СВЦЭМ!$D$39:$D$782,СВЦЭМ!$A$39:$A$782,$A69,СВЦЭМ!$B$39:$B$782,L$47)+'СЕТ СН'!$G$11+СВЦЭМ!$D$10+'СЕТ СН'!$G$6-'СЕТ СН'!$G$23</f>
        <v>1357.8064125600001</v>
      </c>
      <c r="M69" s="36">
        <f>SUMIFS(СВЦЭМ!$D$39:$D$782,СВЦЭМ!$A$39:$A$782,$A69,СВЦЭМ!$B$39:$B$782,M$47)+'СЕТ СН'!$G$11+СВЦЭМ!$D$10+'СЕТ СН'!$G$6-'СЕТ СН'!$G$23</f>
        <v>1409.5774436500003</v>
      </c>
      <c r="N69" s="36">
        <f>SUMIFS(СВЦЭМ!$D$39:$D$782,СВЦЭМ!$A$39:$A$782,$A69,СВЦЭМ!$B$39:$B$782,N$47)+'СЕТ СН'!$G$11+СВЦЭМ!$D$10+'СЕТ СН'!$G$6-'СЕТ СН'!$G$23</f>
        <v>1416.7585691100003</v>
      </c>
      <c r="O69" s="36">
        <f>SUMIFS(СВЦЭМ!$D$39:$D$782,СВЦЭМ!$A$39:$A$782,$A69,СВЦЭМ!$B$39:$B$782,O$47)+'СЕТ СН'!$G$11+СВЦЭМ!$D$10+'СЕТ СН'!$G$6-'СЕТ СН'!$G$23</f>
        <v>1419.3725200900003</v>
      </c>
      <c r="P69" s="36">
        <f>SUMIFS(СВЦЭМ!$D$39:$D$782,СВЦЭМ!$A$39:$A$782,$A69,СВЦЭМ!$B$39:$B$782,P$47)+'СЕТ СН'!$G$11+СВЦЭМ!$D$10+'СЕТ СН'!$G$6-'СЕТ СН'!$G$23</f>
        <v>1412.8084267700001</v>
      </c>
      <c r="Q69" s="36">
        <f>SUMIFS(СВЦЭМ!$D$39:$D$782,СВЦЭМ!$A$39:$A$782,$A69,СВЦЭМ!$B$39:$B$782,Q$47)+'СЕТ СН'!$G$11+СВЦЭМ!$D$10+'СЕТ СН'!$G$6-'СЕТ СН'!$G$23</f>
        <v>1404.9822208500002</v>
      </c>
      <c r="R69" s="36">
        <f>SUMIFS(СВЦЭМ!$D$39:$D$782,СВЦЭМ!$A$39:$A$782,$A69,СВЦЭМ!$B$39:$B$782,R$47)+'СЕТ СН'!$G$11+СВЦЭМ!$D$10+'СЕТ СН'!$G$6-'СЕТ СН'!$G$23</f>
        <v>1404.8611399600002</v>
      </c>
      <c r="S69" s="36">
        <f>SUMIFS(СВЦЭМ!$D$39:$D$782,СВЦЭМ!$A$39:$A$782,$A69,СВЦЭМ!$B$39:$B$782,S$47)+'СЕТ СН'!$G$11+СВЦЭМ!$D$10+'СЕТ СН'!$G$6-'СЕТ СН'!$G$23</f>
        <v>1347.8269908400002</v>
      </c>
      <c r="T69" s="36">
        <f>SUMIFS(СВЦЭМ!$D$39:$D$782,СВЦЭМ!$A$39:$A$782,$A69,СВЦЭМ!$B$39:$B$782,T$47)+'СЕТ СН'!$G$11+СВЦЭМ!$D$10+'СЕТ СН'!$G$6-'СЕТ СН'!$G$23</f>
        <v>1327.9476564600002</v>
      </c>
      <c r="U69" s="36">
        <f>SUMIFS(СВЦЭМ!$D$39:$D$782,СВЦЭМ!$A$39:$A$782,$A69,СВЦЭМ!$B$39:$B$782,U$47)+'СЕТ СН'!$G$11+СВЦЭМ!$D$10+'СЕТ СН'!$G$6-'СЕТ СН'!$G$23</f>
        <v>1335.3716958700002</v>
      </c>
      <c r="V69" s="36">
        <f>SUMIFS(СВЦЭМ!$D$39:$D$782,СВЦЭМ!$A$39:$A$782,$A69,СВЦЭМ!$B$39:$B$782,V$47)+'СЕТ СН'!$G$11+СВЦЭМ!$D$10+'СЕТ СН'!$G$6-'СЕТ СН'!$G$23</f>
        <v>1384.1161766200003</v>
      </c>
      <c r="W69" s="36">
        <f>SUMIFS(СВЦЭМ!$D$39:$D$782,СВЦЭМ!$A$39:$A$782,$A69,СВЦЭМ!$B$39:$B$782,W$47)+'СЕТ СН'!$G$11+СВЦЭМ!$D$10+'СЕТ СН'!$G$6-'СЕТ СН'!$G$23</f>
        <v>1401.4364445800002</v>
      </c>
      <c r="X69" s="36">
        <f>SUMIFS(СВЦЭМ!$D$39:$D$782,СВЦЭМ!$A$39:$A$782,$A69,СВЦЭМ!$B$39:$B$782,X$47)+'СЕТ СН'!$G$11+СВЦЭМ!$D$10+'СЕТ СН'!$G$6-'СЕТ СН'!$G$23</f>
        <v>1391.1352794500001</v>
      </c>
      <c r="Y69" s="36">
        <f>SUMIFS(СВЦЭМ!$D$39:$D$782,СВЦЭМ!$A$39:$A$782,$A69,СВЦЭМ!$B$39:$B$782,Y$47)+'СЕТ СН'!$G$11+СВЦЭМ!$D$10+'СЕТ СН'!$G$6-'СЕТ СН'!$G$23</f>
        <v>1440.5321036900002</v>
      </c>
    </row>
    <row r="70" spans="1:26" ht="15.75" x14ac:dyDescent="0.2">
      <c r="A70" s="35">
        <f t="shared" si="1"/>
        <v>44553</v>
      </c>
      <c r="B70" s="36">
        <f>SUMIFS(СВЦЭМ!$D$39:$D$782,СВЦЭМ!$A$39:$A$782,$A70,СВЦЭМ!$B$39:$B$782,B$47)+'СЕТ СН'!$G$11+СВЦЭМ!$D$10+'СЕТ СН'!$G$6-'СЕТ СН'!$G$23</f>
        <v>1388.1737139700001</v>
      </c>
      <c r="C70" s="36">
        <f>SUMIFS(СВЦЭМ!$D$39:$D$782,СВЦЭМ!$A$39:$A$782,$A70,СВЦЭМ!$B$39:$B$782,C$47)+'СЕТ СН'!$G$11+СВЦЭМ!$D$10+'СЕТ СН'!$G$6-'СЕТ СН'!$G$23</f>
        <v>1391.8460151900001</v>
      </c>
      <c r="D70" s="36">
        <f>SUMIFS(СВЦЭМ!$D$39:$D$782,СВЦЭМ!$A$39:$A$782,$A70,СВЦЭМ!$B$39:$B$782,D$47)+'СЕТ СН'!$G$11+СВЦЭМ!$D$10+'СЕТ СН'!$G$6-'СЕТ СН'!$G$23</f>
        <v>1416.9827840300002</v>
      </c>
      <c r="E70" s="36">
        <f>SUMIFS(СВЦЭМ!$D$39:$D$782,СВЦЭМ!$A$39:$A$782,$A70,СВЦЭМ!$B$39:$B$782,E$47)+'СЕТ СН'!$G$11+СВЦЭМ!$D$10+'СЕТ СН'!$G$6-'СЕТ СН'!$G$23</f>
        <v>1412.2639147200002</v>
      </c>
      <c r="F70" s="36">
        <f>SUMIFS(СВЦЭМ!$D$39:$D$782,СВЦЭМ!$A$39:$A$782,$A70,СВЦЭМ!$B$39:$B$782,F$47)+'СЕТ СН'!$G$11+СВЦЭМ!$D$10+'СЕТ СН'!$G$6-'СЕТ СН'!$G$23</f>
        <v>1393.7011605600003</v>
      </c>
      <c r="G70" s="36">
        <f>SUMIFS(СВЦЭМ!$D$39:$D$782,СВЦЭМ!$A$39:$A$782,$A70,СВЦЭМ!$B$39:$B$782,G$47)+'СЕТ СН'!$G$11+СВЦЭМ!$D$10+'СЕТ СН'!$G$6-'СЕТ СН'!$G$23</f>
        <v>1364.2620951100002</v>
      </c>
      <c r="H70" s="36">
        <f>SUMIFS(СВЦЭМ!$D$39:$D$782,СВЦЭМ!$A$39:$A$782,$A70,СВЦЭМ!$B$39:$B$782,H$47)+'СЕТ СН'!$G$11+СВЦЭМ!$D$10+'СЕТ СН'!$G$6-'СЕТ СН'!$G$23</f>
        <v>1335.8285953400002</v>
      </c>
      <c r="I70" s="36">
        <f>SUMIFS(СВЦЭМ!$D$39:$D$782,СВЦЭМ!$A$39:$A$782,$A70,СВЦЭМ!$B$39:$B$782,I$47)+'СЕТ СН'!$G$11+СВЦЭМ!$D$10+'СЕТ СН'!$G$6-'СЕТ СН'!$G$23</f>
        <v>1366.2254421400003</v>
      </c>
      <c r="J70" s="36">
        <f>SUMIFS(СВЦЭМ!$D$39:$D$782,СВЦЭМ!$A$39:$A$782,$A70,СВЦЭМ!$B$39:$B$782,J$47)+'СЕТ СН'!$G$11+СВЦЭМ!$D$10+'СЕТ СН'!$G$6-'СЕТ СН'!$G$23</f>
        <v>1336.7683997700001</v>
      </c>
      <c r="K70" s="36">
        <f>SUMIFS(СВЦЭМ!$D$39:$D$782,СВЦЭМ!$A$39:$A$782,$A70,СВЦЭМ!$B$39:$B$782,K$47)+'СЕТ СН'!$G$11+СВЦЭМ!$D$10+'СЕТ СН'!$G$6-'СЕТ СН'!$G$23</f>
        <v>1347.7348473800002</v>
      </c>
      <c r="L70" s="36">
        <f>SUMIFS(СВЦЭМ!$D$39:$D$782,СВЦЭМ!$A$39:$A$782,$A70,СВЦЭМ!$B$39:$B$782,L$47)+'СЕТ СН'!$G$11+СВЦЭМ!$D$10+'СЕТ СН'!$G$6-'СЕТ СН'!$G$23</f>
        <v>1358.6714752000003</v>
      </c>
      <c r="M70" s="36">
        <f>SUMIFS(СВЦЭМ!$D$39:$D$782,СВЦЭМ!$A$39:$A$782,$A70,СВЦЭМ!$B$39:$B$782,M$47)+'СЕТ СН'!$G$11+СВЦЭМ!$D$10+'СЕТ СН'!$G$6-'СЕТ СН'!$G$23</f>
        <v>1374.6210114000003</v>
      </c>
      <c r="N70" s="36">
        <f>SUMIFS(СВЦЭМ!$D$39:$D$782,СВЦЭМ!$A$39:$A$782,$A70,СВЦЭМ!$B$39:$B$782,N$47)+'СЕТ СН'!$G$11+СВЦЭМ!$D$10+'СЕТ СН'!$G$6-'СЕТ СН'!$G$23</f>
        <v>1378.9819625500002</v>
      </c>
      <c r="O70" s="36">
        <f>SUMIFS(СВЦЭМ!$D$39:$D$782,СВЦЭМ!$A$39:$A$782,$A70,СВЦЭМ!$B$39:$B$782,O$47)+'СЕТ СН'!$G$11+СВЦЭМ!$D$10+'СЕТ СН'!$G$6-'СЕТ СН'!$G$23</f>
        <v>1385.8021709100001</v>
      </c>
      <c r="P70" s="36">
        <f>SUMIFS(СВЦЭМ!$D$39:$D$782,СВЦЭМ!$A$39:$A$782,$A70,СВЦЭМ!$B$39:$B$782,P$47)+'СЕТ СН'!$G$11+СВЦЭМ!$D$10+'СЕТ СН'!$G$6-'СЕТ СН'!$G$23</f>
        <v>1382.8981295200001</v>
      </c>
      <c r="Q70" s="36">
        <f>SUMIFS(СВЦЭМ!$D$39:$D$782,СВЦЭМ!$A$39:$A$782,$A70,СВЦЭМ!$B$39:$B$782,Q$47)+'СЕТ СН'!$G$11+СВЦЭМ!$D$10+'СЕТ СН'!$G$6-'СЕТ СН'!$G$23</f>
        <v>1389.0297420700001</v>
      </c>
      <c r="R70" s="36">
        <f>SUMIFS(СВЦЭМ!$D$39:$D$782,СВЦЭМ!$A$39:$A$782,$A70,СВЦЭМ!$B$39:$B$782,R$47)+'СЕТ СН'!$G$11+СВЦЭМ!$D$10+'СЕТ СН'!$G$6-'СЕТ СН'!$G$23</f>
        <v>1385.1232463000001</v>
      </c>
      <c r="S70" s="36">
        <f>SUMIFS(СВЦЭМ!$D$39:$D$782,СВЦЭМ!$A$39:$A$782,$A70,СВЦЭМ!$B$39:$B$782,S$47)+'СЕТ СН'!$G$11+СВЦЭМ!$D$10+'СЕТ СН'!$G$6-'СЕТ СН'!$G$23</f>
        <v>1346.1800584200003</v>
      </c>
      <c r="T70" s="36">
        <f>SUMIFS(СВЦЭМ!$D$39:$D$782,СВЦЭМ!$A$39:$A$782,$A70,СВЦЭМ!$B$39:$B$782,T$47)+'СЕТ СН'!$G$11+СВЦЭМ!$D$10+'СЕТ СН'!$G$6-'СЕТ СН'!$G$23</f>
        <v>1331.1023566900003</v>
      </c>
      <c r="U70" s="36">
        <f>SUMIFS(СВЦЭМ!$D$39:$D$782,СВЦЭМ!$A$39:$A$782,$A70,СВЦЭМ!$B$39:$B$782,U$47)+'СЕТ СН'!$G$11+СВЦЭМ!$D$10+'СЕТ СН'!$G$6-'СЕТ СН'!$G$23</f>
        <v>1328.4269004200003</v>
      </c>
      <c r="V70" s="36">
        <f>SUMIFS(СВЦЭМ!$D$39:$D$782,СВЦЭМ!$A$39:$A$782,$A70,СВЦЭМ!$B$39:$B$782,V$47)+'СЕТ СН'!$G$11+СВЦЭМ!$D$10+'СЕТ СН'!$G$6-'СЕТ СН'!$G$23</f>
        <v>1347.0873229100002</v>
      </c>
      <c r="W70" s="36">
        <f>SUMIFS(СВЦЭМ!$D$39:$D$782,СВЦЭМ!$A$39:$A$782,$A70,СВЦЭМ!$B$39:$B$782,W$47)+'СЕТ СН'!$G$11+СВЦЭМ!$D$10+'СЕТ СН'!$G$6-'СЕТ СН'!$G$23</f>
        <v>1365.9177618100002</v>
      </c>
      <c r="X70" s="36">
        <f>SUMIFS(СВЦЭМ!$D$39:$D$782,СВЦЭМ!$A$39:$A$782,$A70,СВЦЭМ!$B$39:$B$782,X$47)+'СЕТ СН'!$G$11+СВЦЭМ!$D$10+'СЕТ СН'!$G$6-'СЕТ СН'!$G$23</f>
        <v>1361.5694913200002</v>
      </c>
      <c r="Y70" s="36">
        <f>SUMIFS(СВЦЭМ!$D$39:$D$782,СВЦЭМ!$A$39:$A$782,$A70,СВЦЭМ!$B$39:$B$782,Y$47)+'СЕТ СН'!$G$11+СВЦЭМ!$D$10+'СЕТ СН'!$G$6-'СЕТ СН'!$G$23</f>
        <v>1418.1585009400003</v>
      </c>
    </row>
    <row r="71" spans="1:26" ht="15.75" x14ac:dyDescent="0.2">
      <c r="A71" s="35">
        <f t="shared" si="1"/>
        <v>44554</v>
      </c>
      <c r="B71" s="36">
        <f>SUMIFS(СВЦЭМ!$D$39:$D$782,СВЦЭМ!$A$39:$A$782,$A71,СВЦЭМ!$B$39:$B$782,B$47)+'СЕТ СН'!$G$11+СВЦЭМ!$D$10+'СЕТ СН'!$G$6-'СЕТ СН'!$G$23</f>
        <v>1441.7762516800001</v>
      </c>
      <c r="C71" s="36">
        <f>SUMIFS(СВЦЭМ!$D$39:$D$782,СВЦЭМ!$A$39:$A$782,$A71,СВЦЭМ!$B$39:$B$782,C$47)+'СЕТ СН'!$G$11+СВЦЭМ!$D$10+'СЕТ СН'!$G$6-'СЕТ СН'!$G$23</f>
        <v>1449.8429446900002</v>
      </c>
      <c r="D71" s="36">
        <f>SUMIFS(СВЦЭМ!$D$39:$D$782,СВЦЭМ!$A$39:$A$782,$A71,СВЦЭМ!$B$39:$B$782,D$47)+'СЕТ СН'!$G$11+СВЦЭМ!$D$10+'СЕТ СН'!$G$6-'СЕТ СН'!$G$23</f>
        <v>1453.8808050800003</v>
      </c>
      <c r="E71" s="36">
        <f>SUMIFS(СВЦЭМ!$D$39:$D$782,СВЦЭМ!$A$39:$A$782,$A71,СВЦЭМ!$B$39:$B$782,E$47)+'СЕТ СН'!$G$11+СВЦЭМ!$D$10+'СЕТ СН'!$G$6-'СЕТ СН'!$G$23</f>
        <v>1453.0547870800001</v>
      </c>
      <c r="F71" s="36">
        <f>SUMIFS(СВЦЭМ!$D$39:$D$782,СВЦЭМ!$A$39:$A$782,$A71,СВЦЭМ!$B$39:$B$782,F$47)+'СЕТ СН'!$G$11+СВЦЭМ!$D$10+'СЕТ СН'!$G$6-'СЕТ СН'!$G$23</f>
        <v>1429.2789832700003</v>
      </c>
      <c r="G71" s="36">
        <f>SUMIFS(СВЦЭМ!$D$39:$D$782,СВЦЭМ!$A$39:$A$782,$A71,СВЦЭМ!$B$39:$B$782,G$47)+'СЕТ СН'!$G$11+СВЦЭМ!$D$10+'СЕТ СН'!$G$6-'СЕТ СН'!$G$23</f>
        <v>1385.4346091400002</v>
      </c>
      <c r="H71" s="36">
        <f>SUMIFS(СВЦЭМ!$D$39:$D$782,СВЦЭМ!$A$39:$A$782,$A71,СВЦЭМ!$B$39:$B$782,H$47)+'СЕТ СН'!$G$11+СВЦЭМ!$D$10+'СЕТ СН'!$G$6-'СЕТ СН'!$G$23</f>
        <v>1386.1380593700003</v>
      </c>
      <c r="I71" s="36">
        <f>SUMIFS(СВЦЭМ!$D$39:$D$782,СВЦЭМ!$A$39:$A$782,$A71,СВЦЭМ!$B$39:$B$782,I$47)+'СЕТ СН'!$G$11+СВЦЭМ!$D$10+'СЕТ СН'!$G$6-'СЕТ СН'!$G$23</f>
        <v>1383.8124031900002</v>
      </c>
      <c r="J71" s="36">
        <f>SUMIFS(СВЦЭМ!$D$39:$D$782,СВЦЭМ!$A$39:$A$782,$A71,СВЦЭМ!$B$39:$B$782,J$47)+'СЕТ СН'!$G$11+СВЦЭМ!$D$10+'СЕТ СН'!$G$6-'СЕТ СН'!$G$23</f>
        <v>1397.2943372900002</v>
      </c>
      <c r="K71" s="36">
        <f>SUMIFS(СВЦЭМ!$D$39:$D$782,СВЦЭМ!$A$39:$A$782,$A71,СВЦЭМ!$B$39:$B$782,K$47)+'СЕТ СН'!$G$11+СВЦЭМ!$D$10+'СЕТ СН'!$G$6-'СЕТ СН'!$G$23</f>
        <v>1390.3088444800003</v>
      </c>
      <c r="L71" s="36">
        <f>SUMIFS(СВЦЭМ!$D$39:$D$782,СВЦЭМ!$A$39:$A$782,$A71,СВЦЭМ!$B$39:$B$782,L$47)+'СЕТ СН'!$G$11+СВЦЭМ!$D$10+'СЕТ СН'!$G$6-'СЕТ СН'!$G$23</f>
        <v>1385.5019899900001</v>
      </c>
      <c r="M71" s="36">
        <f>SUMIFS(СВЦЭМ!$D$39:$D$782,СВЦЭМ!$A$39:$A$782,$A71,СВЦЭМ!$B$39:$B$782,M$47)+'СЕТ СН'!$G$11+СВЦЭМ!$D$10+'СЕТ СН'!$G$6-'СЕТ СН'!$G$23</f>
        <v>1390.9911700400003</v>
      </c>
      <c r="N71" s="36">
        <f>SUMIFS(СВЦЭМ!$D$39:$D$782,СВЦЭМ!$A$39:$A$782,$A71,СВЦЭМ!$B$39:$B$782,N$47)+'СЕТ СН'!$G$11+СВЦЭМ!$D$10+'СЕТ СН'!$G$6-'СЕТ СН'!$G$23</f>
        <v>1404.2867354300001</v>
      </c>
      <c r="O71" s="36">
        <f>SUMIFS(СВЦЭМ!$D$39:$D$782,СВЦЭМ!$A$39:$A$782,$A71,СВЦЭМ!$B$39:$B$782,O$47)+'СЕТ СН'!$G$11+СВЦЭМ!$D$10+'СЕТ СН'!$G$6-'СЕТ СН'!$G$23</f>
        <v>1422.3890858500001</v>
      </c>
      <c r="P71" s="36">
        <f>SUMIFS(СВЦЭМ!$D$39:$D$782,СВЦЭМ!$A$39:$A$782,$A71,СВЦЭМ!$B$39:$B$782,P$47)+'СЕТ СН'!$G$11+СВЦЭМ!$D$10+'СЕТ СН'!$G$6-'СЕТ СН'!$G$23</f>
        <v>1424.2679034700002</v>
      </c>
      <c r="Q71" s="36">
        <f>SUMIFS(СВЦЭМ!$D$39:$D$782,СВЦЭМ!$A$39:$A$782,$A71,СВЦЭМ!$B$39:$B$782,Q$47)+'СЕТ СН'!$G$11+СВЦЭМ!$D$10+'СЕТ СН'!$G$6-'СЕТ СН'!$G$23</f>
        <v>1440.9573927500003</v>
      </c>
      <c r="R71" s="36">
        <f>SUMIFS(СВЦЭМ!$D$39:$D$782,СВЦЭМ!$A$39:$A$782,$A71,СВЦЭМ!$B$39:$B$782,R$47)+'СЕТ СН'!$G$11+СВЦЭМ!$D$10+'СЕТ СН'!$G$6-'СЕТ СН'!$G$23</f>
        <v>1435.3707471700002</v>
      </c>
      <c r="S71" s="36">
        <f>SUMIFS(СВЦЭМ!$D$39:$D$782,СВЦЭМ!$A$39:$A$782,$A71,СВЦЭМ!$B$39:$B$782,S$47)+'СЕТ СН'!$G$11+СВЦЭМ!$D$10+'СЕТ СН'!$G$6-'СЕТ СН'!$G$23</f>
        <v>1394.1908515700002</v>
      </c>
      <c r="T71" s="36">
        <f>SUMIFS(СВЦЭМ!$D$39:$D$782,СВЦЭМ!$A$39:$A$782,$A71,СВЦЭМ!$B$39:$B$782,T$47)+'СЕТ СН'!$G$11+СВЦЭМ!$D$10+'СЕТ СН'!$G$6-'СЕТ СН'!$G$23</f>
        <v>1375.6598327500003</v>
      </c>
      <c r="U71" s="36">
        <f>SUMIFS(СВЦЭМ!$D$39:$D$782,СВЦЭМ!$A$39:$A$782,$A71,СВЦЭМ!$B$39:$B$782,U$47)+'СЕТ СН'!$G$11+СВЦЭМ!$D$10+'СЕТ СН'!$G$6-'СЕТ СН'!$G$23</f>
        <v>1392.1715216000002</v>
      </c>
      <c r="V71" s="36">
        <f>SUMIFS(СВЦЭМ!$D$39:$D$782,СВЦЭМ!$A$39:$A$782,$A71,СВЦЭМ!$B$39:$B$782,V$47)+'СЕТ СН'!$G$11+СВЦЭМ!$D$10+'СЕТ СН'!$G$6-'СЕТ СН'!$G$23</f>
        <v>1399.5530564100002</v>
      </c>
      <c r="W71" s="36">
        <f>SUMIFS(СВЦЭМ!$D$39:$D$782,СВЦЭМ!$A$39:$A$782,$A71,СВЦЭМ!$B$39:$B$782,W$47)+'СЕТ СН'!$G$11+СВЦЭМ!$D$10+'СЕТ СН'!$G$6-'СЕТ СН'!$G$23</f>
        <v>1415.5240320600001</v>
      </c>
      <c r="X71" s="36">
        <f>SUMIFS(СВЦЭМ!$D$39:$D$782,СВЦЭМ!$A$39:$A$782,$A71,СВЦЭМ!$B$39:$B$782,X$47)+'СЕТ СН'!$G$11+СВЦЭМ!$D$10+'СЕТ СН'!$G$6-'СЕТ СН'!$G$23</f>
        <v>1435.1321545700002</v>
      </c>
      <c r="Y71" s="36">
        <f>SUMIFS(СВЦЭМ!$D$39:$D$782,СВЦЭМ!$A$39:$A$782,$A71,СВЦЭМ!$B$39:$B$782,Y$47)+'СЕТ СН'!$G$11+СВЦЭМ!$D$10+'СЕТ СН'!$G$6-'СЕТ СН'!$G$23</f>
        <v>1473.6665413200003</v>
      </c>
    </row>
    <row r="72" spans="1:26" ht="15.75" x14ac:dyDescent="0.2">
      <c r="A72" s="35">
        <f t="shared" si="1"/>
        <v>44555</v>
      </c>
      <c r="B72" s="36">
        <f>SUMIFS(СВЦЭМ!$D$39:$D$782,СВЦЭМ!$A$39:$A$782,$A72,СВЦЭМ!$B$39:$B$782,B$47)+'СЕТ СН'!$G$11+СВЦЭМ!$D$10+'СЕТ СН'!$G$6-'СЕТ СН'!$G$23</f>
        <v>1404.0827264900001</v>
      </c>
      <c r="C72" s="36">
        <f>SUMIFS(СВЦЭМ!$D$39:$D$782,СВЦЭМ!$A$39:$A$782,$A72,СВЦЭМ!$B$39:$B$782,C$47)+'СЕТ СН'!$G$11+СВЦЭМ!$D$10+'СЕТ СН'!$G$6-'СЕТ СН'!$G$23</f>
        <v>1411.2169078100003</v>
      </c>
      <c r="D72" s="36">
        <f>SUMIFS(СВЦЭМ!$D$39:$D$782,СВЦЭМ!$A$39:$A$782,$A72,СВЦЭМ!$B$39:$B$782,D$47)+'СЕТ СН'!$G$11+СВЦЭМ!$D$10+'СЕТ СН'!$G$6-'СЕТ СН'!$G$23</f>
        <v>1427.4685253700002</v>
      </c>
      <c r="E72" s="36">
        <f>SUMIFS(СВЦЭМ!$D$39:$D$782,СВЦЭМ!$A$39:$A$782,$A72,СВЦЭМ!$B$39:$B$782,E$47)+'СЕТ СН'!$G$11+СВЦЭМ!$D$10+'СЕТ СН'!$G$6-'СЕТ СН'!$G$23</f>
        <v>1427.0661445600001</v>
      </c>
      <c r="F72" s="36">
        <f>SUMIFS(СВЦЭМ!$D$39:$D$782,СВЦЭМ!$A$39:$A$782,$A72,СВЦЭМ!$B$39:$B$782,F$47)+'СЕТ СН'!$G$11+СВЦЭМ!$D$10+'СЕТ СН'!$G$6-'СЕТ СН'!$G$23</f>
        <v>1418.7358922100002</v>
      </c>
      <c r="G72" s="36">
        <f>SUMIFS(СВЦЭМ!$D$39:$D$782,СВЦЭМ!$A$39:$A$782,$A72,СВЦЭМ!$B$39:$B$782,G$47)+'СЕТ СН'!$G$11+СВЦЭМ!$D$10+'СЕТ СН'!$G$6-'СЕТ СН'!$G$23</f>
        <v>1399.1797860700001</v>
      </c>
      <c r="H72" s="36">
        <f>SUMIFS(СВЦЭМ!$D$39:$D$782,СВЦЭМ!$A$39:$A$782,$A72,СВЦЭМ!$B$39:$B$782,H$47)+'СЕТ СН'!$G$11+СВЦЭМ!$D$10+'СЕТ СН'!$G$6-'СЕТ СН'!$G$23</f>
        <v>1384.1218347900001</v>
      </c>
      <c r="I72" s="36">
        <f>SUMIFS(СВЦЭМ!$D$39:$D$782,СВЦЭМ!$A$39:$A$782,$A72,СВЦЭМ!$B$39:$B$782,I$47)+'СЕТ СН'!$G$11+СВЦЭМ!$D$10+'СЕТ СН'!$G$6-'СЕТ СН'!$G$23</f>
        <v>1400.9813409300002</v>
      </c>
      <c r="J72" s="36">
        <f>SUMIFS(СВЦЭМ!$D$39:$D$782,СВЦЭМ!$A$39:$A$782,$A72,СВЦЭМ!$B$39:$B$782,J$47)+'СЕТ СН'!$G$11+СВЦЭМ!$D$10+'СЕТ СН'!$G$6-'СЕТ СН'!$G$23</f>
        <v>1369.5137159700002</v>
      </c>
      <c r="K72" s="36">
        <f>SUMIFS(СВЦЭМ!$D$39:$D$782,СВЦЭМ!$A$39:$A$782,$A72,СВЦЭМ!$B$39:$B$782,K$47)+'СЕТ СН'!$G$11+СВЦЭМ!$D$10+'СЕТ СН'!$G$6-'СЕТ СН'!$G$23</f>
        <v>1352.0953720700002</v>
      </c>
      <c r="L72" s="36">
        <f>SUMIFS(СВЦЭМ!$D$39:$D$782,СВЦЭМ!$A$39:$A$782,$A72,СВЦЭМ!$B$39:$B$782,L$47)+'СЕТ СН'!$G$11+СВЦЭМ!$D$10+'СЕТ СН'!$G$6-'СЕТ СН'!$G$23</f>
        <v>1349.0651784900001</v>
      </c>
      <c r="M72" s="36">
        <f>SUMIFS(СВЦЭМ!$D$39:$D$782,СВЦЭМ!$A$39:$A$782,$A72,СВЦЭМ!$B$39:$B$782,M$47)+'СЕТ СН'!$G$11+СВЦЭМ!$D$10+'СЕТ СН'!$G$6-'СЕТ СН'!$G$23</f>
        <v>1351.1329674300002</v>
      </c>
      <c r="N72" s="36">
        <f>SUMIFS(СВЦЭМ!$D$39:$D$782,СВЦЭМ!$A$39:$A$782,$A72,СВЦЭМ!$B$39:$B$782,N$47)+'СЕТ СН'!$G$11+СВЦЭМ!$D$10+'СЕТ СН'!$G$6-'СЕТ СН'!$G$23</f>
        <v>1353.6667577200003</v>
      </c>
      <c r="O72" s="36">
        <f>SUMIFS(СВЦЭМ!$D$39:$D$782,СВЦЭМ!$A$39:$A$782,$A72,СВЦЭМ!$B$39:$B$782,O$47)+'СЕТ СН'!$G$11+СВЦЭМ!$D$10+'СЕТ СН'!$G$6-'СЕТ СН'!$G$23</f>
        <v>1358.7811983000001</v>
      </c>
      <c r="P72" s="36">
        <f>SUMIFS(СВЦЭМ!$D$39:$D$782,СВЦЭМ!$A$39:$A$782,$A72,СВЦЭМ!$B$39:$B$782,P$47)+'СЕТ СН'!$G$11+СВЦЭМ!$D$10+'СЕТ СН'!$G$6-'СЕТ СН'!$G$23</f>
        <v>1376.3275509900002</v>
      </c>
      <c r="Q72" s="36">
        <f>SUMIFS(СВЦЭМ!$D$39:$D$782,СВЦЭМ!$A$39:$A$782,$A72,СВЦЭМ!$B$39:$B$782,Q$47)+'СЕТ СН'!$G$11+СВЦЭМ!$D$10+'СЕТ СН'!$G$6-'СЕТ СН'!$G$23</f>
        <v>1383.2520151500003</v>
      </c>
      <c r="R72" s="36">
        <f>SUMIFS(СВЦЭМ!$D$39:$D$782,СВЦЭМ!$A$39:$A$782,$A72,СВЦЭМ!$B$39:$B$782,R$47)+'СЕТ СН'!$G$11+СВЦЭМ!$D$10+'СЕТ СН'!$G$6-'СЕТ СН'!$G$23</f>
        <v>1371.4888183200003</v>
      </c>
      <c r="S72" s="36">
        <f>SUMIFS(СВЦЭМ!$D$39:$D$782,СВЦЭМ!$A$39:$A$782,$A72,СВЦЭМ!$B$39:$B$782,S$47)+'СЕТ СН'!$G$11+СВЦЭМ!$D$10+'СЕТ СН'!$G$6-'СЕТ СН'!$G$23</f>
        <v>1352.8478992800001</v>
      </c>
      <c r="T72" s="36">
        <f>SUMIFS(СВЦЭМ!$D$39:$D$782,СВЦЭМ!$A$39:$A$782,$A72,СВЦЭМ!$B$39:$B$782,T$47)+'СЕТ СН'!$G$11+СВЦЭМ!$D$10+'СЕТ СН'!$G$6-'СЕТ СН'!$G$23</f>
        <v>1347.3700397700002</v>
      </c>
      <c r="U72" s="36">
        <f>SUMIFS(СВЦЭМ!$D$39:$D$782,СВЦЭМ!$A$39:$A$782,$A72,СВЦЭМ!$B$39:$B$782,U$47)+'СЕТ СН'!$G$11+СВЦЭМ!$D$10+'СЕТ СН'!$G$6-'СЕТ СН'!$G$23</f>
        <v>1360.4966481300003</v>
      </c>
      <c r="V72" s="36">
        <f>SUMIFS(СВЦЭМ!$D$39:$D$782,СВЦЭМ!$A$39:$A$782,$A72,СВЦЭМ!$B$39:$B$782,V$47)+'СЕТ СН'!$G$11+СВЦЭМ!$D$10+'СЕТ СН'!$G$6-'СЕТ СН'!$G$23</f>
        <v>1356.3730847600002</v>
      </c>
      <c r="W72" s="36">
        <f>SUMIFS(СВЦЭМ!$D$39:$D$782,СВЦЭМ!$A$39:$A$782,$A72,СВЦЭМ!$B$39:$B$782,W$47)+'СЕТ СН'!$G$11+СВЦЭМ!$D$10+'СЕТ СН'!$G$6-'СЕТ СН'!$G$23</f>
        <v>1384.4513947200003</v>
      </c>
      <c r="X72" s="36">
        <f>SUMIFS(СВЦЭМ!$D$39:$D$782,СВЦЭМ!$A$39:$A$782,$A72,СВЦЭМ!$B$39:$B$782,X$47)+'СЕТ СН'!$G$11+СВЦЭМ!$D$10+'СЕТ СН'!$G$6-'СЕТ СН'!$G$23</f>
        <v>1382.9336830100001</v>
      </c>
      <c r="Y72" s="36">
        <f>SUMIFS(СВЦЭМ!$D$39:$D$782,СВЦЭМ!$A$39:$A$782,$A72,СВЦЭМ!$B$39:$B$782,Y$47)+'СЕТ СН'!$G$11+СВЦЭМ!$D$10+'СЕТ СН'!$G$6-'СЕТ СН'!$G$23</f>
        <v>1390.9871488200001</v>
      </c>
    </row>
    <row r="73" spans="1:26" ht="15.75" x14ac:dyDescent="0.2">
      <c r="A73" s="35">
        <f t="shared" si="1"/>
        <v>44556</v>
      </c>
      <c r="B73" s="36">
        <f>SUMIFS(СВЦЭМ!$D$39:$D$782,СВЦЭМ!$A$39:$A$782,$A73,СВЦЭМ!$B$39:$B$782,B$47)+'СЕТ СН'!$G$11+СВЦЭМ!$D$10+'СЕТ СН'!$G$6-'СЕТ СН'!$G$23</f>
        <v>1293.8028348300002</v>
      </c>
      <c r="C73" s="36">
        <f>SUMIFS(СВЦЭМ!$D$39:$D$782,СВЦЭМ!$A$39:$A$782,$A73,СВЦЭМ!$B$39:$B$782,C$47)+'СЕТ СН'!$G$11+СВЦЭМ!$D$10+'СЕТ СН'!$G$6-'СЕТ СН'!$G$23</f>
        <v>1282.4481335000003</v>
      </c>
      <c r="D73" s="36">
        <f>SUMIFS(СВЦЭМ!$D$39:$D$782,СВЦЭМ!$A$39:$A$782,$A73,СВЦЭМ!$B$39:$B$782,D$47)+'СЕТ СН'!$G$11+СВЦЭМ!$D$10+'СЕТ СН'!$G$6-'СЕТ СН'!$G$23</f>
        <v>1277.4217846000001</v>
      </c>
      <c r="E73" s="36">
        <f>SUMIFS(СВЦЭМ!$D$39:$D$782,СВЦЭМ!$A$39:$A$782,$A73,СВЦЭМ!$B$39:$B$782,E$47)+'СЕТ СН'!$G$11+СВЦЭМ!$D$10+'СЕТ СН'!$G$6-'СЕТ СН'!$G$23</f>
        <v>1276.7867691200001</v>
      </c>
      <c r="F73" s="36">
        <f>SUMIFS(СВЦЭМ!$D$39:$D$782,СВЦЭМ!$A$39:$A$782,$A73,СВЦЭМ!$B$39:$B$782,F$47)+'СЕТ СН'!$G$11+СВЦЭМ!$D$10+'СЕТ СН'!$G$6-'СЕТ СН'!$G$23</f>
        <v>1274.5446265000003</v>
      </c>
      <c r="G73" s="36">
        <f>SUMIFS(СВЦЭМ!$D$39:$D$782,СВЦЭМ!$A$39:$A$782,$A73,СВЦЭМ!$B$39:$B$782,G$47)+'СЕТ СН'!$G$11+СВЦЭМ!$D$10+'СЕТ СН'!$G$6-'СЕТ СН'!$G$23</f>
        <v>1269.8966846000003</v>
      </c>
      <c r="H73" s="36">
        <f>SUMIFS(СВЦЭМ!$D$39:$D$782,СВЦЭМ!$A$39:$A$782,$A73,СВЦЭМ!$B$39:$B$782,H$47)+'СЕТ СН'!$G$11+СВЦЭМ!$D$10+'СЕТ СН'!$G$6-'СЕТ СН'!$G$23</f>
        <v>1290.2974743600003</v>
      </c>
      <c r="I73" s="36">
        <f>SUMIFS(СВЦЭМ!$D$39:$D$782,СВЦЭМ!$A$39:$A$782,$A73,СВЦЭМ!$B$39:$B$782,I$47)+'СЕТ СН'!$G$11+СВЦЭМ!$D$10+'СЕТ СН'!$G$6-'СЕТ СН'!$G$23</f>
        <v>1370.6421122000002</v>
      </c>
      <c r="J73" s="36">
        <f>SUMIFS(СВЦЭМ!$D$39:$D$782,СВЦЭМ!$A$39:$A$782,$A73,СВЦЭМ!$B$39:$B$782,J$47)+'СЕТ СН'!$G$11+СВЦЭМ!$D$10+'СЕТ СН'!$G$6-'СЕТ СН'!$G$23</f>
        <v>1367.1821719600002</v>
      </c>
      <c r="K73" s="36">
        <f>SUMIFS(СВЦЭМ!$D$39:$D$782,СВЦЭМ!$A$39:$A$782,$A73,СВЦЭМ!$B$39:$B$782,K$47)+'СЕТ СН'!$G$11+СВЦЭМ!$D$10+'СЕТ СН'!$G$6-'СЕТ СН'!$G$23</f>
        <v>1321.3690112000002</v>
      </c>
      <c r="L73" s="36">
        <f>SUMIFS(СВЦЭМ!$D$39:$D$782,СВЦЭМ!$A$39:$A$782,$A73,СВЦЭМ!$B$39:$B$782,L$47)+'СЕТ СН'!$G$11+СВЦЭМ!$D$10+'СЕТ СН'!$G$6-'СЕТ СН'!$G$23</f>
        <v>1316.4093425100002</v>
      </c>
      <c r="M73" s="36">
        <f>SUMIFS(СВЦЭМ!$D$39:$D$782,СВЦЭМ!$A$39:$A$782,$A73,СВЦЭМ!$B$39:$B$782,M$47)+'СЕТ СН'!$G$11+СВЦЭМ!$D$10+'СЕТ СН'!$G$6-'СЕТ СН'!$G$23</f>
        <v>1324.2317173800002</v>
      </c>
      <c r="N73" s="36">
        <f>SUMIFS(СВЦЭМ!$D$39:$D$782,СВЦЭМ!$A$39:$A$782,$A73,СВЦЭМ!$B$39:$B$782,N$47)+'СЕТ СН'!$G$11+СВЦЭМ!$D$10+'СЕТ СН'!$G$6-'СЕТ СН'!$G$23</f>
        <v>1329.3854352900003</v>
      </c>
      <c r="O73" s="36">
        <f>SUMIFS(СВЦЭМ!$D$39:$D$782,СВЦЭМ!$A$39:$A$782,$A73,СВЦЭМ!$B$39:$B$782,O$47)+'СЕТ СН'!$G$11+СВЦЭМ!$D$10+'СЕТ СН'!$G$6-'СЕТ СН'!$G$23</f>
        <v>1365.6581768100002</v>
      </c>
      <c r="P73" s="36">
        <f>SUMIFS(СВЦЭМ!$D$39:$D$782,СВЦЭМ!$A$39:$A$782,$A73,СВЦЭМ!$B$39:$B$782,P$47)+'СЕТ СН'!$G$11+СВЦЭМ!$D$10+'СЕТ СН'!$G$6-'СЕТ СН'!$G$23</f>
        <v>1372.4228858100003</v>
      </c>
      <c r="Q73" s="36">
        <f>SUMIFS(СВЦЭМ!$D$39:$D$782,СВЦЭМ!$A$39:$A$782,$A73,СВЦЭМ!$B$39:$B$782,Q$47)+'СЕТ СН'!$G$11+СВЦЭМ!$D$10+'СЕТ СН'!$G$6-'СЕТ СН'!$G$23</f>
        <v>1372.9471659000003</v>
      </c>
      <c r="R73" s="36">
        <f>SUMIFS(СВЦЭМ!$D$39:$D$782,СВЦЭМ!$A$39:$A$782,$A73,СВЦЭМ!$B$39:$B$782,R$47)+'СЕТ СН'!$G$11+СВЦЭМ!$D$10+'СЕТ СН'!$G$6-'СЕТ СН'!$G$23</f>
        <v>1360.9705788900003</v>
      </c>
      <c r="S73" s="36">
        <f>SUMIFS(СВЦЭМ!$D$39:$D$782,СВЦЭМ!$A$39:$A$782,$A73,СВЦЭМ!$B$39:$B$782,S$47)+'СЕТ СН'!$G$11+СВЦЭМ!$D$10+'СЕТ СН'!$G$6-'СЕТ СН'!$G$23</f>
        <v>1315.0721829600002</v>
      </c>
      <c r="T73" s="36">
        <f>SUMIFS(СВЦЭМ!$D$39:$D$782,СВЦЭМ!$A$39:$A$782,$A73,СВЦЭМ!$B$39:$B$782,T$47)+'СЕТ СН'!$G$11+СВЦЭМ!$D$10+'СЕТ СН'!$G$6-'СЕТ СН'!$G$23</f>
        <v>1311.6691566800002</v>
      </c>
      <c r="U73" s="36">
        <f>SUMIFS(СВЦЭМ!$D$39:$D$782,СВЦЭМ!$A$39:$A$782,$A73,СВЦЭМ!$B$39:$B$782,U$47)+'СЕТ СН'!$G$11+СВЦЭМ!$D$10+'СЕТ СН'!$G$6-'СЕТ СН'!$G$23</f>
        <v>1337.6144958700002</v>
      </c>
      <c r="V73" s="36">
        <f>SUMIFS(СВЦЭМ!$D$39:$D$782,СВЦЭМ!$A$39:$A$782,$A73,СВЦЭМ!$B$39:$B$782,V$47)+'СЕТ СН'!$G$11+СВЦЭМ!$D$10+'СЕТ СН'!$G$6-'СЕТ СН'!$G$23</f>
        <v>1352.0686718800002</v>
      </c>
      <c r="W73" s="36">
        <f>SUMIFS(СВЦЭМ!$D$39:$D$782,СВЦЭМ!$A$39:$A$782,$A73,СВЦЭМ!$B$39:$B$782,W$47)+'СЕТ СН'!$G$11+СВЦЭМ!$D$10+'СЕТ СН'!$G$6-'СЕТ СН'!$G$23</f>
        <v>1336.7552516300002</v>
      </c>
      <c r="X73" s="36">
        <f>SUMIFS(СВЦЭМ!$D$39:$D$782,СВЦЭМ!$A$39:$A$782,$A73,СВЦЭМ!$B$39:$B$782,X$47)+'СЕТ СН'!$G$11+СВЦЭМ!$D$10+'СЕТ СН'!$G$6-'СЕТ СН'!$G$23</f>
        <v>1352.7724439800002</v>
      </c>
      <c r="Y73" s="36">
        <f>SUMIFS(СВЦЭМ!$D$39:$D$782,СВЦЭМ!$A$39:$A$782,$A73,СВЦЭМ!$B$39:$B$782,Y$47)+'СЕТ СН'!$G$11+СВЦЭМ!$D$10+'СЕТ СН'!$G$6-'СЕТ СН'!$G$23</f>
        <v>1354.6415631600003</v>
      </c>
    </row>
    <row r="74" spans="1:26" ht="15.75" x14ac:dyDescent="0.2">
      <c r="A74" s="35">
        <f t="shared" si="1"/>
        <v>44557</v>
      </c>
      <c r="B74" s="36">
        <f>SUMIFS(СВЦЭМ!$D$39:$D$782,СВЦЭМ!$A$39:$A$782,$A74,СВЦЭМ!$B$39:$B$782,B$47)+'СЕТ СН'!$G$11+СВЦЭМ!$D$10+'СЕТ СН'!$G$6-'СЕТ СН'!$G$23</f>
        <v>1377.1828591900003</v>
      </c>
      <c r="C74" s="36">
        <f>SUMIFS(СВЦЭМ!$D$39:$D$782,СВЦЭМ!$A$39:$A$782,$A74,СВЦЭМ!$B$39:$B$782,C$47)+'СЕТ СН'!$G$11+СВЦЭМ!$D$10+'СЕТ СН'!$G$6-'СЕТ СН'!$G$23</f>
        <v>1370.6228145100001</v>
      </c>
      <c r="D74" s="36">
        <f>SUMIFS(СВЦЭМ!$D$39:$D$782,СВЦЭМ!$A$39:$A$782,$A74,СВЦЭМ!$B$39:$B$782,D$47)+'СЕТ СН'!$G$11+СВЦЭМ!$D$10+'СЕТ СН'!$G$6-'СЕТ СН'!$G$23</f>
        <v>1331.0618438400002</v>
      </c>
      <c r="E74" s="36">
        <f>SUMIFS(СВЦЭМ!$D$39:$D$782,СВЦЭМ!$A$39:$A$782,$A74,СВЦЭМ!$B$39:$B$782,E$47)+'СЕТ СН'!$G$11+СВЦЭМ!$D$10+'СЕТ СН'!$G$6-'СЕТ СН'!$G$23</f>
        <v>1327.6098282500002</v>
      </c>
      <c r="F74" s="36">
        <f>SUMIFS(СВЦЭМ!$D$39:$D$782,СВЦЭМ!$A$39:$A$782,$A74,СВЦЭМ!$B$39:$B$782,F$47)+'СЕТ СН'!$G$11+СВЦЭМ!$D$10+'СЕТ СН'!$G$6-'СЕТ СН'!$G$23</f>
        <v>1331.0579645300002</v>
      </c>
      <c r="G74" s="36">
        <f>SUMIFS(СВЦЭМ!$D$39:$D$782,СВЦЭМ!$A$39:$A$782,$A74,СВЦЭМ!$B$39:$B$782,G$47)+'СЕТ СН'!$G$11+СВЦЭМ!$D$10+'СЕТ СН'!$G$6-'СЕТ СН'!$G$23</f>
        <v>1318.5760863600001</v>
      </c>
      <c r="H74" s="36">
        <f>SUMIFS(СВЦЭМ!$D$39:$D$782,СВЦЭМ!$A$39:$A$782,$A74,СВЦЭМ!$B$39:$B$782,H$47)+'СЕТ СН'!$G$11+СВЦЭМ!$D$10+'СЕТ СН'!$G$6-'СЕТ СН'!$G$23</f>
        <v>1324.7227865300001</v>
      </c>
      <c r="I74" s="36">
        <f>SUMIFS(СВЦЭМ!$D$39:$D$782,СВЦЭМ!$A$39:$A$782,$A74,СВЦЭМ!$B$39:$B$782,I$47)+'СЕТ СН'!$G$11+СВЦЭМ!$D$10+'СЕТ СН'!$G$6-'СЕТ СН'!$G$23</f>
        <v>1318.4940802100002</v>
      </c>
      <c r="J74" s="36">
        <f>SUMIFS(СВЦЭМ!$D$39:$D$782,СВЦЭМ!$A$39:$A$782,$A74,СВЦЭМ!$B$39:$B$782,J$47)+'СЕТ СН'!$G$11+СВЦЭМ!$D$10+'СЕТ СН'!$G$6-'СЕТ СН'!$G$23</f>
        <v>1336.4013132800003</v>
      </c>
      <c r="K74" s="36">
        <f>SUMIFS(СВЦЭМ!$D$39:$D$782,СВЦЭМ!$A$39:$A$782,$A74,СВЦЭМ!$B$39:$B$782,K$47)+'СЕТ СН'!$G$11+СВЦЭМ!$D$10+'СЕТ СН'!$G$6-'СЕТ СН'!$G$23</f>
        <v>1263.8175735300001</v>
      </c>
      <c r="L74" s="36">
        <f>SUMIFS(СВЦЭМ!$D$39:$D$782,СВЦЭМ!$A$39:$A$782,$A74,СВЦЭМ!$B$39:$B$782,L$47)+'СЕТ СН'!$G$11+СВЦЭМ!$D$10+'СЕТ СН'!$G$6-'СЕТ СН'!$G$23</f>
        <v>1278.8076973500001</v>
      </c>
      <c r="M74" s="36">
        <f>SUMIFS(СВЦЭМ!$D$39:$D$782,СВЦЭМ!$A$39:$A$782,$A74,СВЦЭМ!$B$39:$B$782,M$47)+'СЕТ СН'!$G$11+СВЦЭМ!$D$10+'СЕТ СН'!$G$6-'СЕТ СН'!$G$23</f>
        <v>1271.3811296600002</v>
      </c>
      <c r="N74" s="36">
        <f>SUMIFS(СВЦЭМ!$D$39:$D$782,СВЦЭМ!$A$39:$A$782,$A74,СВЦЭМ!$B$39:$B$782,N$47)+'СЕТ СН'!$G$11+СВЦЭМ!$D$10+'СЕТ СН'!$G$6-'СЕТ СН'!$G$23</f>
        <v>1342.0739310000001</v>
      </c>
      <c r="O74" s="36">
        <f>SUMIFS(СВЦЭМ!$D$39:$D$782,СВЦЭМ!$A$39:$A$782,$A74,СВЦЭМ!$B$39:$B$782,O$47)+'СЕТ СН'!$G$11+СВЦЭМ!$D$10+'СЕТ СН'!$G$6-'СЕТ СН'!$G$23</f>
        <v>1387.5939287600002</v>
      </c>
      <c r="P74" s="36">
        <f>SUMIFS(СВЦЭМ!$D$39:$D$782,СВЦЭМ!$A$39:$A$782,$A74,СВЦЭМ!$B$39:$B$782,P$47)+'СЕТ СН'!$G$11+СВЦЭМ!$D$10+'СЕТ СН'!$G$6-'СЕТ СН'!$G$23</f>
        <v>1403.8216394100002</v>
      </c>
      <c r="Q74" s="36">
        <f>SUMIFS(СВЦЭМ!$D$39:$D$782,СВЦЭМ!$A$39:$A$782,$A74,СВЦЭМ!$B$39:$B$782,Q$47)+'СЕТ СН'!$G$11+СВЦЭМ!$D$10+'СЕТ СН'!$G$6-'СЕТ СН'!$G$23</f>
        <v>1391.1825490200001</v>
      </c>
      <c r="R74" s="36">
        <f>SUMIFS(СВЦЭМ!$D$39:$D$782,СВЦЭМ!$A$39:$A$782,$A74,СВЦЭМ!$B$39:$B$782,R$47)+'СЕТ СН'!$G$11+СВЦЭМ!$D$10+'СЕТ СН'!$G$6-'СЕТ СН'!$G$23</f>
        <v>1322.6839433500002</v>
      </c>
      <c r="S74" s="36">
        <f>SUMIFS(СВЦЭМ!$D$39:$D$782,СВЦЭМ!$A$39:$A$782,$A74,СВЦЭМ!$B$39:$B$782,S$47)+'СЕТ СН'!$G$11+СВЦЭМ!$D$10+'СЕТ СН'!$G$6-'СЕТ СН'!$G$23</f>
        <v>1342.4947395500003</v>
      </c>
      <c r="T74" s="36">
        <f>SUMIFS(СВЦЭМ!$D$39:$D$782,СВЦЭМ!$A$39:$A$782,$A74,СВЦЭМ!$B$39:$B$782,T$47)+'СЕТ СН'!$G$11+СВЦЭМ!$D$10+'СЕТ СН'!$G$6-'СЕТ СН'!$G$23</f>
        <v>1325.6455825200003</v>
      </c>
      <c r="U74" s="36">
        <f>SUMIFS(СВЦЭМ!$D$39:$D$782,СВЦЭМ!$A$39:$A$782,$A74,СВЦЭМ!$B$39:$B$782,U$47)+'СЕТ СН'!$G$11+СВЦЭМ!$D$10+'СЕТ СН'!$G$6-'СЕТ СН'!$G$23</f>
        <v>1345.8990371300001</v>
      </c>
      <c r="V74" s="36">
        <f>SUMIFS(СВЦЭМ!$D$39:$D$782,СВЦЭМ!$A$39:$A$782,$A74,СВЦЭМ!$B$39:$B$782,V$47)+'СЕТ СН'!$G$11+СВЦЭМ!$D$10+'СЕТ СН'!$G$6-'СЕТ СН'!$G$23</f>
        <v>1343.8472144100001</v>
      </c>
      <c r="W74" s="36">
        <f>SUMIFS(СВЦЭМ!$D$39:$D$782,СВЦЭМ!$A$39:$A$782,$A74,СВЦЭМ!$B$39:$B$782,W$47)+'СЕТ СН'!$G$11+СВЦЭМ!$D$10+'СЕТ СН'!$G$6-'СЕТ СН'!$G$23</f>
        <v>1340.1719001200001</v>
      </c>
      <c r="X74" s="36">
        <f>SUMIFS(СВЦЭМ!$D$39:$D$782,СВЦЭМ!$A$39:$A$782,$A74,СВЦЭМ!$B$39:$B$782,X$47)+'СЕТ СН'!$G$11+СВЦЭМ!$D$10+'СЕТ СН'!$G$6-'СЕТ СН'!$G$23</f>
        <v>1335.7653455400002</v>
      </c>
      <c r="Y74" s="36">
        <f>SUMIFS(СВЦЭМ!$D$39:$D$782,СВЦЭМ!$A$39:$A$782,$A74,СВЦЭМ!$B$39:$B$782,Y$47)+'СЕТ СН'!$G$11+СВЦЭМ!$D$10+'СЕТ СН'!$G$6-'СЕТ СН'!$G$23</f>
        <v>1383.3340694700003</v>
      </c>
    </row>
    <row r="75" spans="1:26" ht="15.75" x14ac:dyDescent="0.2">
      <c r="A75" s="35">
        <f t="shared" si="1"/>
        <v>44558</v>
      </c>
      <c r="B75" s="36">
        <f>SUMIFS(СВЦЭМ!$D$39:$D$782,СВЦЭМ!$A$39:$A$782,$A75,СВЦЭМ!$B$39:$B$782,B$47)+'СЕТ СН'!$G$11+СВЦЭМ!$D$10+'СЕТ СН'!$G$6-'СЕТ СН'!$G$23</f>
        <v>1356.5322469500002</v>
      </c>
      <c r="C75" s="36">
        <f>SUMIFS(СВЦЭМ!$D$39:$D$782,СВЦЭМ!$A$39:$A$782,$A75,СВЦЭМ!$B$39:$B$782,C$47)+'СЕТ СН'!$G$11+СВЦЭМ!$D$10+'СЕТ СН'!$G$6-'СЕТ СН'!$G$23</f>
        <v>1362.8100000300001</v>
      </c>
      <c r="D75" s="36">
        <f>SUMIFS(СВЦЭМ!$D$39:$D$782,СВЦЭМ!$A$39:$A$782,$A75,СВЦЭМ!$B$39:$B$782,D$47)+'СЕТ СН'!$G$11+СВЦЭМ!$D$10+'СЕТ СН'!$G$6-'СЕТ СН'!$G$23</f>
        <v>1388.8468039100003</v>
      </c>
      <c r="E75" s="36">
        <f>SUMIFS(СВЦЭМ!$D$39:$D$782,СВЦЭМ!$A$39:$A$782,$A75,СВЦЭМ!$B$39:$B$782,E$47)+'СЕТ СН'!$G$11+СВЦЭМ!$D$10+'СЕТ СН'!$G$6-'СЕТ СН'!$G$23</f>
        <v>1399.2925945900001</v>
      </c>
      <c r="F75" s="36">
        <f>SUMIFS(СВЦЭМ!$D$39:$D$782,СВЦЭМ!$A$39:$A$782,$A75,СВЦЭМ!$B$39:$B$782,F$47)+'СЕТ СН'!$G$11+СВЦЭМ!$D$10+'СЕТ СН'!$G$6-'СЕТ СН'!$G$23</f>
        <v>1372.3711177700002</v>
      </c>
      <c r="G75" s="36">
        <f>SUMIFS(СВЦЭМ!$D$39:$D$782,СВЦЭМ!$A$39:$A$782,$A75,СВЦЭМ!$B$39:$B$782,G$47)+'СЕТ СН'!$G$11+СВЦЭМ!$D$10+'СЕТ СН'!$G$6-'СЕТ СН'!$G$23</f>
        <v>1282.6507798300001</v>
      </c>
      <c r="H75" s="36">
        <f>SUMIFS(СВЦЭМ!$D$39:$D$782,СВЦЭМ!$A$39:$A$782,$A75,СВЦЭМ!$B$39:$B$782,H$47)+'СЕТ СН'!$G$11+СВЦЭМ!$D$10+'СЕТ СН'!$G$6-'СЕТ СН'!$G$23</f>
        <v>1299.6864069400001</v>
      </c>
      <c r="I75" s="36">
        <f>SUMIFS(СВЦЭМ!$D$39:$D$782,СВЦЭМ!$A$39:$A$782,$A75,СВЦЭМ!$B$39:$B$782,I$47)+'СЕТ СН'!$G$11+СВЦЭМ!$D$10+'СЕТ СН'!$G$6-'СЕТ СН'!$G$23</f>
        <v>1294.2465783600003</v>
      </c>
      <c r="J75" s="36">
        <f>SUMIFS(СВЦЭМ!$D$39:$D$782,СВЦЭМ!$A$39:$A$782,$A75,СВЦЭМ!$B$39:$B$782,J$47)+'СЕТ СН'!$G$11+СВЦЭМ!$D$10+'СЕТ СН'!$G$6-'СЕТ СН'!$G$23</f>
        <v>1311.5792887300001</v>
      </c>
      <c r="K75" s="36">
        <f>SUMIFS(СВЦЭМ!$D$39:$D$782,СВЦЭМ!$A$39:$A$782,$A75,СВЦЭМ!$B$39:$B$782,K$47)+'СЕТ СН'!$G$11+СВЦЭМ!$D$10+'СЕТ СН'!$G$6-'СЕТ СН'!$G$23</f>
        <v>1268.9009166700002</v>
      </c>
      <c r="L75" s="36">
        <f>SUMIFS(СВЦЭМ!$D$39:$D$782,СВЦЭМ!$A$39:$A$782,$A75,СВЦЭМ!$B$39:$B$782,L$47)+'СЕТ СН'!$G$11+СВЦЭМ!$D$10+'СЕТ СН'!$G$6-'СЕТ СН'!$G$23</f>
        <v>1274.2479127000001</v>
      </c>
      <c r="M75" s="36">
        <f>SUMIFS(СВЦЭМ!$D$39:$D$782,СВЦЭМ!$A$39:$A$782,$A75,СВЦЭМ!$B$39:$B$782,M$47)+'СЕТ СН'!$G$11+СВЦЭМ!$D$10+'СЕТ СН'!$G$6-'СЕТ СН'!$G$23</f>
        <v>1286.2420503900003</v>
      </c>
      <c r="N75" s="36">
        <f>SUMIFS(СВЦЭМ!$D$39:$D$782,СВЦЭМ!$A$39:$A$782,$A75,СВЦЭМ!$B$39:$B$782,N$47)+'СЕТ СН'!$G$11+СВЦЭМ!$D$10+'СЕТ СН'!$G$6-'СЕТ СН'!$G$23</f>
        <v>1286.7705142600003</v>
      </c>
      <c r="O75" s="36">
        <f>SUMIFS(СВЦЭМ!$D$39:$D$782,СВЦЭМ!$A$39:$A$782,$A75,СВЦЭМ!$B$39:$B$782,O$47)+'СЕТ СН'!$G$11+СВЦЭМ!$D$10+'СЕТ СН'!$G$6-'СЕТ СН'!$G$23</f>
        <v>1336.4374494300002</v>
      </c>
      <c r="P75" s="36">
        <f>SUMIFS(СВЦЭМ!$D$39:$D$782,СВЦЭМ!$A$39:$A$782,$A75,СВЦЭМ!$B$39:$B$782,P$47)+'СЕТ СН'!$G$11+СВЦЭМ!$D$10+'СЕТ СН'!$G$6-'СЕТ СН'!$G$23</f>
        <v>1334.0800203400001</v>
      </c>
      <c r="Q75" s="36">
        <f>SUMIFS(СВЦЭМ!$D$39:$D$782,СВЦЭМ!$A$39:$A$782,$A75,СВЦЭМ!$B$39:$B$782,Q$47)+'СЕТ СН'!$G$11+СВЦЭМ!$D$10+'СЕТ СН'!$G$6-'СЕТ СН'!$G$23</f>
        <v>1327.2118253900003</v>
      </c>
      <c r="R75" s="36">
        <f>SUMIFS(СВЦЭМ!$D$39:$D$782,СВЦЭМ!$A$39:$A$782,$A75,СВЦЭМ!$B$39:$B$782,R$47)+'СЕТ СН'!$G$11+СВЦЭМ!$D$10+'СЕТ СН'!$G$6-'СЕТ СН'!$G$23</f>
        <v>1328.6778032200002</v>
      </c>
      <c r="S75" s="36">
        <f>SUMIFS(СВЦЭМ!$D$39:$D$782,СВЦЭМ!$A$39:$A$782,$A75,СВЦЭМ!$B$39:$B$782,S$47)+'СЕТ СН'!$G$11+СВЦЭМ!$D$10+'СЕТ СН'!$G$6-'СЕТ СН'!$G$23</f>
        <v>1328.8914521400002</v>
      </c>
      <c r="T75" s="36">
        <f>SUMIFS(СВЦЭМ!$D$39:$D$782,СВЦЭМ!$A$39:$A$782,$A75,СВЦЭМ!$B$39:$B$782,T$47)+'СЕТ СН'!$G$11+СВЦЭМ!$D$10+'СЕТ СН'!$G$6-'СЕТ СН'!$G$23</f>
        <v>1320.1889344800002</v>
      </c>
      <c r="U75" s="36">
        <f>SUMIFS(СВЦЭМ!$D$39:$D$782,СВЦЭМ!$A$39:$A$782,$A75,СВЦЭМ!$B$39:$B$782,U$47)+'СЕТ СН'!$G$11+СВЦЭМ!$D$10+'СЕТ СН'!$G$6-'СЕТ СН'!$G$23</f>
        <v>1337.7789852900003</v>
      </c>
      <c r="V75" s="36">
        <f>SUMIFS(СВЦЭМ!$D$39:$D$782,СВЦЭМ!$A$39:$A$782,$A75,СВЦЭМ!$B$39:$B$782,V$47)+'СЕТ СН'!$G$11+СВЦЭМ!$D$10+'СЕТ СН'!$G$6-'СЕТ СН'!$G$23</f>
        <v>1326.9047578600002</v>
      </c>
      <c r="W75" s="36">
        <f>SUMIFS(СВЦЭМ!$D$39:$D$782,СВЦЭМ!$A$39:$A$782,$A75,СВЦЭМ!$B$39:$B$782,W$47)+'СЕТ СН'!$G$11+СВЦЭМ!$D$10+'СЕТ СН'!$G$6-'СЕТ СН'!$G$23</f>
        <v>1329.8055513700001</v>
      </c>
      <c r="X75" s="36">
        <f>SUMIFS(СВЦЭМ!$D$39:$D$782,СВЦЭМ!$A$39:$A$782,$A75,СВЦЭМ!$B$39:$B$782,X$47)+'СЕТ СН'!$G$11+СВЦЭМ!$D$10+'СЕТ СН'!$G$6-'СЕТ СН'!$G$23</f>
        <v>1366.2377025400001</v>
      </c>
      <c r="Y75" s="36">
        <f>SUMIFS(СВЦЭМ!$D$39:$D$782,СВЦЭМ!$A$39:$A$782,$A75,СВЦЭМ!$B$39:$B$782,Y$47)+'СЕТ СН'!$G$11+СВЦЭМ!$D$10+'СЕТ СН'!$G$6-'СЕТ СН'!$G$23</f>
        <v>1370.4329709900003</v>
      </c>
    </row>
    <row r="76" spans="1:26" ht="15.75" x14ac:dyDescent="0.2">
      <c r="A76" s="35">
        <f t="shared" si="1"/>
        <v>44559</v>
      </c>
      <c r="B76" s="36">
        <f>SUMIFS(СВЦЭМ!$D$39:$D$782,СВЦЭМ!$A$39:$A$782,$A76,СВЦЭМ!$B$39:$B$782,B$47)+'СЕТ СН'!$G$11+СВЦЭМ!$D$10+'СЕТ СН'!$G$6-'СЕТ СН'!$G$23</f>
        <v>1373.4625407700003</v>
      </c>
      <c r="C76" s="36">
        <f>SUMIFS(СВЦЭМ!$D$39:$D$782,СВЦЭМ!$A$39:$A$782,$A76,СВЦЭМ!$B$39:$B$782,C$47)+'СЕТ СН'!$G$11+СВЦЭМ!$D$10+'СЕТ СН'!$G$6-'СЕТ СН'!$G$23</f>
        <v>1373.3556002300002</v>
      </c>
      <c r="D76" s="36">
        <f>SUMIFS(СВЦЭМ!$D$39:$D$782,СВЦЭМ!$A$39:$A$782,$A76,СВЦЭМ!$B$39:$B$782,D$47)+'СЕТ СН'!$G$11+СВЦЭМ!$D$10+'СЕТ СН'!$G$6-'СЕТ СН'!$G$23</f>
        <v>1386.5082233600001</v>
      </c>
      <c r="E76" s="36">
        <f>SUMIFS(СВЦЭМ!$D$39:$D$782,СВЦЭМ!$A$39:$A$782,$A76,СВЦЭМ!$B$39:$B$782,E$47)+'СЕТ СН'!$G$11+СВЦЭМ!$D$10+'СЕТ СН'!$G$6-'СЕТ СН'!$G$23</f>
        <v>1397.3812949600001</v>
      </c>
      <c r="F76" s="36">
        <f>SUMIFS(СВЦЭМ!$D$39:$D$782,СВЦЭМ!$A$39:$A$782,$A76,СВЦЭМ!$B$39:$B$782,F$47)+'СЕТ СН'!$G$11+СВЦЭМ!$D$10+'СЕТ СН'!$G$6-'СЕТ СН'!$G$23</f>
        <v>1370.3026637200003</v>
      </c>
      <c r="G76" s="36">
        <f>SUMIFS(СВЦЭМ!$D$39:$D$782,СВЦЭМ!$A$39:$A$782,$A76,СВЦЭМ!$B$39:$B$782,G$47)+'СЕТ СН'!$G$11+СВЦЭМ!$D$10+'СЕТ СН'!$G$6-'СЕТ СН'!$G$23</f>
        <v>1296.2772409100003</v>
      </c>
      <c r="H76" s="36">
        <f>SUMIFS(СВЦЭМ!$D$39:$D$782,СВЦЭМ!$A$39:$A$782,$A76,СВЦЭМ!$B$39:$B$782,H$47)+'СЕТ СН'!$G$11+СВЦЭМ!$D$10+'СЕТ СН'!$G$6-'СЕТ СН'!$G$23</f>
        <v>1306.6237447900003</v>
      </c>
      <c r="I76" s="36">
        <f>SUMIFS(СВЦЭМ!$D$39:$D$782,СВЦЭМ!$A$39:$A$782,$A76,СВЦЭМ!$B$39:$B$782,I$47)+'СЕТ СН'!$G$11+СВЦЭМ!$D$10+'СЕТ СН'!$G$6-'СЕТ СН'!$G$23</f>
        <v>1304.1311542800001</v>
      </c>
      <c r="J76" s="36">
        <f>SUMIFS(СВЦЭМ!$D$39:$D$782,СВЦЭМ!$A$39:$A$782,$A76,СВЦЭМ!$B$39:$B$782,J$47)+'СЕТ СН'!$G$11+СВЦЭМ!$D$10+'СЕТ СН'!$G$6-'СЕТ СН'!$G$23</f>
        <v>1306.8712691900002</v>
      </c>
      <c r="K76" s="36">
        <f>SUMIFS(СВЦЭМ!$D$39:$D$782,СВЦЭМ!$A$39:$A$782,$A76,СВЦЭМ!$B$39:$B$782,K$47)+'СЕТ СН'!$G$11+СВЦЭМ!$D$10+'СЕТ СН'!$G$6-'СЕТ СН'!$G$23</f>
        <v>1318.2026240700002</v>
      </c>
      <c r="L76" s="36">
        <f>SUMIFS(СВЦЭМ!$D$39:$D$782,СВЦЭМ!$A$39:$A$782,$A76,СВЦЭМ!$B$39:$B$782,L$47)+'СЕТ СН'!$G$11+СВЦЭМ!$D$10+'СЕТ СН'!$G$6-'СЕТ СН'!$G$23</f>
        <v>1324.5433691200003</v>
      </c>
      <c r="M76" s="36">
        <f>SUMIFS(СВЦЭМ!$D$39:$D$782,СВЦЭМ!$A$39:$A$782,$A76,СВЦЭМ!$B$39:$B$782,M$47)+'СЕТ СН'!$G$11+СВЦЭМ!$D$10+'СЕТ СН'!$G$6-'СЕТ СН'!$G$23</f>
        <v>1326.9900387600003</v>
      </c>
      <c r="N76" s="36">
        <f>SUMIFS(СВЦЭМ!$D$39:$D$782,СВЦЭМ!$A$39:$A$782,$A76,СВЦЭМ!$B$39:$B$782,N$47)+'СЕТ СН'!$G$11+СВЦЭМ!$D$10+'СЕТ СН'!$G$6-'СЕТ СН'!$G$23</f>
        <v>1322.5445252100003</v>
      </c>
      <c r="O76" s="36">
        <f>SUMIFS(СВЦЭМ!$D$39:$D$782,СВЦЭМ!$A$39:$A$782,$A76,СВЦЭМ!$B$39:$B$782,O$47)+'СЕТ СН'!$G$11+СВЦЭМ!$D$10+'СЕТ СН'!$G$6-'СЕТ СН'!$G$23</f>
        <v>1315.4196162100002</v>
      </c>
      <c r="P76" s="36">
        <f>SUMIFS(СВЦЭМ!$D$39:$D$782,СВЦЭМ!$A$39:$A$782,$A76,СВЦЭМ!$B$39:$B$782,P$47)+'СЕТ СН'!$G$11+СВЦЭМ!$D$10+'СЕТ СН'!$G$6-'СЕТ СН'!$G$23</f>
        <v>1307.8813756000002</v>
      </c>
      <c r="Q76" s="36">
        <f>SUMIFS(СВЦЭМ!$D$39:$D$782,СВЦЭМ!$A$39:$A$782,$A76,СВЦЭМ!$B$39:$B$782,Q$47)+'СЕТ СН'!$G$11+СВЦЭМ!$D$10+'СЕТ СН'!$G$6-'СЕТ СН'!$G$23</f>
        <v>1308.3385926900003</v>
      </c>
      <c r="R76" s="36">
        <f>SUMIFS(СВЦЭМ!$D$39:$D$782,СВЦЭМ!$A$39:$A$782,$A76,СВЦЭМ!$B$39:$B$782,R$47)+'СЕТ СН'!$G$11+СВЦЭМ!$D$10+'СЕТ СН'!$G$6-'СЕТ СН'!$G$23</f>
        <v>1308.8406685800003</v>
      </c>
      <c r="S76" s="36">
        <f>SUMIFS(СВЦЭМ!$D$39:$D$782,СВЦЭМ!$A$39:$A$782,$A76,СВЦЭМ!$B$39:$B$782,S$47)+'СЕТ СН'!$G$11+СВЦЭМ!$D$10+'СЕТ СН'!$G$6-'СЕТ СН'!$G$23</f>
        <v>1321.5465027300002</v>
      </c>
      <c r="T76" s="36">
        <f>SUMIFS(СВЦЭМ!$D$39:$D$782,СВЦЭМ!$A$39:$A$782,$A76,СВЦЭМ!$B$39:$B$782,T$47)+'СЕТ СН'!$G$11+СВЦЭМ!$D$10+'СЕТ СН'!$G$6-'СЕТ СН'!$G$23</f>
        <v>1320.7882754800003</v>
      </c>
      <c r="U76" s="36">
        <f>SUMIFS(СВЦЭМ!$D$39:$D$782,СВЦЭМ!$A$39:$A$782,$A76,СВЦЭМ!$B$39:$B$782,U$47)+'СЕТ СН'!$G$11+СВЦЭМ!$D$10+'СЕТ СН'!$G$6-'СЕТ СН'!$G$23</f>
        <v>1321.7764477600001</v>
      </c>
      <c r="V76" s="36">
        <f>SUMIFS(СВЦЭМ!$D$39:$D$782,СВЦЭМ!$A$39:$A$782,$A76,СВЦЭМ!$B$39:$B$782,V$47)+'СЕТ СН'!$G$11+СВЦЭМ!$D$10+'СЕТ СН'!$G$6-'СЕТ СН'!$G$23</f>
        <v>1307.7013847200003</v>
      </c>
      <c r="W76" s="36">
        <f>SUMIFS(СВЦЭМ!$D$39:$D$782,СВЦЭМ!$A$39:$A$782,$A76,СВЦЭМ!$B$39:$B$782,W$47)+'СЕТ СН'!$G$11+СВЦЭМ!$D$10+'СЕТ СН'!$G$6-'СЕТ СН'!$G$23</f>
        <v>1305.9967712200003</v>
      </c>
      <c r="X76" s="36">
        <f>SUMIFS(СВЦЭМ!$D$39:$D$782,СВЦЭМ!$A$39:$A$782,$A76,СВЦЭМ!$B$39:$B$782,X$47)+'СЕТ СН'!$G$11+СВЦЭМ!$D$10+'СЕТ СН'!$G$6-'СЕТ СН'!$G$23</f>
        <v>1355.0559226000003</v>
      </c>
      <c r="Y76" s="36">
        <f>SUMIFS(СВЦЭМ!$D$39:$D$782,СВЦЭМ!$A$39:$A$782,$A76,СВЦЭМ!$B$39:$B$782,Y$47)+'СЕТ СН'!$G$11+СВЦЭМ!$D$10+'СЕТ СН'!$G$6-'СЕТ СН'!$G$23</f>
        <v>1362.1637996600002</v>
      </c>
    </row>
    <row r="77" spans="1:26" ht="15.75" x14ac:dyDescent="0.2">
      <c r="A77" s="35">
        <f t="shared" si="1"/>
        <v>44560</v>
      </c>
      <c r="B77" s="36">
        <f>SUMIFS(СВЦЭМ!$D$39:$D$782,СВЦЭМ!$A$39:$A$782,$A77,СВЦЭМ!$B$39:$B$782,B$47)+'СЕТ СН'!$G$11+СВЦЭМ!$D$10+'СЕТ СН'!$G$6-'СЕТ СН'!$G$23</f>
        <v>1382.4411018100002</v>
      </c>
      <c r="C77" s="36">
        <f>SUMIFS(СВЦЭМ!$D$39:$D$782,СВЦЭМ!$A$39:$A$782,$A77,СВЦЭМ!$B$39:$B$782,C$47)+'СЕТ СН'!$G$11+СВЦЭМ!$D$10+'СЕТ СН'!$G$6-'СЕТ СН'!$G$23</f>
        <v>1385.6144941500002</v>
      </c>
      <c r="D77" s="36">
        <f>SUMIFS(СВЦЭМ!$D$39:$D$782,СВЦЭМ!$A$39:$A$782,$A77,СВЦЭМ!$B$39:$B$782,D$47)+'СЕТ СН'!$G$11+СВЦЭМ!$D$10+'СЕТ СН'!$G$6-'СЕТ СН'!$G$23</f>
        <v>1411.0661095100002</v>
      </c>
      <c r="E77" s="36">
        <f>SUMIFS(СВЦЭМ!$D$39:$D$782,СВЦЭМ!$A$39:$A$782,$A77,СВЦЭМ!$B$39:$B$782,E$47)+'СЕТ СН'!$G$11+СВЦЭМ!$D$10+'СЕТ СН'!$G$6-'СЕТ СН'!$G$23</f>
        <v>1425.6582474000002</v>
      </c>
      <c r="F77" s="36">
        <f>SUMIFS(СВЦЭМ!$D$39:$D$782,СВЦЭМ!$A$39:$A$782,$A77,СВЦЭМ!$B$39:$B$782,F$47)+'СЕТ СН'!$G$11+СВЦЭМ!$D$10+'СЕТ СН'!$G$6-'СЕТ СН'!$G$23</f>
        <v>1397.5568796200002</v>
      </c>
      <c r="G77" s="36">
        <f>SUMIFS(СВЦЭМ!$D$39:$D$782,СВЦЭМ!$A$39:$A$782,$A77,СВЦЭМ!$B$39:$B$782,G$47)+'СЕТ СН'!$G$11+СВЦЭМ!$D$10+'СЕТ СН'!$G$6-'СЕТ СН'!$G$23</f>
        <v>1323.0485938400002</v>
      </c>
      <c r="H77" s="36">
        <f>SUMIFS(СВЦЭМ!$D$39:$D$782,СВЦЭМ!$A$39:$A$782,$A77,СВЦЭМ!$B$39:$B$782,H$47)+'СЕТ СН'!$G$11+СВЦЭМ!$D$10+'СЕТ СН'!$G$6-'СЕТ СН'!$G$23</f>
        <v>1316.5447957900003</v>
      </c>
      <c r="I77" s="36">
        <f>SUMIFS(СВЦЭМ!$D$39:$D$782,СВЦЭМ!$A$39:$A$782,$A77,СВЦЭМ!$B$39:$B$782,I$47)+'СЕТ СН'!$G$11+СВЦЭМ!$D$10+'СЕТ СН'!$G$6-'СЕТ СН'!$G$23</f>
        <v>1337.1809584900002</v>
      </c>
      <c r="J77" s="36">
        <f>SUMIFS(СВЦЭМ!$D$39:$D$782,СВЦЭМ!$A$39:$A$782,$A77,СВЦЭМ!$B$39:$B$782,J$47)+'СЕТ СН'!$G$11+СВЦЭМ!$D$10+'СЕТ СН'!$G$6-'СЕТ СН'!$G$23</f>
        <v>1337.1398756500002</v>
      </c>
      <c r="K77" s="36">
        <f>SUMIFS(СВЦЭМ!$D$39:$D$782,СВЦЭМ!$A$39:$A$782,$A77,СВЦЭМ!$B$39:$B$782,K$47)+'СЕТ СН'!$G$11+СВЦЭМ!$D$10+'СЕТ СН'!$G$6-'СЕТ СН'!$G$23</f>
        <v>1348.4461031900003</v>
      </c>
      <c r="L77" s="36">
        <f>SUMIFS(СВЦЭМ!$D$39:$D$782,СВЦЭМ!$A$39:$A$782,$A77,СВЦЭМ!$B$39:$B$782,L$47)+'СЕТ СН'!$G$11+СВЦЭМ!$D$10+'СЕТ СН'!$G$6-'СЕТ СН'!$G$23</f>
        <v>1349.0090846900002</v>
      </c>
      <c r="M77" s="36">
        <f>SUMIFS(СВЦЭМ!$D$39:$D$782,СВЦЭМ!$A$39:$A$782,$A77,СВЦЭМ!$B$39:$B$782,M$47)+'СЕТ СН'!$G$11+СВЦЭМ!$D$10+'СЕТ СН'!$G$6-'СЕТ СН'!$G$23</f>
        <v>1340.4850401500003</v>
      </c>
      <c r="N77" s="36">
        <f>SUMIFS(СВЦЭМ!$D$39:$D$782,СВЦЭМ!$A$39:$A$782,$A77,СВЦЭМ!$B$39:$B$782,N$47)+'СЕТ СН'!$G$11+СВЦЭМ!$D$10+'СЕТ СН'!$G$6-'СЕТ СН'!$G$23</f>
        <v>1348.9790983800001</v>
      </c>
      <c r="O77" s="36">
        <f>SUMIFS(СВЦЭМ!$D$39:$D$782,СВЦЭМ!$A$39:$A$782,$A77,СВЦЭМ!$B$39:$B$782,O$47)+'СЕТ СН'!$G$11+СВЦЭМ!$D$10+'СЕТ СН'!$G$6-'СЕТ СН'!$G$23</f>
        <v>1345.6988295900003</v>
      </c>
      <c r="P77" s="36">
        <f>SUMIFS(СВЦЭМ!$D$39:$D$782,СВЦЭМ!$A$39:$A$782,$A77,СВЦЭМ!$B$39:$B$782,P$47)+'СЕТ СН'!$G$11+СВЦЭМ!$D$10+'СЕТ СН'!$G$6-'СЕТ СН'!$G$23</f>
        <v>1338.1438891000003</v>
      </c>
      <c r="Q77" s="36">
        <f>SUMIFS(СВЦЭМ!$D$39:$D$782,СВЦЭМ!$A$39:$A$782,$A77,СВЦЭМ!$B$39:$B$782,Q$47)+'СЕТ СН'!$G$11+СВЦЭМ!$D$10+'СЕТ СН'!$G$6-'СЕТ СН'!$G$23</f>
        <v>1331.4939755200003</v>
      </c>
      <c r="R77" s="36">
        <f>SUMIFS(СВЦЭМ!$D$39:$D$782,СВЦЭМ!$A$39:$A$782,$A77,СВЦЭМ!$B$39:$B$782,R$47)+'СЕТ СН'!$G$11+СВЦЭМ!$D$10+'СЕТ СН'!$G$6-'СЕТ СН'!$G$23</f>
        <v>1326.1097559000002</v>
      </c>
      <c r="S77" s="36">
        <f>SUMIFS(СВЦЭМ!$D$39:$D$782,СВЦЭМ!$A$39:$A$782,$A77,СВЦЭМ!$B$39:$B$782,S$47)+'СЕТ СН'!$G$11+СВЦЭМ!$D$10+'СЕТ СН'!$G$6-'СЕТ СН'!$G$23</f>
        <v>1317.8521194100001</v>
      </c>
      <c r="T77" s="36">
        <f>SUMIFS(СВЦЭМ!$D$39:$D$782,СВЦЭМ!$A$39:$A$782,$A77,СВЦЭМ!$B$39:$B$782,T$47)+'СЕТ СН'!$G$11+СВЦЭМ!$D$10+'СЕТ СН'!$G$6-'СЕТ СН'!$G$23</f>
        <v>1334.8357474600002</v>
      </c>
      <c r="U77" s="36">
        <f>SUMIFS(СВЦЭМ!$D$39:$D$782,СВЦЭМ!$A$39:$A$782,$A77,СВЦЭМ!$B$39:$B$782,U$47)+'СЕТ СН'!$G$11+СВЦЭМ!$D$10+'СЕТ СН'!$G$6-'СЕТ СН'!$G$23</f>
        <v>1330.1267879700001</v>
      </c>
      <c r="V77" s="36">
        <f>SUMIFS(СВЦЭМ!$D$39:$D$782,СВЦЭМ!$A$39:$A$782,$A77,СВЦЭМ!$B$39:$B$782,V$47)+'СЕТ СН'!$G$11+СВЦЭМ!$D$10+'СЕТ СН'!$G$6-'СЕТ СН'!$G$23</f>
        <v>1316.5850079500001</v>
      </c>
      <c r="W77" s="36">
        <f>SUMIFS(СВЦЭМ!$D$39:$D$782,СВЦЭМ!$A$39:$A$782,$A77,СВЦЭМ!$B$39:$B$782,W$47)+'СЕТ СН'!$G$11+СВЦЭМ!$D$10+'СЕТ СН'!$G$6-'СЕТ СН'!$G$23</f>
        <v>1317.3099825500001</v>
      </c>
      <c r="X77" s="36">
        <f>SUMIFS(СВЦЭМ!$D$39:$D$782,СВЦЭМ!$A$39:$A$782,$A77,СВЦЭМ!$B$39:$B$782,X$47)+'СЕТ СН'!$G$11+СВЦЭМ!$D$10+'СЕТ СН'!$G$6-'СЕТ СН'!$G$23</f>
        <v>1370.9043430300003</v>
      </c>
      <c r="Y77" s="36">
        <f>SUMIFS(СВЦЭМ!$D$39:$D$782,СВЦЭМ!$A$39:$A$782,$A77,СВЦЭМ!$B$39:$B$782,Y$47)+'СЕТ СН'!$G$11+СВЦЭМ!$D$10+'СЕТ СН'!$G$6-'СЕТ СН'!$G$23</f>
        <v>1383.6953872700001</v>
      </c>
    </row>
    <row r="78" spans="1:26" ht="15.75" x14ac:dyDescent="0.2">
      <c r="A78" s="35">
        <f t="shared" si="1"/>
        <v>44561</v>
      </c>
      <c r="B78" s="36">
        <f>SUMIFS(СВЦЭМ!$D$39:$D$782,СВЦЭМ!$A$39:$A$782,$A78,СВЦЭМ!$B$39:$B$782,B$47)+'СЕТ СН'!$G$11+СВЦЭМ!$D$10+'СЕТ СН'!$G$6-'СЕТ СН'!$G$23</f>
        <v>1417.9552038200002</v>
      </c>
      <c r="C78" s="36">
        <f>SUMIFS(СВЦЭМ!$D$39:$D$782,СВЦЭМ!$A$39:$A$782,$A78,СВЦЭМ!$B$39:$B$782,C$47)+'СЕТ СН'!$G$11+СВЦЭМ!$D$10+'СЕТ СН'!$G$6-'СЕТ СН'!$G$23</f>
        <v>1404.8912260900001</v>
      </c>
      <c r="D78" s="36">
        <f>SUMIFS(СВЦЭМ!$D$39:$D$782,СВЦЭМ!$A$39:$A$782,$A78,СВЦЭМ!$B$39:$B$782,D$47)+'СЕТ СН'!$G$11+СВЦЭМ!$D$10+'СЕТ СН'!$G$6-'СЕТ СН'!$G$23</f>
        <v>1342.6547731100002</v>
      </c>
      <c r="E78" s="36">
        <f>SUMIFS(СВЦЭМ!$D$39:$D$782,СВЦЭМ!$A$39:$A$782,$A78,СВЦЭМ!$B$39:$B$782,E$47)+'СЕТ СН'!$G$11+СВЦЭМ!$D$10+'СЕТ СН'!$G$6-'СЕТ СН'!$G$23</f>
        <v>1410.7322137000001</v>
      </c>
      <c r="F78" s="36">
        <f>SUMIFS(СВЦЭМ!$D$39:$D$782,СВЦЭМ!$A$39:$A$782,$A78,СВЦЭМ!$B$39:$B$782,F$47)+'СЕТ СН'!$G$11+СВЦЭМ!$D$10+'СЕТ СН'!$G$6-'СЕТ СН'!$G$23</f>
        <v>1409.5308403500003</v>
      </c>
      <c r="G78" s="36">
        <f>SUMIFS(СВЦЭМ!$D$39:$D$782,СВЦЭМ!$A$39:$A$782,$A78,СВЦЭМ!$B$39:$B$782,G$47)+'СЕТ СН'!$G$11+СВЦЭМ!$D$10+'СЕТ СН'!$G$6-'СЕТ СН'!$G$23</f>
        <v>1318.6062268800001</v>
      </c>
      <c r="H78" s="36">
        <f>SUMIFS(СВЦЭМ!$D$39:$D$782,СВЦЭМ!$A$39:$A$782,$A78,СВЦЭМ!$B$39:$B$782,H$47)+'СЕТ СН'!$G$11+СВЦЭМ!$D$10+'СЕТ СН'!$G$6-'СЕТ СН'!$G$23</f>
        <v>1330.3694164100002</v>
      </c>
      <c r="I78" s="36">
        <f>SUMIFS(СВЦЭМ!$D$39:$D$782,СВЦЭМ!$A$39:$A$782,$A78,СВЦЭМ!$B$39:$B$782,I$47)+'СЕТ СН'!$G$11+СВЦЭМ!$D$10+'СЕТ СН'!$G$6-'СЕТ СН'!$G$23</f>
        <v>1338.3615594400003</v>
      </c>
      <c r="J78" s="36">
        <f>SUMIFS(СВЦЭМ!$D$39:$D$782,СВЦЭМ!$A$39:$A$782,$A78,СВЦЭМ!$B$39:$B$782,J$47)+'СЕТ СН'!$G$11+СВЦЭМ!$D$10+'СЕТ СН'!$G$6-'СЕТ СН'!$G$23</f>
        <v>1372.0553486500003</v>
      </c>
      <c r="K78" s="36">
        <f>SUMIFS(СВЦЭМ!$D$39:$D$782,СВЦЭМ!$A$39:$A$782,$A78,СВЦЭМ!$B$39:$B$782,K$47)+'СЕТ СН'!$G$11+СВЦЭМ!$D$10+'СЕТ СН'!$G$6-'СЕТ СН'!$G$23</f>
        <v>1344.1595187100002</v>
      </c>
      <c r="L78" s="36">
        <f>SUMIFS(СВЦЭМ!$D$39:$D$782,СВЦЭМ!$A$39:$A$782,$A78,СВЦЭМ!$B$39:$B$782,L$47)+'СЕТ СН'!$G$11+СВЦЭМ!$D$10+'СЕТ СН'!$G$6-'СЕТ СН'!$G$23</f>
        <v>1364.5420145800001</v>
      </c>
      <c r="M78" s="36">
        <f>SUMIFS(СВЦЭМ!$D$39:$D$782,СВЦЭМ!$A$39:$A$782,$A78,СВЦЭМ!$B$39:$B$782,M$47)+'СЕТ СН'!$G$11+СВЦЭМ!$D$10+'СЕТ СН'!$G$6-'СЕТ СН'!$G$23</f>
        <v>1362.7849410000001</v>
      </c>
      <c r="N78" s="36">
        <f>SUMIFS(СВЦЭМ!$D$39:$D$782,СВЦЭМ!$A$39:$A$782,$A78,СВЦЭМ!$B$39:$B$782,N$47)+'СЕТ СН'!$G$11+СВЦЭМ!$D$10+'СЕТ СН'!$G$6-'СЕТ СН'!$G$23</f>
        <v>1354.1066020400001</v>
      </c>
      <c r="O78" s="36">
        <f>SUMIFS(СВЦЭМ!$D$39:$D$782,СВЦЭМ!$A$39:$A$782,$A78,СВЦЭМ!$B$39:$B$782,O$47)+'СЕТ СН'!$G$11+СВЦЭМ!$D$10+'СЕТ СН'!$G$6-'СЕТ СН'!$G$23</f>
        <v>1340.4429724500003</v>
      </c>
      <c r="P78" s="36">
        <f>SUMIFS(СВЦЭМ!$D$39:$D$782,СВЦЭМ!$A$39:$A$782,$A78,СВЦЭМ!$B$39:$B$782,P$47)+'СЕТ СН'!$G$11+СВЦЭМ!$D$10+'СЕТ СН'!$G$6-'СЕТ СН'!$G$23</f>
        <v>1340.9698555500001</v>
      </c>
      <c r="Q78" s="36">
        <f>SUMIFS(СВЦЭМ!$D$39:$D$782,СВЦЭМ!$A$39:$A$782,$A78,СВЦЭМ!$B$39:$B$782,Q$47)+'СЕТ СН'!$G$11+СВЦЭМ!$D$10+'СЕТ СН'!$G$6-'СЕТ СН'!$G$23</f>
        <v>1338.8388406000001</v>
      </c>
      <c r="R78" s="36">
        <f>SUMIFS(СВЦЭМ!$D$39:$D$782,СВЦЭМ!$A$39:$A$782,$A78,СВЦЭМ!$B$39:$B$782,R$47)+'СЕТ СН'!$G$11+СВЦЭМ!$D$10+'СЕТ СН'!$G$6-'СЕТ СН'!$G$23</f>
        <v>1330.8012083100002</v>
      </c>
      <c r="S78" s="36">
        <f>SUMIFS(СВЦЭМ!$D$39:$D$782,СВЦЭМ!$A$39:$A$782,$A78,СВЦЭМ!$B$39:$B$782,S$47)+'СЕТ СН'!$G$11+СВЦЭМ!$D$10+'СЕТ СН'!$G$6-'СЕТ СН'!$G$23</f>
        <v>1349.7065926000002</v>
      </c>
      <c r="T78" s="36">
        <f>SUMIFS(СВЦЭМ!$D$39:$D$782,СВЦЭМ!$A$39:$A$782,$A78,СВЦЭМ!$B$39:$B$782,T$47)+'СЕТ СН'!$G$11+СВЦЭМ!$D$10+'СЕТ СН'!$G$6-'СЕТ СН'!$G$23</f>
        <v>1366.3705806100002</v>
      </c>
      <c r="U78" s="36">
        <f>SUMIFS(СВЦЭМ!$D$39:$D$782,СВЦЭМ!$A$39:$A$782,$A78,СВЦЭМ!$B$39:$B$782,U$47)+'СЕТ СН'!$G$11+СВЦЭМ!$D$10+'СЕТ СН'!$G$6-'СЕТ СН'!$G$23</f>
        <v>1377.5263404000002</v>
      </c>
      <c r="V78" s="36">
        <f>SUMIFS(СВЦЭМ!$D$39:$D$782,СВЦЭМ!$A$39:$A$782,$A78,СВЦЭМ!$B$39:$B$782,V$47)+'СЕТ СН'!$G$11+СВЦЭМ!$D$10+'СЕТ СН'!$G$6-'СЕТ СН'!$G$23</f>
        <v>1352.5390652200001</v>
      </c>
      <c r="W78" s="36">
        <f>SUMIFS(СВЦЭМ!$D$39:$D$782,СВЦЭМ!$A$39:$A$782,$A78,СВЦЭМ!$B$39:$B$782,W$47)+'СЕТ СН'!$G$11+СВЦЭМ!$D$10+'СЕТ СН'!$G$6-'СЕТ СН'!$G$23</f>
        <v>1351.5592765200001</v>
      </c>
      <c r="X78" s="36">
        <f>SUMIFS(СВЦЭМ!$D$39:$D$782,СВЦЭМ!$A$39:$A$782,$A78,СВЦЭМ!$B$39:$B$782,X$47)+'СЕТ СН'!$G$11+СВЦЭМ!$D$10+'СЕТ СН'!$G$6-'СЕТ СН'!$G$23</f>
        <v>1369.7251491400002</v>
      </c>
      <c r="Y78" s="36">
        <f>SUMIFS(СВЦЭМ!$D$39:$D$782,СВЦЭМ!$A$39:$A$782,$A78,СВЦЭМ!$B$39:$B$782,Y$47)+'СЕТ СН'!$G$11+СВЦЭМ!$D$10+'СЕТ СН'!$G$6-'СЕТ СН'!$G$23</f>
        <v>1382.0049288900002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01.12.2021</v>
      </c>
      <c r="B84" s="36">
        <f>SUMIFS(СВЦЭМ!$D$39:$D$782,СВЦЭМ!$A$39:$A$782,$A84,СВЦЭМ!$B$39:$B$782,B$83)+'СЕТ СН'!$H$11+СВЦЭМ!$D$10+'СЕТ СН'!$H$6-'СЕТ СН'!$H$23</f>
        <v>1367.6400655300001</v>
      </c>
      <c r="C84" s="36">
        <f>SUMIFS(СВЦЭМ!$D$39:$D$782,СВЦЭМ!$A$39:$A$782,$A84,СВЦЭМ!$B$39:$B$782,C$83)+'СЕТ СН'!$H$11+СВЦЭМ!$D$10+'СЕТ СН'!$H$6-'СЕТ СН'!$H$23</f>
        <v>1380.7942196200001</v>
      </c>
      <c r="D84" s="36">
        <f>SUMIFS(СВЦЭМ!$D$39:$D$782,СВЦЭМ!$A$39:$A$782,$A84,СВЦЭМ!$B$39:$B$782,D$83)+'СЕТ СН'!$H$11+СВЦЭМ!$D$10+'СЕТ СН'!$H$6-'СЕТ СН'!$H$23</f>
        <v>1414.8082975200002</v>
      </c>
      <c r="E84" s="36">
        <f>SUMIFS(СВЦЭМ!$D$39:$D$782,СВЦЭМ!$A$39:$A$782,$A84,СВЦЭМ!$B$39:$B$782,E$83)+'СЕТ СН'!$H$11+СВЦЭМ!$D$10+'СЕТ СН'!$H$6-'СЕТ СН'!$H$23</f>
        <v>1420.6583926300002</v>
      </c>
      <c r="F84" s="36">
        <f>SUMIFS(СВЦЭМ!$D$39:$D$782,СВЦЭМ!$A$39:$A$782,$A84,СВЦЭМ!$B$39:$B$782,F$83)+'СЕТ СН'!$H$11+СВЦЭМ!$D$10+'СЕТ СН'!$H$6-'СЕТ СН'!$H$23</f>
        <v>1434.1170874900001</v>
      </c>
      <c r="G84" s="36">
        <f>SUMIFS(СВЦЭМ!$D$39:$D$782,СВЦЭМ!$A$39:$A$782,$A84,СВЦЭМ!$B$39:$B$782,G$83)+'СЕТ СН'!$H$11+СВЦЭМ!$D$10+'СЕТ СН'!$H$6-'СЕТ СН'!$H$23</f>
        <v>1414.3143488500002</v>
      </c>
      <c r="H84" s="36">
        <f>SUMIFS(СВЦЭМ!$D$39:$D$782,СВЦЭМ!$A$39:$A$782,$A84,СВЦЭМ!$B$39:$B$782,H$83)+'СЕТ СН'!$H$11+СВЦЭМ!$D$10+'СЕТ СН'!$H$6-'СЕТ СН'!$H$23</f>
        <v>1381.8198922500003</v>
      </c>
      <c r="I84" s="36">
        <f>SUMIFS(СВЦЭМ!$D$39:$D$782,СВЦЭМ!$A$39:$A$782,$A84,СВЦЭМ!$B$39:$B$782,I$83)+'СЕТ СН'!$H$11+СВЦЭМ!$D$10+'СЕТ СН'!$H$6-'СЕТ СН'!$H$23</f>
        <v>1367.8572376800003</v>
      </c>
      <c r="J84" s="36">
        <f>SUMIFS(СВЦЭМ!$D$39:$D$782,СВЦЭМ!$A$39:$A$782,$A84,СВЦЭМ!$B$39:$B$782,J$83)+'СЕТ СН'!$H$11+СВЦЭМ!$D$10+'СЕТ СН'!$H$6-'СЕТ СН'!$H$23</f>
        <v>1355.4698745500002</v>
      </c>
      <c r="K84" s="36">
        <f>SUMIFS(СВЦЭМ!$D$39:$D$782,СВЦЭМ!$A$39:$A$782,$A84,СВЦЭМ!$B$39:$B$782,K$83)+'СЕТ СН'!$H$11+СВЦЭМ!$D$10+'СЕТ СН'!$H$6-'СЕТ СН'!$H$23</f>
        <v>1361.5972342000002</v>
      </c>
      <c r="L84" s="36">
        <f>SUMIFS(СВЦЭМ!$D$39:$D$782,СВЦЭМ!$A$39:$A$782,$A84,СВЦЭМ!$B$39:$B$782,L$83)+'СЕТ СН'!$H$11+СВЦЭМ!$D$10+'СЕТ СН'!$H$6-'СЕТ СН'!$H$23</f>
        <v>1320.1879366800001</v>
      </c>
      <c r="M84" s="36">
        <f>SUMIFS(СВЦЭМ!$D$39:$D$782,СВЦЭМ!$A$39:$A$782,$A84,СВЦЭМ!$B$39:$B$782,M$83)+'СЕТ СН'!$H$11+СВЦЭМ!$D$10+'СЕТ СН'!$H$6-'СЕТ СН'!$H$23</f>
        <v>1322.9334018000002</v>
      </c>
      <c r="N84" s="36">
        <f>SUMIFS(СВЦЭМ!$D$39:$D$782,СВЦЭМ!$A$39:$A$782,$A84,СВЦЭМ!$B$39:$B$782,N$83)+'СЕТ СН'!$H$11+СВЦЭМ!$D$10+'СЕТ СН'!$H$6-'СЕТ СН'!$H$23</f>
        <v>1340.5221783800002</v>
      </c>
      <c r="O84" s="36">
        <f>SUMIFS(СВЦЭМ!$D$39:$D$782,СВЦЭМ!$A$39:$A$782,$A84,СВЦЭМ!$B$39:$B$782,O$83)+'СЕТ СН'!$H$11+СВЦЭМ!$D$10+'СЕТ СН'!$H$6-'СЕТ СН'!$H$23</f>
        <v>1339.3999297900002</v>
      </c>
      <c r="P84" s="36">
        <f>SUMIFS(СВЦЭМ!$D$39:$D$782,СВЦЭМ!$A$39:$A$782,$A84,СВЦЭМ!$B$39:$B$782,P$83)+'СЕТ СН'!$H$11+СВЦЭМ!$D$10+'СЕТ СН'!$H$6-'СЕТ СН'!$H$23</f>
        <v>1346.2959606300001</v>
      </c>
      <c r="Q84" s="36">
        <f>SUMIFS(СВЦЭМ!$D$39:$D$782,СВЦЭМ!$A$39:$A$782,$A84,СВЦЭМ!$B$39:$B$782,Q$83)+'СЕТ СН'!$H$11+СВЦЭМ!$D$10+'СЕТ СН'!$H$6-'СЕТ СН'!$H$23</f>
        <v>1354.1641994800002</v>
      </c>
      <c r="R84" s="36">
        <f>SUMIFS(СВЦЭМ!$D$39:$D$782,СВЦЭМ!$A$39:$A$782,$A84,СВЦЭМ!$B$39:$B$782,R$83)+'СЕТ СН'!$H$11+СВЦЭМ!$D$10+'СЕТ СН'!$H$6-'СЕТ СН'!$H$23</f>
        <v>1351.6336243900003</v>
      </c>
      <c r="S84" s="36">
        <f>SUMIFS(СВЦЭМ!$D$39:$D$782,СВЦЭМ!$A$39:$A$782,$A84,СВЦЭМ!$B$39:$B$782,S$83)+'СЕТ СН'!$H$11+СВЦЭМ!$D$10+'СЕТ СН'!$H$6-'СЕТ СН'!$H$23</f>
        <v>1333.9118559600001</v>
      </c>
      <c r="T84" s="36">
        <f>SUMIFS(СВЦЭМ!$D$39:$D$782,СВЦЭМ!$A$39:$A$782,$A84,СВЦЭМ!$B$39:$B$782,T$83)+'СЕТ СН'!$H$11+СВЦЭМ!$D$10+'СЕТ СН'!$H$6-'СЕТ СН'!$H$23</f>
        <v>1311.5567267200001</v>
      </c>
      <c r="U84" s="36">
        <f>SUMIFS(СВЦЭМ!$D$39:$D$782,СВЦЭМ!$A$39:$A$782,$A84,СВЦЭМ!$B$39:$B$782,U$83)+'СЕТ СН'!$H$11+СВЦЭМ!$D$10+'СЕТ СН'!$H$6-'СЕТ СН'!$H$23</f>
        <v>1323.2698726000001</v>
      </c>
      <c r="V84" s="36">
        <f>SUMIFS(СВЦЭМ!$D$39:$D$782,СВЦЭМ!$A$39:$A$782,$A84,СВЦЭМ!$B$39:$B$782,V$83)+'СЕТ СН'!$H$11+СВЦЭМ!$D$10+'СЕТ СН'!$H$6-'СЕТ СН'!$H$23</f>
        <v>1334.1342041000003</v>
      </c>
      <c r="W84" s="36">
        <f>SUMIFS(СВЦЭМ!$D$39:$D$782,СВЦЭМ!$A$39:$A$782,$A84,СВЦЭМ!$B$39:$B$782,W$83)+'СЕТ СН'!$H$11+СВЦЭМ!$D$10+'СЕТ СН'!$H$6-'СЕТ СН'!$H$23</f>
        <v>1339.0859393300002</v>
      </c>
      <c r="X84" s="36">
        <f>SUMIFS(СВЦЭМ!$D$39:$D$782,СВЦЭМ!$A$39:$A$782,$A84,СВЦЭМ!$B$39:$B$782,X$83)+'СЕТ СН'!$H$11+СВЦЭМ!$D$10+'СЕТ СН'!$H$6-'СЕТ СН'!$H$23</f>
        <v>1339.2083762300001</v>
      </c>
      <c r="Y84" s="36">
        <f>SUMIFS(СВЦЭМ!$D$39:$D$782,СВЦЭМ!$A$39:$A$782,$A84,СВЦЭМ!$B$39:$B$782,Y$83)+'СЕТ СН'!$H$11+СВЦЭМ!$D$10+'СЕТ СН'!$H$6-'СЕТ СН'!$H$23</f>
        <v>1353.6897634800002</v>
      </c>
      <c r="AA84" s="45"/>
    </row>
    <row r="85" spans="1:27" ht="15.75" x14ac:dyDescent="0.2">
      <c r="A85" s="35">
        <f>A84+1</f>
        <v>44532</v>
      </c>
      <c r="B85" s="36">
        <f>SUMIFS(СВЦЭМ!$D$39:$D$782,СВЦЭМ!$A$39:$A$782,$A85,СВЦЭМ!$B$39:$B$782,B$83)+'СЕТ СН'!$H$11+СВЦЭМ!$D$10+'СЕТ СН'!$H$6-'СЕТ СН'!$H$23</f>
        <v>1382.6439333900003</v>
      </c>
      <c r="C85" s="36">
        <f>SUMIFS(СВЦЭМ!$D$39:$D$782,СВЦЭМ!$A$39:$A$782,$A85,СВЦЭМ!$B$39:$B$782,C$83)+'СЕТ СН'!$H$11+СВЦЭМ!$D$10+'СЕТ СН'!$H$6-'СЕТ СН'!$H$23</f>
        <v>1373.2684765000001</v>
      </c>
      <c r="D85" s="36">
        <f>SUMIFS(СВЦЭМ!$D$39:$D$782,СВЦЭМ!$A$39:$A$782,$A85,СВЦЭМ!$B$39:$B$782,D$83)+'СЕТ СН'!$H$11+СВЦЭМ!$D$10+'СЕТ СН'!$H$6-'СЕТ СН'!$H$23</f>
        <v>1347.4274762600003</v>
      </c>
      <c r="E85" s="36">
        <f>SUMIFS(СВЦЭМ!$D$39:$D$782,СВЦЭМ!$A$39:$A$782,$A85,СВЦЭМ!$B$39:$B$782,E$83)+'СЕТ СН'!$H$11+СВЦЭМ!$D$10+'СЕТ СН'!$H$6-'СЕТ СН'!$H$23</f>
        <v>1363.7528301400002</v>
      </c>
      <c r="F85" s="36">
        <f>SUMIFS(СВЦЭМ!$D$39:$D$782,СВЦЭМ!$A$39:$A$782,$A85,СВЦЭМ!$B$39:$B$782,F$83)+'СЕТ СН'!$H$11+СВЦЭМ!$D$10+'СЕТ СН'!$H$6-'СЕТ СН'!$H$23</f>
        <v>1374.6636564800001</v>
      </c>
      <c r="G85" s="36">
        <f>SUMIFS(СВЦЭМ!$D$39:$D$782,СВЦЭМ!$A$39:$A$782,$A85,СВЦЭМ!$B$39:$B$782,G$83)+'СЕТ СН'!$H$11+СВЦЭМ!$D$10+'СЕТ СН'!$H$6-'СЕТ СН'!$H$23</f>
        <v>1370.2427978500002</v>
      </c>
      <c r="H85" s="36">
        <f>SUMIFS(СВЦЭМ!$D$39:$D$782,СВЦЭМ!$A$39:$A$782,$A85,СВЦЭМ!$B$39:$B$782,H$83)+'СЕТ СН'!$H$11+СВЦЭМ!$D$10+'СЕТ СН'!$H$6-'СЕТ СН'!$H$23</f>
        <v>1389.3111215900001</v>
      </c>
      <c r="I85" s="36">
        <f>SUMIFS(СВЦЭМ!$D$39:$D$782,СВЦЭМ!$A$39:$A$782,$A85,СВЦЭМ!$B$39:$B$782,I$83)+'СЕТ СН'!$H$11+СВЦЭМ!$D$10+'СЕТ СН'!$H$6-'СЕТ СН'!$H$23</f>
        <v>1445.5902591000001</v>
      </c>
      <c r="J85" s="36">
        <f>SUMIFS(СВЦЭМ!$D$39:$D$782,СВЦЭМ!$A$39:$A$782,$A85,СВЦЭМ!$B$39:$B$782,J$83)+'СЕТ СН'!$H$11+СВЦЭМ!$D$10+'СЕТ СН'!$H$6-'СЕТ СН'!$H$23</f>
        <v>1448.3389625200002</v>
      </c>
      <c r="K85" s="36">
        <f>SUMIFS(СВЦЭМ!$D$39:$D$782,СВЦЭМ!$A$39:$A$782,$A85,СВЦЭМ!$B$39:$B$782,K$83)+'СЕТ СН'!$H$11+СВЦЭМ!$D$10+'СЕТ СН'!$H$6-'СЕТ СН'!$H$23</f>
        <v>1468.8345674000002</v>
      </c>
      <c r="L85" s="36">
        <f>SUMIFS(СВЦЭМ!$D$39:$D$782,СВЦЭМ!$A$39:$A$782,$A85,СВЦЭМ!$B$39:$B$782,L$83)+'СЕТ СН'!$H$11+СВЦЭМ!$D$10+'СЕТ СН'!$H$6-'СЕТ СН'!$H$23</f>
        <v>1476.9908014900002</v>
      </c>
      <c r="M85" s="36">
        <f>SUMIFS(СВЦЭМ!$D$39:$D$782,СВЦЭМ!$A$39:$A$782,$A85,СВЦЭМ!$B$39:$B$782,M$83)+'СЕТ СН'!$H$11+СВЦЭМ!$D$10+'СЕТ СН'!$H$6-'СЕТ СН'!$H$23</f>
        <v>1476.4644706500003</v>
      </c>
      <c r="N85" s="36">
        <f>SUMIFS(СВЦЭМ!$D$39:$D$782,СВЦЭМ!$A$39:$A$782,$A85,СВЦЭМ!$B$39:$B$782,N$83)+'СЕТ СН'!$H$11+СВЦЭМ!$D$10+'СЕТ СН'!$H$6-'СЕТ СН'!$H$23</f>
        <v>1467.2663902000002</v>
      </c>
      <c r="O85" s="36">
        <f>SUMIFS(СВЦЭМ!$D$39:$D$782,СВЦЭМ!$A$39:$A$782,$A85,СВЦЭМ!$B$39:$B$782,O$83)+'СЕТ СН'!$H$11+СВЦЭМ!$D$10+'СЕТ СН'!$H$6-'СЕТ СН'!$H$23</f>
        <v>1532.1679113700002</v>
      </c>
      <c r="P85" s="36">
        <f>SUMIFS(СВЦЭМ!$D$39:$D$782,СВЦЭМ!$A$39:$A$782,$A85,СВЦЭМ!$B$39:$B$782,P$83)+'СЕТ СН'!$H$11+СВЦЭМ!$D$10+'СЕТ СН'!$H$6-'СЕТ СН'!$H$23</f>
        <v>1523.8010845500003</v>
      </c>
      <c r="Q85" s="36">
        <f>SUMIFS(СВЦЭМ!$D$39:$D$782,СВЦЭМ!$A$39:$A$782,$A85,СВЦЭМ!$B$39:$B$782,Q$83)+'СЕТ СН'!$H$11+СВЦЭМ!$D$10+'СЕТ СН'!$H$6-'СЕТ СН'!$H$23</f>
        <v>1519.2988379900003</v>
      </c>
      <c r="R85" s="36">
        <f>SUMIFS(СВЦЭМ!$D$39:$D$782,СВЦЭМ!$A$39:$A$782,$A85,СВЦЭМ!$B$39:$B$782,R$83)+'СЕТ СН'!$H$11+СВЦЭМ!$D$10+'СЕТ СН'!$H$6-'СЕТ СН'!$H$23</f>
        <v>1453.2825157700001</v>
      </c>
      <c r="S85" s="36">
        <f>SUMIFS(СВЦЭМ!$D$39:$D$782,СВЦЭМ!$A$39:$A$782,$A85,СВЦЭМ!$B$39:$B$782,S$83)+'СЕТ СН'!$H$11+СВЦЭМ!$D$10+'СЕТ СН'!$H$6-'СЕТ СН'!$H$23</f>
        <v>1446.0956110300001</v>
      </c>
      <c r="T85" s="36">
        <f>SUMIFS(СВЦЭМ!$D$39:$D$782,СВЦЭМ!$A$39:$A$782,$A85,СВЦЭМ!$B$39:$B$782,T$83)+'СЕТ СН'!$H$11+СВЦЭМ!$D$10+'СЕТ СН'!$H$6-'СЕТ СН'!$H$23</f>
        <v>1398.4112264600003</v>
      </c>
      <c r="U85" s="36">
        <f>SUMIFS(СВЦЭМ!$D$39:$D$782,СВЦЭМ!$A$39:$A$782,$A85,СВЦЭМ!$B$39:$B$782,U$83)+'СЕТ СН'!$H$11+СВЦЭМ!$D$10+'СЕТ СН'!$H$6-'СЕТ СН'!$H$23</f>
        <v>1434.9594524600002</v>
      </c>
      <c r="V85" s="36">
        <f>SUMIFS(СВЦЭМ!$D$39:$D$782,СВЦЭМ!$A$39:$A$782,$A85,СВЦЭМ!$B$39:$B$782,V$83)+'СЕТ СН'!$H$11+СВЦЭМ!$D$10+'СЕТ СН'!$H$6-'СЕТ СН'!$H$23</f>
        <v>1440.6783943600001</v>
      </c>
      <c r="W85" s="36">
        <f>SUMIFS(СВЦЭМ!$D$39:$D$782,СВЦЭМ!$A$39:$A$782,$A85,СВЦЭМ!$B$39:$B$782,W$83)+'СЕТ СН'!$H$11+СВЦЭМ!$D$10+'СЕТ СН'!$H$6-'СЕТ СН'!$H$23</f>
        <v>1447.6694253100002</v>
      </c>
      <c r="X85" s="36">
        <f>SUMIFS(СВЦЭМ!$D$39:$D$782,СВЦЭМ!$A$39:$A$782,$A85,СВЦЭМ!$B$39:$B$782,X$83)+'СЕТ СН'!$H$11+СВЦЭМ!$D$10+'СЕТ СН'!$H$6-'СЕТ СН'!$H$23</f>
        <v>1512.3715415700001</v>
      </c>
      <c r="Y85" s="36">
        <f>SUMIFS(СВЦЭМ!$D$39:$D$782,СВЦЭМ!$A$39:$A$782,$A85,СВЦЭМ!$B$39:$B$782,Y$83)+'СЕТ СН'!$H$11+СВЦЭМ!$D$10+'СЕТ СН'!$H$6-'СЕТ СН'!$H$23</f>
        <v>1519.5839554700001</v>
      </c>
    </row>
    <row r="86" spans="1:27" ht="15.75" x14ac:dyDescent="0.2">
      <c r="A86" s="35">
        <f t="shared" ref="A86:A114" si="2">A85+1</f>
        <v>44533</v>
      </c>
      <c r="B86" s="36">
        <f>SUMIFS(СВЦЭМ!$D$39:$D$782,СВЦЭМ!$A$39:$A$782,$A86,СВЦЭМ!$B$39:$B$782,B$83)+'СЕТ СН'!$H$11+СВЦЭМ!$D$10+'СЕТ СН'!$H$6-'СЕТ СН'!$H$23</f>
        <v>1539.2048568300002</v>
      </c>
      <c r="C86" s="36">
        <f>SUMIFS(СВЦЭМ!$D$39:$D$782,СВЦЭМ!$A$39:$A$782,$A86,СВЦЭМ!$B$39:$B$782,C$83)+'СЕТ СН'!$H$11+СВЦЭМ!$D$10+'СЕТ СН'!$H$6-'СЕТ СН'!$H$23</f>
        <v>1531.2547606400001</v>
      </c>
      <c r="D86" s="36">
        <f>SUMIFS(СВЦЭМ!$D$39:$D$782,СВЦЭМ!$A$39:$A$782,$A86,СВЦЭМ!$B$39:$B$782,D$83)+'СЕТ СН'!$H$11+СВЦЭМ!$D$10+'СЕТ СН'!$H$6-'СЕТ СН'!$H$23</f>
        <v>1506.2008894400001</v>
      </c>
      <c r="E86" s="36">
        <f>SUMIFS(СВЦЭМ!$D$39:$D$782,СВЦЭМ!$A$39:$A$782,$A86,СВЦЭМ!$B$39:$B$782,E$83)+'СЕТ СН'!$H$11+СВЦЭМ!$D$10+'СЕТ СН'!$H$6-'СЕТ СН'!$H$23</f>
        <v>1503.8052110100002</v>
      </c>
      <c r="F86" s="36">
        <f>SUMIFS(СВЦЭМ!$D$39:$D$782,СВЦЭМ!$A$39:$A$782,$A86,СВЦЭМ!$B$39:$B$782,F$83)+'СЕТ СН'!$H$11+СВЦЭМ!$D$10+'СЕТ СН'!$H$6-'СЕТ СН'!$H$23</f>
        <v>1506.6354713200003</v>
      </c>
      <c r="G86" s="36">
        <f>SUMIFS(СВЦЭМ!$D$39:$D$782,СВЦЭМ!$A$39:$A$782,$A86,СВЦЭМ!$B$39:$B$782,G$83)+'СЕТ СН'!$H$11+СВЦЭМ!$D$10+'СЕТ СН'!$H$6-'СЕТ СН'!$H$23</f>
        <v>1439.6451219500002</v>
      </c>
      <c r="H86" s="36">
        <f>SUMIFS(СВЦЭМ!$D$39:$D$782,СВЦЭМ!$A$39:$A$782,$A86,СВЦЭМ!$B$39:$B$782,H$83)+'СЕТ СН'!$H$11+СВЦЭМ!$D$10+'СЕТ СН'!$H$6-'СЕТ СН'!$H$23</f>
        <v>1450.5872138900002</v>
      </c>
      <c r="I86" s="36">
        <f>SUMIFS(СВЦЭМ!$D$39:$D$782,СВЦЭМ!$A$39:$A$782,$A86,СВЦЭМ!$B$39:$B$782,I$83)+'СЕТ СН'!$H$11+СВЦЭМ!$D$10+'СЕТ СН'!$H$6-'СЕТ СН'!$H$23</f>
        <v>1471.3784416500002</v>
      </c>
      <c r="J86" s="36">
        <f>SUMIFS(СВЦЭМ!$D$39:$D$782,СВЦЭМ!$A$39:$A$782,$A86,СВЦЭМ!$B$39:$B$782,J$83)+'СЕТ СН'!$H$11+СВЦЭМ!$D$10+'СЕТ СН'!$H$6-'СЕТ СН'!$H$23</f>
        <v>1455.0727789700002</v>
      </c>
      <c r="K86" s="36">
        <f>SUMIFS(СВЦЭМ!$D$39:$D$782,СВЦЭМ!$A$39:$A$782,$A86,СВЦЭМ!$B$39:$B$782,K$83)+'СЕТ СН'!$H$11+СВЦЭМ!$D$10+'СЕТ СН'!$H$6-'СЕТ СН'!$H$23</f>
        <v>1455.8821658100003</v>
      </c>
      <c r="L86" s="36">
        <f>SUMIFS(СВЦЭМ!$D$39:$D$782,СВЦЭМ!$A$39:$A$782,$A86,СВЦЭМ!$B$39:$B$782,L$83)+'СЕТ СН'!$H$11+СВЦЭМ!$D$10+'СЕТ СН'!$H$6-'СЕТ СН'!$H$23</f>
        <v>1448.9900745500001</v>
      </c>
      <c r="M86" s="36">
        <f>SUMIFS(СВЦЭМ!$D$39:$D$782,СВЦЭМ!$A$39:$A$782,$A86,СВЦЭМ!$B$39:$B$782,M$83)+'СЕТ СН'!$H$11+СВЦЭМ!$D$10+'СЕТ СН'!$H$6-'СЕТ СН'!$H$23</f>
        <v>1458.9027416200001</v>
      </c>
      <c r="N86" s="36">
        <f>SUMIFS(СВЦЭМ!$D$39:$D$782,СВЦЭМ!$A$39:$A$782,$A86,СВЦЭМ!$B$39:$B$782,N$83)+'СЕТ СН'!$H$11+СВЦЭМ!$D$10+'СЕТ СН'!$H$6-'СЕТ СН'!$H$23</f>
        <v>1452.6897565700001</v>
      </c>
      <c r="O86" s="36">
        <f>SUMIFS(СВЦЭМ!$D$39:$D$782,СВЦЭМ!$A$39:$A$782,$A86,СВЦЭМ!$B$39:$B$782,O$83)+'СЕТ СН'!$H$11+СВЦЭМ!$D$10+'СЕТ СН'!$H$6-'СЕТ СН'!$H$23</f>
        <v>1457.5593640200002</v>
      </c>
      <c r="P86" s="36">
        <f>SUMIFS(СВЦЭМ!$D$39:$D$782,СВЦЭМ!$A$39:$A$782,$A86,СВЦЭМ!$B$39:$B$782,P$83)+'СЕТ СН'!$H$11+СВЦЭМ!$D$10+'СЕТ СН'!$H$6-'СЕТ СН'!$H$23</f>
        <v>1460.4454980700002</v>
      </c>
      <c r="Q86" s="36">
        <f>SUMIFS(СВЦЭМ!$D$39:$D$782,СВЦЭМ!$A$39:$A$782,$A86,СВЦЭМ!$B$39:$B$782,Q$83)+'СЕТ СН'!$H$11+СВЦЭМ!$D$10+'СЕТ СН'!$H$6-'СЕТ СН'!$H$23</f>
        <v>1458.1414933100002</v>
      </c>
      <c r="R86" s="36">
        <f>SUMIFS(СВЦЭМ!$D$39:$D$782,СВЦЭМ!$A$39:$A$782,$A86,СВЦЭМ!$B$39:$B$782,R$83)+'СЕТ СН'!$H$11+СВЦЭМ!$D$10+'СЕТ СН'!$H$6-'СЕТ СН'!$H$23</f>
        <v>1463.6723729900002</v>
      </c>
      <c r="S86" s="36">
        <f>SUMIFS(СВЦЭМ!$D$39:$D$782,СВЦЭМ!$A$39:$A$782,$A86,СВЦЭМ!$B$39:$B$782,S$83)+'СЕТ СН'!$H$11+СВЦЭМ!$D$10+'СЕТ СН'!$H$6-'СЕТ СН'!$H$23</f>
        <v>1456.1224275500001</v>
      </c>
      <c r="T86" s="36">
        <f>SUMIFS(СВЦЭМ!$D$39:$D$782,СВЦЭМ!$A$39:$A$782,$A86,СВЦЭМ!$B$39:$B$782,T$83)+'СЕТ СН'!$H$11+СВЦЭМ!$D$10+'СЕТ СН'!$H$6-'СЕТ СН'!$H$23</f>
        <v>1461.5270897100002</v>
      </c>
      <c r="U86" s="36">
        <f>SUMIFS(СВЦЭМ!$D$39:$D$782,СВЦЭМ!$A$39:$A$782,$A86,СВЦЭМ!$B$39:$B$782,U$83)+'СЕТ СН'!$H$11+СВЦЭМ!$D$10+'СЕТ СН'!$H$6-'СЕТ СН'!$H$23</f>
        <v>1451.0152840300002</v>
      </c>
      <c r="V86" s="36">
        <f>SUMIFS(СВЦЭМ!$D$39:$D$782,СВЦЭМ!$A$39:$A$782,$A86,СВЦЭМ!$B$39:$B$782,V$83)+'СЕТ СН'!$H$11+СВЦЭМ!$D$10+'СЕТ СН'!$H$6-'СЕТ СН'!$H$23</f>
        <v>1462.0761257700001</v>
      </c>
      <c r="W86" s="36">
        <f>SUMIFS(СВЦЭМ!$D$39:$D$782,СВЦЭМ!$A$39:$A$782,$A86,СВЦЭМ!$B$39:$B$782,W$83)+'СЕТ СН'!$H$11+СВЦЭМ!$D$10+'СЕТ СН'!$H$6-'СЕТ СН'!$H$23</f>
        <v>1474.6316530300003</v>
      </c>
      <c r="X86" s="36">
        <f>SUMIFS(СВЦЭМ!$D$39:$D$782,СВЦЭМ!$A$39:$A$782,$A86,СВЦЭМ!$B$39:$B$782,X$83)+'СЕТ СН'!$H$11+СВЦЭМ!$D$10+'СЕТ СН'!$H$6-'СЕТ СН'!$H$23</f>
        <v>1461.3960223000001</v>
      </c>
      <c r="Y86" s="36">
        <f>SUMIFS(СВЦЭМ!$D$39:$D$782,СВЦЭМ!$A$39:$A$782,$A86,СВЦЭМ!$B$39:$B$782,Y$83)+'СЕТ СН'!$H$11+СВЦЭМ!$D$10+'СЕТ СН'!$H$6-'СЕТ СН'!$H$23</f>
        <v>1417.1638806600001</v>
      </c>
    </row>
    <row r="87" spans="1:27" ht="15.75" x14ac:dyDescent="0.2">
      <c r="A87" s="35">
        <f t="shared" si="2"/>
        <v>44534</v>
      </c>
      <c r="B87" s="36">
        <f>SUMIFS(СВЦЭМ!$D$39:$D$782,СВЦЭМ!$A$39:$A$782,$A87,СВЦЭМ!$B$39:$B$782,B$83)+'СЕТ СН'!$H$11+СВЦЭМ!$D$10+'СЕТ СН'!$H$6-'СЕТ СН'!$H$23</f>
        <v>1399.9009467000003</v>
      </c>
      <c r="C87" s="36">
        <f>SUMIFS(СВЦЭМ!$D$39:$D$782,СВЦЭМ!$A$39:$A$782,$A87,СВЦЭМ!$B$39:$B$782,C$83)+'СЕТ СН'!$H$11+СВЦЭМ!$D$10+'СЕТ СН'!$H$6-'СЕТ СН'!$H$23</f>
        <v>1368.4503654700002</v>
      </c>
      <c r="D87" s="36">
        <f>SUMIFS(СВЦЭМ!$D$39:$D$782,СВЦЭМ!$A$39:$A$782,$A87,СВЦЭМ!$B$39:$B$782,D$83)+'СЕТ СН'!$H$11+СВЦЭМ!$D$10+'СЕТ СН'!$H$6-'СЕТ СН'!$H$23</f>
        <v>1368.5245800500002</v>
      </c>
      <c r="E87" s="36">
        <f>SUMIFS(СВЦЭМ!$D$39:$D$782,СВЦЭМ!$A$39:$A$782,$A87,СВЦЭМ!$B$39:$B$782,E$83)+'СЕТ СН'!$H$11+СВЦЭМ!$D$10+'СЕТ СН'!$H$6-'СЕТ СН'!$H$23</f>
        <v>1368.6185053800002</v>
      </c>
      <c r="F87" s="36">
        <f>SUMIFS(СВЦЭМ!$D$39:$D$782,СВЦЭМ!$A$39:$A$782,$A87,СВЦЭМ!$B$39:$B$782,F$83)+'СЕТ СН'!$H$11+СВЦЭМ!$D$10+'СЕТ СН'!$H$6-'СЕТ СН'!$H$23</f>
        <v>1367.1480197200001</v>
      </c>
      <c r="G87" s="36">
        <f>SUMIFS(СВЦЭМ!$D$39:$D$782,СВЦЭМ!$A$39:$A$782,$A87,СВЦЭМ!$B$39:$B$782,G$83)+'СЕТ СН'!$H$11+СВЦЭМ!$D$10+'СЕТ СН'!$H$6-'СЕТ СН'!$H$23</f>
        <v>1351.9329807800002</v>
      </c>
      <c r="H87" s="36">
        <f>SUMIFS(СВЦЭМ!$D$39:$D$782,СВЦЭМ!$A$39:$A$782,$A87,СВЦЭМ!$B$39:$B$782,H$83)+'СЕТ СН'!$H$11+СВЦЭМ!$D$10+'СЕТ СН'!$H$6-'СЕТ СН'!$H$23</f>
        <v>1347.1943540500001</v>
      </c>
      <c r="I87" s="36">
        <f>SUMIFS(СВЦЭМ!$D$39:$D$782,СВЦЭМ!$A$39:$A$782,$A87,СВЦЭМ!$B$39:$B$782,I$83)+'СЕТ СН'!$H$11+СВЦЭМ!$D$10+'СЕТ СН'!$H$6-'СЕТ СН'!$H$23</f>
        <v>1321.4220489000002</v>
      </c>
      <c r="J87" s="36">
        <f>SUMIFS(СВЦЭМ!$D$39:$D$782,СВЦЭМ!$A$39:$A$782,$A87,СВЦЭМ!$B$39:$B$782,J$83)+'СЕТ СН'!$H$11+СВЦЭМ!$D$10+'СЕТ СН'!$H$6-'СЕТ СН'!$H$23</f>
        <v>1324.0910513600002</v>
      </c>
      <c r="K87" s="36">
        <f>SUMIFS(СВЦЭМ!$D$39:$D$782,СВЦЭМ!$A$39:$A$782,$A87,СВЦЭМ!$B$39:$B$782,K$83)+'СЕТ СН'!$H$11+СВЦЭМ!$D$10+'СЕТ СН'!$H$6-'СЕТ СН'!$H$23</f>
        <v>1350.9551165200003</v>
      </c>
      <c r="L87" s="36">
        <f>SUMIFS(СВЦЭМ!$D$39:$D$782,СВЦЭМ!$A$39:$A$782,$A87,СВЦЭМ!$B$39:$B$782,L$83)+'СЕТ СН'!$H$11+СВЦЭМ!$D$10+'СЕТ СН'!$H$6-'СЕТ СН'!$H$23</f>
        <v>1361.3912243600003</v>
      </c>
      <c r="M87" s="36">
        <f>SUMIFS(СВЦЭМ!$D$39:$D$782,СВЦЭМ!$A$39:$A$782,$A87,СВЦЭМ!$B$39:$B$782,M$83)+'СЕТ СН'!$H$11+СВЦЭМ!$D$10+'СЕТ СН'!$H$6-'СЕТ СН'!$H$23</f>
        <v>1354.5059027200002</v>
      </c>
      <c r="N87" s="36">
        <f>SUMIFS(СВЦЭМ!$D$39:$D$782,СВЦЭМ!$A$39:$A$782,$A87,СВЦЭМ!$B$39:$B$782,N$83)+'СЕТ СН'!$H$11+СВЦЭМ!$D$10+'СЕТ СН'!$H$6-'СЕТ СН'!$H$23</f>
        <v>1387.2942457100003</v>
      </c>
      <c r="O87" s="36">
        <f>SUMIFS(СВЦЭМ!$D$39:$D$782,СВЦЭМ!$A$39:$A$782,$A87,СВЦЭМ!$B$39:$B$782,O$83)+'СЕТ СН'!$H$11+СВЦЭМ!$D$10+'СЕТ СН'!$H$6-'СЕТ СН'!$H$23</f>
        <v>1409.4691260700001</v>
      </c>
      <c r="P87" s="36">
        <f>SUMIFS(СВЦЭМ!$D$39:$D$782,СВЦЭМ!$A$39:$A$782,$A87,СВЦЭМ!$B$39:$B$782,P$83)+'СЕТ СН'!$H$11+СВЦЭМ!$D$10+'СЕТ СН'!$H$6-'СЕТ СН'!$H$23</f>
        <v>1404.9766773100002</v>
      </c>
      <c r="Q87" s="36">
        <f>SUMIFS(СВЦЭМ!$D$39:$D$782,СВЦЭМ!$A$39:$A$782,$A87,СВЦЭМ!$B$39:$B$782,Q$83)+'СЕТ СН'!$H$11+СВЦЭМ!$D$10+'СЕТ СН'!$H$6-'СЕТ СН'!$H$23</f>
        <v>1398.7720986700001</v>
      </c>
      <c r="R87" s="36">
        <f>SUMIFS(СВЦЭМ!$D$39:$D$782,СВЦЭМ!$A$39:$A$782,$A87,СВЦЭМ!$B$39:$B$782,R$83)+'СЕТ СН'!$H$11+СВЦЭМ!$D$10+'СЕТ СН'!$H$6-'СЕТ СН'!$H$23</f>
        <v>1369.8709052000002</v>
      </c>
      <c r="S87" s="36">
        <f>SUMIFS(СВЦЭМ!$D$39:$D$782,СВЦЭМ!$A$39:$A$782,$A87,СВЦЭМ!$B$39:$B$782,S$83)+'СЕТ СН'!$H$11+СВЦЭМ!$D$10+'СЕТ СН'!$H$6-'СЕТ СН'!$H$23</f>
        <v>1343.0320992600002</v>
      </c>
      <c r="T87" s="36">
        <f>SUMIFS(СВЦЭМ!$D$39:$D$782,СВЦЭМ!$A$39:$A$782,$A87,СВЦЭМ!$B$39:$B$782,T$83)+'СЕТ СН'!$H$11+СВЦЭМ!$D$10+'СЕТ СН'!$H$6-'СЕТ СН'!$H$23</f>
        <v>1361.4292017400003</v>
      </c>
      <c r="U87" s="36">
        <f>SUMIFS(СВЦЭМ!$D$39:$D$782,СВЦЭМ!$A$39:$A$782,$A87,СВЦЭМ!$B$39:$B$782,U$83)+'СЕТ СН'!$H$11+СВЦЭМ!$D$10+'СЕТ СН'!$H$6-'СЕТ СН'!$H$23</f>
        <v>1368.0358803900001</v>
      </c>
      <c r="V87" s="36">
        <f>SUMIFS(СВЦЭМ!$D$39:$D$782,СВЦЭМ!$A$39:$A$782,$A87,СВЦЭМ!$B$39:$B$782,V$83)+'СЕТ СН'!$H$11+СВЦЭМ!$D$10+'СЕТ СН'!$H$6-'СЕТ СН'!$H$23</f>
        <v>1360.1664802100001</v>
      </c>
      <c r="W87" s="36">
        <f>SUMIFS(СВЦЭМ!$D$39:$D$782,СВЦЭМ!$A$39:$A$782,$A87,СВЦЭМ!$B$39:$B$782,W$83)+'СЕТ СН'!$H$11+СВЦЭМ!$D$10+'СЕТ СН'!$H$6-'СЕТ СН'!$H$23</f>
        <v>1358.7276030300002</v>
      </c>
      <c r="X87" s="36">
        <f>SUMIFS(СВЦЭМ!$D$39:$D$782,СВЦЭМ!$A$39:$A$782,$A87,СВЦЭМ!$B$39:$B$782,X$83)+'СЕТ СН'!$H$11+СВЦЭМ!$D$10+'СЕТ СН'!$H$6-'СЕТ СН'!$H$23</f>
        <v>1410.4156079400002</v>
      </c>
      <c r="Y87" s="36">
        <f>SUMIFS(СВЦЭМ!$D$39:$D$782,СВЦЭМ!$A$39:$A$782,$A87,СВЦЭМ!$B$39:$B$782,Y$83)+'СЕТ СН'!$H$11+СВЦЭМ!$D$10+'СЕТ СН'!$H$6-'СЕТ СН'!$H$23</f>
        <v>1389.0139128000003</v>
      </c>
    </row>
    <row r="88" spans="1:27" ht="15.75" x14ac:dyDescent="0.2">
      <c r="A88" s="35">
        <f t="shared" si="2"/>
        <v>44535</v>
      </c>
      <c r="B88" s="36">
        <f>SUMIFS(СВЦЭМ!$D$39:$D$782,СВЦЭМ!$A$39:$A$782,$A88,СВЦЭМ!$B$39:$B$782,B$83)+'СЕТ СН'!$H$11+СВЦЭМ!$D$10+'СЕТ СН'!$H$6-'СЕТ СН'!$H$23</f>
        <v>1381.1666875700002</v>
      </c>
      <c r="C88" s="36">
        <f>SUMIFS(СВЦЭМ!$D$39:$D$782,СВЦЭМ!$A$39:$A$782,$A88,СВЦЭМ!$B$39:$B$782,C$83)+'СЕТ СН'!$H$11+СВЦЭМ!$D$10+'СЕТ СН'!$H$6-'СЕТ СН'!$H$23</f>
        <v>1399.6775571200003</v>
      </c>
      <c r="D88" s="36">
        <f>SUMIFS(СВЦЭМ!$D$39:$D$782,СВЦЭМ!$A$39:$A$782,$A88,СВЦЭМ!$B$39:$B$782,D$83)+'СЕТ СН'!$H$11+СВЦЭМ!$D$10+'СЕТ СН'!$H$6-'СЕТ СН'!$H$23</f>
        <v>1429.0136417400001</v>
      </c>
      <c r="E88" s="36">
        <f>SUMIFS(СВЦЭМ!$D$39:$D$782,СВЦЭМ!$A$39:$A$782,$A88,СВЦЭМ!$B$39:$B$782,E$83)+'СЕТ СН'!$H$11+СВЦЭМ!$D$10+'СЕТ СН'!$H$6-'СЕТ СН'!$H$23</f>
        <v>1437.6021317000002</v>
      </c>
      <c r="F88" s="36">
        <f>SUMIFS(СВЦЭМ!$D$39:$D$782,СВЦЭМ!$A$39:$A$782,$A88,СВЦЭМ!$B$39:$B$782,F$83)+'СЕТ СН'!$H$11+СВЦЭМ!$D$10+'СЕТ СН'!$H$6-'СЕТ СН'!$H$23</f>
        <v>1430.6900343800003</v>
      </c>
      <c r="G88" s="36">
        <f>SUMIFS(СВЦЭМ!$D$39:$D$782,СВЦЭМ!$A$39:$A$782,$A88,СВЦЭМ!$B$39:$B$782,G$83)+'СЕТ СН'!$H$11+СВЦЭМ!$D$10+'СЕТ СН'!$H$6-'СЕТ СН'!$H$23</f>
        <v>1423.4814561100002</v>
      </c>
      <c r="H88" s="36">
        <f>SUMIFS(СВЦЭМ!$D$39:$D$782,СВЦЭМ!$A$39:$A$782,$A88,СВЦЭМ!$B$39:$B$782,H$83)+'СЕТ СН'!$H$11+СВЦЭМ!$D$10+'СЕТ СН'!$H$6-'СЕТ СН'!$H$23</f>
        <v>1391.1102662100002</v>
      </c>
      <c r="I88" s="36">
        <f>SUMIFS(СВЦЭМ!$D$39:$D$782,СВЦЭМ!$A$39:$A$782,$A88,СВЦЭМ!$B$39:$B$782,I$83)+'СЕТ СН'!$H$11+СВЦЭМ!$D$10+'СЕТ СН'!$H$6-'СЕТ СН'!$H$23</f>
        <v>1382.9847414200001</v>
      </c>
      <c r="J88" s="36">
        <f>SUMIFS(СВЦЭМ!$D$39:$D$782,СВЦЭМ!$A$39:$A$782,$A88,СВЦЭМ!$B$39:$B$782,J$83)+'СЕТ СН'!$H$11+СВЦЭМ!$D$10+'СЕТ СН'!$H$6-'СЕТ СН'!$H$23</f>
        <v>1345.0117905400002</v>
      </c>
      <c r="K88" s="36">
        <f>SUMIFS(СВЦЭМ!$D$39:$D$782,СВЦЭМ!$A$39:$A$782,$A88,СВЦЭМ!$B$39:$B$782,K$83)+'СЕТ СН'!$H$11+СВЦЭМ!$D$10+'СЕТ СН'!$H$6-'СЕТ СН'!$H$23</f>
        <v>1329.1619616200003</v>
      </c>
      <c r="L88" s="36">
        <f>SUMIFS(СВЦЭМ!$D$39:$D$782,СВЦЭМ!$A$39:$A$782,$A88,СВЦЭМ!$B$39:$B$782,L$83)+'СЕТ СН'!$H$11+СВЦЭМ!$D$10+'СЕТ СН'!$H$6-'СЕТ СН'!$H$23</f>
        <v>1326.8958524300001</v>
      </c>
      <c r="M88" s="36">
        <f>SUMIFS(СВЦЭМ!$D$39:$D$782,СВЦЭМ!$A$39:$A$782,$A88,СВЦЭМ!$B$39:$B$782,M$83)+'СЕТ СН'!$H$11+СВЦЭМ!$D$10+'СЕТ СН'!$H$6-'СЕТ СН'!$H$23</f>
        <v>1355.4195842000001</v>
      </c>
      <c r="N88" s="36">
        <f>SUMIFS(СВЦЭМ!$D$39:$D$782,СВЦЭМ!$A$39:$A$782,$A88,СВЦЭМ!$B$39:$B$782,N$83)+'СЕТ СН'!$H$11+СВЦЭМ!$D$10+'СЕТ СН'!$H$6-'СЕТ СН'!$H$23</f>
        <v>1380.8135060500001</v>
      </c>
      <c r="O88" s="36">
        <f>SUMIFS(СВЦЭМ!$D$39:$D$782,СВЦЭМ!$A$39:$A$782,$A88,СВЦЭМ!$B$39:$B$782,O$83)+'СЕТ СН'!$H$11+СВЦЭМ!$D$10+'СЕТ СН'!$H$6-'СЕТ СН'!$H$23</f>
        <v>1369.7885127500001</v>
      </c>
      <c r="P88" s="36">
        <f>SUMIFS(СВЦЭМ!$D$39:$D$782,СВЦЭМ!$A$39:$A$782,$A88,СВЦЭМ!$B$39:$B$782,P$83)+'СЕТ СН'!$H$11+СВЦЭМ!$D$10+'СЕТ СН'!$H$6-'СЕТ СН'!$H$23</f>
        <v>1358.4285166500001</v>
      </c>
      <c r="Q88" s="36">
        <f>SUMIFS(СВЦЭМ!$D$39:$D$782,СВЦЭМ!$A$39:$A$782,$A88,СВЦЭМ!$B$39:$B$782,Q$83)+'СЕТ СН'!$H$11+СВЦЭМ!$D$10+'СЕТ СН'!$H$6-'СЕТ СН'!$H$23</f>
        <v>1358.9358982500003</v>
      </c>
      <c r="R88" s="36">
        <f>SUMIFS(СВЦЭМ!$D$39:$D$782,СВЦЭМ!$A$39:$A$782,$A88,СВЦЭМ!$B$39:$B$782,R$83)+'СЕТ СН'!$H$11+СВЦЭМ!$D$10+'СЕТ СН'!$H$6-'СЕТ СН'!$H$23</f>
        <v>1349.7360927800003</v>
      </c>
      <c r="S88" s="36">
        <f>SUMIFS(СВЦЭМ!$D$39:$D$782,СВЦЭМ!$A$39:$A$782,$A88,СВЦЭМ!$B$39:$B$782,S$83)+'СЕТ СН'!$H$11+СВЦЭМ!$D$10+'СЕТ СН'!$H$6-'СЕТ СН'!$H$23</f>
        <v>1306.5642464500002</v>
      </c>
      <c r="T88" s="36">
        <f>SUMIFS(СВЦЭМ!$D$39:$D$782,СВЦЭМ!$A$39:$A$782,$A88,СВЦЭМ!$B$39:$B$782,T$83)+'СЕТ СН'!$H$11+СВЦЭМ!$D$10+'СЕТ СН'!$H$6-'СЕТ СН'!$H$23</f>
        <v>1319.0227771200002</v>
      </c>
      <c r="U88" s="36">
        <f>SUMIFS(СВЦЭМ!$D$39:$D$782,СВЦЭМ!$A$39:$A$782,$A88,СВЦЭМ!$B$39:$B$782,U$83)+'СЕТ СН'!$H$11+СВЦЭМ!$D$10+'СЕТ СН'!$H$6-'СЕТ СН'!$H$23</f>
        <v>1327.1989084500001</v>
      </c>
      <c r="V88" s="36">
        <f>SUMIFS(СВЦЭМ!$D$39:$D$782,СВЦЭМ!$A$39:$A$782,$A88,СВЦЭМ!$B$39:$B$782,V$83)+'СЕТ СН'!$H$11+СВЦЭМ!$D$10+'СЕТ СН'!$H$6-'СЕТ СН'!$H$23</f>
        <v>1329.4756057600002</v>
      </c>
      <c r="W88" s="36">
        <f>SUMIFS(СВЦЭМ!$D$39:$D$782,СВЦЭМ!$A$39:$A$782,$A88,СВЦЭМ!$B$39:$B$782,W$83)+'СЕТ СН'!$H$11+СВЦЭМ!$D$10+'СЕТ СН'!$H$6-'СЕТ СН'!$H$23</f>
        <v>1339.4711746200003</v>
      </c>
      <c r="X88" s="36">
        <f>SUMIFS(СВЦЭМ!$D$39:$D$782,СВЦЭМ!$A$39:$A$782,$A88,СВЦЭМ!$B$39:$B$782,X$83)+'СЕТ СН'!$H$11+СВЦЭМ!$D$10+'СЕТ СН'!$H$6-'СЕТ СН'!$H$23</f>
        <v>1360.9671662200001</v>
      </c>
      <c r="Y88" s="36">
        <f>SUMIFS(СВЦЭМ!$D$39:$D$782,СВЦЭМ!$A$39:$A$782,$A88,СВЦЭМ!$B$39:$B$782,Y$83)+'СЕТ СН'!$H$11+СВЦЭМ!$D$10+'СЕТ СН'!$H$6-'СЕТ СН'!$H$23</f>
        <v>1391.7900007000003</v>
      </c>
    </row>
    <row r="89" spans="1:27" ht="15.75" x14ac:dyDescent="0.2">
      <c r="A89" s="35">
        <f t="shared" si="2"/>
        <v>44536</v>
      </c>
      <c r="B89" s="36">
        <f>SUMIFS(СВЦЭМ!$D$39:$D$782,СВЦЭМ!$A$39:$A$782,$A89,СВЦЭМ!$B$39:$B$782,B$83)+'СЕТ СН'!$H$11+СВЦЭМ!$D$10+'СЕТ СН'!$H$6-'СЕТ СН'!$H$23</f>
        <v>1421.0544384200002</v>
      </c>
      <c r="C89" s="36">
        <f>SUMIFS(СВЦЭМ!$D$39:$D$782,СВЦЭМ!$A$39:$A$782,$A89,СВЦЭМ!$B$39:$B$782,C$83)+'СЕТ СН'!$H$11+СВЦЭМ!$D$10+'СЕТ СН'!$H$6-'СЕТ СН'!$H$23</f>
        <v>1436.8305029800001</v>
      </c>
      <c r="D89" s="36">
        <f>SUMIFS(СВЦЭМ!$D$39:$D$782,СВЦЭМ!$A$39:$A$782,$A89,СВЦЭМ!$B$39:$B$782,D$83)+'СЕТ СН'!$H$11+СВЦЭМ!$D$10+'СЕТ СН'!$H$6-'СЕТ СН'!$H$23</f>
        <v>1436.8860783000002</v>
      </c>
      <c r="E89" s="36">
        <f>SUMIFS(СВЦЭМ!$D$39:$D$782,СВЦЭМ!$A$39:$A$782,$A89,СВЦЭМ!$B$39:$B$782,E$83)+'СЕТ СН'!$H$11+СВЦЭМ!$D$10+'СЕТ СН'!$H$6-'СЕТ СН'!$H$23</f>
        <v>1443.5776975800002</v>
      </c>
      <c r="F89" s="36">
        <f>SUMIFS(СВЦЭМ!$D$39:$D$782,СВЦЭМ!$A$39:$A$782,$A89,СВЦЭМ!$B$39:$B$782,F$83)+'СЕТ СН'!$H$11+СВЦЭМ!$D$10+'СЕТ СН'!$H$6-'СЕТ СН'!$H$23</f>
        <v>1437.8422065800003</v>
      </c>
      <c r="G89" s="36">
        <f>SUMIFS(СВЦЭМ!$D$39:$D$782,СВЦЭМ!$A$39:$A$782,$A89,СВЦЭМ!$B$39:$B$782,G$83)+'СЕТ СН'!$H$11+СВЦЭМ!$D$10+'СЕТ СН'!$H$6-'СЕТ СН'!$H$23</f>
        <v>1411.0830886000001</v>
      </c>
      <c r="H89" s="36">
        <f>SUMIFS(СВЦЭМ!$D$39:$D$782,СВЦЭМ!$A$39:$A$782,$A89,СВЦЭМ!$B$39:$B$782,H$83)+'СЕТ СН'!$H$11+СВЦЭМ!$D$10+'СЕТ СН'!$H$6-'СЕТ СН'!$H$23</f>
        <v>1387.9352539200002</v>
      </c>
      <c r="I89" s="36">
        <f>SUMIFS(СВЦЭМ!$D$39:$D$782,СВЦЭМ!$A$39:$A$782,$A89,СВЦЭМ!$B$39:$B$782,I$83)+'СЕТ СН'!$H$11+СВЦЭМ!$D$10+'СЕТ СН'!$H$6-'СЕТ СН'!$H$23</f>
        <v>1368.8447036400003</v>
      </c>
      <c r="J89" s="36">
        <f>SUMIFS(СВЦЭМ!$D$39:$D$782,СВЦЭМ!$A$39:$A$782,$A89,СВЦЭМ!$B$39:$B$782,J$83)+'СЕТ СН'!$H$11+СВЦЭМ!$D$10+'СЕТ СН'!$H$6-'СЕТ СН'!$H$23</f>
        <v>1364.1004257600002</v>
      </c>
      <c r="K89" s="36">
        <f>SUMIFS(СВЦЭМ!$D$39:$D$782,СВЦЭМ!$A$39:$A$782,$A89,СВЦЭМ!$B$39:$B$782,K$83)+'СЕТ СН'!$H$11+СВЦЭМ!$D$10+'СЕТ СН'!$H$6-'СЕТ СН'!$H$23</f>
        <v>1380.4918480200001</v>
      </c>
      <c r="L89" s="36">
        <f>SUMIFS(СВЦЭМ!$D$39:$D$782,СВЦЭМ!$A$39:$A$782,$A89,СВЦЭМ!$B$39:$B$782,L$83)+'СЕТ СН'!$H$11+СВЦЭМ!$D$10+'СЕТ СН'!$H$6-'СЕТ СН'!$H$23</f>
        <v>1382.4696026200002</v>
      </c>
      <c r="M89" s="36">
        <f>SUMIFS(СВЦЭМ!$D$39:$D$782,СВЦЭМ!$A$39:$A$782,$A89,СВЦЭМ!$B$39:$B$782,M$83)+'СЕТ СН'!$H$11+СВЦЭМ!$D$10+'СЕТ СН'!$H$6-'СЕТ СН'!$H$23</f>
        <v>1386.3290873600001</v>
      </c>
      <c r="N89" s="36">
        <f>SUMIFS(СВЦЭМ!$D$39:$D$782,СВЦЭМ!$A$39:$A$782,$A89,СВЦЭМ!$B$39:$B$782,N$83)+'СЕТ СН'!$H$11+СВЦЭМ!$D$10+'СЕТ СН'!$H$6-'СЕТ СН'!$H$23</f>
        <v>1416.6515702300003</v>
      </c>
      <c r="O89" s="36">
        <f>SUMIFS(СВЦЭМ!$D$39:$D$782,СВЦЭМ!$A$39:$A$782,$A89,СВЦЭМ!$B$39:$B$782,O$83)+'СЕТ СН'!$H$11+СВЦЭМ!$D$10+'СЕТ СН'!$H$6-'СЕТ СН'!$H$23</f>
        <v>1439.5614073400002</v>
      </c>
      <c r="P89" s="36">
        <f>SUMIFS(СВЦЭМ!$D$39:$D$782,СВЦЭМ!$A$39:$A$782,$A89,СВЦЭМ!$B$39:$B$782,P$83)+'СЕТ СН'!$H$11+СВЦЭМ!$D$10+'СЕТ СН'!$H$6-'СЕТ СН'!$H$23</f>
        <v>1442.2269324400002</v>
      </c>
      <c r="Q89" s="36">
        <f>SUMIFS(СВЦЭМ!$D$39:$D$782,СВЦЭМ!$A$39:$A$782,$A89,СВЦЭМ!$B$39:$B$782,Q$83)+'СЕТ СН'!$H$11+СВЦЭМ!$D$10+'СЕТ СН'!$H$6-'СЕТ СН'!$H$23</f>
        <v>1431.9152867900002</v>
      </c>
      <c r="R89" s="36">
        <f>SUMIFS(СВЦЭМ!$D$39:$D$782,СВЦЭМ!$A$39:$A$782,$A89,СВЦЭМ!$B$39:$B$782,R$83)+'СЕТ СН'!$H$11+СВЦЭМ!$D$10+'СЕТ СН'!$H$6-'СЕТ СН'!$H$23</f>
        <v>1368.8309209000001</v>
      </c>
      <c r="S89" s="36">
        <f>SUMIFS(СВЦЭМ!$D$39:$D$782,СВЦЭМ!$A$39:$A$782,$A89,СВЦЭМ!$B$39:$B$782,S$83)+'СЕТ СН'!$H$11+СВЦЭМ!$D$10+'СЕТ СН'!$H$6-'СЕТ СН'!$H$23</f>
        <v>1380.1732239200003</v>
      </c>
      <c r="T89" s="36">
        <f>SUMIFS(СВЦЭМ!$D$39:$D$782,СВЦЭМ!$A$39:$A$782,$A89,СВЦЭМ!$B$39:$B$782,T$83)+'СЕТ СН'!$H$11+СВЦЭМ!$D$10+'СЕТ СН'!$H$6-'СЕТ СН'!$H$23</f>
        <v>1389.8712747700001</v>
      </c>
      <c r="U89" s="36">
        <f>SUMIFS(СВЦЭМ!$D$39:$D$782,СВЦЭМ!$A$39:$A$782,$A89,СВЦЭМ!$B$39:$B$782,U$83)+'СЕТ СН'!$H$11+СВЦЭМ!$D$10+'СЕТ СН'!$H$6-'СЕТ СН'!$H$23</f>
        <v>1376.2015530900003</v>
      </c>
      <c r="V89" s="36">
        <f>SUMIFS(СВЦЭМ!$D$39:$D$782,СВЦЭМ!$A$39:$A$782,$A89,СВЦЭМ!$B$39:$B$782,V$83)+'СЕТ СН'!$H$11+СВЦЭМ!$D$10+'СЕТ СН'!$H$6-'СЕТ СН'!$H$23</f>
        <v>1388.6758781900003</v>
      </c>
      <c r="W89" s="36">
        <f>SUMIFS(СВЦЭМ!$D$39:$D$782,СВЦЭМ!$A$39:$A$782,$A89,СВЦЭМ!$B$39:$B$782,W$83)+'СЕТ СН'!$H$11+СВЦЭМ!$D$10+'СЕТ СН'!$H$6-'СЕТ СН'!$H$23</f>
        <v>1383.6526328000002</v>
      </c>
      <c r="X89" s="36">
        <f>SUMIFS(СВЦЭМ!$D$39:$D$782,СВЦЭМ!$A$39:$A$782,$A89,СВЦЭМ!$B$39:$B$782,X$83)+'СЕТ СН'!$H$11+СВЦЭМ!$D$10+'СЕТ СН'!$H$6-'СЕТ СН'!$H$23</f>
        <v>1443.9366651100001</v>
      </c>
      <c r="Y89" s="36">
        <f>SUMIFS(СВЦЭМ!$D$39:$D$782,СВЦЭМ!$A$39:$A$782,$A89,СВЦЭМ!$B$39:$B$782,Y$83)+'СЕТ СН'!$H$11+СВЦЭМ!$D$10+'СЕТ СН'!$H$6-'СЕТ СН'!$H$23</f>
        <v>1438.0770343600002</v>
      </c>
    </row>
    <row r="90" spans="1:27" ht="15.75" x14ac:dyDescent="0.2">
      <c r="A90" s="35">
        <f t="shared" si="2"/>
        <v>44537</v>
      </c>
      <c r="B90" s="36">
        <f>SUMIFS(СВЦЭМ!$D$39:$D$782,СВЦЭМ!$A$39:$A$782,$A90,СВЦЭМ!$B$39:$B$782,B$83)+'СЕТ СН'!$H$11+СВЦЭМ!$D$10+'СЕТ СН'!$H$6-'СЕТ СН'!$H$23</f>
        <v>1441.3553605700001</v>
      </c>
      <c r="C90" s="36">
        <f>SUMIFS(СВЦЭМ!$D$39:$D$782,СВЦЭМ!$A$39:$A$782,$A90,СВЦЭМ!$B$39:$B$782,C$83)+'СЕТ СН'!$H$11+СВЦЭМ!$D$10+'СЕТ СН'!$H$6-'СЕТ СН'!$H$23</f>
        <v>1389.4180420300002</v>
      </c>
      <c r="D90" s="36">
        <f>SUMIFS(СВЦЭМ!$D$39:$D$782,СВЦЭМ!$A$39:$A$782,$A90,СВЦЭМ!$B$39:$B$782,D$83)+'СЕТ СН'!$H$11+СВЦЭМ!$D$10+'СЕТ СН'!$H$6-'СЕТ СН'!$H$23</f>
        <v>1427.1244458000001</v>
      </c>
      <c r="E90" s="36">
        <f>SUMIFS(СВЦЭМ!$D$39:$D$782,СВЦЭМ!$A$39:$A$782,$A90,СВЦЭМ!$B$39:$B$782,E$83)+'СЕТ СН'!$H$11+СВЦЭМ!$D$10+'СЕТ СН'!$H$6-'СЕТ СН'!$H$23</f>
        <v>1455.1421240700001</v>
      </c>
      <c r="F90" s="36">
        <f>SUMIFS(СВЦЭМ!$D$39:$D$782,СВЦЭМ!$A$39:$A$782,$A90,СВЦЭМ!$B$39:$B$782,F$83)+'СЕТ СН'!$H$11+СВЦЭМ!$D$10+'СЕТ СН'!$H$6-'СЕТ СН'!$H$23</f>
        <v>1445.4555511700003</v>
      </c>
      <c r="G90" s="36">
        <f>SUMIFS(СВЦЭМ!$D$39:$D$782,СВЦЭМ!$A$39:$A$782,$A90,СВЦЭМ!$B$39:$B$782,G$83)+'СЕТ СН'!$H$11+СВЦЭМ!$D$10+'СЕТ СН'!$H$6-'СЕТ СН'!$H$23</f>
        <v>1413.2672014000002</v>
      </c>
      <c r="H90" s="36">
        <f>SUMIFS(СВЦЭМ!$D$39:$D$782,СВЦЭМ!$A$39:$A$782,$A90,СВЦЭМ!$B$39:$B$782,H$83)+'СЕТ СН'!$H$11+СВЦЭМ!$D$10+'СЕТ СН'!$H$6-'СЕТ СН'!$H$23</f>
        <v>1382.5713083800001</v>
      </c>
      <c r="I90" s="36">
        <f>SUMIFS(СВЦЭМ!$D$39:$D$782,СВЦЭМ!$A$39:$A$782,$A90,СВЦЭМ!$B$39:$B$782,I$83)+'СЕТ СН'!$H$11+СВЦЭМ!$D$10+'СЕТ СН'!$H$6-'СЕТ СН'!$H$23</f>
        <v>1368.2679800300002</v>
      </c>
      <c r="J90" s="36">
        <f>SUMIFS(СВЦЭМ!$D$39:$D$782,СВЦЭМ!$A$39:$A$782,$A90,СВЦЭМ!$B$39:$B$782,J$83)+'СЕТ СН'!$H$11+СВЦЭМ!$D$10+'СЕТ СН'!$H$6-'СЕТ СН'!$H$23</f>
        <v>1369.6943694900001</v>
      </c>
      <c r="K90" s="36">
        <f>SUMIFS(СВЦЭМ!$D$39:$D$782,СВЦЭМ!$A$39:$A$782,$A90,СВЦЭМ!$B$39:$B$782,K$83)+'СЕТ СН'!$H$11+СВЦЭМ!$D$10+'СЕТ СН'!$H$6-'СЕТ СН'!$H$23</f>
        <v>1383.1832799100002</v>
      </c>
      <c r="L90" s="36">
        <f>SUMIFS(СВЦЭМ!$D$39:$D$782,СВЦЭМ!$A$39:$A$782,$A90,СВЦЭМ!$B$39:$B$782,L$83)+'СЕТ СН'!$H$11+СВЦЭМ!$D$10+'СЕТ СН'!$H$6-'СЕТ СН'!$H$23</f>
        <v>1399.0464102000001</v>
      </c>
      <c r="M90" s="36">
        <f>SUMIFS(СВЦЭМ!$D$39:$D$782,СВЦЭМ!$A$39:$A$782,$A90,СВЦЭМ!$B$39:$B$782,M$83)+'СЕТ СН'!$H$11+СВЦЭМ!$D$10+'СЕТ СН'!$H$6-'СЕТ СН'!$H$23</f>
        <v>1404.6145610800002</v>
      </c>
      <c r="N90" s="36">
        <f>SUMIFS(СВЦЭМ!$D$39:$D$782,СВЦЭМ!$A$39:$A$782,$A90,СВЦЭМ!$B$39:$B$782,N$83)+'СЕТ СН'!$H$11+СВЦЭМ!$D$10+'СЕТ СН'!$H$6-'СЕТ СН'!$H$23</f>
        <v>1398.9903603800001</v>
      </c>
      <c r="O90" s="36">
        <f>SUMIFS(СВЦЭМ!$D$39:$D$782,СВЦЭМ!$A$39:$A$782,$A90,СВЦЭМ!$B$39:$B$782,O$83)+'СЕТ СН'!$H$11+СВЦЭМ!$D$10+'СЕТ СН'!$H$6-'СЕТ СН'!$H$23</f>
        <v>1467.7086320800001</v>
      </c>
      <c r="P90" s="36">
        <f>SUMIFS(СВЦЭМ!$D$39:$D$782,СВЦЭМ!$A$39:$A$782,$A90,СВЦЭМ!$B$39:$B$782,P$83)+'СЕТ СН'!$H$11+СВЦЭМ!$D$10+'СЕТ СН'!$H$6-'СЕТ СН'!$H$23</f>
        <v>1486.4704906600002</v>
      </c>
      <c r="Q90" s="36">
        <f>SUMIFS(СВЦЭМ!$D$39:$D$782,СВЦЭМ!$A$39:$A$782,$A90,СВЦЭМ!$B$39:$B$782,Q$83)+'СЕТ СН'!$H$11+СВЦЭМ!$D$10+'СЕТ СН'!$H$6-'СЕТ СН'!$H$23</f>
        <v>1483.2767229000001</v>
      </c>
      <c r="R90" s="36">
        <f>SUMIFS(СВЦЭМ!$D$39:$D$782,СВЦЭМ!$A$39:$A$782,$A90,СВЦЭМ!$B$39:$B$782,R$83)+'СЕТ СН'!$H$11+СВЦЭМ!$D$10+'СЕТ СН'!$H$6-'СЕТ СН'!$H$23</f>
        <v>1418.6812646300002</v>
      </c>
      <c r="S90" s="36">
        <f>SUMIFS(СВЦЭМ!$D$39:$D$782,СВЦЭМ!$A$39:$A$782,$A90,СВЦЭМ!$B$39:$B$782,S$83)+'СЕТ СН'!$H$11+СВЦЭМ!$D$10+'СЕТ СН'!$H$6-'СЕТ СН'!$H$23</f>
        <v>1406.6048264800002</v>
      </c>
      <c r="T90" s="36">
        <f>SUMIFS(СВЦЭМ!$D$39:$D$782,СВЦЭМ!$A$39:$A$782,$A90,СВЦЭМ!$B$39:$B$782,T$83)+'СЕТ СН'!$H$11+СВЦЭМ!$D$10+'СЕТ СН'!$H$6-'СЕТ СН'!$H$23</f>
        <v>1401.0145696800002</v>
      </c>
      <c r="U90" s="36">
        <f>SUMIFS(СВЦЭМ!$D$39:$D$782,СВЦЭМ!$A$39:$A$782,$A90,СВЦЭМ!$B$39:$B$782,U$83)+'СЕТ СН'!$H$11+СВЦЭМ!$D$10+'СЕТ СН'!$H$6-'СЕТ СН'!$H$23</f>
        <v>1396.3214970800002</v>
      </c>
      <c r="V90" s="36">
        <f>SUMIFS(СВЦЭМ!$D$39:$D$782,СВЦЭМ!$A$39:$A$782,$A90,СВЦЭМ!$B$39:$B$782,V$83)+'СЕТ СН'!$H$11+СВЦЭМ!$D$10+'СЕТ СН'!$H$6-'СЕТ СН'!$H$23</f>
        <v>1381.4580741400002</v>
      </c>
      <c r="W90" s="36">
        <f>SUMIFS(СВЦЭМ!$D$39:$D$782,СВЦЭМ!$A$39:$A$782,$A90,СВЦЭМ!$B$39:$B$782,W$83)+'СЕТ СН'!$H$11+СВЦЭМ!$D$10+'СЕТ СН'!$H$6-'СЕТ СН'!$H$23</f>
        <v>1392.5447262700002</v>
      </c>
      <c r="X90" s="36">
        <f>SUMIFS(СВЦЭМ!$D$39:$D$782,СВЦЭМ!$A$39:$A$782,$A90,СВЦЭМ!$B$39:$B$782,X$83)+'СЕТ СН'!$H$11+СВЦЭМ!$D$10+'СЕТ СН'!$H$6-'СЕТ СН'!$H$23</f>
        <v>1400.0139793700002</v>
      </c>
      <c r="Y90" s="36">
        <f>SUMIFS(СВЦЭМ!$D$39:$D$782,СВЦЭМ!$A$39:$A$782,$A90,СВЦЭМ!$B$39:$B$782,Y$83)+'СЕТ СН'!$H$11+СВЦЭМ!$D$10+'СЕТ СН'!$H$6-'СЕТ СН'!$H$23</f>
        <v>1445.0758688700002</v>
      </c>
    </row>
    <row r="91" spans="1:27" ht="15.75" x14ac:dyDescent="0.2">
      <c r="A91" s="35">
        <f t="shared" si="2"/>
        <v>44538</v>
      </c>
      <c r="B91" s="36">
        <f>SUMIFS(СВЦЭМ!$D$39:$D$782,СВЦЭМ!$A$39:$A$782,$A91,СВЦЭМ!$B$39:$B$782,B$83)+'СЕТ СН'!$H$11+СВЦЭМ!$D$10+'СЕТ СН'!$H$6-'СЕТ СН'!$H$23</f>
        <v>1425.3861077600002</v>
      </c>
      <c r="C91" s="36">
        <f>SUMIFS(СВЦЭМ!$D$39:$D$782,СВЦЭМ!$A$39:$A$782,$A91,СВЦЭМ!$B$39:$B$782,C$83)+'СЕТ СН'!$H$11+СВЦЭМ!$D$10+'СЕТ СН'!$H$6-'СЕТ СН'!$H$23</f>
        <v>1417.1809575900002</v>
      </c>
      <c r="D91" s="36">
        <f>SUMIFS(СВЦЭМ!$D$39:$D$782,СВЦЭМ!$A$39:$A$782,$A91,СВЦЭМ!$B$39:$B$782,D$83)+'СЕТ СН'!$H$11+СВЦЭМ!$D$10+'СЕТ СН'!$H$6-'СЕТ СН'!$H$23</f>
        <v>1425.7617434600002</v>
      </c>
      <c r="E91" s="36">
        <f>SUMIFS(СВЦЭМ!$D$39:$D$782,СВЦЭМ!$A$39:$A$782,$A91,СВЦЭМ!$B$39:$B$782,E$83)+'СЕТ СН'!$H$11+СВЦЭМ!$D$10+'СЕТ СН'!$H$6-'СЕТ СН'!$H$23</f>
        <v>1437.3218296200002</v>
      </c>
      <c r="F91" s="36">
        <f>SUMIFS(СВЦЭМ!$D$39:$D$782,СВЦЭМ!$A$39:$A$782,$A91,СВЦЭМ!$B$39:$B$782,F$83)+'СЕТ СН'!$H$11+СВЦЭМ!$D$10+'СЕТ СН'!$H$6-'СЕТ СН'!$H$23</f>
        <v>1433.4561333400002</v>
      </c>
      <c r="G91" s="36">
        <f>SUMIFS(СВЦЭМ!$D$39:$D$782,СВЦЭМ!$A$39:$A$782,$A91,СВЦЭМ!$B$39:$B$782,G$83)+'СЕТ СН'!$H$11+СВЦЭМ!$D$10+'СЕТ СН'!$H$6-'СЕТ СН'!$H$23</f>
        <v>1404.2665334700002</v>
      </c>
      <c r="H91" s="36">
        <f>SUMIFS(СВЦЭМ!$D$39:$D$782,СВЦЭМ!$A$39:$A$782,$A91,СВЦЭМ!$B$39:$B$782,H$83)+'СЕТ СН'!$H$11+СВЦЭМ!$D$10+'СЕТ СН'!$H$6-'СЕТ СН'!$H$23</f>
        <v>1389.8365516100002</v>
      </c>
      <c r="I91" s="36">
        <f>SUMIFS(СВЦЭМ!$D$39:$D$782,СВЦЭМ!$A$39:$A$782,$A91,СВЦЭМ!$B$39:$B$782,I$83)+'СЕТ СН'!$H$11+СВЦЭМ!$D$10+'СЕТ СН'!$H$6-'СЕТ СН'!$H$23</f>
        <v>1370.0442142900001</v>
      </c>
      <c r="J91" s="36">
        <f>SUMIFS(СВЦЭМ!$D$39:$D$782,СВЦЭМ!$A$39:$A$782,$A91,СВЦЭМ!$B$39:$B$782,J$83)+'СЕТ СН'!$H$11+СВЦЭМ!$D$10+'СЕТ СН'!$H$6-'СЕТ СН'!$H$23</f>
        <v>1416.0359909700003</v>
      </c>
      <c r="K91" s="36">
        <f>SUMIFS(СВЦЭМ!$D$39:$D$782,СВЦЭМ!$A$39:$A$782,$A91,СВЦЭМ!$B$39:$B$782,K$83)+'СЕТ СН'!$H$11+СВЦЭМ!$D$10+'СЕТ СН'!$H$6-'СЕТ СН'!$H$23</f>
        <v>1410.9099752700001</v>
      </c>
      <c r="L91" s="36">
        <f>SUMIFS(СВЦЭМ!$D$39:$D$782,СВЦЭМ!$A$39:$A$782,$A91,СВЦЭМ!$B$39:$B$782,L$83)+'СЕТ СН'!$H$11+СВЦЭМ!$D$10+'СЕТ СН'!$H$6-'СЕТ СН'!$H$23</f>
        <v>1415.6062176700002</v>
      </c>
      <c r="M91" s="36">
        <f>SUMIFS(СВЦЭМ!$D$39:$D$782,СВЦЭМ!$A$39:$A$782,$A91,СВЦЭМ!$B$39:$B$782,M$83)+'СЕТ СН'!$H$11+СВЦЭМ!$D$10+'СЕТ СН'!$H$6-'СЕТ СН'!$H$23</f>
        <v>1410.5185617500001</v>
      </c>
      <c r="N91" s="36">
        <f>SUMIFS(СВЦЭМ!$D$39:$D$782,СВЦЭМ!$A$39:$A$782,$A91,СВЦЭМ!$B$39:$B$782,N$83)+'СЕТ СН'!$H$11+СВЦЭМ!$D$10+'СЕТ СН'!$H$6-'СЕТ СН'!$H$23</f>
        <v>1403.3420111800001</v>
      </c>
      <c r="O91" s="36">
        <f>SUMIFS(СВЦЭМ!$D$39:$D$782,СВЦЭМ!$A$39:$A$782,$A91,СВЦЭМ!$B$39:$B$782,O$83)+'СЕТ СН'!$H$11+СВЦЭМ!$D$10+'СЕТ СН'!$H$6-'СЕТ СН'!$H$23</f>
        <v>1404.0983065600001</v>
      </c>
      <c r="P91" s="36">
        <f>SUMIFS(СВЦЭМ!$D$39:$D$782,СВЦЭМ!$A$39:$A$782,$A91,СВЦЭМ!$B$39:$B$782,P$83)+'СЕТ СН'!$H$11+СВЦЭМ!$D$10+'СЕТ СН'!$H$6-'СЕТ СН'!$H$23</f>
        <v>1406.8751356600003</v>
      </c>
      <c r="Q91" s="36">
        <f>SUMIFS(СВЦЭМ!$D$39:$D$782,СВЦЭМ!$A$39:$A$782,$A91,СВЦЭМ!$B$39:$B$782,Q$83)+'СЕТ СН'!$H$11+СВЦЭМ!$D$10+'СЕТ СН'!$H$6-'СЕТ СН'!$H$23</f>
        <v>1392.1431065700001</v>
      </c>
      <c r="R91" s="36">
        <f>SUMIFS(СВЦЭМ!$D$39:$D$782,СВЦЭМ!$A$39:$A$782,$A91,СВЦЭМ!$B$39:$B$782,R$83)+'СЕТ СН'!$H$11+СВЦЭМ!$D$10+'СЕТ СН'!$H$6-'СЕТ СН'!$H$23</f>
        <v>1401.5088192700002</v>
      </c>
      <c r="S91" s="36">
        <f>SUMIFS(СВЦЭМ!$D$39:$D$782,СВЦЭМ!$A$39:$A$782,$A91,СВЦЭМ!$B$39:$B$782,S$83)+'СЕТ СН'!$H$11+СВЦЭМ!$D$10+'СЕТ СН'!$H$6-'СЕТ СН'!$H$23</f>
        <v>1393.6109949800002</v>
      </c>
      <c r="T91" s="36">
        <f>SUMIFS(СВЦЭМ!$D$39:$D$782,СВЦЭМ!$A$39:$A$782,$A91,СВЦЭМ!$B$39:$B$782,T$83)+'СЕТ СН'!$H$11+СВЦЭМ!$D$10+'СЕТ СН'!$H$6-'СЕТ СН'!$H$23</f>
        <v>1387.0251782300002</v>
      </c>
      <c r="U91" s="36">
        <f>SUMIFS(СВЦЭМ!$D$39:$D$782,СВЦЭМ!$A$39:$A$782,$A91,СВЦЭМ!$B$39:$B$782,U$83)+'СЕТ СН'!$H$11+СВЦЭМ!$D$10+'СЕТ СН'!$H$6-'СЕТ СН'!$H$23</f>
        <v>1430.4859784100001</v>
      </c>
      <c r="V91" s="36">
        <f>SUMIFS(СВЦЭМ!$D$39:$D$782,СВЦЭМ!$A$39:$A$782,$A91,СВЦЭМ!$B$39:$B$782,V$83)+'СЕТ СН'!$H$11+СВЦЭМ!$D$10+'СЕТ СН'!$H$6-'СЕТ СН'!$H$23</f>
        <v>1398.9188586700002</v>
      </c>
      <c r="W91" s="36">
        <f>SUMIFS(СВЦЭМ!$D$39:$D$782,СВЦЭМ!$A$39:$A$782,$A91,СВЦЭМ!$B$39:$B$782,W$83)+'СЕТ СН'!$H$11+СВЦЭМ!$D$10+'СЕТ СН'!$H$6-'СЕТ СН'!$H$23</f>
        <v>1458.9268475100002</v>
      </c>
      <c r="X91" s="36">
        <f>SUMIFS(СВЦЭМ!$D$39:$D$782,СВЦЭМ!$A$39:$A$782,$A91,СВЦЭМ!$B$39:$B$782,X$83)+'СЕТ СН'!$H$11+СВЦЭМ!$D$10+'СЕТ СН'!$H$6-'СЕТ СН'!$H$23</f>
        <v>1466.5806829300002</v>
      </c>
      <c r="Y91" s="36">
        <f>SUMIFS(СВЦЭМ!$D$39:$D$782,СВЦЭМ!$A$39:$A$782,$A91,СВЦЭМ!$B$39:$B$782,Y$83)+'СЕТ СН'!$H$11+СВЦЭМ!$D$10+'СЕТ СН'!$H$6-'СЕТ СН'!$H$23</f>
        <v>1474.0576426100001</v>
      </c>
    </row>
    <row r="92" spans="1:27" ht="15.75" x14ac:dyDescent="0.2">
      <c r="A92" s="35">
        <f t="shared" si="2"/>
        <v>44539</v>
      </c>
      <c r="B92" s="36">
        <f>SUMIFS(СВЦЭМ!$D$39:$D$782,СВЦЭМ!$A$39:$A$782,$A92,СВЦЭМ!$B$39:$B$782,B$83)+'СЕТ СН'!$H$11+СВЦЭМ!$D$10+'СЕТ СН'!$H$6-'СЕТ СН'!$H$23</f>
        <v>1438.1692556700002</v>
      </c>
      <c r="C92" s="36">
        <f>SUMIFS(СВЦЭМ!$D$39:$D$782,СВЦЭМ!$A$39:$A$782,$A92,СВЦЭМ!$B$39:$B$782,C$83)+'СЕТ СН'!$H$11+СВЦЭМ!$D$10+'СЕТ СН'!$H$6-'СЕТ СН'!$H$23</f>
        <v>1393.1286739300001</v>
      </c>
      <c r="D92" s="36">
        <f>SUMIFS(СВЦЭМ!$D$39:$D$782,СВЦЭМ!$A$39:$A$782,$A92,СВЦЭМ!$B$39:$B$782,D$83)+'СЕТ СН'!$H$11+СВЦЭМ!$D$10+'СЕТ СН'!$H$6-'СЕТ СН'!$H$23</f>
        <v>1403.2294886000002</v>
      </c>
      <c r="E92" s="36">
        <f>SUMIFS(СВЦЭМ!$D$39:$D$782,СВЦЭМ!$A$39:$A$782,$A92,СВЦЭМ!$B$39:$B$782,E$83)+'СЕТ СН'!$H$11+СВЦЭМ!$D$10+'СЕТ СН'!$H$6-'СЕТ СН'!$H$23</f>
        <v>1417.5815562700002</v>
      </c>
      <c r="F92" s="36">
        <f>SUMIFS(СВЦЭМ!$D$39:$D$782,СВЦЭМ!$A$39:$A$782,$A92,СВЦЭМ!$B$39:$B$782,F$83)+'СЕТ СН'!$H$11+СВЦЭМ!$D$10+'СЕТ СН'!$H$6-'СЕТ СН'!$H$23</f>
        <v>1418.9987336000002</v>
      </c>
      <c r="G92" s="36">
        <f>SUMIFS(СВЦЭМ!$D$39:$D$782,СВЦЭМ!$A$39:$A$782,$A92,СВЦЭМ!$B$39:$B$782,G$83)+'СЕТ СН'!$H$11+СВЦЭМ!$D$10+'СЕТ СН'!$H$6-'СЕТ СН'!$H$23</f>
        <v>1386.3652710200001</v>
      </c>
      <c r="H92" s="36">
        <f>SUMIFS(СВЦЭМ!$D$39:$D$782,СВЦЭМ!$A$39:$A$782,$A92,СВЦЭМ!$B$39:$B$782,H$83)+'СЕТ СН'!$H$11+СВЦЭМ!$D$10+'СЕТ СН'!$H$6-'СЕТ СН'!$H$23</f>
        <v>1367.5999903300001</v>
      </c>
      <c r="I92" s="36">
        <f>SUMIFS(СВЦЭМ!$D$39:$D$782,СВЦЭМ!$A$39:$A$782,$A92,СВЦЭМ!$B$39:$B$782,I$83)+'СЕТ СН'!$H$11+СВЦЭМ!$D$10+'СЕТ СН'!$H$6-'СЕТ СН'!$H$23</f>
        <v>1360.4478889400002</v>
      </c>
      <c r="J92" s="36">
        <f>SUMIFS(СВЦЭМ!$D$39:$D$782,СВЦЭМ!$A$39:$A$782,$A92,СВЦЭМ!$B$39:$B$782,J$83)+'СЕТ СН'!$H$11+СВЦЭМ!$D$10+'СЕТ СН'!$H$6-'СЕТ СН'!$H$23</f>
        <v>1387.4922447600002</v>
      </c>
      <c r="K92" s="36">
        <f>SUMIFS(СВЦЭМ!$D$39:$D$782,СВЦЭМ!$A$39:$A$782,$A92,СВЦЭМ!$B$39:$B$782,K$83)+'СЕТ СН'!$H$11+СВЦЭМ!$D$10+'СЕТ СН'!$H$6-'СЕТ СН'!$H$23</f>
        <v>1408.1618043600001</v>
      </c>
      <c r="L92" s="36">
        <f>SUMIFS(СВЦЭМ!$D$39:$D$782,СВЦЭМ!$A$39:$A$782,$A92,СВЦЭМ!$B$39:$B$782,L$83)+'СЕТ СН'!$H$11+СВЦЭМ!$D$10+'СЕТ СН'!$H$6-'СЕТ СН'!$H$23</f>
        <v>1403.3460134300001</v>
      </c>
      <c r="M92" s="36">
        <f>SUMIFS(СВЦЭМ!$D$39:$D$782,СВЦЭМ!$A$39:$A$782,$A92,СВЦЭМ!$B$39:$B$782,M$83)+'СЕТ СН'!$H$11+СВЦЭМ!$D$10+'СЕТ СН'!$H$6-'СЕТ СН'!$H$23</f>
        <v>1388.6356381600001</v>
      </c>
      <c r="N92" s="36">
        <f>SUMIFS(СВЦЭМ!$D$39:$D$782,СВЦЭМ!$A$39:$A$782,$A92,СВЦЭМ!$B$39:$B$782,N$83)+'СЕТ СН'!$H$11+СВЦЭМ!$D$10+'СЕТ СН'!$H$6-'СЕТ СН'!$H$23</f>
        <v>1426.4146335600001</v>
      </c>
      <c r="O92" s="36">
        <f>SUMIFS(СВЦЭМ!$D$39:$D$782,СВЦЭМ!$A$39:$A$782,$A92,СВЦЭМ!$B$39:$B$782,O$83)+'СЕТ СН'!$H$11+СВЦЭМ!$D$10+'СЕТ СН'!$H$6-'СЕТ СН'!$H$23</f>
        <v>1415.0904456500002</v>
      </c>
      <c r="P92" s="36">
        <f>SUMIFS(СВЦЭМ!$D$39:$D$782,СВЦЭМ!$A$39:$A$782,$A92,СВЦЭМ!$B$39:$B$782,P$83)+'СЕТ СН'!$H$11+СВЦЭМ!$D$10+'СЕТ СН'!$H$6-'СЕТ СН'!$H$23</f>
        <v>1415.3528278500003</v>
      </c>
      <c r="Q92" s="36">
        <f>SUMIFS(СВЦЭМ!$D$39:$D$782,СВЦЭМ!$A$39:$A$782,$A92,СВЦЭМ!$B$39:$B$782,Q$83)+'СЕТ СН'!$H$11+СВЦЭМ!$D$10+'СЕТ СН'!$H$6-'СЕТ СН'!$H$23</f>
        <v>1413.6538697900003</v>
      </c>
      <c r="R92" s="36">
        <f>SUMIFS(СВЦЭМ!$D$39:$D$782,СВЦЭМ!$A$39:$A$782,$A92,СВЦЭМ!$B$39:$B$782,R$83)+'СЕТ СН'!$H$11+СВЦЭМ!$D$10+'СЕТ СН'!$H$6-'СЕТ СН'!$H$23</f>
        <v>1404.3776075100002</v>
      </c>
      <c r="S92" s="36">
        <f>SUMIFS(СВЦЭМ!$D$39:$D$782,СВЦЭМ!$A$39:$A$782,$A92,СВЦЭМ!$B$39:$B$782,S$83)+'СЕТ СН'!$H$11+СВЦЭМ!$D$10+'СЕТ СН'!$H$6-'СЕТ СН'!$H$23</f>
        <v>1407.1632710200001</v>
      </c>
      <c r="T92" s="36">
        <f>SUMIFS(СВЦЭМ!$D$39:$D$782,СВЦЭМ!$A$39:$A$782,$A92,СВЦЭМ!$B$39:$B$782,T$83)+'СЕТ СН'!$H$11+СВЦЭМ!$D$10+'СЕТ СН'!$H$6-'СЕТ СН'!$H$23</f>
        <v>1405.6464900500002</v>
      </c>
      <c r="U92" s="36">
        <f>SUMIFS(СВЦЭМ!$D$39:$D$782,СВЦЭМ!$A$39:$A$782,$A92,СВЦЭМ!$B$39:$B$782,U$83)+'СЕТ СН'!$H$11+СВЦЭМ!$D$10+'СЕТ СН'!$H$6-'СЕТ СН'!$H$23</f>
        <v>1416.7111305500002</v>
      </c>
      <c r="V92" s="36">
        <f>SUMIFS(СВЦЭМ!$D$39:$D$782,СВЦЭМ!$A$39:$A$782,$A92,СВЦЭМ!$B$39:$B$782,V$83)+'СЕТ СН'!$H$11+СВЦЭМ!$D$10+'СЕТ СН'!$H$6-'СЕТ СН'!$H$23</f>
        <v>1420.8028277100002</v>
      </c>
      <c r="W92" s="36">
        <f>SUMIFS(СВЦЭМ!$D$39:$D$782,СВЦЭМ!$A$39:$A$782,$A92,СВЦЭМ!$B$39:$B$782,W$83)+'СЕТ СН'!$H$11+СВЦЭМ!$D$10+'СЕТ СН'!$H$6-'СЕТ СН'!$H$23</f>
        <v>1415.0288398500002</v>
      </c>
      <c r="X92" s="36">
        <f>SUMIFS(СВЦЭМ!$D$39:$D$782,СВЦЭМ!$A$39:$A$782,$A92,СВЦЭМ!$B$39:$B$782,X$83)+'СЕТ СН'!$H$11+СВЦЭМ!$D$10+'СЕТ СН'!$H$6-'СЕТ СН'!$H$23</f>
        <v>1412.1788274300002</v>
      </c>
      <c r="Y92" s="36">
        <f>SUMIFS(СВЦЭМ!$D$39:$D$782,СВЦЭМ!$A$39:$A$782,$A92,СВЦЭМ!$B$39:$B$782,Y$83)+'СЕТ СН'!$H$11+СВЦЭМ!$D$10+'СЕТ СН'!$H$6-'СЕТ СН'!$H$23</f>
        <v>1427.4526295100002</v>
      </c>
    </row>
    <row r="93" spans="1:27" ht="15.75" x14ac:dyDescent="0.2">
      <c r="A93" s="35">
        <f t="shared" si="2"/>
        <v>44540</v>
      </c>
      <c r="B93" s="36">
        <f>SUMIFS(СВЦЭМ!$D$39:$D$782,СВЦЭМ!$A$39:$A$782,$A93,СВЦЭМ!$B$39:$B$782,B$83)+'СЕТ СН'!$H$11+СВЦЭМ!$D$10+'СЕТ СН'!$H$6-'СЕТ СН'!$H$23</f>
        <v>1460.6932099900002</v>
      </c>
      <c r="C93" s="36">
        <f>SUMIFS(СВЦЭМ!$D$39:$D$782,СВЦЭМ!$A$39:$A$782,$A93,СВЦЭМ!$B$39:$B$782,C$83)+'СЕТ СН'!$H$11+СВЦЭМ!$D$10+'СЕТ СН'!$H$6-'СЕТ СН'!$H$23</f>
        <v>1448.7865273600003</v>
      </c>
      <c r="D93" s="36">
        <f>SUMIFS(СВЦЭМ!$D$39:$D$782,СВЦЭМ!$A$39:$A$782,$A93,СВЦЭМ!$B$39:$B$782,D$83)+'СЕТ СН'!$H$11+СВЦЭМ!$D$10+'СЕТ СН'!$H$6-'СЕТ СН'!$H$23</f>
        <v>1455.9293118500002</v>
      </c>
      <c r="E93" s="36">
        <f>SUMIFS(СВЦЭМ!$D$39:$D$782,СВЦЭМ!$A$39:$A$782,$A93,СВЦЭМ!$B$39:$B$782,E$83)+'СЕТ СН'!$H$11+СВЦЭМ!$D$10+'СЕТ СН'!$H$6-'СЕТ СН'!$H$23</f>
        <v>1454.9547115100002</v>
      </c>
      <c r="F93" s="36">
        <f>SUMIFS(СВЦЭМ!$D$39:$D$782,СВЦЭМ!$A$39:$A$782,$A93,СВЦЭМ!$B$39:$B$782,F$83)+'СЕТ СН'!$H$11+СВЦЭМ!$D$10+'СЕТ СН'!$H$6-'СЕТ СН'!$H$23</f>
        <v>1445.1223849500002</v>
      </c>
      <c r="G93" s="36">
        <f>SUMIFS(СВЦЭМ!$D$39:$D$782,СВЦЭМ!$A$39:$A$782,$A93,СВЦЭМ!$B$39:$B$782,G$83)+'СЕТ СН'!$H$11+СВЦЭМ!$D$10+'СЕТ СН'!$H$6-'СЕТ СН'!$H$23</f>
        <v>1417.5228919200001</v>
      </c>
      <c r="H93" s="36">
        <f>SUMIFS(СВЦЭМ!$D$39:$D$782,СВЦЭМ!$A$39:$A$782,$A93,СВЦЭМ!$B$39:$B$782,H$83)+'СЕТ СН'!$H$11+СВЦЭМ!$D$10+'СЕТ СН'!$H$6-'СЕТ СН'!$H$23</f>
        <v>1381.5303514200002</v>
      </c>
      <c r="I93" s="36">
        <f>SUMIFS(СВЦЭМ!$D$39:$D$782,СВЦЭМ!$A$39:$A$782,$A93,СВЦЭМ!$B$39:$B$782,I$83)+'СЕТ СН'!$H$11+СВЦЭМ!$D$10+'СЕТ СН'!$H$6-'СЕТ СН'!$H$23</f>
        <v>1386.3650164000003</v>
      </c>
      <c r="J93" s="36">
        <f>SUMIFS(СВЦЭМ!$D$39:$D$782,СВЦЭМ!$A$39:$A$782,$A93,СВЦЭМ!$B$39:$B$782,J$83)+'СЕТ СН'!$H$11+СВЦЭМ!$D$10+'СЕТ СН'!$H$6-'СЕТ СН'!$H$23</f>
        <v>1363.3452590900001</v>
      </c>
      <c r="K93" s="36">
        <f>SUMIFS(СВЦЭМ!$D$39:$D$782,СВЦЭМ!$A$39:$A$782,$A93,СВЦЭМ!$B$39:$B$782,K$83)+'СЕТ СН'!$H$11+СВЦЭМ!$D$10+'СЕТ СН'!$H$6-'СЕТ СН'!$H$23</f>
        <v>1382.6626862200003</v>
      </c>
      <c r="L93" s="36">
        <f>SUMIFS(СВЦЭМ!$D$39:$D$782,СВЦЭМ!$A$39:$A$782,$A93,СВЦЭМ!$B$39:$B$782,L$83)+'СЕТ СН'!$H$11+СВЦЭМ!$D$10+'СЕТ СН'!$H$6-'СЕТ СН'!$H$23</f>
        <v>1402.9520599900002</v>
      </c>
      <c r="M93" s="36">
        <f>SUMIFS(СВЦЭМ!$D$39:$D$782,СВЦЭМ!$A$39:$A$782,$A93,СВЦЭМ!$B$39:$B$782,M$83)+'СЕТ СН'!$H$11+СВЦЭМ!$D$10+'СЕТ СН'!$H$6-'СЕТ СН'!$H$23</f>
        <v>1414.7210386200002</v>
      </c>
      <c r="N93" s="36">
        <f>SUMIFS(СВЦЭМ!$D$39:$D$782,СВЦЭМ!$A$39:$A$782,$A93,СВЦЭМ!$B$39:$B$782,N$83)+'СЕТ СН'!$H$11+СВЦЭМ!$D$10+'СЕТ СН'!$H$6-'СЕТ СН'!$H$23</f>
        <v>1451.2988747700001</v>
      </c>
      <c r="O93" s="36">
        <f>SUMIFS(СВЦЭМ!$D$39:$D$782,СВЦЭМ!$A$39:$A$782,$A93,СВЦЭМ!$B$39:$B$782,O$83)+'СЕТ СН'!$H$11+СВЦЭМ!$D$10+'СЕТ СН'!$H$6-'СЕТ СН'!$H$23</f>
        <v>1440.7494338400002</v>
      </c>
      <c r="P93" s="36">
        <f>SUMIFS(СВЦЭМ!$D$39:$D$782,СВЦЭМ!$A$39:$A$782,$A93,СВЦЭМ!$B$39:$B$782,P$83)+'СЕТ СН'!$H$11+СВЦЭМ!$D$10+'СЕТ СН'!$H$6-'СЕТ СН'!$H$23</f>
        <v>1427.1531213000003</v>
      </c>
      <c r="Q93" s="36">
        <f>SUMIFS(СВЦЭМ!$D$39:$D$782,СВЦЭМ!$A$39:$A$782,$A93,СВЦЭМ!$B$39:$B$782,Q$83)+'СЕТ СН'!$H$11+СВЦЭМ!$D$10+'СЕТ СН'!$H$6-'СЕТ СН'!$H$23</f>
        <v>1422.6232136300002</v>
      </c>
      <c r="R93" s="36">
        <f>SUMIFS(СВЦЭМ!$D$39:$D$782,СВЦЭМ!$A$39:$A$782,$A93,СВЦЭМ!$B$39:$B$782,R$83)+'СЕТ СН'!$H$11+СВЦЭМ!$D$10+'СЕТ СН'!$H$6-'СЕТ СН'!$H$23</f>
        <v>1411.2831344100002</v>
      </c>
      <c r="S93" s="36">
        <f>SUMIFS(СВЦЭМ!$D$39:$D$782,СВЦЭМ!$A$39:$A$782,$A93,СВЦЭМ!$B$39:$B$782,S$83)+'СЕТ СН'!$H$11+СВЦЭМ!$D$10+'СЕТ СН'!$H$6-'СЕТ СН'!$H$23</f>
        <v>1383.8676189000003</v>
      </c>
      <c r="T93" s="36">
        <f>SUMIFS(СВЦЭМ!$D$39:$D$782,СВЦЭМ!$A$39:$A$782,$A93,СВЦЭМ!$B$39:$B$782,T$83)+'СЕТ СН'!$H$11+СВЦЭМ!$D$10+'СЕТ СН'!$H$6-'СЕТ СН'!$H$23</f>
        <v>1380.5189733200002</v>
      </c>
      <c r="U93" s="36">
        <f>SUMIFS(СВЦЭМ!$D$39:$D$782,СВЦЭМ!$A$39:$A$782,$A93,СВЦЭМ!$B$39:$B$782,U$83)+'СЕТ СН'!$H$11+СВЦЭМ!$D$10+'СЕТ СН'!$H$6-'СЕТ СН'!$H$23</f>
        <v>1386.0481409700003</v>
      </c>
      <c r="V93" s="36">
        <f>SUMIFS(СВЦЭМ!$D$39:$D$782,СВЦЭМ!$A$39:$A$782,$A93,СВЦЭМ!$B$39:$B$782,V$83)+'СЕТ СН'!$H$11+СВЦЭМ!$D$10+'СЕТ СН'!$H$6-'СЕТ СН'!$H$23</f>
        <v>1391.2362643200001</v>
      </c>
      <c r="W93" s="36">
        <f>SUMIFS(СВЦЭМ!$D$39:$D$782,СВЦЭМ!$A$39:$A$782,$A93,СВЦЭМ!$B$39:$B$782,W$83)+'СЕТ СН'!$H$11+СВЦЭМ!$D$10+'СЕТ СН'!$H$6-'СЕТ СН'!$H$23</f>
        <v>1407.8216075400003</v>
      </c>
      <c r="X93" s="36">
        <f>SUMIFS(СВЦЭМ!$D$39:$D$782,СВЦЭМ!$A$39:$A$782,$A93,СВЦЭМ!$B$39:$B$782,X$83)+'СЕТ СН'!$H$11+СВЦЭМ!$D$10+'СЕТ СН'!$H$6-'СЕТ СН'!$H$23</f>
        <v>1396.6289568400002</v>
      </c>
      <c r="Y93" s="36">
        <f>SUMIFS(СВЦЭМ!$D$39:$D$782,СВЦЭМ!$A$39:$A$782,$A93,СВЦЭМ!$B$39:$B$782,Y$83)+'СЕТ СН'!$H$11+СВЦЭМ!$D$10+'СЕТ СН'!$H$6-'СЕТ СН'!$H$23</f>
        <v>1440.5530286600001</v>
      </c>
    </row>
    <row r="94" spans="1:27" ht="15.75" x14ac:dyDescent="0.2">
      <c r="A94" s="35">
        <f t="shared" si="2"/>
        <v>44541</v>
      </c>
      <c r="B94" s="36">
        <f>SUMIFS(СВЦЭМ!$D$39:$D$782,СВЦЭМ!$A$39:$A$782,$A94,СВЦЭМ!$B$39:$B$782,B$83)+'СЕТ СН'!$H$11+СВЦЭМ!$D$10+'СЕТ СН'!$H$6-'СЕТ СН'!$H$23</f>
        <v>1468.5315413000003</v>
      </c>
      <c r="C94" s="36">
        <f>SUMIFS(СВЦЭМ!$D$39:$D$782,СВЦЭМ!$A$39:$A$782,$A94,СВЦЭМ!$B$39:$B$782,C$83)+'СЕТ СН'!$H$11+СВЦЭМ!$D$10+'СЕТ СН'!$H$6-'СЕТ СН'!$H$23</f>
        <v>1454.6140963300002</v>
      </c>
      <c r="D94" s="36">
        <f>SUMIFS(СВЦЭМ!$D$39:$D$782,СВЦЭМ!$A$39:$A$782,$A94,СВЦЭМ!$B$39:$B$782,D$83)+'СЕТ СН'!$H$11+СВЦЭМ!$D$10+'СЕТ СН'!$H$6-'СЕТ СН'!$H$23</f>
        <v>1455.8618068400001</v>
      </c>
      <c r="E94" s="36">
        <f>SUMIFS(СВЦЭМ!$D$39:$D$782,СВЦЭМ!$A$39:$A$782,$A94,СВЦЭМ!$B$39:$B$782,E$83)+'СЕТ СН'!$H$11+СВЦЭМ!$D$10+'СЕТ СН'!$H$6-'СЕТ СН'!$H$23</f>
        <v>1459.3764160700002</v>
      </c>
      <c r="F94" s="36">
        <f>SUMIFS(СВЦЭМ!$D$39:$D$782,СВЦЭМ!$A$39:$A$782,$A94,СВЦЭМ!$B$39:$B$782,F$83)+'СЕТ СН'!$H$11+СВЦЭМ!$D$10+'СЕТ СН'!$H$6-'СЕТ СН'!$H$23</f>
        <v>1450.0271088500001</v>
      </c>
      <c r="G94" s="36">
        <f>SUMIFS(СВЦЭМ!$D$39:$D$782,СВЦЭМ!$A$39:$A$782,$A94,СВЦЭМ!$B$39:$B$782,G$83)+'СЕТ СН'!$H$11+СВЦЭМ!$D$10+'СЕТ СН'!$H$6-'СЕТ СН'!$H$23</f>
        <v>1433.1475904900001</v>
      </c>
      <c r="H94" s="36">
        <f>SUMIFS(СВЦЭМ!$D$39:$D$782,СВЦЭМ!$A$39:$A$782,$A94,СВЦЭМ!$B$39:$B$782,H$83)+'СЕТ СН'!$H$11+СВЦЭМ!$D$10+'СЕТ СН'!$H$6-'СЕТ СН'!$H$23</f>
        <v>1413.0080929600001</v>
      </c>
      <c r="I94" s="36">
        <f>SUMIFS(СВЦЭМ!$D$39:$D$782,СВЦЭМ!$A$39:$A$782,$A94,СВЦЭМ!$B$39:$B$782,I$83)+'СЕТ СН'!$H$11+СВЦЭМ!$D$10+'СЕТ СН'!$H$6-'СЕТ СН'!$H$23</f>
        <v>1392.1960096700002</v>
      </c>
      <c r="J94" s="36">
        <f>SUMIFS(СВЦЭМ!$D$39:$D$782,СВЦЭМ!$A$39:$A$782,$A94,СВЦЭМ!$B$39:$B$782,J$83)+'СЕТ СН'!$H$11+СВЦЭМ!$D$10+'СЕТ СН'!$H$6-'СЕТ СН'!$H$23</f>
        <v>1365.7255599500002</v>
      </c>
      <c r="K94" s="36">
        <f>SUMIFS(СВЦЭМ!$D$39:$D$782,СВЦЭМ!$A$39:$A$782,$A94,СВЦЭМ!$B$39:$B$782,K$83)+'СЕТ СН'!$H$11+СВЦЭМ!$D$10+'СЕТ СН'!$H$6-'СЕТ СН'!$H$23</f>
        <v>1351.7287626400002</v>
      </c>
      <c r="L94" s="36">
        <f>SUMIFS(СВЦЭМ!$D$39:$D$782,СВЦЭМ!$A$39:$A$782,$A94,СВЦЭМ!$B$39:$B$782,L$83)+'СЕТ СН'!$H$11+СВЦЭМ!$D$10+'СЕТ СН'!$H$6-'СЕТ СН'!$H$23</f>
        <v>1363.1682374000002</v>
      </c>
      <c r="M94" s="36">
        <f>SUMIFS(СВЦЭМ!$D$39:$D$782,СВЦЭМ!$A$39:$A$782,$A94,СВЦЭМ!$B$39:$B$782,M$83)+'СЕТ СН'!$H$11+СВЦЭМ!$D$10+'СЕТ СН'!$H$6-'СЕТ СН'!$H$23</f>
        <v>1368.9360186500003</v>
      </c>
      <c r="N94" s="36">
        <f>SUMIFS(СВЦЭМ!$D$39:$D$782,СВЦЭМ!$A$39:$A$782,$A94,СВЦЭМ!$B$39:$B$782,N$83)+'СЕТ СН'!$H$11+СВЦЭМ!$D$10+'СЕТ СН'!$H$6-'СЕТ СН'!$H$23</f>
        <v>1418.3339512200002</v>
      </c>
      <c r="O94" s="36">
        <f>SUMIFS(СВЦЭМ!$D$39:$D$782,СВЦЭМ!$A$39:$A$782,$A94,СВЦЭМ!$B$39:$B$782,O$83)+'СЕТ СН'!$H$11+СВЦЭМ!$D$10+'СЕТ СН'!$H$6-'СЕТ СН'!$H$23</f>
        <v>1439.7111402900002</v>
      </c>
      <c r="P94" s="36">
        <f>SUMIFS(СВЦЭМ!$D$39:$D$782,СВЦЭМ!$A$39:$A$782,$A94,СВЦЭМ!$B$39:$B$782,P$83)+'СЕТ СН'!$H$11+СВЦЭМ!$D$10+'СЕТ СН'!$H$6-'СЕТ СН'!$H$23</f>
        <v>1439.6495778700003</v>
      </c>
      <c r="Q94" s="36">
        <f>SUMIFS(СВЦЭМ!$D$39:$D$782,СВЦЭМ!$A$39:$A$782,$A94,СВЦЭМ!$B$39:$B$782,Q$83)+'СЕТ СН'!$H$11+СВЦЭМ!$D$10+'СЕТ СН'!$H$6-'СЕТ СН'!$H$23</f>
        <v>1431.6510243700002</v>
      </c>
      <c r="R94" s="36">
        <f>SUMIFS(СВЦЭМ!$D$39:$D$782,СВЦЭМ!$A$39:$A$782,$A94,СВЦЭМ!$B$39:$B$782,R$83)+'СЕТ СН'!$H$11+СВЦЭМ!$D$10+'СЕТ СН'!$H$6-'СЕТ СН'!$H$23</f>
        <v>1416.9687540700002</v>
      </c>
      <c r="S94" s="36">
        <f>SUMIFS(СВЦЭМ!$D$39:$D$782,СВЦЭМ!$A$39:$A$782,$A94,СВЦЭМ!$B$39:$B$782,S$83)+'СЕТ СН'!$H$11+СВЦЭМ!$D$10+'СЕТ СН'!$H$6-'СЕТ СН'!$H$23</f>
        <v>1350.2232570600002</v>
      </c>
      <c r="T94" s="36">
        <f>SUMIFS(СВЦЭМ!$D$39:$D$782,СВЦЭМ!$A$39:$A$782,$A94,СВЦЭМ!$B$39:$B$782,T$83)+'СЕТ СН'!$H$11+СВЦЭМ!$D$10+'СЕТ СН'!$H$6-'СЕТ СН'!$H$23</f>
        <v>1378.4694057900001</v>
      </c>
      <c r="U94" s="36">
        <f>SUMIFS(СВЦЭМ!$D$39:$D$782,СВЦЭМ!$A$39:$A$782,$A94,СВЦЭМ!$B$39:$B$782,U$83)+'СЕТ СН'!$H$11+СВЦЭМ!$D$10+'СЕТ СН'!$H$6-'СЕТ СН'!$H$23</f>
        <v>1367.7551504000003</v>
      </c>
      <c r="V94" s="36">
        <f>SUMIFS(СВЦЭМ!$D$39:$D$782,СВЦЭМ!$A$39:$A$782,$A94,СВЦЭМ!$B$39:$B$782,V$83)+'СЕТ СН'!$H$11+СВЦЭМ!$D$10+'СЕТ СН'!$H$6-'СЕТ СН'!$H$23</f>
        <v>1374.0542360500001</v>
      </c>
      <c r="W94" s="36">
        <f>SUMIFS(СВЦЭМ!$D$39:$D$782,СВЦЭМ!$A$39:$A$782,$A94,СВЦЭМ!$B$39:$B$782,W$83)+'СЕТ СН'!$H$11+СВЦЭМ!$D$10+'СЕТ СН'!$H$6-'СЕТ СН'!$H$23</f>
        <v>1422.2070209900003</v>
      </c>
      <c r="X94" s="36">
        <f>SUMIFS(СВЦЭМ!$D$39:$D$782,СВЦЭМ!$A$39:$A$782,$A94,СВЦЭМ!$B$39:$B$782,X$83)+'СЕТ СН'!$H$11+СВЦЭМ!$D$10+'СЕТ СН'!$H$6-'СЕТ СН'!$H$23</f>
        <v>1442.6679248100002</v>
      </c>
      <c r="Y94" s="36">
        <f>SUMIFS(СВЦЭМ!$D$39:$D$782,СВЦЭМ!$A$39:$A$782,$A94,СВЦЭМ!$B$39:$B$782,Y$83)+'СЕТ СН'!$H$11+СВЦЭМ!$D$10+'СЕТ СН'!$H$6-'СЕТ СН'!$H$23</f>
        <v>1443.2536422300002</v>
      </c>
    </row>
    <row r="95" spans="1:27" ht="15.75" x14ac:dyDescent="0.2">
      <c r="A95" s="35">
        <f t="shared" si="2"/>
        <v>44542</v>
      </c>
      <c r="B95" s="36">
        <f>SUMIFS(СВЦЭМ!$D$39:$D$782,СВЦЭМ!$A$39:$A$782,$A95,СВЦЭМ!$B$39:$B$782,B$83)+'СЕТ СН'!$H$11+СВЦЭМ!$D$10+'СЕТ СН'!$H$6-'СЕТ СН'!$H$23</f>
        <v>1423.5360134200002</v>
      </c>
      <c r="C95" s="36">
        <f>SUMIFS(СВЦЭМ!$D$39:$D$782,СВЦЭМ!$A$39:$A$782,$A95,СВЦЭМ!$B$39:$B$782,C$83)+'СЕТ СН'!$H$11+СВЦЭМ!$D$10+'СЕТ СН'!$H$6-'СЕТ СН'!$H$23</f>
        <v>1445.9973070300002</v>
      </c>
      <c r="D95" s="36">
        <f>SUMIFS(СВЦЭМ!$D$39:$D$782,СВЦЭМ!$A$39:$A$782,$A95,СВЦЭМ!$B$39:$B$782,D$83)+'СЕТ СН'!$H$11+СВЦЭМ!$D$10+'СЕТ СН'!$H$6-'СЕТ СН'!$H$23</f>
        <v>1472.4373291900001</v>
      </c>
      <c r="E95" s="36">
        <f>SUMIFS(СВЦЭМ!$D$39:$D$782,СВЦЭМ!$A$39:$A$782,$A95,СВЦЭМ!$B$39:$B$782,E$83)+'СЕТ СН'!$H$11+СВЦЭМ!$D$10+'СЕТ СН'!$H$6-'СЕТ СН'!$H$23</f>
        <v>1471.2198527600001</v>
      </c>
      <c r="F95" s="36">
        <f>SUMIFS(СВЦЭМ!$D$39:$D$782,СВЦЭМ!$A$39:$A$782,$A95,СВЦЭМ!$B$39:$B$782,F$83)+'СЕТ СН'!$H$11+СВЦЭМ!$D$10+'СЕТ СН'!$H$6-'СЕТ СН'!$H$23</f>
        <v>1466.2869039400002</v>
      </c>
      <c r="G95" s="36">
        <f>SUMIFS(СВЦЭМ!$D$39:$D$782,СВЦЭМ!$A$39:$A$782,$A95,СВЦЭМ!$B$39:$B$782,G$83)+'СЕТ СН'!$H$11+СВЦЭМ!$D$10+'СЕТ СН'!$H$6-'СЕТ СН'!$H$23</f>
        <v>1457.4685920600002</v>
      </c>
      <c r="H95" s="36">
        <f>SUMIFS(СВЦЭМ!$D$39:$D$782,СВЦЭМ!$A$39:$A$782,$A95,СВЦЭМ!$B$39:$B$782,H$83)+'СЕТ СН'!$H$11+СВЦЭМ!$D$10+'СЕТ СН'!$H$6-'СЕТ СН'!$H$23</f>
        <v>1434.0463060300001</v>
      </c>
      <c r="I95" s="36">
        <f>SUMIFS(СВЦЭМ!$D$39:$D$782,СВЦЭМ!$A$39:$A$782,$A95,СВЦЭМ!$B$39:$B$782,I$83)+'СЕТ СН'!$H$11+СВЦЭМ!$D$10+'СЕТ СН'!$H$6-'СЕТ СН'!$H$23</f>
        <v>1444.6478081300002</v>
      </c>
      <c r="J95" s="36">
        <f>SUMIFS(СВЦЭМ!$D$39:$D$782,СВЦЭМ!$A$39:$A$782,$A95,СВЦЭМ!$B$39:$B$782,J$83)+'СЕТ СН'!$H$11+СВЦЭМ!$D$10+'СЕТ СН'!$H$6-'СЕТ СН'!$H$23</f>
        <v>1413.5077696500002</v>
      </c>
      <c r="K95" s="36">
        <f>SUMIFS(СВЦЭМ!$D$39:$D$782,СВЦЭМ!$A$39:$A$782,$A95,СВЦЭМ!$B$39:$B$782,K$83)+'СЕТ СН'!$H$11+СВЦЭМ!$D$10+'СЕТ СН'!$H$6-'СЕТ СН'!$H$23</f>
        <v>1387.0268163900002</v>
      </c>
      <c r="L95" s="36">
        <f>SUMIFS(СВЦЭМ!$D$39:$D$782,СВЦЭМ!$A$39:$A$782,$A95,СВЦЭМ!$B$39:$B$782,L$83)+'СЕТ СН'!$H$11+СВЦЭМ!$D$10+'СЕТ СН'!$H$6-'СЕТ СН'!$H$23</f>
        <v>1387.5008656800003</v>
      </c>
      <c r="M95" s="36">
        <f>SUMIFS(СВЦЭМ!$D$39:$D$782,СВЦЭМ!$A$39:$A$782,$A95,СВЦЭМ!$B$39:$B$782,M$83)+'СЕТ СН'!$H$11+СВЦЭМ!$D$10+'СЕТ СН'!$H$6-'СЕТ СН'!$H$23</f>
        <v>1395.9115471900002</v>
      </c>
      <c r="N95" s="36">
        <f>SUMIFS(СВЦЭМ!$D$39:$D$782,СВЦЭМ!$A$39:$A$782,$A95,СВЦЭМ!$B$39:$B$782,N$83)+'СЕТ СН'!$H$11+СВЦЭМ!$D$10+'СЕТ СН'!$H$6-'СЕТ СН'!$H$23</f>
        <v>1418.5597484200002</v>
      </c>
      <c r="O95" s="36">
        <f>SUMIFS(СВЦЭМ!$D$39:$D$782,СВЦЭМ!$A$39:$A$782,$A95,СВЦЭМ!$B$39:$B$782,O$83)+'СЕТ СН'!$H$11+СВЦЭМ!$D$10+'СЕТ СН'!$H$6-'СЕТ СН'!$H$23</f>
        <v>1438.6406284100001</v>
      </c>
      <c r="P95" s="36">
        <f>SUMIFS(СВЦЭМ!$D$39:$D$782,СВЦЭМ!$A$39:$A$782,$A95,СВЦЭМ!$B$39:$B$782,P$83)+'СЕТ СН'!$H$11+СВЦЭМ!$D$10+'СЕТ СН'!$H$6-'СЕТ СН'!$H$23</f>
        <v>1449.7008176500001</v>
      </c>
      <c r="Q95" s="36">
        <f>SUMIFS(СВЦЭМ!$D$39:$D$782,СВЦЭМ!$A$39:$A$782,$A95,СВЦЭМ!$B$39:$B$782,Q$83)+'СЕТ СН'!$H$11+СВЦЭМ!$D$10+'СЕТ СН'!$H$6-'СЕТ СН'!$H$23</f>
        <v>1436.1933703800003</v>
      </c>
      <c r="R95" s="36">
        <f>SUMIFS(СВЦЭМ!$D$39:$D$782,СВЦЭМ!$A$39:$A$782,$A95,СВЦЭМ!$B$39:$B$782,R$83)+'СЕТ СН'!$H$11+СВЦЭМ!$D$10+'СЕТ СН'!$H$6-'СЕТ СН'!$H$23</f>
        <v>1409.0750307300002</v>
      </c>
      <c r="S95" s="36">
        <f>SUMIFS(СВЦЭМ!$D$39:$D$782,СВЦЭМ!$A$39:$A$782,$A95,СВЦЭМ!$B$39:$B$782,S$83)+'СЕТ СН'!$H$11+СВЦЭМ!$D$10+'СЕТ СН'!$H$6-'СЕТ СН'!$H$23</f>
        <v>1358.8854377200003</v>
      </c>
      <c r="T95" s="36">
        <f>SUMIFS(СВЦЭМ!$D$39:$D$782,СВЦЭМ!$A$39:$A$782,$A95,СВЦЭМ!$B$39:$B$782,T$83)+'СЕТ СН'!$H$11+СВЦЭМ!$D$10+'СЕТ СН'!$H$6-'СЕТ СН'!$H$23</f>
        <v>1360.2399121600001</v>
      </c>
      <c r="U95" s="36">
        <f>SUMIFS(СВЦЭМ!$D$39:$D$782,СВЦЭМ!$A$39:$A$782,$A95,СВЦЭМ!$B$39:$B$782,U$83)+'СЕТ СН'!$H$11+СВЦЭМ!$D$10+'СЕТ СН'!$H$6-'СЕТ СН'!$H$23</f>
        <v>1381.6903357300002</v>
      </c>
      <c r="V95" s="36">
        <f>SUMIFS(СВЦЭМ!$D$39:$D$782,СВЦЭМ!$A$39:$A$782,$A95,СВЦЭМ!$B$39:$B$782,V$83)+'СЕТ СН'!$H$11+СВЦЭМ!$D$10+'СЕТ СН'!$H$6-'СЕТ СН'!$H$23</f>
        <v>1384.4763508800002</v>
      </c>
      <c r="W95" s="36">
        <f>SUMIFS(СВЦЭМ!$D$39:$D$782,СВЦЭМ!$A$39:$A$782,$A95,СВЦЭМ!$B$39:$B$782,W$83)+'СЕТ СН'!$H$11+СВЦЭМ!$D$10+'СЕТ СН'!$H$6-'СЕТ СН'!$H$23</f>
        <v>1408.3769924900002</v>
      </c>
      <c r="X95" s="36">
        <f>SUMIFS(СВЦЭМ!$D$39:$D$782,СВЦЭМ!$A$39:$A$782,$A95,СВЦЭМ!$B$39:$B$782,X$83)+'СЕТ СН'!$H$11+СВЦЭМ!$D$10+'СЕТ СН'!$H$6-'СЕТ СН'!$H$23</f>
        <v>1416.5243752800002</v>
      </c>
      <c r="Y95" s="36">
        <f>SUMIFS(СВЦЭМ!$D$39:$D$782,СВЦЭМ!$A$39:$A$782,$A95,СВЦЭМ!$B$39:$B$782,Y$83)+'СЕТ СН'!$H$11+СВЦЭМ!$D$10+'СЕТ СН'!$H$6-'СЕТ СН'!$H$23</f>
        <v>1431.0571125800002</v>
      </c>
    </row>
    <row r="96" spans="1:27" ht="15.75" x14ac:dyDescent="0.2">
      <c r="A96" s="35">
        <f t="shared" si="2"/>
        <v>44543</v>
      </c>
      <c r="B96" s="36">
        <f>SUMIFS(СВЦЭМ!$D$39:$D$782,СВЦЭМ!$A$39:$A$782,$A96,СВЦЭМ!$B$39:$B$782,B$83)+'СЕТ СН'!$H$11+СВЦЭМ!$D$10+'СЕТ СН'!$H$6-'СЕТ СН'!$H$23</f>
        <v>1444.9769685000001</v>
      </c>
      <c r="C96" s="36">
        <f>SUMIFS(СВЦЭМ!$D$39:$D$782,СВЦЭМ!$A$39:$A$782,$A96,СВЦЭМ!$B$39:$B$782,C$83)+'СЕТ СН'!$H$11+СВЦЭМ!$D$10+'СЕТ СН'!$H$6-'СЕТ СН'!$H$23</f>
        <v>1432.6844323600003</v>
      </c>
      <c r="D96" s="36">
        <f>SUMIFS(СВЦЭМ!$D$39:$D$782,СВЦЭМ!$A$39:$A$782,$A96,СВЦЭМ!$B$39:$B$782,D$83)+'СЕТ СН'!$H$11+СВЦЭМ!$D$10+'СЕТ СН'!$H$6-'СЕТ СН'!$H$23</f>
        <v>1435.8833971000001</v>
      </c>
      <c r="E96" s="36">
        <f>SUMIFS(СВЦЭМ!$D$39:$D$782,СВЦЭМ!$A$39:$A$782,$A96,СВЦЭМ!$B$39:$B$782,E$83)+'СЕТ СН'!$H$11+СВЦЭМ!$D$10+'СЕТ СН'!$H$6-'СЕТ СН'!$H$23</f>
        <v>1440.2302189900001</v>
      </c>
      <c r="F96" s="36">
        <f>SUMIFS(СВЦЭМ!$D$39:$D$782,СВЦЭМ!$A$39:$A$782,$A96,СВЦЭМ!$B$39:$B$782,F$83)+'СЕТ СН'!$H$11+СВЦЭМ!$D$10+'СЕТ СН'!$H$6-'СЕТ СН'!$H$23</f>
        <v>1431.5083933600001</v>
      </c>
      <c r="G96" s="36">
        <f>SUMIFS(СВЦЭМ!$D$39:$D$782,СВЦЭМ!$A$39:$A$782,$A96,СВЦЭМ!$B$39:$B$782,G$83)+'СЕТ СН'!$H$11+СВЦЭМ!$D$10+'СЕТ СН'!$H$6-'СЕТ СН'!$H$23</f>
        <v>1412.3760738300002</v>
      </c>
      <c r="H96" s="36">
        <f>SUMIFS(СВЦЭМ!$D$39:$D$782,СВЦЭМ!$A$39:$A$782,$A96,СВЦЭМ!$B$39:$B$782,H$83)+'СЕТ СН'!$H$11+СВЦЭМ!$D$10+'СЕТ СН'!$H$6-'СЕТ СН'!$H$23</f>
        <v>1378.1913653900001</v>
      </c>
      <c r="I96" s="36">
        <f>SUMIFS(СВЦЭМ!$D$39:$D$782,СВЦЭМ!$A$39:$A$782,$A96,СВЦЭМ!$B$39:$B$782,I$83)+'СЕТ СН'!$H$11+СВЦЭМ!$D$10+'СЕТ СН'!$H$6-'СЕТ СН'!$H$23</f>
        <v>1374.9923579600002</v>
      </c>
      <c r="J96" s="36">
        <f>SUMIFS(СВЦЭМ!$D$39:$D$782,СВЦЭМ!$A$39:$A$782,$A96,СВЦЭМ!$B$39:$B$782,J$83)+'СЕТ СН'!$H$11+СВЦЭМ!$D$10+'СЕТ СН'!$H$6-'СЕТ СН'!$H$23</f>
        <v>1376.8900897900003</v>
      </c>
      <c r="K96" s="36">
        <f>SUMIFS(СВЦЭМ!$D$39:$D$782,СВЦЭМ!$A$39:$A$782,$A96,СВЦЭМ!$B$39:$B$782,K$83)+'СЕТ СН'!$H$11+СВЦЭМ!$D$10+'СЕТ СН'!$H$6-'СЕТ СН'!$H$23</f>
        <v>1386.4355843300002</v>
      </c>
      <c r="L96" s="36">
        <f>SUMIFS(СВЦЭМ!$D$39:$D$782,СВЦЭМ!$A$39:$A$782,$A96,СВЦЭМ!$B$39:$B$782,L$83)+'СЕТ СН'!$H$11+СВЦЭМ!$D$10+'СЕТ СН'!$H$6-'СЕТ СН'!$H$23</f>
        <v>1398.7864062000001</v>
      </c>
      <c r="M96" s="36">
        <f>SUMIFS(СВЦЭМ!$D$39:$D$782,СВЦЭМ!$A$39:$A$782,$A96,СВЦЭМ!$B$39:$B$782,M$83)+'СЕТ СН'!$H$11+СВЦЭМ!$D$10+'СЕТ СН'!$H$6-'СЕТ СН'!$H$23</f>
        <v>1408.9733528400002</v>
      </c>
      <c r="N96" s="36">
        <f>SUMIFS(СВЦЭМ!$D$39:$D$782,СВЦЭМ!$A$39:$A$782,$A96,СВЦЭМ!$B$39:$B$782,N$83)+'СЕТ СН'!$H$11+СВЦЭМ!$D$10+'СЕТ СН'!$H$6-'СЕТ СН'!$H$23</f>
        <v>1423.5168466200003</v>
      </c>
      <c r="O96" s="36">
        <f>SUMIFS(СВЦЭМ!$D$39:$D$782,СВЦЭМ!$A$39:$A$782,$A96,СВЦЭМ!$B$39:$B$782,O$83)+'СЕТ СН'!$H$11+СВЦЭМ!$D$10+'СЕТ СН'!$H$6-'СЕТ СН'!$H$23</f>
        <v>1425.1230662300002</v>
      </c>
      <c r="P96" s="36">
        <f>SUMIFS(СВЦЭМ!$D$39:$D$782,СВЦЭМ!$A$39:$A$782,$A96,СВЦЭМ!$B$39:$B$782,P$83)+'СЕТ СН'!$H$11+СВЦЭМ!$D$10+'СЕТ СН'!$H$6-'СЕТ СН'!$H$23</f>
        <v>1439.6960837900001</v>
      </c>
      <c r="Q96" s="36">
        <f>SUMIFS(СВЦЭМ!$D$39:$D$782,СВЦЭМ!$A$39:$A$782,$A96,СВЦЭМ!$B$39:$B$782,Q$83)+'СЕТ СН'!$H$11+СВЦЭМ!$D$10+'СЕТ СН'!$H$6-'СЕТ СН'!$H$23</f>
        <v>1440.8267562900003</v>
      </c>
      <c r="R96" s="36">
        <f>SUMIFS(СВЦЭМ!$D$39:$D$782,СВЦЭМ!$A$39:$A$782,$A96,СВЦЭМ!$B$39:$B$782,R$83)+'СЕТ СН'!$H$11+СВЦЭМ!$D$10+'СЕТ СН'!$H$6-'СЕТ СН'!$H$23</f>
        <v>1424.4914087100001</v>
      </c>
      <c r="S96" s="36">
        <f>SUMIFS(СВЦЭМ!$D$39:$D$782,СВЦЭМ!$A$39:$A$782,$A96,СВЦЭМ!$B$39:$B$782,S$83)+'СЕТ СН'!$H$11+СВЦЭМ!$D$10+'СЕТ СН'!$H$6-'СЕТ СН'!$H$23</f>
        <v>1389.4223508400003</v>
      </c>
      <c r="T96" s="36">
        <f>SUMIFS(СВЦЭМ!$D$39:$D$782,СВЦЭМ!$A$39:$A$782,$A96,СВЦЭМ!$B$39:$B$782,T$83)+'СЕТ СН'!$H$11+СВЦЭМ!$D$10+'СЕТ СН'!$H$6-'СЕТ СН'!$H$23</f>
        <v>1380.9390567500002</v>
      </c>
      <c r="U96" s="36">
        <f>SUMIFS(СВЦЭМ!$D$39:$D$782,СВЦЭМ!$A$39:$A$782,$A96,СВЦЭМ!$B$39:$B$782,U$83)+'СЕТ СН'!$H$11+СВЦЭМ!$D$10+'СЕТ СН'!$H$6-'СЕТ СН'!$H$23</f>
        <v>1370.6463124400002</v>
      </c>
      <c r="V96" s="36">
        <f>SUMIFS(СВЦЭМ!$D$39:$D$782,СВЦЭМ!$A$39:$A$782,$A96,СВЦЭМ!$B$39:$B$782,V$83)+'СЕТ СН'!$H$11+СВЦЭМ!$D$10+'СЕТ СН'!$H$6-'СЕТ СН'!$H$23</f>
        <v>1392.3837622900003</v>
      </c>
      <c r="W96" s="36">
        <f>SUMIFS(СВЦЭМ!$D$39:$D$782,СВЦЭМ!$A$39:$A$782,$A96,СВЦЭМ!$B$39:$B$782,W$83)+'СЕТ СН'!$H$11+СВЦЭМ!$D$10+'СЕТ СН'!$H$6-'СЕТ СН'!$H$23</f>
        <v>1415.0774944100001</v>
      </c>
      <c r="X96" s="36">
        <f>SUMIFS(СВЦЭМ!$D$39:$D$782,СВЦЭМ!$A$39:$A$782,$A96,СВЦЭМ!$B$39:$B$782,X$83)+'СЕТ СН'!$H$11+СВЦЭМ!$D$10+'СЕТ СН'!$H$6-'СЕТ СН'!$H$23</f>
        <v>1427.5759845700002</v>
      </c>
      <c r="Y96" s="36">
        <f>SUMIFS(СВЦЭМ!$D$39:$D$782,СВЦЭМ!$A$39:$A$782,$A96,СВЦЭМ!$B$39:$B$782,Y$83)+'СЕТ СН'!$H$11+СВЦЭМ!$D$10+'СЕТ СН'!$H$6-'СЕТ СН'!$H$23</f>
        <v>1439.8046112800002</v>
      </c>
    </row>
    <row r="97" spans="1:25" ht="15.75" x14ac:dyDescent="0.2">
      <c r="A97" s="35">
        <f t="shared" si="2"/>
        <v>44544</v>
      </c>
      <c r="B97" s="36">
        <f>SUMIFS(СВЦЭМ!$D$39:$D$782,СВЦЭМ!$A$39:$A$782,$A97,СВЦЭМ!$B$39:$B$782,B$83)+'СЕТ СН'!$H$11+СВЦЭМ!$D$10+'СЕТ СН'!$H$6-'СЕТ СН'!$H$23</f>
        <v>1433.0427749500002</v>
      </c>
      <c r="C97" s="36">
        <f>SUMIFS(СВЦЭМ!$D$39:$D$782,СВЦЭМ!$A$39:$A$782,$A97,СВЦЭМ!$B$39:$B$782,C$83)+'СЕТ СН'!$H$11+СВЦЭМ!$D$10+'СЕТ СН'!$H$6-'СЕТ СН'!$H$23</f>
        <v>1437.1051323500003</v>
      </c>
      <c r="D97" s="36">
        <f>SUMIFS(СВЦЭМ!$D$39:$D$782,СВЦЭМ!$A$39:$A$782,$A97,СВЦЭМ!$B$39:$B$782,D$83)+'СЕТ СН'!$H$11+СВЦЭМ!$D$10+'СЕТ СН'!$H$6-'СЕТ СН'!$H$23</f>
        <v>1458.4349074700001</v>
      </c>
      <c r="E97" s="36">
        <f>SUMIFS(СВЦЭМ!$D$39:$D$782,СВЦЭМ!$A$39:$A$782,$A97,СВЦЭМ!$B$39:$B$782,E$83)+'СЕТ СН'!$H$11+СВЦЭМ!$D$10+'СЕТ СН'!$H$6-'СЕТ СН'!$H$23</f>
        <v>1459.8812712400002</v>
      </c>
      <c r="F97" s="36">
        <f>SUMIFS(СВЦЭМ!$D$39:$D$782,СВЦЭМ!$A$39:$A$782,$A97,СВЦЭМ!$B$39:$B$782,F$83)+'СЕТ СН'!$H$11+СВЦЭМ!$D$10+'СЕТ СН'!$H$6-'СЕТ СН'!$H$23</f>
        <v>1451.7999893300002</v>
      </c>
      <c r="G97" s="36">
        <f>SUMIFS(СВЦЭМ!$D$39:$D$782,СВЦЭМ!$A$39:$A$782,$A97,СВЦЭМ!$B$39:$B$782,G$83)+'СЕТ СН'!$H$11+СВЦЭМ!$D$10+'СЕТ СН'!$H$6-'СЕТ СН'!$H$23</f>
        <v>1406.2563089900002</v>
      </c>
      <c r="H97" s="36">
        <f>SUMIFS(СВЦЭМ!$D$39:$D$782,СВЦЭМ!$A$39:$A$782,$A97,СВЦЭМ!$B$39:$B$782,H$83)+'СЕТ СН'!$H$11+СВЦЭМ!$D$10+'СЕТ СН'!$H$6-'СЕТ СН'!$H$23</f>
        <v>1351.1172520900002</v>
      </c>
      <c r="I97" s="36">
        <f>SUMIFS(СВЦЭМ!$D$39:$D$782,СВЦЭМ!$A$39:$A$782,$A97,СВЦЭМ!$B$39:$B$782,I$83)+'СЕТ СН'!$H$11+СВЦЭМ!$D$10+'СЕТ СН'!$H$6-'СЕТ СН'!$H$23</f>
        <v>1362.7512260400001</v>
      </c>
      <c r="J97" s="36">
        <f>SUMIFS(СВЦЭМ!$D$39:$D$782,СВЦЭМ!$A$39:$A$782,$A97,СВЦЭМ!$B$39:$B$782,J$83)+'СЕТ СН'!$H$11+СВЦЭМ!$D$10+'СЕТ СН'!$H$6-'СЕТ СН'!$H$23</f>
        <v>1368.4954957600003</v>
      </c>
      <c r="K97" s="36">
        <f>SUMIFS(СВЦЭМ!$D$39:$D$782,СВЦЭМ!$A$39:$A$782,$A97,СВЦЭМ!$B$39:$B$782,K$83)+'СЕТ СН'!$H$11+СВЦЭМ!$D$10+'СЕТ СН'!$H$6-'СЕТ СН'!$H$23</f>
        <v>1368.2096191500002</v>
      </c>
      <c r="L97" s="36">
        <f>SUMIFS(СВЦЭМ!$D$39:$D$782,СВЦЭМ!$A$39:$A$782,$A97,СВЦЭМ!$B$39:$B$782,L$83)+'СЕТ СН'!$H$11+СВЦЭМ!$D$10+'СЕТ СН'!$H$6-'СЕТ СН'!$H$23</f>
        <v>1377.0758925600003</v>
      </c>
      <c r="M97" s="36">
        <f>SUMIFS(СВЦЭМ!$D$39:$D$782,СВЦЭМ!$A$39:$A$782,$A97,СВЦЭМ!$B$39:$B$782,M$83)+'СЕТ СН'!$H$11+СВЦЭМ!$D$10+'СЕТ СН'!$H$6-'СЕТ СН'!$H$23</f>
        <v>1380.9042268200003</v>
      </c>
      <c r="N97" s="36">
        <f>SUMIFS(СВЦЭМ!$D$39:$D$782,СВЦЭМ!$A$39:$A$782,$A97,СВЦЭМ!$B$39:$B$782,N$83)+'СЕТ СН'!$H$11+СВЦЭМ!$D$10+'СЕТ СН'!$H$6-'СЕТ СН'!$H$23</f>
        <v>1398.2845059500003</v>
      </c>
      <c r="O97" s="36">
        <f>SUMIFS(СВЦЭМ!$D$39:$D$782,СВЦЭМ!$A$39:$A$782,$A97,СВЦЭМ!$B$39:$B$782,O$83)+'СЕТ СН'!$H$11+СВЦЭМ!$D$10+'СЕТ СН'!$H$6-'СЕТ СН'!$H$23</f>
        <v>1409.8974710900002</v>
      </c>
      <c r="P97" s="36">
        <f>SUMIFS(СВЦЭМ!$D$39:$D$782,СВЦЭМ!$A$39:$A$782,$A97,СВЦЭМ!$B$39:$B$782,P$83)+'СЕТ СН'!$H$11+СВЦЭМ!$D$10+'СЕТ СН'!$H$6-'СЕТ СН'!$H$23</f>
        <v>1405.4259892300001</v>
      </c>
      <c r="Q97" s="36">
        <f>SUMIFS(СВЦЭМ!$D$39:$D$782,СВЦЭМ!$A$39:$A$782,$A97,СВЦЭМ!$B$39:$B$782,Q$83)+'СЕТ СН'!$H$11+СВЦЭМ!$D$10+'СЕТ СН'!$H$6-'СЕТ СН'!$H$23</f>
        <v>1412.5619939600001</v>
      </c>
      <c r="R97" s="36">
        <f>SUMIFS(СВЦЭМ!$D$39:$D$782,СВЦЭМ!$A$39:$A$782,$A97,СВЦЭМ!$B$39:$B$782,R$83)+'СЕТ СН'!$H$11+СВЦЭМ!$D$10+'СЕТ СН'!$H$6-'СЕТ СН'!$H$23</f>
        <v>1397.5359644400003</v>
      </c>
      <c r="S97" s="36">
        <f>SUMIFS(СВЦЭМ!$D$39:$D$782,СВЦЭМ!$A$39:$A$782,$A97,СВЦЭМ!$B$39:$B$782,S$83)+'СЕТ СН'!$H$11+СВЦЭМ!$D$10+'СЕТ СН'!$H$6-'СЕТ СН'!$H$23</f>
        <v>1376.2702148100002</v>
      </c>
      <c r="T97" s="36">
        <f>SUMIFS(СВЦЭМ!$D$39:$D$782,СВЦЭМ!$A$39:$A$782,$A97,СВЦЭМ!$B$39:$B$782,T$83)+'СЕТ СН'!$H$11+СВЦЭМ!$D$10+'СЕТ СН'!$H$6-'СЕТ СН'!$H$23</f>
        <v>1371.8849011000002</v>
      </c>
      <c r="U97" s="36">
        <f>SUMIFS(СВЦЭМ!$D$39:$D$782,СВЦЭМ!$A$39:$A$782,$A97,СВЦЭМ!$B$39:$B$782,U$83)+'СЕТ СН'!$H$11+СВЦЭМ!$D$10+'СЕТ СН'!$H$6-'СЕТ СН'!$H$23</f>
        <v>1384.3111885900003</v>
      </c>
      <c r="V97" s="36">
        <f>SUMIFS(СВЦЭМ!$D$39:$D$782,СВЦЭМ!$A$39:$A$782,$A97,СВЦЭМ!$B$39:$B$782,V$83)+'СЕТ СН'!$H$11+СВЦЭМ!$D$10+'СЕТ СН'!$H$6-'СЕТ СН'!$H$23</f>
        <v>1393.3095275700002</v>
      </c>
      <c r="W97" s="36">
        <f>SUMIFS(СВЦЭМ!$D$39:$D$782,СВЦЭМ!$A$39:$A$782,$A97,СВЦЭМ!$B$39:$B$782,W$83)+'СЕТ СН'!$H$11+СВЦЭМ!$D$10+'СЕТ СН'!$H$6-'СЕТ СН'!$H$23</f>
        <v>1432.6332498500001</v>
      </c>
      <c r="X97" s="36">
        <f>SUMIFS(СВЦЭМ!$D$39:$D$782,СВЦЭМ!$A$39:$A$782,$A97,СВЦЭМ!$B$39:$B$782,X$83)+'СЕТ СН'!$H$11+СВЦЭМ!$D$10+'СЕТ СН'!$H$6-'СЕТ СН'!$H$23</f>
        <v>1426.8676744700001</v>
      </c>
      <c r="Y97" s="36">
        <f>SUMIFS(СВЦЭМ!$D$39:$D$782,СВЦЭМ!$A$39:$A$782,$A97,СВЦЭМ!$B$39:$B$782,Y$83)+'СЕТ СН'!$H$11+СВЦЭМ!$D$10+'СЕТ СН'!$H$6-'СЕТ СН'!$H$23</f>
        <v>1422.4260644400001</v>
      </c>
    </row>
    <row r="98" spans="1:25" ht="15.75" x14ac:dyDescent="0.2">
      <c r="A98" s="35">
        <f t="shared" si="2"/>
        <v>44545</v>
      </c>
      <c r="B98" s="36">
        <f>SUMIFS(СВЦЭМ!$D$39:$D$782,СВЦЭМ!$A$39:$A$782,$A98,СВЦЭМ!$B$39:$B$782,B$83)+'СЕТ СН'!$H$11+СВЦЭМ!$D$10+'СЕТ СН'!$H$6-'СЕТ СН'!$H$23</f>
        <v>1344.6565958800002</v>
      </c>
      <c r="C98" s="36">
        <f>SUMIFS(СВЦЭМ!$D$39:$D$782,СВЦЭМ!$A$39:$A$782,$A98,СВЦЭМ!$B$39:$B$782,C$83)+'СЕТ СН'!$H$11+СВЦЭМ!$D$10+'СЕТ СН'!$H$6-'СЕТ СН'!$H$23</f>
        <v>1356.1926672300001</v>
      </c>
      <c r="D98" s="36">
        <f>SUMIFS(СВЦЭМ!$D$39:$D$782,СВЦЭМ!$A$39:$A$782,$A98,СВЦЭМ!$B$39:$B$782,D$83)+'СЕТ СН'!$H$11+СВЦЭМ!$D$10+'СЕТ СН'!$H$6-'СЕТ СН'!$H$23</f>
        <v>1369.1332705400002</v>
      </c>
      <c r="E98" s="36">
        <f>SUMIFS(СВЦЭМ!$D$39:$D$782,СВЦЭМ!$A$39:$A$782,$A98,СВЦЭМ!$B$39:$B$782,E$83)+'СЕТ СН'!$H$11+СВЦЭМ!$D$10+'СЕТ СН'!$H$6-'СЕТ СН'!$H$23</f>
        <v>1357.3730223900002</v>
      </c>
      <c r="F98" s="36">
        <f>SUMIFS(СВЦЭМ!$D$39:$D$782,СВЦЭМ!$A$39:$A$782,$A98,СВЦЭМ!$B$39:$B$782,F$83)+'СЕТ СН'!$H$11+СВЦЭМ!$D$10+'СЕТ СН'!$H$6-'СЕТ СН'!$H$23</f>
        <v>1361.3745956000002</v>
      </c>
      <c r="G98" s="36">
        <f>SUMIFS(СВЦЭМ!$D$39:$D$782,СВЦЭМ!$A$39:$A$782,$A98,СВЦЭМ!$B$39:$B$782,G$83)+'СЕТ СН'!$H$11+СВЦЭМ!$D$10+'СЕТ СН'!$H$6-'СЕТ СН'!$H$23</f>
        <v>1341.5203443100002</v>
      </c>
      <c r="H98" s="36">
        <f>SUMIFS(СВЦЭМ!$D$39:$D$782,СВЦЭМ!$A$39:$A$782,$A98,СВЦЭМ!$B$39:$B$782,H$83)+'СЕТ СН'!$H$11+СВЦЭМ!$D$10+'СЕТ СН'!$H$6-'СЕТ СН'!$H$23</f>
        <v>1381.8216210800001</v>
      </c>
      <c r="I98" s="36">
        <f>SUMIFS(СВЦЭМ!$D$39:$D$782,СВЦЭМ!$A$39:$A$782,$A98,СВЦЭМ!$B$39:$B$782,I$83)+'СЕТ СН'!$H$11+СВЦЭМ!$D$10+'СЕТ СН'!$H$6-'СЕТ СН'!$H$23</f>
        <v>1445.6020968000003</v>
      </c>
      <c r="J98" s="36">
        <f>SUMIFS(СВЦЭМ!$D$39:$D$782,СВЦЭМ!$A$39:$A$782,$A98,СВЦЭМ!$B$39:$B$782,J$83)+'СЕТ СН'!$H$11+СВЦЭМ!$D$10+'СЕТ СН'!$H$6-'СЕТ СН'!$H$23</f>
        <v>1428.6785867000001</v>
      </c>
      <c r="K98" s="36">
        <f>SUMIFS(СВЦЭМ!$D$39:$D$782,СВЦЭМ!$A$39:$A$782,$A98,СВЦЭМ!$B$39:$B$782,K$83)+'СЕТ СН'!$H$11+СВЦЭМ!$D$10+'СЕТ СН'!$H$6-'СЕТ СН'!$H$23</f>
        <v>1413.0278639200003</v>
      </c>
      <c r="L98" s="36">
        <f>SUMIFS(СВЦЭМ!$D$39:$D$782,СВЦЭМ!$A$39:$A$782,$A98,СВЦЭМ!$B$39:$B$782,L$83)+'СЕТ СН'!$H$11+СВЦЭМ!$D$10+'СЕТ СН'!$H$6-'СЕТ СН'!$H$23</f>
        <v>1416.7701861100002</v>
      </c>
      <c r="M98" s="36">
        <f>SUMIFS(СВЦЭМ!$D$39:$D$782,СВЦЭМ!$A$39:$A$782,$A98,СВЦЭМ!$B$39:$B$782,M$83)+'СЕТ СН'!$H$11+СВЦЭМ!$D$10+'СЕТ СН'!$H$6-'СЕТ СН'!$H$23</f>
        <v>1403.7655576100001</v>
      </c>
      <c r="N98" s="36">
        <f>SUMIFS(СВЦЭМ!$D$39:$D$782,СВЦЭМ!$A$39:$A$782,$A98,СВЦЭМ!$B$39:$B$782,N$83)+'СЕТ СН'!$H$11+СВЦЭМ!$D$10+'СЕТ СН'!$H$6-'СЕТ СН'!$H$23</f>
        <v>1429.6293387700002</v>
      </c>
      <c r="O98" s="36">
        <f>SUMIFS(СВЦЭМ!$D$39:$D$782,СВЦЭМ!$A$39:$A$782,$A98,СВЦЭМ!$B$39:$B$782,O$83)+'СЕТ СН'!$H$11+СВЦЭМ!$D$10+'СЕТ СН'!$H$6-'СЕТ СН'!$H$23</f>
        <v>1503.5837582900001</v>
      </c>
      <c r="P98" s="36">
        <f>SUMIFS(СВЦЭМ!$D$39:$D$782,СВЦЭМ!$A$39:$A$782,$A98,СВЦЭМ!$B$39:$B$782,P$83)+'СЕТ СН'!$H$11+СВЦЭМ!$D$10+'СЕТ СН'!$H$6-'СЕТ СН'!$H$23</f>
        <v>1502.4697285200002</v>
      </c>
      <c r="Q98" s="36">
        <f>SUMIFS(СВЦЭМ!$D$39:$D$782,СВЦЭМ!$A$39:$A$782,$A98,СВЦЭМ!$B$39:$B$782,Q$83)+'СЕТ СН'!$H$11+СВЦЭМ!$D$10+'СЕТ СН'!$H$6-'СЕТ СН'!$H$23</f>
        <v>1500.9362540300001</v>
      </c>
      <c r="R98" s="36">
        <f>SUMIFS(СВЦЭМ!$D$39:$D$782,СВЦЭМ!$A$39:$A$782,$A98,СВЦЭМ!$B$39:$B$782,R$83)+'СЕТ СН'!$H$11+СВЦЭМ!$D$10+'СЕТ СН'!$H$6-'СЕТ СН'!$H$23</f>
        <v>1417.9113274300003</v>
      </c>
      <c r="S98" s="36">
        <f>SUMIFS(СВЦЭМ!$D$39:$D$782,СВЦЭМ!$A$39:$A$782,$A98,СВЦЭМ!$B$39:$B$782,S$83)+'СЕТ СН'!$H$11+СВЦЭМ!$D$10+'СЕТ СН'!$H$6-'СЕТ СН'!$H$23</f>
        <v>1386.1186209900002</v>
      </c>
      <c r="T98" s="36">
        <f>SUMIFS(СВЦЭМ!$D$39:$D$782,СВЦЭМ!$A$39:$A$782,$A98,СВЦЭМ!$B$39:$B$782,T$83)+'СЕТ СН'!$H$11+СВЦЭМ!$D$10+'СЕТ СН'!$H$6-'СЕТ СН'!$H$23</f>
        <v>1409.3354325200003</v>
      </c>
      <c r="U98" s="36">
        <f>SUMIFS(СВЦЭМ!$D$39:$D$782,СВЦЭМ!$A$39:$A$782,$A98,СВЦЭМ!$B$39:$B$782,U$83)+'СЕТ СН'!$H$11+СВЦЭМ!$D$10+'СЕТ СН'!$H$6-'СЕТ СН'!$H$23</f>
        <v>1406.4814279000002</v>
      </c>
      <c r="V98" s="36">
        <f>SUMIFS(СВЦЭМ!$D$39:$D$782,СВЦЭМ!$A$39:$A$782,$A98,СВЦЭМ!$B$39:$B$782,V$83)+'СЕТ СН'!$H$11+СВЦЭМ!$D$10+'СЕТ СН'!$H$6-'СЕТ СН'!$H$23</f>
        <v>1413.4752713500002</v>
      </c>
      <c r="W98" s="36">
        <f>SUMIFS(СВЦЭМ!$D$39:$D$782,СВЦЭМ!$A$39:$A$782,$A98,СВЦЭМ!$B$39:$B$782,W$83)+'СЕТ СН'!$H$11+СВЦЭМ!$D$10+'СЕТ СН'!$H$6-'СЕТ СН'!$H$23</f>
        <v>1415.6301071300002</v>
      </c>
      <c r="X98" s="36">
        <f>SUMIFS(СВЦЭМ!$D$39:$D$782,СВЦЭМ!$A$39:$A$782,$A98,СВЦЭМ!$B$39:$B$782,X$83)+'СЕТ СН'!$H$11+СВЦЭМ!$D$10+'СЕТ СН'!$H$6-'СЕТ СН'!$H$23</f>
        <v>1465.8524843000002</v>
      </c>
      <c r="Y98" s="36">
        <f>SUMIFS(СВЦЭМ!$D$39:$D$782,СВЦЭМ!$A$39:$A$782,$A98,СВЦЭМ!$B$39:$B$782,Y$83)+'СЕТ СН'!$H$11+СВЦЭМ!$D$10+'СЕТ СН'!$H$6-'СЕТ СН'!$H$23</f>
        <v>1450.1303692200001</v>
      </c>
    </row>
    <row r="99" spans="1:25" ht="15.75" x14ac:dyDescent="0.2">
      <c r="A99" s="35">
        <f t="shared" si="2"/>
        <v>44546</v>
      </c>
      <c r="B99" s="36">
        <f>SUMIFS(СВЦЭМ!$D$39:$D$782,СВЦЭМ!$A$39:$A$782,$A99,СВЦЭМ!$B$39:$B$782,B$83)+'СЕТ СН'!$H$11+СВЦЭМ!$D$10+'СЕТ СН'!$H$6-'СЕТ СН'!$H$23</f>
        <v>1451.5199520200001</v>
      </c>
      <c r="C99" s="36">
        <f>SUMIFS(СВЦЭМ!$D$39:$D$782,СВЦЭМ!$A$39:$A$782,$A99,СВЦЭМ!$B$39:$B$782,C$83)+'СЕТ СН'!$H$11+СВЦЭМ!$D$10+'СЕТ СН'!$H$6-'СЕТ СН'!$H$23</f>
        <v>1447.6075319000001</v>
      </c>
      <c r="D99" s="36">
        <f>SUMIFS(СВЦЭМ!$D$39:$D$782,СВЦЭМ!$A$39:$A$782,$A99,СВЦЭМ!$B$39:$B$782,D$83)+'СЕТ СН'!$H$11+СВЦЭМ!$D$10+'СЕТ СН'!$H$6-'СЕТ СН'!$H$23</f>
        <v>1430.5580646100002</v>
      </c>
      <c r="E99" s="36">
        <f>SUMIFS(СВЦЭМ!$D$39:$D$782,СВЦЭМ!$A$39:$A$782,$A99,СВЦЭМ!$B$39:$B$782,E$83)+'СЕТ СН'!$H$11+СВЦЭМ!$D$10+'СЕТ СН'!$H$6-'СЕТ СН'!$H$23</f>
        <v>1426.4238106400003</v>
      </c>
      <c r="F99" s="36">
        <f>SUMIFS(СВЦЭМ!$D$39:$D$782,СВЦЭМ!$A$39:$A$782,$A99,СВЦЭМ!$B$39:$B$782,F$83)+'СЕТ СН'!$H$11+СВЦЭМ!$D$10+'СЕТ СН'!$H$6-'СЕТ СН'!$H$23</f>
        <v>1426.4774882000002</v>
      </c>
      <c r="G99" s="36">
        <f>SUMIFS(СВЦЭМ!$D$39:$D$782,СВЦЭМ!$A$39:$A$782,$A99,СВЦЭМ!$B$39:$B$782,G$83)+'СЕТ СН'!$H$11+СВЦЭМ!$D$10+'СЕТ СН'!$H$6-'СЕТ СН'!$H$23</f>
        <v>1391.4024105700003</v>
      </c>
      <c r="H99" s="36">
        <f>SUMIFS(СВЦЭМ!$D$39:$D$782,СВЦЭМ!$A$39:$A$782,$A99,СВЦЭМ!$B$39:$B$782,H$83)+'СЕТ СН'!$H$11+СВЦЭМ!$D$10+'СЕТ СН'!$H$6-'СЕТ СН'!$H$23</f>
        <v>1374.2187959000003</v>
      </c>
      <c r="I99" s="36">
        <f>SUMIFS(СВЦЭМ!$D$39:$D$782,СВЦЭМ!$A$39:$A$782,$A99,СВЦЭМ!$B$39:$B$782,I$83)+'СЕТ СН'!$H$11+СВЦЭМ!$D$10+'СЕТ СН'!$H$6-'СЕТ СН'!$H$23</f>
        <v>1401.2018964900001</v>
      </c>
      <c r="J99" s="36">
        <f>SUMIFS(СВЦЭМ!$D$39:$D$782,СВЦЭМ!$A$39:$A$782,$A99,СВЦЭМ!$B$39:$B$782,J$83)+'СЕТ СН'!$H$11+СВЦЭМ!$D$10+'СЕТ СН'!$H$6-'СЕТ СН'!$H$23</f>
        <v>1408.2930662300002</v>
      </c>
      <c r="K99" s="36">
        <f>SUMIFS(СВЦЭМ!$D$39:$D$782,СВЦЭМ!$A$39:$A$782,$A99,СВЦЭМ!$B$39:$B$782,K$83)+'СЕТ СН'!$H$11+СВЦЭМ!$D$10+'СЕТ СН'!$H$6-'СЕТ СН'!$H$23</f>
        <v>1426.8555221600002</v>
      </c>
      <c r="L99" s="36">
        <f>SUMIFS(СВЦЭМ!$D$39:$D$782,СВЦЭМ!$A$39:$A$782,$A99,СВЦЭМ!$B$39:$B$782,L$83)+'СЕТ СН'!$H$11+СВЦЭМ!$D$10+'СЕТ СН'!$H$6-'СЕТ СН'!$H$23</f>
        <v>1440.9662031700002</v>
      </c>
      <c r="M99" s="36">
        <f>SUMIFS(СВЦЭМ!$D$39:$D$782,СВЦЭМ!$A$39:$A$782,$A99,СВЦЭМ!$B$39:$B$782,M$83)+'СЕТ СН'!$H$11+СВЦЭМ!$D$10+'СЕТ СН'!$H$6-'СЕТ СН'!$H$23</f>
        <v>1439.1879876400003</v>
      </c>
      <c r="N99" s="36">
        <f>SUMIFS(СВЦЭМ!$D$39:$D$782,СВЦЭМ!$A$39:$A$782,$A99,СВЦЭМ!$B$39:$B$782,N$83)+'СЕТ СН'!$H$11+СВЦЭМ!$D$10+'СЕТ СН'!$H$6-'СЕТ СН'!$H$23</f>
        <v>1439.3272271500002</v>
      </c>
      <c r="O99" s="36">
        <f>SUMIFS(СВЦЭМ!$D$39:$D$782,СВЦЭМ!$A$39:$A$782,$A99,СВЦЭМ!$B$39:$B$782,O$83)+'СЕТ СН'!$H$11+СВЦЭМ!$D$10+'СЕТ СН'!$H$6-'СЕТ СН'!$H$23</f>
        <v>1456.2271924300003</v>
      </c>
      <c r="P99" s="36">
        <f>SUMIFS(СВЦЭМ!$D$39:$D$782,СВЦЭМ!$A$39:$A$782,$A99,СВЦЭМ!$B$39:$B$782,P$83)+'СЕТ СН'!$H$11+СВЦЭМ!$D$10+'СЕТ СН'!$H$6-'СЕТ СН'!$H$23</f>
        <v>1477.9528171400002</v>
      </c>
      <c r="Q99" s="36">
        <f>SUMIFS(СВЦЭМ!$D$39:$D$782,СВЦЭМ!$A$39:$A$782,$A99,СВЦЭМ!$B$39:$B$782,Q$83)+'СЕТ СН'!$H$11+СВЦЭМ!$D$10+'СЕТ СН'!$H$6-'СЕТ СН'!$H$23</f>
        <v>1479.3805983200002</v>
      </c>
      <c r="R99" s="36">
        <f>SUMIFS(СВЦЭМ!$D$39:$D$782,СВЦЭМ!$A$39:$A$782,$A99,СВЦЭМ!$B$39:$B$782,R$83)+'СЕТ СН'!$H$11+СВЦЭМ!$D$10+'СЕТ СН'!$H$6-'СЕТ СН'!$H$23</f>
        <v>1480.2138551900002</v>
      </c>
      <c r="S99" s="36">
        <f>SUMIFS(СВЦЭМ!$D$39:$D$782,СВЦЭМ!$A$39:$A$782,$A99,СВЦЭМ!$B$39:$B$782,S$83)+'СЕТ СН'!$H$11+СВЦЭМ!$D$10+'СЕТ СН'!$H$6-'СЕТ СН'!$H$23</f>
        <v>1434.6298231100002</v>
      </c>
      <c r="T99" s="36">
        <f>SUMIFS(СВЦЭМ!$D$39:$D$782,СВЦЭМ!$A$39:$A$782,$A99,СВЦЭМ!$B$39:$B$782,T$83)+'СЕТ СН'!$H$11+СВЦЭМ!$D$10+'СЕТ СН'!$H$6-'СЕТ СН'!$H$23</f>
        <v>1449.1779551700001</v>
      </c>
      <c r="U99" s="36">
        <f>SUMIFS(СВЦЭМ!$D$39:$D$782,СВЦЭМ!$A$39:$A$782,$A99,СВЦЭМ!$B$39:$B$782,U$83)+'СЕТ СН'!$H$11+СВЦЭМ!$D$10+'СЕТ СН'!$H$6-'СЕТ СН'!$H$23</f>
        <v>1431.4536071400003</v>
      </c>
      <c r="V99" s="36">
        <f>SUMIFS(СВЦЭМ!$D$39:$D$782,СВЦЭМ!$A$39:$A$782,$A99,СВЦЭМ!$B$39:$B$782,V$83)+'СЕТ СН'!$H$11+СВЦЭМ!$D$10+'СЕТ СН'!$H$6-'СЕТ СН'!$H$23</f>
        <v>1423.6615153500002</v>
      </c>
      <c r="W99" s="36">
        <f>SUMIFS(СВЦЭМ!$D$39:$D$782,СВЦЭМ!$A$39:$A$782,$A99,СВЦЭМ!$B$39:$B$782,W$83)+'СЕТ СН'!$H$11+СВЦЭМ!$D$10+'СЕТ СН'!$H$6-'СЕТ СН'!$H$23</f>
        <v>1421.4637511200001</v>
      </c>
      <c r="X99" s="36">
        <f>SUMIFS(СВЦЭМ!$D$39:$D$782,СВЦЭМ!$A$39:$A$782,$A99,СВЦЭМ!$B$39:$B$782,X$83)+'СЕТ СН'!$H$11+СВЦЭМ!$D$10+'СЕТ СН'!$H$6-'СЕТ СН'!$H$23</f>
        <v>1466.5031617900001</v>
      </c>
      <c r="Y99" s="36">
        <f>SUMIFS(СВЦЭМ!$D$39:$D$782,СВЦЭМ!$A$39:$A$782,$A99,СВЦЭМ!$B$39:$B$782,Y$83)+'СЕТ СН'!$H$11+СВЦЭМ!$D$10+'СЕТ СН'!$H$6-'СЕТ СН'!$H$23</f>
        <v>1469.7583627300003</v>
      </c>
    </row>
    <row r="100" spans="1:25" ht="15.75" x14ac:dyDescent="0.2">
      <c r="A100" s="35">
        <f t="shared" si="2"/>
        <v>44547</v>
      </c>
      <c r="B100" s="36">
        <f>SUMIFS(СВЦЭМ!$D$39:$D$782,СВЦЭМ!$A$39:$A$782,$A100,СВЦЭМ!$B$39:$B$782,B$83)+'СЕТ СН'!$H$11+СВЦЭМ!$D$10+'СЕТ СН'!$H$6-'СЕТ СН'!$H$23</f>
        <v>1449.2504247900001</v>
      </c>
      <c r="C100" s="36">
        <f>SUMIFS(СВЦЭМ!$D$39:$D$782,СВЦЭМ!$A$39:$A$782,$A100,СВЦЭМ!$B$39:$B$782,C$83)+'СЕТ СН'!$H$11+СВЦЭМ!$D$10+'СЕТ СН'!$H$6-'СЕТ СН'!$H$23</f>
        <v>1448.4368315100003</v>
      </c>
      <c r="D100" s="36">
        <f>SUMIFS(СВЦЭМ!$D$39:$D$782,СВЦЭМ!$A$39:$A$782,$A100,СВЦЭМ!$B$39:$B$782,D$83)+'СЕТ СН'!$H$11+СВЦЭМ!$D$10+'СЕТ СН'!$H$6-'СЕТ СН'!$H$23</f>
        <v>1433.4968002500002</v>
      </c>
      <c r="E100" s="36">
        <f>SUMIFS(СВЦЭМ!$D$39:$D$782,СВЦЭМ!$A$39:$A$782,$A100,СВЦЭМ!$B$39:$B$782,E$83)+'СЕТ СН'!$H$11+СВЦЭМ!$D$10+'СЕТ СН'!$H$6-'СЕТ СН'!$H$23</f>
        <v>1428.3422428300003</v>
      </c>
      <c r="F100" s="36">
        <f>SUMIFS(СВЦЭМ!$D$39:$D$782,СВЦЭМ!$A$39:$A$782,$A100,СВЦЭМ!$B$39:$B$782,F$83)+'СЕТ СН'!$H$11+СВЦЭМ!$D$10+'СЕТ СН'!$H$6-'СЕТ СН'!$H$23</f>
        <v>1429.9567681800002</v>
      </c>
      <c r="G100" s="36">
        <f>SUMIFS(СВЦЭМ!$D$39:$D$782,СВЦЭМ!$A$39:$A$782,$A100,СВЦЭМ!$B$39:$B$782,G$83)+'СЕТ СН'!$H$11+СВЦЭМ!$D$10+'СЕТ СН'!$H$6-'СЕТ СН'!$H$23</f>
        <v>1406.4074310800002</v>
      </c>
      <c r="H100" s="36">
        <f>SUMIFS(СВЦЭМ!$D$39:$D$782,СВЦЭМ!$A$39:$A$782,$A100,СВЦЭМ!$B$39:$B$782,H$83)+'СЕТ СН'!$H$11+СВЦЭМ!$D$10+'СЕТ СН'!$H$6-'СЕТ СН'!$H$23</f>
        <v>1380.9636602300002</v>
      </c>
      <c r="I100" s="36">
        <f>SUMIFS(СВЦЭМ!$D$39:$D$782,СВЦЭМ!$A$39:$A$782,$A100,СВЦЭМ!$B$39:$B$782,I$83)+'СЕТ СН'!$H$11+СВЦЭМ!$D$10+'СЕТ СН'!$H$6-'СЕТ СН'!$H$23</f>
        <v>1380.8217170600001</v>
      </c>
      <c r="J100" s="36">
        <f>SUMIFS(СВЦЭМ!$D$39:$D$782,СВЦЭМ!$A$39:$A$782,$A100,СВЦЭМ!$B$39:$B$782,J$83)+'СЕТ СН'!$H$11+СВЦЭМ!$D$10+'СЕТ СН'!$H$6-'СЕТ СН'!$H$23</f>
        <v>1423.1805927500002</v>
      </c>
      <c r="K100" s="36">
        <f>SUMIFS(СВЦЭМ!$D$39:$D$782,СВЦЭМ!$A$39:$A$782,$A100,СВЦЭМ!$B$39:$B$782,K$83)+'СЕТ СН'!$H$11+СВЦЭМ!$D$10+'СЕТ СН'!$H$6-'СЕТ СН'!$H$23</f>
        <v>1436.6189185700002</v>
      </c>
      <c r="L100" s="36">
        <f>SUMIFS(СВЦЭМ!$D$39:$D$782,СВЦЭМ!$A$39:$A$782,$A100,СВЦЭМ!$B$39:$B$782,L$83)+'СЕТ СН'!$H$11+СВЦЭМ!$D$10+'СЕТ СН'!$H$6-'СЕТ СН'!$H$23</f>
        <v>1431.3679061700002</v>
      </c>
      <c r="M100" s="36">
        <f>SUMIFS(СВЦЭМ!$D$39:$D$782,СВЦЭМ!$A$39:$A$782,$A100,СВЦЭМ!$B$39:$B$782,M$83)+'СЕТ СН'!$H$11+СВЦЭМ!$D$10+'СЕТ СН'!$H$6-'СЕТ СН'!$H$23</f>
        <v>1421.5462416500002</v>
      </c>
      <c r="N100" s="36">
        <f>SUMIFS(СВЦЭМ!$D$39:$D$782,СВЦЭМ!$A$39:$A$782,$A100,СВЦЭМ!$B$39:$B$782,N$83)+'СЕТ СН'!$H$11+СВЦЭМ!$D$10+'СЕТ СН'!$H$6-'СЕТ СН'!$H$23</f>
        <v>1424.5964100700003</v>
      </c>
      <c r="O100" s="36">
        <f>SUMIFS(СВЦЭМ!$D$39:$D$782,СВЦЭМ!$A$39:$A$782,$A100,СВЦЭМ!$B$39:$B$782,O$83)+'СЕТ СН'!$H$11+СВЦЭМ!$D$10+'СЕТ СН'!$H$6-'СЕТ СН'!$H$23</f>
        <v>1426.6581734900001</v>
      </c>
      <c r="P100" s="36">
        <f>SUMIFS(СВЦЭМ!$D$39:$D$782,СВЦЭМ!$A$39:$A$782,$A100,СВЦЭМ!$B$39:$B$782,P$83)+'СЕТ СН'!$H$11+СВЦЭМ!$D$10+'СЕТ СН'!$H$6-'СЕТ СН'!$H$23</f>
        <v>1462.5867983100002</v>
      </c>
      <c r="Q100" s="36">
        <f>SUMIFS(СВЦЭМ!$D$39:$D$782,СВЦЭМ!$A$39:$A$782,$A100,СВЦЭМ!$B$39:$B$782,Q$83)+'СЕТ СН'!$H$11+СВЦЭМ!$D$10+'СЕТ СН'!$H$6-'СЕТ СН'!$H$23</f>
        <v>1454.2647520300002</v>
      </c>
      <c r="R100" s="36">
        <f>SUMIFS(СВЦЭМ!$D$39:$D$782,СВЦЭМ!$A$39:$A$782,$A100,СВЦЭМ!$B$39:$B$782,R$83)+'СЕТ СН'!$H$11+СВЦЭМ!$D$10+'СЕТ СН'!$H$6-'СЕТ СН'!$H$23</f>
        <v>1449.0991808900003</v>
      </c>
      <c r="S100" s="36">
        <f>SUMIFS(СВЦЭМ!$D$39:$D$782,СВЦЭМ!$A$39:$A$782,$A100,СВЦЭМ!$B$39:$B$782,S$83)+'СЕТ СН'!$H$11+СВЦЭМ!$D$10+'СЕТ СН'!$H$6-'СЕТ СН'!$H$23</f>
        <v>1414.4645960100002</v>
      </c>
      <c r="T100" s="36">
        <f>SUMIFS(СВЦЭМ!$D$39:$D$782,СВЦЭМ!$A$39:$A$782,$A100,СВЦЭМ!$B$39:$B$782,T$83)+'СЕТ СН'!$H$11+СВЦЭМ!$D$10+'СЕТ СН'!$H$6-'СЕТ СН'!$H$23</f>
        <v>1434.1196232000002</v>
      </c>
      <c r="U100" s="36">
        <f>SUMIFS(СВЦЭМ!$D$39:$D$782,СВЦЭМ!$A$39:$A$782,$A100,СВЦЭМ!$B$39:$B$782,U$83)+'СЕТ СН'!$H$11+СВЦЭМ!$D$10+'СЕТ СН'!$H$6-'СЕТ СН'!$H$23</f>
        <v>1429.6743927500002</v>
      </c>
      <c r="V100" s="36">
        <f>SUMIFS(СВЦЭМ!$D$39:$D$782,СВЦЭМ!$A$39:$A$782,$A100,СВЦЭМ!$B$39:$B$782,V$83)+'СЕТ СН'!$H$11+СВЦЭМ!$D$10+'СЕТ СН'!$H$6-'СЕТ СН'!$H$23</f>
        <v>1407.2142847000002</v>
      </c>
      <c r="W100" s="36">
        <f>SUMIFS(СВЦЭМ!$D$39:$D$782,СВЦЭМ!$A$39:$A$782,$A100,СВЦЭМ!$B$39:$B$782,W$83)+'СЕТ СН'!$H$11+СВЦЭМ!$D$10+'СЕТ СН'!$H$6-'СЕТ СН'!$H$23</f>
        <v>1427.1261171700003</v>
      </c>
      <c r="X100" s="36">
        <f>SUMIFS(СВЦЭМ!$D$39:$D$782,СВЦЭМ!$A$39:$A$782,$A100,СВЦЭМ!$B$39:$B$782,X$83)+'СЕТ СН'!$H$11+СВЦЭМ!$D$10+'СЕТ СН'!$H$6-'СЕТ СН'!$H$23</f>
        <v>1446.0942411500002</v>
      </c>
      <c r="Y100" s="36">
        <f>SUMIFS(СВЦЭМ!$D$39:$D$782,СВЦЭМ!$A$39:$A$782,$A100,СВЦЭМ!$B$39:$B$782,Y$83)+'СЕТ СН'!$H$11+СВЦЭМ!$D$10+'СЕТ СН'!$H$6-'СЕТ СН'!$H$23</f>
        <v>1437.2381814000003</v>
      </c>
    </row>
    <row r="101" spans="1:25" ht="15.75" x14ac:dyDescent="0.2">
      <c r="A101" s="35">
        <f t="shared" si="2"/>
        <v>44548</v>
      </c>
      <c r="B101" s="36">
        <f>SUMIFS(СВЦЭМ!$D$39:$D$782,СВЦЭМ!$A$39:$A$782,$A101,СВЦЭМ!$B$39:$B$782,B$83)+'СЕТ СН'!$H$11+СВЦЭМ!$D$10+'СЕТ СН'!$H$6-'СЕТ СН'!$H$23</f>
        <v>1443.6085670600003</v>
      </c>
      <c r="C101" s="36">
        <f>SUMIFS(СВЦЭМ!$D$39:$D$782,СВЦЭМ!$A$39:$A$782,$A101,СВЦЭМ!$B$39:$B$782,C$83)+'СЕТ СН'!$H$11+СВЦЭМ!$D$10+'СЕТ СН'!$H$6-'СЕТ СН'!$H$23</f>
        <v>1473.8463448900002</v>
      </c>
      <c r="D101" s="36">
        <f>SUMIFS(СВЦЭМ!$D$39:$D$782,СВЦЭМ!$A$39:$A$782,$A101,СВЦЭМ!$B$39:$B$782,D$83)+'СЕТ СН'!$H$11+СВЦЭМ!$D$10+'СЕТ СН'!$H$6-'СЕТ СН'!$H$23</f>
        <v>1491.7942872800002</v>
      </c>
      <c r="E101" s="36">
        <f>SUMIFS(СВЦЭМ!$D$39:$D$782,СВЦЭМ!$A$39:$A$782,$A101,СВЦЭМ!$B$39:$B$782,E$83)+'СЕТ СН'!$H$11+СВЦЭМ!$D$10+'СЕТ СН'!$H$6-'СЕТ СН'!$H$23</f>
        <v>1491.1441048600002</v>
      </c>
      <c r="F101" s="36">
        <f>SUMIFS(СВЦЭМ!$D$39:$D$782,СВЦЭМ!$A$39:$A$782,$A101,СВЦЭМ!$B$39:$B$782,F$83)+'СЕТ СН'!$H$11+СВЦЭМ!$D$10+'СЕТ СН'!$H$6-'СЕТ СН'!$H$23</f>
        <v>1487.5382732300002</v>
      </c>
      <c r="G101" s="36">
        <f>SUMIFS(СВЦЭМ!$D$39:$D$782,СВЦЭМ!$A$39:$A$782,$A101,СВЦЭМ!$B$39:$B$782,G$83)+'СЕТ СН'!$H$11+СВЦЭМ!$D$10+'СЕТ СН'!$H$6-'СЕТ СН'!$H$23</f>
        <v>1444.7274304900002</v>
      </c>
      <c r="H101" s="36">
        <f>SUMIFS(СВЦЭМ!$D$39:$D$782,СВЦЭМ!$A$39:$A$782,$A101,СВЦЭМ!$B$39:$B$782,H$83)+'СЕТ СН'!$H$11+СВЦЭМ!$D$10+'СЕТ СН'!$H$6-'СЕТ СН'!$H$23</f>
        <v>1405.7779984900003</v>
      </c>
      <c r="I101" s="36">
        <f>SUMIFS(СВЦЭМ!$D$39:$D$782,СВЦЭМ!$A$39:$A$782,$A101,СВЦЭМ!$B$39:$B$782,I$83)+'СЕТ СН'!$H$11+СВЦЭМ!$D$10+'СЕТ СН'!$H$6-'СЕТ СН'!$H$23</f>
        <v>1390.3182593900001</v>
      </c>
      <c r="J101" s="36">
        <f>SUMIFS(СВЦЭМ!$D$39:$D$782,СВЦЭМ!$A$39:$A$782,$A101,СВЦЭМ!$B$39:$B$782,J$83)+'СЕТ СН'!$H$11+СВЦЭМ!$D$10+'СЕТ СН'!$H$6-'СЕТ СН'!$H$23</f>
        <v>1364.4359339300001</v>
      </c>
      <c r="K101" s="36">
        <f>SUMIFS(СВЦЭМ!$D$39:$D$782,СВЦЭМ!$A$39:$A$782,$A101,СВЦЭМ!$B$39:$B$782,K$83)+'СЕТ СН'!$H$11+СВЦЭМ!$D$10+'СЕТ СН'!$H$6-'СЕТ СН'!$H$23</f>
        <v>1397.9929401100003</v>
      </c>
      <c r="L101" s="36">
        <f>SUMIFS(СВЦЭМ!$D$39:$D$782,СВЦЭМ!$A$39:$A$782,$A101,СВЦЭМ!$B$39:$B$782,L$83)+'СЕТ СН'!$H$11+СВЦЭМ!$D$10+'СЕТ СН'!$H$6-'СЕТ СН'!$H$23</f>
        <v>1400.3012488900001</v>
      </c>
      <c r="M101" s="36">
        <f>SUMIFS(СВЦЭМ!$D$39:$D$782,СВЦЭМ!$A$39:$A$782,$A101,СВЦЭМ!$B$39:$B$782,M$83)+'СЕТ СН'!$H$11+СВЦЭМ!$D$10+'СЕТ СН'!$H$6-'СЕТ СН'!$H$23</f>
        <v>1386.1074566400002</v>
      </c>
      <c r="N101" s="36">
        <f>SUMIFS(СВЦЭМ!$D$39:$D$782,СВЦЭМ!$A$39:$A$782,$A101,СВЦЭМ!$B$39:$B$782,N$83)+'СЕТ СН'!$H$11+СВЦЭМ!$D$10+'СЕТ СН'!$H$6-'СЕТ СН'!$H$23</f>
        <v>1385.5951143000002</v>
      </c>
      <c r="O101" s="36">
        <f>SUMIFS(СВЦЭМ!$D$39:$D$782,СВЦЭМ!$A$39:$A$782,$A101,СВЦЭМ!$B$39:$B$782,O$83)+'СЕТ СН'!$H$11+СВЦЭМ!$D$10+'СЕТ СН'!$H$6-'СЕТ СН'!$H$23</f>
        <v>1402.0959167600001</v>
      </c>
      <c r="P101" s="36">
        <f>SUMIFS(СВЦЭМ!$D$39:$D$782,СВЦЭМ!$A$39:$A$782,$A101,СВЦЭМ!$B$39:$B$782,P$83)+'СЕТ СН'!$H$11+СВЦЭМ!$D$10+'СЕТ СН'!$H$6-'СЕТ СН'!$H$23</f>
        <v>1435.0139861400003</v>
      </c>
      <c r="Q101" s="36">
        <f>SUMIFS(СВЦЭМ!$D$39:$D$782,СВЦЭМ!$A$39:$A$782,$A101,СВЦЭМ!$B$39:$B$782,Q$83)+'СЕТ СН'!$H$11+СВЦЭМ!$D$10+'СЕТ СН'!$H$6-'СЕТ СН'!$H$23</f>
        <v>1441.2141935600002</v>
      </c>
      <c r="R101" s="36">
        <f>SUMIFS(СВЦЭМ!$D$39:$D$782,СВЦЭМ!$A$39:$A$782,$A101,СВЦЭМ!$B$39:$B$782,R$83)+'СЕТ СН'!$H$11+СВЦЭМ!$D$10+'СЕТ СН'!$H$6-'СЕТ СН'!$H$23</f>
        <v>1428.7519098900002</v>
      </c>
      <c r="S101" s="36">
        <f>SUMIFS(СВЦЭМ!$D$39:$D$782,СВЦЭМ!$A$39:$A$782,$A101,СВЦЭМ!$B$39:$B$782,S$83)+'СЕТ СН'!$H$11+СВЦЭМ!$D$10+'СЕТ СН'!$H$6-'СЕТ СН'!$H$23</f>
        <v>1398.3781508700001</v>
      </c>
      <c r="T101" s="36">
        <f>SUMIFS(СВЦЭМ!$D$39:$D$782,СВЦЭМ!$A$39:$A$782,$A101,СВЦЭМ!$B$39:$B$782,T$83)+'СЕТ СН'!$H$11+СВЦЭМ!$D$10+'СЕТ СН'!$H$6-'СЕТ СН'!$H$23</f>
        <v>1391.1688946200002</v>
      </c>
      <c r="U101" s="36">
        <f>SUMIFS(СВЦЭМ!$D$39:$D$782,СВЦЭМ!$A$39:$A$782,$A101,СВЦЭМ!$B$39:$B$782,U$83)+'СЕТ СН'!$H$11+СВЦЭМ!$D$10+'СЕТ СН'!$H$6-'СЕТ СН'!$H$23</f>
        <v>1391.8927490300002</v>
      </c>
      <c r="V101" s="36">
        <f>SUMIFS(СВЦЭМ!$D$39:$D$782,СВЦЭМ!$A$39:$A$782,$A101,СВЦЭМ!$B$39:$B$782,V$83)+'СЕТ СН'!$H$11+СВЦЭМ!$D$10+'СЕТ СН'!$H$6-'СЕТ СН'!$H$23</f>
        <v>1392.5547713700003</v>
      </c>
      <c r="W101" s="36">
        <f>SUMIFS(СВЦЭМ!$D$39:$D$782,СВЦЭМ!$A$39:$A$782,$A101,СВЦЭМ!$B$39:$B$782,W$83)+'СЕТ СН'!$H$11+СВЦЭМ!$D$10+'СЕТ СН'!$H$6-'СЕТ СН'!$H$23</f>
        <v>1412.4216173800003</v>
      </c>
      <c r="X101" s="36">
        <f>SUMIFS(СВЦЭМ!$D$39:$D$782,СВЦЭМ!$A$39:$A$782,$A101,СВЦЭМ!$B$39:$B$782,X$83)+'СЕТ СН'!$H$11+СВЦЭМ!$D$10+'СЕТ СН'!$H$6-'СЕТ СН'!$H$23</f>
        <v>1432.1083386200003</v>
      </c>
      <c r="Y101" s="36">
        <f>SUMIFS(СВЦЭМ!$D$39:$D$782,СВЦЭМ!$A$39:$A$782,$A101,СВЦЭМ!$B$39:$B$782,Y$83)+'СЕТ СН'!$H$11+СВЦЭМ!$D$10+'СЕТ СН'!$H$6-'СЕТ СН'!$H$23</f>
        <v>1451.3091184200002</v>
      </c>
    </row>
    <row r="102" spans="1:25" ht="15.75" x14ac:dyDescent="0.2">
      <c r="A102" s="35">
        <f t="shared" si="2"/>
        <v>44549</v>
      </c>
      <c r="B102" s="36">
        <f>SUMIFS(СВЦЭМ!$D$39:$D$782,СВЦЭМ!$A$39:$A$782,$A102,СВЦЭМ!$B$39:$B$782,B$83)+'СЕТ СН'!$H$11+СВЦЭМ!$D$10+'СЕТ СН'!$H$6-'СЕТ СН'!$H$23</f>
        <v>1408.0027463200001</v>
      </c>
      <c r="C102" s="36">
        <f>SUMIFS(СВЦЭМ!$D$39:$D$782,СВЦЭМ!$A$39:$A$782,$A102,СВЦЭМ!$B$39:$B$782,C$83)+'СЕТ СН'!$H$11+СВЦЭМ!$D$10+'СЕТ СН'!$H$6-'СЕТ СН'!$H$23</f>
        <v>1414.1139124800002</v>
      </c>
      <c r="D102" s="36">
        <f>SUMIFS(СВЦЭМ!$D$39:$D$782,СВЦЭМ!$A$39:$A$782,$A102,СВЦЭМ!$B$39:$B$782,D$83)+'СЕТ СН'!$H$11+СВЦЭМ!$D$10+'СЕТ СН'!$H$6-'СЕТ СН'!$H$23</f>
        <v>1449.8425758800001</v>
      </c>
      <c r="E102" s="36">
        <f>SUMIFS(СВЦЭМ!$D$39:$D$782,СВЦЭМ!$A$39:$A$782,$A102,СВЦЭМ!$B$39:$B$782,E$83)+'СЕТ СН'!$H$11+СВЦЭМ!$D$10+'СЕТ СН'!$H$6-'СЕТ СН'!$H$23</f>
        <v>1458.3508497400003</v>
      </c>
      <c r="F102" s="36">
        <f>SUMIFS(СВЦЭМ!$D$39:$D$782,СВЦЭМ!$A$39:$A$782,$A102,СВЦЭМ!$B$39:$B$782,F$83)+'СЕТ СН'!$H$11+СВЦЭМ!$D$10+'СЕТ СН'!$H$6-'СЕТ СН'!$H$23</f>
        <v>1446.3778021600001</v>
      </c>
      <c r="G102" s="36">
        <f>SUMIFS(СВЦЭМ!$D$39:$D$782,СВЦЭМ!$A$39:$A$782,$A102,СВЦЭМ!$B$39:$B$782,G$83)+'СЕТ СН'!$H$11+СВЦЭМ!$D$10+'СЕТ СН'!$H$6-'СЕТ СН'!$H$23</f>
        <v>1437.1947707800002</v>
      </c>
      <c r="H102" s="36">
        <f>SUMIFS(СВЦЭМ!$D$39:$D$782,СВЦЭМ!$A$39:$A$782,$A102,СВЦЭМ!$B$39:$B$782,H$83)+'СЕТ СН'!$H$11+СВЦЭМ!$D$10+'СЕТ СН'!$H$6-'СЕТ СН'!$H$23</f>
        <v>1414.3448327400001</v>
      </c>
      <c r="I102" s="36">
        <f>SUMIFS(СВЦЭМ!$D$39:$D$782,СВЦЭМ!$A$39:$A$782,$A102,СВЦЭМ!$B$39:$B$782,I$83)+'СЕТ СН'!$H$11+СВЦЭМ!$D$10+'СЕТ СН'!$H$6-'СЕТ СН'!$H$23</f>
        <v>1407.3586544100001</v>
      </c>
      <c r="J102" s="36">
        <f>SUMIFS(СВЦЭМ!$D$39:$D$782,СВЦЭМ!$A$39:$A$782,$A102,СВЦЭМ!$B$39:$B$782,J$83)+'СЕТ СН'!$H$11+СВЦЭМ!$D$10+'СЕТ СН'!$H$6-'СЕТ СН'!$H$23</f>
        <v>1392.2759721400002</v>
      </c>
      <c r="K102" s="36">
        <f>SUMIFS(СВЦЭМ!$D$39:$D$782,СВЦЭМ!$A$39:$A$782,$A102,СВЦЭМ!$B$39:$B$782,K$83)+'СЕТ СН'!$H$11+СВЦЭМ!$D$10+'СЕТ СН'!$H$6-'СЕТ СН'!$H$23</f>
        <v>1383.8045565200002</v>
      </c>
      <c r="L102" s="36">
        <f>SUMIFS(СВЦЭМ!$D$39:$D$782,СВЦЭМ!$A$39:$A$782,$A102,СВЦЭМ!$B$39:$B$782,L$83)+'СЕТ СН'!$H$11+СВЦЭМ!$D$10+'СЕТ СН'!$H$6-'СЕТ СН'!$H$23</f>
        <v>1389.6814598300002</v>
      </c>
      <c r="M102" s="36">
        <f>SUMIFS(СВЦЭМ!$D$39:$D$782,СВЦЭМ!$A$39:$A$782,$A102,СВЦЭМ!$B$39:$B$782,M$83)+'СЕТ СН'!$H$11+СВЦЭМ!$D$10+'СЕТ СН'!$H$6-'СЕТ СН'!$H$23</f>
        <v>1381.5887233700003</v>
      </c>
      <c r="N102" s="36">
        <f>SUMIFS(СВЦЭМ!$D$39:$D$782,СВЦЭМ!$A$39:$A$782,$A102,СВЦЭМ!$B$39:$B$782,N$83)+'СЕТ СН'!$H$11+СВЦЭМ!$D$10+'СЕТ СН'!$H$6-'СЕТ СН'!$H$23</f>
        <v>1378.7200069400003</v>
      </c>
      <c r="O102" s="36">
        <f>SUMIFS(СВЦЭМ!$D$39:$D$782,СВЦЭМ!$A$39:$A$782,$A102,СВЦЭМ!$B$39:$B$782,O$83)+'СЕТ СН'!$H$11+СВЦЭМ!$D$10+'СЕТ СН'!$H$6-'СЕТ СН'!$H$23</f>
        <v>1398.0708384600002</v>
      </c>
      <c r="P102" s="36">
        <f>SUMIFS(СВЦЭМ!$D$39:$D$782,СВЦЭМ!$A$39:$A$782,$A102,СВЦЭМ!$B$39:$B$782,P$83)+'СЕТ СН'!$H$11+СВЦЭМ!$D$10+'СЕТ СН'!$H$6-'СЕТ СН'!$H$23</f>
        <v>1416.7011273900002</v>
      </c>
      <c r="Q102" s="36">
        <f>SUMIFS(СВЦЭМ!$D$39:$D$782,СВЦЭМ!$A$39:$A$782,$A102,СВЦЭМ!$B$39:$B$782,Q$83)+'СЕТ СН'!$H$11+СВЦЭМ!$D$10+'СЕТ СН'!$H$6-'СЕТ СН'!$H$23</f>
        <v>1415.6791678300001</v>
      </c>
      <c r="R102" s="36">
        <f>SUMIFS(СВЦЭМ!$D$39:$D$782,СВЦЭМ!$A$39:$A$782,$A102,СВЦЭМ!$B$39:$B$782,R$83)+'СЕТ СН'!$H$11+СВЦЭМ!$D$10+'СЕТ СН'!$H$6-'СЕТ СН'!$H$23</f>
        <v>1397.4497617300001</v>
      </c>
      <c r="S102" s="36">
        <f>SUMIFS(СВЦЭМ!$D$39:$D$782,СВЦЭМ!$A$39:$A$782,$A102,СВЦЭМ!$B$39:$B$782,S$83)+'СЕТ СН'!$H$11+СВЦЭМ!$D$10+'СЕТ СН'!$H$6-'СЕТ СН'!$H$23</f>
        <v>1376.9823006500003</v>
      </c>
      <c r="T102" s="36">
        <f>SUMIFS(СВЦЭМ!$D$39:$D$782,СВЦЭМ!$A$39:$A$782,$A102,СВЦЭМ!$B$39:$B$782,T$83)+'СЕТ СН'!$H$11+СВЦЭМ!$D$10+'СЕТ СН'!$H$6-'СЕТ СН'!$H$23</f>
        <v>1377.5063710200002</v>
      </c>
      <c r="U102" s="36">
        <f>SUMIFS(СВЦЭМ!$D$39:$D$782,СВЦЭМ!$A$39:$A$782,$A102,СВЦЭМ!$B$39:$B$782,U$83)+'СЕТ СН'!$H$11+СВЦЭМ!$D$10+'СЕТ СН'!$H$6-'СЕТ СН'!$H$23</f>
        <v>1378.4402667600002</v>
      </c>
      <c r="V102" s="36">
        <f>SUMIFS(СВЦЭМ!$D$39:$D$782,СВЦЭМ!$A$39:$A$782,$A102,СВЦЭМ!$B$39:$B$782,V$83)+'СЕТ СН'!$H$11+СВЦЭМ!$D$10+'СЕТ СН'!$H$6-'СЕТ СН'!$H$23</f>
        <v>1384.3249032800002</v>
      </c>
      <c r="W102" s="36">
        <f>SUMIFS(СВЦЭМ!$D$39:$D$782,СВЦЭМ!$A$39:$A$782,$A102,СВЦЭМ!$B$39:$B$782,W$83)+'СЕТ СН'!$H$11+СВЦЭМ!$D$10+'СЕТ СН'!$H$6-'СЕТ СН'!$H$23</f>
        <v>1404.7712875100001</v>
      </c>
      <c r="X102" s="36">
        <f>SUMIFS(СВЦЭМ!$D$39:$D$782,СВЦЭМ!$A$39:$A$782,$A102,СВЦЭМ!$B$39:$B$782,X$83)+'СЕТ СН'!$H$11+СВЦЭМ!$D$10+'СЕТ СН'!$H$6-'СЕТ СН'!$H$23</f>
        <v>1427.5964370400002</v>
      </c>
      <c r="Y102" s="36">
        <f>SUMIFS(СВЦЭМ!$D$39:$D$782,СВЦЭМ!$A$39:$A$782,$A102,СВЦЭМ!$B$39:$B$782,Y$83)+'СЕТ СН'!$H$11+СВЦЭМ!$D$10+'СЕТ СН'!$H$6-'СЕТ СН'!$H$23</f>
        <v>1444.6784597400001</v>
      </c>
    </row>
    <row r="103" spans="1:25" ht="15.75" x14ac:dyDescent="0.2">
      <c r="A103" s="35">
        <f t="shared" si="2"/>
        <v>44550</v>
      </c>
      <c r="B103" s="36">
        <f>SUMIFS(СВЦЭМ!$D$39:$D$782,СВЦЭМ!$A$39:$A$782,$A103,СВЦЭМ!$B$39:$B$782,B$83)+'СЕТ СН'!$H$11+СВЦЭМ!$D$10+'СЕТ СН'!$H$6-'СЕТ СН'!$H$23</f>
        <v>1452.9769404800002</v>
      </c>
      <c r="C103" s="36">
        <f>SUMIFS(СВЦЭМ!$D$39:$D$782,СВЦЭМ!$A$39:$A$782,$A103,СВЦЭМ!$B$39:$B$782,C$83)+'СЕТ СН'!$H$11+СВЦЭМ!$D$10+'СЕТ СН'!$H$6-'СЕТ СН'!$H$23</f>
        <v>1452.4334670400001</v>
      </c>
      <c r="D103" s="36">
        <f>SUMIFS(СВЦЭМ!$D$39:$D$782,СВЦЭМ!$A$39:$A$782,$A103,СВЦЭМ!$B$39:$B$782,D$83)+'СЕТ СН'!$H$11+СВЦЭМ!$D$10+'СЕТ СН'!$H$6-'СЕТ СН'!$H$23</f>
        <v>1458.5129091500003</v>
      </c>
      <c r="E103" s="36">
        <f>SUMIFS(СВЦЭМ!$D$39:$D$782,СВЦЭМ!$A$39:$A$782,$A103,СВЦЭМ!$B$39:$B$782,E$83)+'СЕТ СН'!$H$11+СВЦЭМ!$D$10+'СЕТ СН'!$H$6-'СЕТ СН'!$H$23</f>
        <v>1464.0524831900002</v>
      </c>
      <c r="F103" s="36">
        <f>SUMIFS(СВЦЭМ!$D$39:$D$782,СВЦЭМ!$A$39:$A$782,$A103,СВЦЭМ!$B$39:$B$782,F$83)+'СЕТ СН'!$H$11+СВЦЭМ!$D$10+'СЕТ СН'!$H$6-'СЕТ СН'!$H$23</f>
        <v>1455.7161479900001</v>
      </c>
      <c r="G103" s="36">
        <f>SUMIFS(СВЦЭМ!$D$39:$D$782,СВЦЭМ!$A$39:$A$782,$A103,СВЦЭМ!$B$39:$B$782,G$83)+'СЕТ СН'!$H$11+СВЦЭМ!$D$10+'СЕТ СН'!$H$6-'СЕТ СН'!$H$23</f>
        <v>1434.3440943400001</v>
      </c>
      <c r="H103" s="36">
        <f>SUMIFS(СВЦЭМ!$D$39:$D$782,СВЦЭМ!$A$39:$A$782,$A103,СВЦЭМ!$B$39:$B$782,H$83)+'СЕТ СН'!$H$11+СВЦЭМ!$D$10+'СЕТ СН'!$H$6-'СЕТ СН'!$H$23</f>
        <v>1387.7462902400002</v>
      </c>
      <c r="I103" s="36">
        <f>SUMIFS(СВЦЭМ!$D$39:$D$782,СВЦЭМ!$A$39:$A$782,$A103,СВЦЭМ!$B$39:$B$782,I$83)+'СЕТ СН'!$H$11+СВЦЭМ!$D$10+'СЕТ СН'!$H$6-'СЕТ СН'!$H$23</f>
        <v>1393.4882333600001</v>
      </c>
      <c r="J103" s="36">
        <f>SUMIFS(СВЦЭМ!$D$39:$D$782,СВЦЭМ!$A$39:$A$782,$A103,СВЦЭМ!$B$39:$B$782,J$83)+'СЕТ СН'!$H$11+СВЦЭМ!$D$10+'СЕТ СН'!$H$6-'СЕТ СН'!$H$23</f>
        <v>1406.8471324300001</v>
      </c>
      <c r="K103" s="36">
        <f>SUMIFS(СВЦЭМ!$D$39:$D$782,СВЦЭМ!$A$39:$A$782,$A103,СВЦЭМ!$B$39:$B$782,K$83)+'СЕТ СН'!$H$11+СВЦЭМ!$D$10+'СЕТ СН'!$H$6-'СЕТ СН'!$H$23</f>
        <v>1409.7701752800001</v>
      </c>
      <c r="L103" s="36">
        <f>SUMIFS(СВЦЭМ!$D$39:$D$782,СВЦЭМ!$A$39:$A$782,$A103,СВЦЭМ!$B$39:$B$782,L$83)+'СЕТ СН'!$H$11+СВЦЭМ!$D$10+'СЕТ СН'!$H$6-'СЕТ СН'!$H$23</f>
        <v>1419.4980232200003</v>
      </c>
      <c r="M103" s="36">
        <f>SUMIFS(СВЦЭМ!$D$39:$D$782,СВЦЭМ!$A$39:$A$782,$A103,СВЦЭМ!$B$39:$B$782,M$83)+'СЕТ СН'!$H$11+СВЦЭМ!$D$10+'СЕТ СН'!$H$6-'СЕТ СН'!$H$23</f>
        <v>1419.6353132600002</v>
      </c>
      <c r="N103" s="36">
        <f>SUMIFS(СВЦЭМ!$D$39:$D$782,СВЦЭМ!$A$39:$A$782,$A103,СВЦЭМ!$B$39:$B$782,N$83)+'СЕТ СН'!$H$11+СВЦЭМ!$D$10+'СЕТ СН'!$H$6-'СЕТ СН'!$H$23</f>
        <v>1415.3468229000002</v>
      </c>
      <c r="O103" s="36">
        <f>SUMIFS(СВЦЭМ!$D$39:$D$782,СВЦЭМ!$A$39:$A$782,$A103,СВЦЭМ!$B$39:$B$782,O$83)+'СЕТ СН'!$H$11+СВЦЭМ!$D$10+'СЕТ СН'!$H$6-'СЕТ СН'!$H$23</f>
        <v>1423.9490321800001</v>
      </c>
      <c r="P103" s="36">
        <f>SUMIFS(СВЦЭМ!$D$39:$D$782,СВЦЭМ!$A$39:$A$782,$A103,СВЦЭМ!$B$39:$B$782,P$83)+'СЕТ СН'!$H$11+СВЦЭМ!$D$10+'СЕТ СН'!$H$6-'СЕТ СН'!$H$23</f>
        <v>1424.8036387600002</v>
      </c>
      <c r="Q103" s="36">
        <f>SUMIFS(СВЦЭМ!$D$39:$D$782,СВЦЭМ!$A$39:$A$782,$A103,СВЦЭМ!$B$39:$B$782,Q$83)+'СЕТ СН'!$H$11+СВЦЭМ!$D$10+'СЕТ СН'!$H$6-'СЕТ СН'!$H$23</f>
        <v>1411.8035315000002</v>
      </c>
      <c r="R103" s="36">
        <f>SUMIFS(СВЦЭМ!$D$39:$D$782,СВЦЭМ!$A$39:$A$782,$A103,СВЦЭМ!$B$39:$B$782,R$83)+'СЕТ СН'!$H$11+СВЦЭМ!$D$10+'СЕТ СН'!$H$6-'СЕТ СН'!$H$23</f>
        <v>1393.8721752300003</v>
      </c>
      <c r="S103" s="36">
        <f>SUMIFS(СВЦЭМ!$D$39:$D$782,СВЦЭМ!$A$39:$A$782,$A103,СВЦЭМ!$B$39:$B$782,S$83)+'СЕТ СН'!$H$11+СВЦЭМ!$D$10+'СЕТ СН'!$H$6-'СЕТ СН'!$H$23</f>
        <v>1409.3300556100003</v>
      </c>
      <c r="T103" s="36">
        <f>SUMIFS(СВЦЭМ!$D$39:$D$782,СВЦЭМ!$A$39:$A$782,$A103,СВЦЭМ!$B$39:$B$782,T$83)+'СЕТ СН'!$H$11+СВЦЭМ!$D$10+'СЕТ СН'!$H$6-'СЕТ СН'!$H$23</f>
        <v>1411.5313168400003</v>
      </c>
      <c r="U103" s="36">
        <f>SUMIFS(СВЦЭМ!$D$39:$D$782,СВЦЭМ!$A$39:$A$782,$A103,СВЦЭМ!$B$39:$B$782,U$83)+'СЕТ СН'!$H$11+СВЦЭМ!$D$10+'СЕТ СН'!$H$6-'СЕТ СН'!$H$23</f>
        <v>1415.5771966100001</v>
      </c>
      <c r="V103" s="36">
        <f>SUMIFS(СВЦЭМ!$D$39:$D$782,СВЦЭМ!$A$39:$A$782,$A103,СВЦЭМ!$B$39:$B$782,V$83)+'СЕТ СН'!$H$11+СВЦЭМ!$D$10+'СЕТ СН'!$H$6-'СЕТ СН'!$H$23</f>
        <v>1418.1288795200003</v>
      </c>
      <c r="W103" s="36">
        <f>SUMIFS(СВЦЭМ!$D$39:$D$782,СВЦЭМ!$A$39:$A$782,$A103,СВЦЭМ!$B$39:$B$782,W$83)+'СЕТ СН'!$H$11+СВЦЭМ!$D$10+'СЕТ СН'!$H$6-'СЕТ СН'!$H$23</f>
        <v>1428.6911523500003</v>
      </c>
      <c r="X103" s="36">
        <f>SUMIFS(СВЦЭМ!$D$39:$D$782,СВЦЭМ!$A$39:$A$782,$A103,СВЦЭМ!$B$39:$B$782,X$83)+'СЕТ СН'!$H$11+СВЦЭМ!$D$10+'СЕТ СН'!$H$6-'СЕТ СН'!$H$23</f>
        <v>1489.8804582900002</v>
      </c>
      <c r="Y103" s="36">
        <f>SUMIFS(СВЦЭМ!$D$39:$D$782,СВЦЭМ!$A$39:$A$782,$A103,СВЦЭМ!$B$39:$B$782,Y$83)+'СЕТ СН'!$H$11+СВЦЭМ!$D$10+'СЕТ СН'!$H$6-'СЕТ СН'!$H$23</f>
        <v>1482.9322231100002</v>
      </c>
    </row>
    <row r="104" spans="1:25" ht="15.75" x14ac:dyDescent="0.2">
      <c r="A104" s="35">
        <f t="shared" si="2"/>
        <v>44551</v>
      </c>
      <c r="B104" s="36">
        <f>SUMIFS(СВЦЭМ!$D$39:$D$782,СВЦЭМ!$A$39:$A$782,$A104,СВЦЭМ!$B$39:$B$782,B$83)+'СЕТ СН'!$H$11+СВЦЭМ!$D$10+'СЕТ СН'!$H$6-'СЕТ СН'!$H$23</f>
        <v>1465.4389585400002</v>
      </c>
      <c r="C104" s="36">
        <f>SUMIFS(СВЦЭМ!$D$39:$D$782,СВЦЭМ!$A$39:$A$782,$A104,СВЦЭМ!$B$39:$B$782,C$83)+'СЕТ СН'!$H$11+СВЦЭМ!$D$10+'СЕТ СН'!$H$6-'СЕТ СН'!$H$23</f>
        <v>1455.1220411000002</v>
      </c>
      <c r="D104" s="36">
        <f>SUMIFS(СВЦЭМ!$D$39:$D$782,СВЦЭМ!$A$39:$A$782,$A104,СВЦЭМ!$B$39:$B$782,D$83)+'СЕТ СН'!$H$11+СВЦЭМ!$D$10+'СЕТ СН'!$H$6-'СЕТ СН'!$H$23</f>
        <v>1449.5394037200001</v>
      </c>
      <c r="E104" s="36">
        <f>SUMIFS(СВЦЭМ!$D$39:$D$782,СВЦЭМ!$A$39:$A$782,$A104,СВЦЭМ!$B$39:$B$782,E$83)+'СЕТ СН'!$H$11+СВЦЭМ!$D$10+'СЕТ СН'!$H$6-'СЕТ СН'!$H$23</f>
        <v>1401.7178380000003</v>
      </c>
      <c r="F104" s="36">
        <f>SUMIFS(СВЦЭМ!$D$39:$D$782,СВЦЭМ!$A$39:$A$782,$A104,СВЦЭМ!$B$39:$B$782,F$83)+'СЕТ СН'!$H$11+СВЦЭМ!$D$10+'СЕТ СН'!$H$6-'СЕТ СН'!$H$23</f>
        <v>1406.3651052100001</v>
      </c>
      <c r="G104" s="36">
        <f>SUMIFS(СВЦЭМ!$D$39:$D$782,СВЦЭМ!$A$39:$A$782,$A104,СВЦЭМ!$B$39:$B$782,G$83)+'СЕТ СН'!$H$11+СВЦЭМ!$D$10+'СЕТ СН'!$H$6-'СЕТ СН'!$H$23</f>
        <v>1379.3448928600003</v>
      </c>
      <c r="H104" s="36">
        <f>SUMIFS(СВЦЭМ!$D$39:$D$782,СВЦЭМ!$A$39:$A$782,$A104,СВЦЭМ!$B$39:$B$782,H$83)+'СЕТ СН'!$H$11+СВЦЭМ!$D$10+'СЕТ СН'!$H$6-'СЕТ СН'!$H$23</f>
        <v>1345.3448199700001</v>
      </c>
      <c r="I104" s="36">
        <f>SUMIFS(СВЦЭМ!$D$39:$D$782,СВЦЭМ!$A$39:$A$782,$A104,СВЦЭМ!$B$39:$B$782,I$83)+'СЕТ СН'!$H$11+СВЦЭМ!$D$10+'СЕТ СН'!$H$6-'СЕТ СН'!$H$23</f>
        <v>1383.4988847800003</v>
      </c>
      <c r="J104" s="36">
        <f>SUMIFS(СВЦЭМ!$D$39:$D$782,СВЦЭМ!$A$39:$A$782,$A104,СВЦЭМ!$B$39:$B$782,J$83)+'СЕТ СН'!$H$11+СВЦЭМ!$D$10+'СЕТ СН'!$H$6-'СЕТ СН'!$H$23</f>
        <v>1389.0408022100003</v>
      </c>
      <c r="K104" s="36">
        <f>SUMIFS(СВЦЭМ!$D$39:$D$782,СВЦЭМ!$A$39:$A$782,$A104,СВЦЭМ!$B$39:$B$782,K$83)+'СЕТ СН'!$H$11+СВЦЭМ!$D$10+'СЕТ СН'!$H$6-'СЕТ СН'!$H$23</f>
        <v>1351.3304596300002</v>
      </c>
      <c r="L104" s="36">
        <f>SUMIFS(СВЦЭМ!$D$39:$D$782,СВЦЭМ!$A$39:$A$782,$A104,СВЦЭМ!$B$39:$B$782,L$83)+'СЕТ СН'!$H$11+СВЦЭМ!$D$10+'СЕТ СН'!$H$6-'СЕТ СН'!$H$23</f>
        <v>1359.5351558100001</v>
      </c>
      <c r="M104" s="36">
        <f>SUMIFS(СВЦЭМ!$D$39:$D$782,СВЦЭМ!$A$39:$A$782,$A104,СВЦЭМ!$B$39:$B$782,M$83)+'СЕТ СН'!$H$11+СВЦЭМ!$D$10+'СЕТ СН'!$H$6-'СЕТ СН'!$H$23</f>
        <v>1412.5135705900002</v>
      </c>
      <c r="N104" s="36">
        <f>SUMIFS(СВЦЭМ!$D$39:$D$782,СВЦЭМ!$A$39:$A$782,$A104,СВЦЭМ!$B$39:$B$782,N$83)+'СЕТ СН'!$H$11+СВЦЭМ!$D$10+'СЕТ СН'!$H$6-'СЕТ СН'!$H$23</f>
        <v>1421.3785280600002</v>
      </c>
      <c r="O104" s="36">
        <f>SUMIFS(СВЦЭМ!$D$39:$D$782,СВЦЭМ!$A$39:$A$782,$A104,СВЦЭМ!$B$39:$B$782,O$83)+'СЕТ СН'!$H$11+СВЦЭМ!$D$10+'СЕТ СН'!$H$6-'СЕТ СН'!$H$23</f>
        <v>1429.7133330600002</v>
      </c>
      <c r="P104" s="36">
        <f>SUMIFS(СВЦЭМ!$D$39:$D$782,СВЦЭМ!$A$39:$A$782,$A104,СВЦЭМ!$B$39:$B$782,P$83)+'СЕТ СН'!$H$11+СВЦЭМ!$D$10+'СЕТ СН'!$H$6-'СЕТ СН'!$H$23</f>
        <v>1424.5555274100002</v>
      </c>
      <c r="Q104" s="36">
        <f>SUMIFS(СВЦЭМ!$D$39:$D$782,СВЦЭМ!$A$39:$A$782,$A104,СВЦЭМ!$B$39:$B$782,Q$83)+'СЕТ СН'!$H$11+СВЦЭМ!$D$10+'СЕТ СН'!$H$6-'СЕТ СН'!$H$23</f>
        <v>1416.9454402100002</v>
      </c>
      <c r="R104" s="36">
        <f>SUMIFS(СВЦЭМ!$D$39:$D$782,СВЦЭМ!$A$39:$A$782,$A104,СВЦЭМ!$B$39:$B$782,R$83)+'СЕТ СН'!$H$11+СВЦЭМ!$D$10+'СЕТ СН'!$H$6-'СЕТ СН'!$H$23</f>
        <v>1411.1760173300001</v>
      </c>
      <c r="S104" s="36">
        <f>SUMIFS(СВЦЭМ!$D$39:$D$782,СВЦЭМ!$A$39:$A$782,$A104,СВЦЭМ!$B$39:$B$782,S$83)+'СЕТ СН'!$H$11+СВЦЭМ!$D$10+'СЕТ СН'!$H$6-'СЕТ СН'!$H$23</f>
        <v>1362.4297347700001</v>
      </c>
      <c r="T104" s="36">
        <f>SUMIFS(СВЦЭМ!$D$39:$D$782,СВЦЭМ!$A$39:$A$782,$A104,СВЦЭМ!$B$39:$B$782,T$83)+'СЕТ СН'!$H$11+СВЦЭМ!$D$10+'СЕТ СН'!$H$6-'СЕТ СН'!$H$23</f>
        <v>1388.0147273100001</v>
      </c>
      <c r="U104" s="36">
        <f>SUMIFS(СВЦЭМ!$D$39:$D$782,СВЦЭМ!$A$39:$A$782,$A104,СВЦЭМ!$B$39:$B$782,U$83)+'СЕТ СН'!$H$11+СВЦЭМ!$D$10+'СЕТ СН'!$H$6-'СЕТ СН'!$H$23</f>
        <v>1410.2951544900002</v>
      </c>
      <c r="V104" s="36">
        <f>SUMIFS(СВЦЭМ!$D$39:$D$782,СВЦЭМ!$A$39:$A$782,$A104,СВЦЭМ!$B$39:$B$782,V$83)+'СЕТ СН'!$H$11+СВЦЭМ!$D$10+'СЕТ СН'!$H$6-'СЕТ СН'!$H$23</f>
        <v>1402.4275461500001</v>
      </c>
      <c r="W104" s="36">
        <f>SUMIFS(СВЦЭМ!$D$39:$D$782,СВЦЭМ!$A$39:$A$782,$A104,СВЦЭМ!$B$39:$B$782,W$83)+'СЕТ СН'!$H$11+СВЦЭМ!$D$10+'СЕТ СН'!$H$6-'СЕТ СН'!$H$23</f>
        <v>1421.5161436200001</v>
      </c>
      <c r="X104" s="36">
        <f>SUMIFS(СВЦЭМ!$D$39:$D$782,СВЦЭМ!$A$39:$A$782,$A104,СВЦЭМ!$B$39:$B$782,X$83)+'СЕТ СН'!$H$11+СВЦЭМ!$D$10+'СЕТ СН'!$H$6-'СЕТ СН'!$H$23</f>
        <v>1436.5997436700002</v>
      </c>
      <c r="Y104" s="36">
        <f>SUMIFS(СВЦЭМ!$D$39:$D$782,СВЦЭМ!$A$39:$A$782,$A104,СВЦЭМ!$B$39:$B$782,Y$83)+'СЕТ СН'!$H$11+СВЦЭМ!$D$10+'СЕТ СН'!$H$6-'СЕТ СН'!$H$23</f>
        <v>1482.6893290600001</v>
      </c>
    </row>
    <row r="105" spans="1:25" ht="15.75" x14ac:dyDescent="0.2">
      <c r="A105" s="35">
        <f t="shared" si="2"/>
        <v>44552</v>
      </c>
      <c r="B105" s="36">
        <f>SUMIFS(СВЦЭМ!$D$39:$D$782,СВЦЭМ!$A$39:$A$782,$A105,СВЦЭМ!$B$39:$B$782,B$83)+'СЕТ СН'!$H$11+СВЦЭМ!$D$10+'СЕТ СН'!$H$6-'СЕТ СН'!$H$23</f>
        <v>1459.3240740900003</v>
      </c>
      <c r="C105" s="36">
        <f>SUMIFS(СВЦЭМ!$D$39:$D$782,СВЦЭМ!$A$39:$A$782,$A105,СВЦЭМ!$B$39:$B$782,C$83)+'СЕТ СН'!$H$11+СВЦЭМ!$D$10+'СЕТ СН'!$H$6-'СЕТ СН'!$H$23</f>
        <v>1442.2370889600002</v>
      </c>
      <c r="D105" s="36">
        <f>SUMIFS(СВЦЭМ!$D$39:$D$782,СВЦЭМ!$A$39:$A$782,$A105,СВЦЭМ!$B$39:$B$782,D$83)+'СЕТ СН'!$H$11+СВЦЭМ!$D$10+'СЕТ СН'!$H$6-'СЕТ СН'!$H$23</f>
        <v>1395.1890566200002</v>
      </c>
      <c r="E105" s="36">
        <f>SUMIFS(СВЦЭМ!$D$39:$D$782,СВЦЭМ!$A$39:$A$782,$A105,СВЦЭМ!$B$39:$B$782,E$83)+'СЕТ СН'!$H$11+СВЦЭМ!$D$10+'СЕТ СН'!$H$6-'СЕТ СН'!$H$23</f>
        <v>1388.8964434000002</v>
      </c>
      <c r="F105" s="36">
        <f>SUMIFS(СВЦЭМ!$D$39:$D$782,СВЦЭМ!$A$39:$A$782,$A105,СВЦЭМ!$B$39:$B$782,F$83)+'СЕТ СН'!$H$11+СВЦЭМ!$D$10+'СЕТ СН'!$H$6-'СЕТ СН'!$H$23</f>
        <v>1368.4290096100001</v>
      </c>
      <c r="G105" s="36">
        <f>SUMIFS(СВЦЭМ!$D$39:$D$782,СВЦЭМ!$A$39:$A$782,$A105,СВЦЭМ!$B$39:$B$782,G$83)+'СЕТ СН'!$H$11+СВЦЭМ!$D$10+'СЕТ СН'!$H$6-'СЕТ СН'!$H$23</f>
        <v>1326.6499437900002</v>
      </c>
      <c r="H105" s="36">
        <f>SUMIFS(СВЦЭМ!$D$39:$D$782,СВЦЭМ!$A$39:$A$782,$A105,СВЦЭМ!$B$39:$B$782,H$83)+'СЕТ СН'!$H$11+СВЦЭМ!$D$10+'СЕТ СН'!$H$6-'СЕТ СН'!$H$23</f>
        <v>1338.3613656900002</v>
      </c>
      <c r="I105" s="36">
        <f>SUMIFS(СВЦЭМ!$D$39:$D$782,СВЦЭМ!$A$39:$A$782,$A105,СВЦЭМ!$B$39:$B$782,I$83)+'СЕТ СН'!$H$11+СВЦЭМ!$D$10+'СЕТ СН'!$H$6-'СЕТ СН'!$H$23</f>
        <v>1342.5134003000003</v>
      </c>
      <c r="J105" s="36">
        <f>SUMIFS(СВЦЭМ!$D$39:$D$782,СВЦЭМ!$A$39:$A$782,$A105,СВЦЭМ!$B$39:$B$782,J$83)+'СЕТ СН'!$H$11+СВЦЭМ!$D$10+'СЕТ СН'!$H$6-'СЕТ СН'!$H$23</f>
        <v>1374.4563533000003</v>
      </c>
      <c r="K105" s="36">
        <f>SUMIFS(СВЦЭМ!$D$39:$D$782,СВЦЭМ!$A$39:$A$782,$A105,СВЦЭМ!$B$39:$B$782,K$83)+'СЕТ СН'!$H$11+СВЦЭМ!$D$10+'СЕТ СН'!$H$6-'СЕТ СН'!$H$23</f>
        <v>1394.4019621300001</v>
      </c>
      <c r="L105" s="36">
        <f>SUMIFS(СВЦЭМ!$D$39:$D$782,СВЦЭМ!$A$39:$A$782,$A105,СВЦЭМ!$B$39:$B$782,L$83)+'СЕТ СН'!$H$11+СВЦЭМ!$D$10+'СЕТ СН'!$H$6-'СЕТ СН'!$H$23</f>
        <v>1403.5564125600001</v>
      </c>
      <c r="M105" s="36">
        <f>SUMIFS(СВЦЭМ!$D$39:$D$782,СВЦЭМ!$A$39:$A$782,$A105,СВЦЭМ!$B$39:$B$782,M$83)+'СЕТ СН'!$H$11+СВЦЭМ!$D$10+'СЕТ СН'!$H$6-'СЕТ СН'!$H$23</f>
        <v>1455.3274436500003</v>
      </c>
      <c r="N105" s="36">
        <f>SUMIFS(СВЦЭМ!$D$39:$D$782,СВЦЭМ!$A$39:$A$782,$A105,СВЦЭМ!$B$39:$B$782,N$83)+'СЕТ СН'!$H$11+СВЦЭМ!$D$10+'СЕТ СН'!$H$6-'СЕТ СН'!$H$23</f>
        <v>1462.5085691100003</v>
      </c>
      <c r="O105" s="36">
        <f>SUMIFS(СВЦЭМ!$D$39:$D$782,СВЦЭМ!$A$39:$A$782,$A105,СВЦЭМ!$B$39:$B$782,O$83)+'СЕТ СН'!$H$11+СВЦЭМ!$D$10+'СЕТ СН'!$H$6-'СЕТ СН'!$H$23</f>
        <v>1465.1225200900003</v>
      </c>
      <c r="P105" s="36">
        <f>SUMIFS(СВЦЭМ!$D$39:$D$782,СВЦЭМ!$A$39:$A$782,$A105,СВЦЭМ!$B$39:$B$782,P$83)+'СЕТ СН'!$H$11+СВЦЭМ!$D$10+'СЕТ СН'!$H$6-'СЕТ СН'!$H$23</f>
        <v>1458.5584267700001</v>
      </c>
      <c r="Q105" s="36">
        <f>SUMIFS(СВЦЭМ!$D$39:$D$782,СВЦЭМ!$A$39:$A$782,$A105,СВЦЭМ!$B$39:$B$782,Q$83)+'СЕТ СН'!$H$11+СВЦЭМ!$D$10+'СЕТ СН'!$H$6-'СЕТ СН'!$H$23</f>
        <v>1450.7322208500002</v>
      </c>
      <c r="R105" s="36">
        <f>SUMIFS(СВЦЭМ!$D$39:$D$782,СВЦЭМ!$A$39:$A$782,$A105,СВЦЭМ!$B$39:$B$782,R$83)+'СЕТ СН'!$H$11+СВЦЭМ!$D$10+'СЕТ СН'!$H$6-'СЕТ СН'!$H$23</f>
        <v>1450.6111399600002</v>
      </c>
      <c r="S105" s="36">
        <f>SUMIFS(СВЦЭМ!$D$39:$D$782,СВЦЭМ!$A$39:$A$782,$A105,СВЦЭМ!$B$39:$B$782,S$83)+'СЕТ СН'!$H$11+СВЦЭМ!$D$10+'СЕТ СН'!$H$6-'СЕТ СН'!$H$23</f>
        <v>1393.5769908400002</v>
      </c>
      <c r="T105" s="36">
        <f>SUMIFS(СВЦЭМ!$D$39:$D$782,СВЦЭМ!$A$39:$A$782,$A105,СВЦЭМ!$B$39:$B$782,T$83)+'СЕТ СН'!$H$11+СВЦЭМ!$D$10+'СЕТ СН'!$H$6-'СЕТ СН'!$H$23</f>
        <v>1373.6976564600002</v>
      </c>
      <c r="U105" s="36">
        <f>SUMIFS(СВЦЭМ!$D$39:$D$782,СВЦЭМ!$A$39:$A$782,$A105,СВЦЭМ!$B$39:$B$782,U$83)+'СЕТ СН'!$H$11+СВЦЭМ!$D$10+'СЕТ СН'!$H$6-'СЕТ СН'!$H$23</f>
        <v>1381.1216958700002</v>
      </c>
      <c r="V105" s="36">
        <f>SUMIFS(СВЦЭМ!$D$39:$D$782,СВЦЭМ!$A$39:$A$782,$A105,СВЦЭМ!$B$39:$B$782,V$83)+'СЕТ СН'!$H$11+СВЦЭМ!$D$10+'СЕТ СН'!$H$6-'СЕТ СН'!$H$23</f>
        <v>1429.8661766200003</v>
      </c>
      <c r="W105" s="36">
        <f>SUMIFS(СВЦЭМ!$D$39:$D$782,СВЦЭМ!$A$39:$A$782,$A105,СВЦЭМ!$B$39:$B$782,W$83)+'СЕТ СН'!$H$11+СВЦЭМ!$D$10+'СЕТ СН'!$H$6-'СЕТ СН'!$H$23</f>
        <v>1447.1864445800002</v>
      </c>
      <c r="X105" s="36">
        <f>SUMIFS(СВЦЭМ!$D$39:$D$782,СВЦЭМ!$A$39:$A$782,$A105,СВЦЭМ!$B$39:$B$782,X$83)+'СЕТ СН'!$H$11+СВЦЭМ!$D$10+'СЕТ СН'!$H$6-'СЕТ СН'!$H$23</f>
        <v>1436.8852794500001</v>
      </c>
      <c r="Y105" s="36">
        <f>SUMIFS(СВЦЭМ!$D$39:$D$782,СВЦЭМ!$A$39:$A$782,$A105,СВЦЭМ!$B$39:$B$782,Y$83)+'СЕТ СН'!$H$11+СВЦЭМ!$D$10+'СЕТ СН'!$H$6-'СЕТ СН'!$H$23</f>
        <v>1486.2821036900002</v>
      </c>
    </row>
    <row r="106" spans="1:25" ht="15.75" x14ac:dyDescent="0.2">
      <c r="A106" s="35">
        <f t="shared" si="2"/>
        <v>44553</v>
      </c>
      <c r="B106" s="36">
        <f>SUMIFS(СВЦЭМ!$D$39:$D$782,СВЦЭМ!$A$39:$A$782,$A106,СВЦЭМ!$B$39:$B$782,B$83)+'СЕТ СН'!$H$11+СВЦЭМ!$D$10+'СЕТ СН'!$H$6-'СЕТ СН'!$H$23</f>
        <v>1433.9237139700001</v>
      </c>
      <c r="C106" s="36">
        <f>SUMIFS(СВЦЭМ!$D$39:$D$782,СВЦЭМ!$A$39:$A$782,$A106,СВЦЭМ!$B$39:$B$782,C$83)+'СЕТ СН'!$H$11+СВЦЭМ!$D$10+'СЕТ СН'!$H$6-'СЕТ СН'!$H$23</f>
        <v>1437.5960151900001</v>
      </c>
      <c r="D106" s="36">
        <f>SUMIFS(СВЦЭМ!$D$39:$D$782,СВЦЭМ!$A$39:$A$782,$A106,СВЦЭМ!$B$39:$B$782,D$83)+'СЕТ СН'!$H$11+СВЦЭМ!$D$10+'СЕТ СН'!$H$6-'СЕТ СН'!$H$23</f>
        <v>1462.7327840300002</v>
      </c>
      <c r="E106" s="36">
        <f>SUMIFS(СВЦЭМ!$D$39:$D$782,СВЦЭМ!$A$39:$A$782,$A106,СВЦЭМ!$B$39:$B$782,E$83)+'СЕТ СН'!$H$11+СВЦЭМ!$D$10+'СЕТ СН'!$H$6-'СЕТ СН'!$H$23</f>
        <v>1458.0139147200002</v>
      </c>
      <c r="F106" s="36">
        <f>SUMIFS(СВЦЭМ!$D$39:$D$782,СВЦЭМ!$A$39:$A$782,$A106,СВЦЭМ!$B$39:$B$782,F$83)+'СЕТ СН'!$H$11+СВЦЭМ!$D$10+'СЕТ СН'!$H$6-'СЕТ СН'!$H$23</f>
        <v>1439.4511605600003</v>
      </c>
      <c r="G106" s="36">
        <f>SUMIFS(СВЦЭМ!$D$39:$D$782,СВЦЭМ!$A$39:$A$782,$A106,СВЦЭМ!$B$39:$B$782,G$83)+'СЕТ СН'!$H$11+СВЦЭМ!$D$10+'СЕТ СН'!$H$6-'СЕТ СН'!$H$23</f>
        <v>1410.0120951100002</v>
      </c>
      <c r="H106" s="36">
        <f>SUMIFS(СВЦЭМ!$D$39:$D$782,СВЦЭМ!$A$39:$A$782,$A106,СВЦЭМ!$B$39:$B$782,H$83)+'СЕТ СН'!$H$11+СВЦЭМ!$D$10+'СЕТ СН'!$H$6-'СЕТ СН'!$H$23</f>
        <v>1381.5785953400002</v>
      </c>
      <c r="I106" s="36">
        <f>SUMIFS(СВЦЭМ!$D$39:$D$782,СВЦЭМ!$A$39:$A$782,$A106,СВЦЭМ!$B$39:$B$782,I$83)+'СЕТ СН'!$H$11+СВЦЭМ!$D$10+'СЕТ СН'!$H$6-'СЕТ СН'!$H$23</f>
        <v>1411.9754421400003</v>
      </c>
      <c r="J106" s="36">
        <f>SUMIFS(СВЦЭМ!$D$39:$D$782,СВЦЭМ!$A$39:$A$782,$A106,СВЦЭМ!$B$39:$B$782,J$83)+'СЕТ СН'!$H$11+СВЦЭМ!$D$10+'СЕТ СН'!$H$6-'СЕТ СН'!$H$23</f>
        <v>1382.5183997700001</v>
      </c>
      <c r="K106" s="36">
        <f>SUMIFS(СВЦЭМ!$D$39:$D$782,СВЦЭМ!$A$39:$A$782,$A106,СВЦЭМ!$B$39:$B$782,K$83)+'СЕТ СН'!$H$11+СВЦЭМ!$D$10+'СЕТ СН'!$H$6-'СЕТ СН'!$H$23</f>
        <v>1393.4848473800002</v>
      </c>
      <c r="L106" s="36">
        <f>SUMIFS(СВЦЭМ!$D$39:$D$782,СВЦЭМ!$A$39:$A$782,$A106,СВЦЭМ!$B$39:$B$782,L$83)+'СЕТ СН'!$H$11+СВЦЭМ!$D$10+'СЕТ СН'!$H$6-'СЕТ СН'!$H$23</f>
        <v>1404.4214752000003</v>
      </c>
      <c r="M106" s="36">
        <f>SUMIFS(СВЦЭМ!$D$39:$D$782,СВЦЭМ!$A$39:$A$782,$A106,СВЦЭМ!$B$39:$B$782,M$83)+'СЕТ СН'!$H$11+СВЦЭМ!$D$10+'СЕТ СН'!$H$6-'СЕТ СН'!$H$23</f>
        <v>1420.3710114000003</v>
      </c>
      <c r="N106" s="36">
        <f>SUMIFS(СВЦЭМ!$D$39:$D$782,СВЦЭМ!$A$39:$A$782,$A106,СВЦЭМ!$B$39:$B$782,N$83)+'СЕТ СН'!$H$11+СВЦЭМ!$D$10+'СЕТ СН'!$H$6-'СЕТ СН'!$H$23</f>
        <v>1424.7319625500002</v>
      </c>
      <c r="O106" s="36">
        <f>SUMIFS(СВЦЭМ!$D$39:$D$782,СВЦЭМ!$A$39:$A$782,$A106,СВЦЭМ!$B$39:$B$782,O$83)+'СЕТ СН'!$H$11+СВЦЭМ!$D$10+'СЕТ СН'!$H$6-'СЕТ СН'!$H$23</f>
        <v>1431.5521709100001</v>
      </c>
      <c r="P106" s="36">
        <f>SUMIFS(СВЦЭМ!$D$39:$D$782,СВЦЭМ!$A$39:$A$782,$A106,СВЦЭМ!$B$39:$B$782,P$83)+'СЕТ СН'!$H$11+СВЦЭМ!$D$10+'СЕТ СН'!$H$6-'СЕТ СН'!$H$23</f>
        <v>1428.6481295200001</v>
      </c>
      <c r="Q106" s="36">
        <f>SUMIFS(СВЦЭМ!$D$39:$D$782,СВЦЭМ!$A$39:$A$782,$A106,СВЦЭМ!$B$39:$B$782,Q$83)+'СЕТ СН'!$H$11+СВЦЭМ!$D$10+'СЕТ СН'!$H$6-'СЕТ СН'!$H$23</f>
        <v>1434.7797420700001</v>
      </c>
      <c r="R106" s="36">
        <f>SUMIFS(СВЦЭМ!$D$39:$D$782,СВЦЭМ!$A$39:$A$782,$A106,СВЦЭМ!$B$39:$B$782,R$83)+'СЕТ СН'!$H$11+СВЦЭМ!$D$10+'СЕТ СН'!$H$6-'СЕТ СН'!$H$23</f>
        <v>1430.8732463000001</v>
      </c>
      <c r="S106" s="36">
        <f>SUMIFS(СВЦЭМ!$D$39:$D$782,СВЦЭМ!$A$39:$A$782,$A106,СВЦЭМ!$B$39:$B$782,S$83)+'СЕТ СН'!$H$11+СВЦЭМ!$D$10+'СЕТ СН'!$H$6-'СЕТ СН'!$H$23</f>
        <v>1391.9300584200003</v>
      </c>
      <c r="T106" s="36">
        <f>SUMIFS(СВЦЭМ!$D$39:$D$782,СВЦЭМ!$A$39:$A$782,$A106,СВЦЭМ!$B$39:$B$782,T$83)+'СЕТ СН'!$H$11+СВЦЭМ!$D$10+'СЕТ СН'!$H$6-'СЕТ СН'!$H$23</f>
        <v>1376.8523566900003</v>
      </c>
      <c r="U106" s="36">
        <f>SUMIFS(СВЦЭМ!$D$39:$D$782,СВЦЭМ!$A$39:$A$782,$A106,СВЦЭМ!$B$39:$B$782,U$83)+'СЕТ СН'!$H$11+СВЦЭМ!$D$10+'СЕТ СН'!$H$6-'СЕТ СН'!$H$23</f>
        <v>1374.1769004200003</v>
      </c>
      <c r="V106" s="36">
        <f>SUMIFS(СВЦЭМ!$D$39:$D$782,СВЦЭМ!$A$39:$A$782,$A106,СВЦЭМ!$B$39:$B$782,V$83)+'СЕТ СН'!$H$11+СВЦЭМ!$D$10+'СЕТ СН'!$H$6-'СЕТ СН'!$H$23</f>
        <v>1392.8373229100002</v>
      </c>
      <c r="W106" s="36">
        <f>SUMIFS(СВЦЭМ!$D$39:$D$782,СВЦЭМ!$A$39:$A$782,$A106,СВЦЭМ!$B$39:$B$782,W$83)+'СЕТ СН'!$H$11+СВЦЭМ!$D$10+'СЕТ СН'!$H$6-'СЕТ СН'!$H$23</f>
        <v>1411.6677618100002</v>
      </c>
      <c r="X106" s="36">
        <f>SUMIFS(СВЦЭМ!$D$39:$D$782,СВЦЭМ!$A$39:$A$782,$A106,СВЦЭМ!$B$39:$B$782,X$83)+'СЕТ СН'!$H$11+СВЦЭМ!$D$10+'СЕТ СН'!$H$6-'СЕТ СН'!$H$23</f>
        <v>1407.3194913200002</v>
      </c>
      <c r="Y106" s="36">
        <f>SUMIFS(СВЦЭМ!$D$39:$D$782,СВЦЭМ!$A$39:$A$782,$A106,СВЦЭМ!$B$39:$B$782,Y$83)+'СЕТ СН'!$H$11+СВЦЭМ!$D$10+'СЕТ СН'!$H$6-'СЕТ СН'!$H$23</f>
        <v>1463.9085009400003</v>
      </c>
    </row>
    <row r="107" spans="1:25" ht="15.75" x14ac:dyDescent="0.2">
      <c r="A107" s="35">
        <f t="shared" si="2"/>
        <v>44554</v>
      </c>
      <c r="B107" s="36">
        <f>SUMIFS(СВЦЭМ!$D$39:$D$782,СВЦЭМ!$A$39:$A$782,$A107,СВЦЭМ!$B$39:$B$782,B$83)+'СЕТ СН'!$H$11+СВЦЭМ!$D$10+'СЕТ СН'!$H$6-'СЕТ СН'!$H$23</f>
        <v>1487.5262516800001</v>
      </c>
      <c r="C107" s="36">
        <f>SUMIFS(СВЦЭМ!$D$39:$D$782,СВЦЭМ!$A$39:$A$782,$A107,СВЦЭМ!$B$39:$B$782,C$83)+'СЕТ СН'!$H$11+СВЦЭМ!$D$10+'СЕТ СН'!$H$6-'СЕТ СН'!$H$23</f>
        <v>1495.5929446900002</v>
      </c>
      <c r="D107" s="36">
        <f>SUMIFS(СВЦЭМ!$D$39:$D$782,СВЦЭМ!$A$39:$A$782,$A107,СВЦЭМ!$B$39:$B$782,D$83)+'СЕТ СН'!$H$11+СВЦЭМ!$D$10+'СЕТ СН'!$H$6-'СЕТ СН'!$H$23</f>
        <v>1499.6308050800003</v>
      </c>
      <c r="E107" s="36">
        <f>SUMIFS(СВЦЭМ!$D$39:$D$782,СВЦЭМ!$A$39:$A$782,$A107,СВЦЭМ!$B$39:$B$782,E$83)+'СЕТ СН'!$H$11+СВЦЭМ!$D$10+'СЕТ СН'!$H$6-'СЕТ СН'!$H$23</f>
        <v>1498.8047870800001</v>
      </c>
      <c r="F107" s="36">
        <f>SUMIFS(СВЦЭМ!$D$39:$D$782,СВЦЭМ!$A$39:$A$782,$A107,СВЦЭМ!$B$39:$B$782,F$83)+'СЕТ СН'!$H$11+СВЦЭМ!$D$10+'СЕТ СН'!$H$6-'СЕТ СН'!$H$23</f>
        <v>1475.0289832700003</v>
      </c>
      <c r="G107" s="36">
        <f>SUMIFS(СВЦЭМ!$D$39:$D$782,СВЦЭМ!$A$39:$A$782,$A107,СВЦЭМ!$B$39:$B$782,G$83)+'СЕТ СН'!$H$11+СВЦЭМ!$D$10+'СЕТ СН'!$H$6-'СЕТ СН'!$H$23</f>
        <v>1431.1846091400002</v>
      </c>
      <c r="H107" s="36">
        <f>SUMIFS(СВЦЭМ!$D$39:$D$782,СВЦЭМ!$A$39:$A$782,$A107,СВЦЭМ!$B$39:$B$782,H$83)+'СЕТ СН'!$H$11+СВЦЭМ!$D$10+'СЕТ СН'!$H$6-'СЕТ СН'!$H$23</f>
        <v>1431.8880593700003</v>
      </c>
      <c r="I107" s="36">
        <f>SUMIFS(СВЦЭМ!$D$39:$D$782,СВЦЭМ!$A$39:$A$782,$A107,СВЦЭМ!$B$39:$B$782,I$83)+'СЕТ СН'!$H$11+СВЦЭМ!$D$10+'СЕТ СН'!$H$6-'СЕТ СН'!$H$23</f>
        <v>1429.5624031900002</v>
      </c>
      <c r="J107" s="36">
        <f>SUMIFS(СВЦЭМ!$D$39:$D$782,СВЦЭМ!$A$39:$A$782,$A107,СВЦЭМ!$B$39:$B$782,J$83)+'СЕТ СН'!$H$11+СВЦЭМ!$D$10+'СЕТ СН'!$H$6-'СЕТ СН'!$H$23</f>
        <v>1443.0443372900002</v>
      </c>
      <c r="K107" s="36">
        <f>SUMIFS(СВЦЭМ!$D$39:$D$782,СВЦЭМ!$A$39:$A$782,$A107,СВЦЭМ!$B$39:$B$782,K$83)+'СЕТ СН'!$H$11+СВЦЭМ!$D$10+'СЕТ СН'!$H$6-'СЕТ СН'!$H$23</f>
        <v>1436.0588444800003</v>
      </c>
      <c r="L107" s="36">
        <f>SUMIFS(СВЦЭМ!$D$39:$D$782,СВЦЭМ!$A$39:$A$782,$A107,СВЦЭМ!$B$39:$B$782,L$83)+'СЕТ СН'!$H$11+СВЦЭМ!$D$10+'СЕТ СН'!$H$6-'СЕТ СН'!$H$23</f>
        <v>1431.2519899900001</v>
      </c>
      <c r="M107" s="36">
        <f>SUMIFS(СВЦЭМ!$D$39:$D$782,СВЦЭМ!$A$39:$A$782,$A107,СВЦЭМ!$B$39:$B$782,M$83)+'СЕТ СН'!$H$11+СВЦЭМ!$D$10+'СЕТ СН'!$H$6-'СЕТ СН'!$H$23</f>
        <v>1436.7411700400003</v>
      </c>
      <c r="N107" s="36">
        <f>SUMIFS(СВЦЭМ!$D$39:$D$782,СВЦЭМ!$A$39:$A$782,$A107,СВЦЭМ!$B$39:$B$782,N$83)+'СЕТ СН'!$H$11+СВЦЭМ!$D$10+'СЕТ СН'!$H$6-'СЕТ СН'!$H$23</f>
        <v>1450.0367354300001</v>
      </c>
      <c r="O107" s="36">
        <f>SUMIFS(СВЦЭМ!$D$39:$D$782,СВЦЭМ!$A$39:$A$782,$A107,СВЦЭМ!$B$39:$B$782,O$83)+'СЕТ СН'!$H$11+СВЦЭМ!$D$10+'СЕТ СН'!$H$6-'СЕТ СН'!$H$23</f>
        <v>1468.1390858500001</v>
      </c>
      <c r="P107" s="36">
        <f>SUMIFS(СВЦЭМ!$D$39:$D$782,СВЦЭМ!$A$39:$A$782,$A107,СВЦЭМ!$B$39:$B$782,P$83)+'СЕТ СН'!$H$11+СВЦЭМ!$D$10+'СЕТ СН'!$H$6-'СЕТ СН'!$H$23</f>
        <v>1470.0179034700002</v>
      </c>
      <c r="Q107" s="36">
        <f>SUMIFS(СВЦЭМ!$D$39:$D$782,СВЦЭМ!$A$39:$A$782,$A107,СВЦЭМ!$B$39:$B$782,Q$83)+'СЕТ СН'!$H$11+СВЦЭМ!$D$10+'СЕТ СН'!$H$6-'СЕТ СН'!$H$23</f>
        <v>1486.7073927500003</v>
      </c>
      <c r="R107" s="36">
        <f>SUMIFS(СВЦЭМ!$D$39:$D$782,СВЦЭМ!$A$39:$A$782,$A107,СВЦЭМ!$B$39:$B$782,R$83)+'СЕТ СН'!$H$11+СВЦЭМ!$D$10+'СЕТ СН'!$H$6-'СЕТ СН'!$H$23</f>
        <v>1481.1207471700002</v>
      </c>
      <c r="S107" s="36">
        <f>SUMIFS(СВЦЭМ!$D$39:$D$782,СВЦЭМ!$A$39:$A$782,$A107,СВЦЭМ!$B$39:$B$782,S$83)+'СЕТ СН'!$H$11+СВЦЭМ!$D$10+'СЕТ СН'!$H$6-'СЕТ СН'!$H$23</f>
        <v>1439.9408515700002</v>
      </c>
      <c r="T107" s="36">
        <f>SUMIFS(СВЦЭМ!$D$39:$D$782,СВЦЭМ!$A$39:$A$782,$A107,СВЦЭМ!$B$39:$B$782,T$83)+'СЕТ СН'!$H$11+СВЦЭМ!$D$10+'СЕТ СН'!$H$6-'СЕТ СН'!$H$23</f>
        <v>1421.4098327500003</v>
      </c>
      <c r="U107" s="36">
        <f>SUMIFS(СВЦЭМ!$D$39:$D$782,СВЦЭМ!$A$39:$A$782,$A107,СВЦЭМ!$B$39:$B$782,U$83)+'СЕТ СН'!$H$11+СВЦЭМ!$D$10+'СЕТ СН'!$H$6-'СЕТ СН'!$H$23</f>
        <v>1437.9215216000002</v>
      </c>
      <c r="V107" s="36">
        <f>SUMIFS(СВЦЭМ!$D$39:$D$782,СВЦЭМ!$A$39:$A$782,$A107,СВЦЭМ!$B$39:$B$782,V$83)+'СЕТ СН'!$H$11+СВЦЭМ!$D$10+'СЕТ СН'!$H$6-'СЕТ СН'!$H$23</f>
        <v>1445.3030564100002</v>
      </c>
      <c r="W107" s="36">
        <f>SUMIFS(СВЦЭМ!$D$39:$D$782,СВЦЭМ!$A$39:$A$782,$A107,СВЦЭМ!$B$39:$B$782,W$83)+'СЕТ СН'!$H$11+СВЦЭМ!$D$10+'СЕТ СН'!$H$6-'СЕТ СН'!$H$23</f>
        <v>1461.2740320600001</v>
      </c>
      <c r="X107" s="36">
        <f>SUMIFS(СВЦЭМ!$D$39:$D$782,СВЦЭМ!$A$39:$A$782,$A107,СВЦЭМ!$B$39:$B$782,X$83)+'СЕТ СН'!$H$11+СВЦЭМ!$D$10+'СЕТ СН'!$H$6-'СЕТ СН'!$H$23</f>
        <v>1480.8821545700002</v>
      </c>
      <c r="Y107" s="36">
        <f>SUMIFS(СВЦЭМ!$D$39:$D$782,СВЦЭМ!$A$39:$A$782,$A107,СВЦЭМ!$B$39:$B$782,Y$83)+'СЕТ СН'!$H$11+СВЦЭМ!$D$10+'СЕТ СН'!$H$6-'СЕТ СН'!$H$23</f>
        <v>1519.4165413200003</v>
      </c>
    </row>
    <row r="108" spans="1:25" ht="15.75" x14ac:dyDescent="0.2">
      <c r="A108" s="35">
        <f t="shared" si="2"/>
        <v>44555</v>
      </c>
      <c r="B108" s="36">
        <f>SUMIFS(СВЦЭМ!$D$39:$D$782,СВЦЭМ!$A$39:$A$782,$A108,СВЦЭМ!$B$39:$B$782,B$83)+'СЕТ СН'!$H$11+СВЦЭМ!$D$10+'СЕТ СН'!$H$6-'СЕТ СН'!$H$23</f>
        <v>1449.8327264900001</v>
      </c>
      <c r="C108" s="36">
        <f>SUMIFS(СВЦЭМ!$D$39:$D$782,СВЦЭМ!$A$39:$A$782,$A108,СВЦЭМ!$B$39:$B$782,C$83)+'СЕТ СН'!$H$11+СВЦЭМ!$D$10+'СЕТ СН'!$H$6-'СЕТ СН'!$H$23</f>
        <v>1456.9669078100003</v>
      </c>
      <c r="D108" s="36">
        <f>SUMIFS(СВЦЭМ!$D$39:$D$782,СВЦЭМ!$A$39:$A$782,$A108,СВЦЭМ!$B$39:$B$782,D$83)+'СЕТ СН'!$H$11+СВЦЭМ!$D$10+'СЕТ СН'!$H$6-'СЕТ СН'!$H$23</f>
        <v>1473.2185253700002</v>
      </c>
      <c r="E108" s="36">
        <f>SUMIFS(СВЦЭМ!$D$39:$D$782,СВЦЭМ!$A$39:$A$782,$A108,СВЦЭМ!$B$39:$B$782,E$83)+'СЕТ СН'!$H$11+СВЦЭМ!$D$10+'СЕТ СН'!$H$6-'СЕТ СН'!$H$23</f>
        <v>1472.8161445600001</v>
      </c>
      <c r="F108" s="36">
        <f>SUMIFS(СВЦЭМ!$D$39:$D$782,СВЦЭМ!$A$39:$A$782,$A108,СВЦЭМ!$B$39:$B$782,F$83)+'СЕТ СН'!$H$11+СВЦЭМ!$D$10+'СЕТ СН'!$H$6-'СЕТ СН'!$H$23</f>
        <v>1464.4858922100002</v>
      </c>
      <c r="G108" s="36">
        <f>SUMIFS(СВЦЭМ!$D$39:$D$782,СВЦЭМ!$A$39:$A$782,$A108,СВЦЭМ!$B$39:$B$782,G$83)+'СЕТ СН'!$H$11+СВЦЭМ!$D$10+'СЕТ СН'!$H$6-'СЕТ СН'!$H$23</f>
        <v>1444.9297860700001</v>
      </c>
      <c r="H108" s="36">
        <f>SUMIFS(СВЦЭМ!$D$39:$D$782,СВЦЭМ!$A$39:$A$782,$A108,СВЦЭМ!$B$39:$B$782,H$83)+'СЕТ СН'!$H$11+СВЦЭМ!$D$10+'СЕТ СН'!$H$6-'СЕТ СН'!$H$23</f>
        <v>1429.8718347900001</v>
      </c>
      <c r="I108" s="36">
        <f>SUMIFS(СВЦЭМ!$D$39:$D$782,СВЦЭМ!$A$39:$A$782,$A108,СВЦЭМ!$B$39:$B$782,I$83)+'СЕТ СН'!$H$11+СВЦЭМ!$D$10+'СЕТ СН'!$H$6-'СЕТ СН'!$H$23</f>
        <v>1446.7313409300002</v>
      </c>
      <c r="J108" s="36">
        <f>SUMIFS(СВЦЭМ!$D$39:$D$782,СВЦЭМ!$A$39:$A$782,$A108,СВЦЭМ!$B$39:$B$782,J$83)+'СЕТ СН'!$H$11+СВЦЭМ!$D$10+'СЕТ СН'!$H$6-'СЕТ СН'!$H$23</f>
        <v>1415.2637159700002</v>
      </c>
      <c r="K108" s="36">
        <f>SUMIFS(СВЦЭМ!$D$39:$D$782,СВЦЭМ!$A$39:$A$782,$A108,СВЦЭМ!$B$39:$B$782,K$83)+'СЕТ СН'!$H$11+СВЦЭМ!$D$10+'СЕТ СН'!$H$6-'СЕТ СН'!$H$23</f>
        <v>1397.8453720700002</v>
      </c>
      <c r="L108" s="36">
        <f>SUMIFS(СВЦЭМ!$D$39:$D$782,СВЦЭМ!$A$39:$A$782,$A108,СВЦЭМ!$B$39:$B$782,L$83)+'СЕТ СН'!$H$11+СВЦЭМ!$D$10+'СЕТ СН'!$H$6-'СЕТ СН'!$H$23</f>
        <v>1394.8151784900001</v>
      </c>
      <c r="M108" s="36">
        <f>SUMIFS(СВЦЭМ!$D$39:$D$782,СВЦЭМ!$A$39:$A$782,$A108,СВЦЭМ!$B$39:$B$782,M$83)+'СЕТ СН'!$H$11+СВЦЭМ!$D$10+'СЕТ СН'!$H$6-'СЕТ СН'!$H$23</f>
        <v>1396.8829674300002</v>
      </c>
      <c r="N108" s="36">
        <f>SUMIFS(СВЦЭМ!$D$39:$D$782,СВЦЭМ!$A$39:$A$782,$A108,СВЦЭМ!$B$39:$B$782,N$83)+'СЕТ СН'!$H$11+СВЦЭМ!$D$10+'СЕТ СН'!$H$6-'СЕТ СН'!$H$23</f>
        <v>1399.4167577200003</v>
      </c>
      <c r="O108" s="36">
        <f>SUMIFS(СВЦЭМ!$D$39:$D$782,СВЦЭМ!$A$39:$A$782,$A108,СВЦЭМ!$B$39:$B$782,O$83)+'СЕТ СН'!$H$11+СВЦЭМ!$D$10+'СЕТ СН'!$H$6-'СЕТ СН'!$H$23</f>
        <v>1404.5311983000001</v>
      </c>
      <c r="P108" s="36">
        <f>SUMIFS(СВЦЭМ!$D$39:$D$782,СВЦЭМ!$A$39:$A$782,$A108,СВЦЭМ!$B$39:$B$782,P$83)+'СЕТ СН'!$H$11+СВЦЭМ!$D$10+'СЕТ СН'!$H$6-'СЕТ СН'!$H$23</f>
        <v>1422.0775509900002</v>
      </c>
      <c r="Q108" s="36">
        <f>SUMIFS(СВЦЭМ!$D$39:$D$782,СВЦЭМ!$A$39:$A$782,$A108,СВЦЭМ!$B$39:$B$782,Q$83)+'СЕТ СН'!$H$11+СВЦЭМ!$D$10+'СЕТ СН'!$H$6-'СЕТ СН'!$H$23</f>
        <v>1429.0020151500003</v>
      </c>
      <c r="R108" s="36">
        <f>SUMIFS(СВЦЭМ!$D$39:$D$782,СВЦЭМ!$A$39:$A$782,$A108,СВЦЭМ!$B$39:$B$782,R$83)+'СЕТ СН'!$H$11+СВЦЭМ!$D$10+'СЕТ СН'!$H$6-'СЕТ СН'!$H$23</f>
        <v>1417.2388183200003</v>
      </c>
      <c r="S108" s="36">
        <f>SUMIFS(СВЦЭМ!$D$39:$D$782,СВЦЭМ!$A$39:$A$782,$A108,СВЦЭМ!$B$39:$B$782,S$83)+'СЕТ СН'!$H$11+СВЦЭМ!$D$10+'СЕТ СН'!$H$6-'СЕТ СН'!$H$23</f>
        <v>1398.5978992800001</v>
      </c>
      <c r="T108" s="36">
        <f>SUMIFS(СВЦЭМ!$D$39:$D$782,СВЦЭМ!$A$39:$A$782,$A108,СВЦЭМ!$B$39:$B$782,T$83)+'СЕТ СН'!$H$11+СВЦЭМ!$D$10+'СЕТ СН'!$H$6-'СЕТ СН'!$H$23</f>
        <v>1393.1200397700002</v>
      </c>
      <c r="U108" s="36">
        <f>SUMIFS(СВЦЭМ!$D$39:$D$782,СВЦЭМ!$A$39:$A$782,$A108,СВЦЭМ!$B$39:$B$782,U$83)+'СЕТ СН'!$H$11+СВЦЭМ!$D$10+'СЕТ СН'!$H$6-'СЕТ СН'!$H$23</f>
        <v>1406.2466481300003</v>
      </c>
      <c r="V108" s="36">
        <f>SUMIFS(СВЦЭМ!$D$39:$D$782,СВЦЭМ!$A$39:$A$782,$A108,СВЦЭМ!$B$39:$B$782,V$83)+'СЕТ СН'!$H$11+СВЦЭМ!$D$10+'СЕТ СН'!$H$6-'СЕТ СН'!$H$23</f>
        <v>1402.1230847600002</v>
      </c>
      <c r="W108" s="36">
        <f>SUMIFS(СВЦЭМ!$D$39:$D$782,СВЦЭМ!$A$39:$A$782,$A108,СВЦЭМ!$B$39:$B$782,W$83)+'СЕТ СН'!$H$11+СВЦЭМ!$D$10+'СЕТ СН'!$H$6-'СЕТ СН'!$H$23</f>
        <v>1430.2013947200003</v>
      </c>
      <c r="X108" s="36">
        <f>SUMIFS(СВЦЭМ!$D$39:$D$782,СВЦЭМ!$A$39:$A$782,$A108,СВЦЭМ!$B$39:$B$782,X$83)+'СЕТ СН'!$H$11+СВЦЭМ!$D$10+'СЕТ СН'!$H$6-'СЕТ СН'!$H$23</f>
        <v>1428.6836830100001</v>
      </c>
      <c r="Y108" s="36">
        <f>SUMIFS(СВЦЭМ!$D$39:$D$782,СВЦЭМ!$A$39:$A$782,$A108,СВЦЭМ!$B$39:$B$782,Y$83)+'СЕТ СН'!$H$11+СВЦЭМ!$D$10+'СЕТ СН'!$H$6-'СЕТ СН'!$H$23</f>
        <v>1436.7371488200001</v>
      </c>
    </row>
    <row r="109" spans="1:25" ht="15.75" x14ac:dyDescent="0.2">
      <c r="A109" s="35">
        <f t="shared" si="2"/>
        <v>44556</v>
      </c>
      <c r="B109" s="36">
        <f>SUMIFS(СВЦЭМ!$D$39:$D$782,СВЦЭМ!$A$39:$A$782,$A109,СВЦЭМ!$B$39:$B$782,B$83)+'СЕТ СН'!$H$11+СВЦЭМ!$D$10+'СЕТ СН'!$H$6-'СЕТ СН'!$H$23</f>
        <v>1339.5528348300002</v>
      </c>
      <c r="C109" s="36">
        <f>SUMIFS(СВЦЭМ!$D$39:$D$782,СВЦЭМ!$A$39:$A$782,$A109,СВЦЭМ!$B$39:$B$782,C$83)+'СЕТ СН'!$H$11+СВЦЭМ!$D$10+'СЕТ СН'!$H$6-'СЕТ СН'!$H$23</f>
        <v>1328.1981335000003</v>
      </c>
      <c r="D109" s="36">
        <f>SUMIFS(СВЦЭМ!$D$39:$D$782,СВЦЭМ!$A$39:$A$782,$A109,СВЦЭМ!$B$39:$B$782,D$83)+'СЕТ СН'!$H$11+СВЦЭМ!$D$10+'СЕТ СН'!$H$6-'СЕТ СН'!$H$23</f>
        <v>1323.1717846000001</v>
      </c>
      <c r="E109" s="36">
        <f>SUMIFS(СВЦЭМ!$D$39:$D$782,СВЦЭМ!$A$39:$A$782,$A109,СВЦЭМ!$B$39:$B$782,E$83)+'СЕТ СН'!$H$11+СВЦЭМ!$D$10+'СЕТ СН'!$H$6-'СЕТ СН'!$H$23</f>
        <v>1322.5367691200001</v>
      </c>
      <c r="F109" s="36">
        <f>SUMIFS(СВЦЭМ!$D$39:$D$782,СВЦЭМ!$A$39:$A$782,$A109,СВЦЭМ!$B$39:$B$782,F$83)+'СЕТ СН'!$H$11+СВЦЭМ!$D$10+'СЕТ СН'!$H$6-'СЕТ СН'!$H$23</f>
        <v>1320.2946265000003</v>
      </c>
      <c r="G109" s="36">
        <f>SUMIFS(СВЦЭМ!$D$39:$D$782,СВЦЭМ!$A$39:$A$782,$A109,СВЦЭМ!$B$39:$B$782,G$83)+'СЕТ СН'!$H$11+СВЦЭМ!$D$10+'СЕТ СН'!$H$6-'СЕТ СН'!$H$23</f>
        <v>1315.6466846000003</v>
      </c>
      <c r="H109" s="36">
        <f>SUMIFS(СВЦЭМ!$D$39:$D$782,СВЦЭМ!$A$39:$A$782,$A109,СВЦЭМ!$B$39:$B$782,H$83)+'СЕТ СН'!$H$11+СВЦЭМ!$D$10+'СЕТ СН'!$H$6-'СЕТ СН'!$H$23</f>
        <v>1336.0474743600003</v>
      </c>
      <c r="I109" s="36">
        <f>SUMIFS(СВЦЭМ!$D$39:$D$782,СВЦЭМ!$A$39:$A$782,$A109,СВЦЭМ!$B$39:$B$782,I$83)+'СЕТ СН'!$H$11+СВЦЭМ!$D$10+'СЕТ СН'!$H$6-'СЕТ СН'!$H$23</f>
        <v>1416.3921122000002</v>
      </c>
      <c r="J109" s="36">
        <f>SUMIFS(СВЦЭМ!$D$39:$D$782,СВЦЭМ!$A$39:$A$782,$A109,СВЦЭМ!$B$39:$B$782,J$83)+'СЕТ СН'!$H$11+СВЦЭМ!$D$10+'СЕТ СН'!$H$6-'СЕТ СН'!$H$23</f>
        <v>1412.9321719600002</v>
      </c>
      <c r="K109" s="36">
        <f>SUMIFS(СВЦЭМ!$D$39:$D$782,СВЦЭМ!$A$39:$A$782,$A109,СВЦЭМ!$B$39:$B$782,K$83)+'СЕТ СН'!$H$11+СВЦЭМ!$D$10+'СЕТ СН'!$H$6-'СЕТ СН'!$H$23</f>
        <v>1367.1190112000002</v>
      </c>
      <c r="L109" s="36">
        <f>SUMIFS(СВЦЭМ!$D$39:$D$782,СВЦЭМ!$A$39:$A$782,$A109,СВЦЭМ!$B$39:$B$782,L$83)+'СЕТ СН'!$H$11+СВЦЭМ!$D$10+'СЕТ СН'!$H$6-'СЕТ СН'!$H$23</f>
        <v>1362.1593425100002</v>
      </c>
      <c r="M109" s="36">
        <f>SUMIFS(СВЦЭМ!$D$39:$D$782,СВЦЭМ!$A$39:$A$782,$A109,СВЦЭМ!$B$39:$B$782,M$83)+'СЕТ СН'!$H$11+СВЦЭМ!$D$10+'СЕТ СН'!$H$6-'СЕТ СН'!$H$23</f>
        <v>1369.9817173800002</v>
      </c>
      <c r="N109" s="36">
        <f>SUMIFS(СВЦЭМ!$D$39:$D$782,СВЦЭМ!$A$39:$A$782,$A109,СВЦЭМ!$B$39:$B$782,N$83)+'СЕТ СН'!$H$11+СВЦЭМ!$D$10+'СЕТ СН'!$H$6-'СЕТ СН'!$H$23</f>
        <v>1375.1354352900003</v>
      </c>
      <c r="O109" s="36">
        <f>SUMIFS(СВЦЭМ!$D$39:$D$782,СВЦЭМ!$A$39:$A$782,$A109,СВЦЭМ!$B$39:$B$782,O$83)+'СЕТ СН'!$H$11+СВЦЭМ!$D$10+'СЕТ СН'!$H$6-'СЕТ СН'!$H$23</f>
        <v>1411.4081768100002</v>
      </c>
      <c r="P109" s="36">
        <f>SUMIFS(СВЦЭМ!$D$39:$D$782,СВЦЭМ!$A$39:$A$782,$A109,СВЦЭМ!$B$39:$B$782,P$83)+'СЕТ СН'!$H$11+СВЦЭМ!$D$10+'СЕТ СН'!$H$6-'СЕТ СН'!$H$23</f>
        <v>1418.1728858100003</v>
      </c>
      <c r="Q109" s="36">
        <f>SUMIFS(СВЦЭМ!$D$39:$D$782,СВЦЭМ!$A$39:$A$782,$A109,СВЦЭМ!$B$39:$B$782,Q$83)+'СЕТ СН'!$H$11+СВЦЭМ!$D$10+'СЕТ СН'!$H$6-'СЕТ СН'!$H$23</f>
        <v>1418.6971659000003</v>
      </c>
      <c r="R109" s="36">
        <f>SUMIFS(СВЦЭМ!$D$39:$D$782,СВЦЭМ!$A$39:$A$782,$A109,СВЦЭМ!$B$39:$B$782,R$83)+'СЕТ СН'!$H$11+СВЦЭМ!$D$10+'СЕТ СН'!$H$6-'СЕТ СН'!$H$23</f>
        <v>1406.7205788900003</v>
      </c>
      <c r="S109" s="36">
        <f>SUMIFS(СВЦЭМ!$D$39:$D$782,СВЦЭМ!$A$39:$A$782,$A109,СВЦЭМ!$B$39:$B$782,S$83)+'СЕТ СН'!$H$11+СВЦЭМ!$D$10+'СЕТ СН'!$H$6-'СЕТ СН'!$H$23</f>
        <v>1360.8221829600002</v>
      </c>
      <c r="T109" s="36">
        <f>SUMIFS(СВЦЭМ!$D$39:$D$782,СВЦЭМ!$A$39:$A$782,$A109,СВЦЭМ!$B$39:$B$782,T$83)+'СЕТ СН'!$H$11+СВЦЭМ!$D$10+'СЕТ СН'!$H$6-'СЕТ СН'!$H$23</f>
        <v>1357.4191566800002</v>
      </c>
      <c r="U109" s="36">
        <f>SUMIFS(СВЦЭМ!$D$39:$D$782,СВЦЭМ!$A$39:$A$782,$A109,СВЦЭМ!$B$39:$B$782,U$83)+'СЕТ СН'!$H$11+СВЦЭМ!$D$10+'СЕТ СН'!$H$6-'СЕТ СН'!$H$23</f>
        <v>1383.3644958700002</v>
      </c>
      <c r="V109" s="36">
        <f>SUMIFS(СВЦЭМ!$D$39:$D$782,СВЦЭМ!$A$39:$A$782,$A109,СВЦЭМ!$B$39:$B$782,V$83)+'СЕТ СН'!$H$11+СВЦЭМ!$D$10+'СЕТ СН'!$H$6-'СЕТ СН'!$H$23</f>
        <v>1397.8186718800002</v>
      </c>
      <c r="W109" s="36">
        <f>SUMIFS(СВЦЭМ!$D$39:$D$782,СВЦЭМ!$A$39:$A$782,$A109,СВЦЭМ!$B$39:$B$782,W$83)+'СЕТ СН'!$H$11+СВЦЭМ!$D$10+'СЕТ СН'!$H$6-'СЕТ СН'!$H$23</f>
        <v>1382.5052516300002</v>
      </c>
      <c r="X109" s="36">
        <f>SUMIFS(СВЦЭМ!$D$39:$D$782,СВЦЭМ!$A$39:$A$782,$A109,СВЦЭМ!$B$39:$B$782,X$83)+'СЕТ СН'!$H$11+СВЦЭМ!$D$10+'СЕТ СН'!$H$6-'СЕТ СН'!$H$23</f>
        <v>1398.5224439800002</v>
      </c>
      <c r="Y109" s="36">
        <f>SUMIFS(СВЦЭМ!$D$39:$D$782,СВЦЭМ!$A$39:$A$782,$A109,СВЦЭМ!$B$39:$B$782,Y$83)+'СЕТ СН'!$H$11+СВЦЭМ!$D$10+'СЕТ СН'!$H$6-'СЕТ СН'!$H$23</f>
        <v>1400.3915631600003</v>
      </c>
    </row>
    <row r="110" spans="1:25" ht="15.75" x14ac:dyDescent="0.2">
      <c r="A110" s="35">
        <f t="shared" si="2"/>
        <v>44557</v>
      </c>
      <c r="B110" s="36">
        <f>SUMIFS(СВЦЭМ!$D$39:$D$782,СВЦЭМ!$A$39:$A$782,$A110,СВЦЭМ!$B$39:$B$782,B$83)+'СЕТ СН'!$H$11+СВЦЭМ!$D$10+'СЕТ СН'!$H$6-'СЕТ СН'!$H$23</f>
        <v>1422.9328591900003</v>
      </c>
      <c r="C110" s="36">
        <f>SUMIFS(СВЦЭМ!$D$39:$D$782,СВЦЭМ!$A$39:$A$782,$A110,СВЦЭМ!$B$39:$B$782,C$83)+'СЕТ СН'!$H$11+СВЦЭМ!$D$10+'СЕТ СН'!$H$6-'СЕТ СН'!$H$23</f>
        <v>1416.3728145100001</v>
      </c>
      <c r="D110" s="36">
        <f>SUMIFS(СВЦЭМ!$D$39:$D$782,СВЦЭМ!$A$39:$A$782,$A110,СВЦЭМ!$B$39:$B$782,D$83)+'СЕТ СН'!$H$11+СВЦЭМ!$D$10+'СЕТ СН'!$H$6-'СЕТ СН'!$H$23</f>
        <v>1376.8118438400002</v>
      </c>
      <c r="E110" s="36">
        <f>SUMIFS(СВЦЭМ!$D$39:$D$782,СВЦЭМ!$A$39:$A$782,$A110,СВЦЭМ!$B$39:$B$782,E$83)+'СЕТ СН'!$H$11+СВЦЭМ!$D$10+'СЕТ СН'!$H$6-'СЕТ СН'!$H$23</f>
        <v>1373.3598282500002</v>
      </c>
      <c r="F110" s="36">
        <f>SUMIFS(СВЦЭМ!$D$39:$D$782,СВЦЭМ!$A$39:$A$782,$A110,СВЦЭМ!$B$39:$B$782,F$83)+'СЕТ СН'!$H$11+СВЦЭМ!$D$10+'СЕТ СН'!$H$6-'СЕТ СН'!$H$23</f>
        <v>1376.8079645300002</v>
      </c>
      <c r="G110" s="36">
        <f>SUMIFS(СВЦЭМ!$D$39:$D$782,СВЦЭМ!$A$39:$A$782,$A110,СВЦЭМ!$B$39:$B$782,G$83)+'СЕТ СН'!$H$11+СВЦЭМ!$D$10+'СЕТ СН'!$H$6-'СЕТ СН'!$H$23</f>
        <v>1364.3260863600001</v>
      </c>
      <c r="H110" s="36">
        <f>SUMIFS(СВЦЭМ!$D$39:$D$782,СВЦЭМ!$A$39:$A$782,$A110,СВЦЭМ!$B$39:$B$782,H$83)+'СЕТ СН'!$H$11+СВЦЭМ!$D$10+'СЕТ СН'!$H$6-'СЕТ СН'!$H$23</f>
        <v>1370.4727865300001</v>
      </c>
      <c r="I110" s="36">
        <f>SUMIFS(СВЦЭМ!$D$39:$D$782,СВЦЭМ!$A$39:$A$782,$A110,СВЦЭМ!$B$39:$B$782,I$83)+'СЕТ СН'!$H$11+СВЦЭМ!$D$10+'СЕТ СН'!$H$6-'СЕТ СН'!$H$23</f>
        <v>1364.2440802100002</v>
      </c>
      <c r="J110" s="36">
        <f>SUMIFS(СВЦЭМ!$D$39:$D$782,СВЦЭМ!$A$39:$A$782,$A110,СВЦЭМ!$B$39:$B$782,J$83)+'СЕТ СН'!$H$11+СВЦЭМ!$D$10+'СЕТ СН'!$H$6-'СЕТ СН'!$H$23</f>
        <v>1382.1513132800003</v>
      </c>
      <c r="K110" s="36">
        <f>SUMIFS(СВЦЭМ!$D$39:$D$782,СВЦЭМ!$A$39:$A$782,$A110,СВЦЭМ!$B$39:$B$782,K$83)+'СЕТ СН'!$H$11+СВЦЭМ!$D$10+'СЕТ СН'!$H$6-'СЕТ СН'!$H$23</f>
        <v>1309.5675735300001</v>
      </c>
      <c r="L110" s="36">
        <f>SUMIFS(СВЦЭМ!$D$39:$D$782,СВЦЭМ!$A$39:$A$782,$A110,СВЦЭМ!$B$39:$B$782,L$83)+'СЕТ СН'!$H$11+СВЦЭМ!$D$10+'СЕТ СН'!$H$6-'СЕТ СН'!$H$23</f>
        <v>1324.5576973500001</v>
      </c>
      <c r="M110" s="36">
        <f>SUMIFS(СВЦЭМ!$D$39:$D$782,СВЦЭМ!$A$39:$A$782,$A110,СВЦЭМ!$B$39:$B$782,M$83)+'СЕТ СН'!$H$11+СВЦЭМ!$D$10+'СЕТ СН'!$H$6-'СЕТ СН'!$H$23</f>
        <v>1317.1311296600002</v>
      </c>
      <c r="N110" s="36">
        <f>SUMIFS(СВЦЭМ!$D$39:$D$782,СВЦЭМ!$A$39:$A$782,$A110,СВЦЭМ!$B$39:$B$782,N$83)+'СЕТ СН'!$H$11+СВЦЭМ!$D$10+'СЕТ СН'!$H$6-'СЕТ СН'!$H$23</f>
        <v>1387.8239310000001</v>
      </c>
      <c r="O110" s="36">
        <f>SUMIFS(СВЦЭМ!$D$39:$D$782,СВЦЭМ!$A$39:$A$782,$A110,СВЦЭМ!$B$39:$B$782,O$83)+'СЕТ СН'!$H$11+СВЦЭМ!$D$10+'СЕТ СН'!$H$6-'СЕТ СН'!$H$23</f>
        <v>1433.3439287600002</v>
      </c>
      <c r="P110" s="36">
        <f>SUMIFS(СВЦЭМ!$D$39:$D$782,СВЦЭМ!$A$39:$A$782,$A110,СВЦЭМ!$B$39:$B$782,P$83)+'СЕТ СН'!$H$11+СВЦЭМ!$D$10+'СЕТ СН'!$H$6-'СЕТ СН'!$H$23</f>
        <v>1449.5716394100002</v>
      </c>
      <c r="Q110" s="36">
        <f>SUMIFS(СВЦЭМ!$D$39:$D$782,СВЦЭМ!$A$39:$A$782,$A110,СВЦЭМ!$B$39:$B$782,Q$83)+'СЕТ СН'!$H$11+СВЦЭМ!$D$10+'СЕТ СН'!$H$6-'СЕТ СН'!$H$23</f>
        <v>1436.9325490200001</v>
      </c>
      <c r="R110" s="36">
        <f>SUMIFS(СВЦЭМ!$D$39:$D$782,СВЦЭМ!$A$39:$A$782,$A110,СВЦЭМ!$B$39:$B$782,R$83)+'СЕТ СН'!$H$11+СВЦЭМ!$D$10+'СЕТ СН'!$H$6-'СЕТ СН'!$H$23</f>
        <v>1368.4339433500002</v>
      </c>
      <c r="S110" s="36">
        <f>SUMIFS(СВЦЭМ!$D$39:$D$782,СВЦЭМ!$A$39:$A$782,$A110,СВЦЭМ!$B$39:$B$782,S$83)+'СЕТ СН'!$H$11+СВЦЭМ!$D$10+'СЕТ СН'!$H$6-'СЕТ СН'!$H$23</f>
        <v>1388.2447395500003</v>
      </c>
      <c r="T110" s="36">
        <f>SUMIFS(СВЦЭМ!$D$39:$D$782,СВЦЭМ!$A$39:$A$782,$A110,СВЦЭМ!$B$39:$B$782,T$83)+'СЕТ СН'!$H$11+СВЦЭМ!$D$10+'СЕТ СН'!$H$6-'СЕТ СН'!$H$23</f>
        <v>1371.3955825200003</v>
      </c>
      <c r="U110" s="36">
        <f>SUMIFS(СВЦЭМ!$D$39:$D$782,СВЦЭМ!$A$39:$A$782,$A110,СВЦЭМ!$B$39:$B$782,U$83)+'СЕТ СН'!$H$11+СВЦЭМ!$D$10+'СЕТ СН'!$H$6-'СЕТ СН'!$H$23</f>
        <v>1391.6490371300001</v>
      </c>
      <c r="V110" s="36">
        <f>SUMIFS(СВЦЭМ!$D$39:$D$782,СВЦЭМ!$A$39:$A$782,$A110,СВЦЭМ!$B$39:$B$782,V$83)+'СЕТ СН'!$H$11+СВЦЭМ!$D$10+'СЕТ СН'!$H$6-'СЕТ СН'!$H$23</f>
        <v>1389.5972144100001</v>
      </c>
      <c r="W110" s="36">
        <f>SUMIFS(СВЦЭМ!$D$39:$D$782,СВЦЭМ!$A$39:$A$782,$A110,СВЦЭМ!$B$39:$B$782,W$83)+'СЕТ СН'!$H$11+СВЦЭМ!$D$10+'СЕТ СН'!$H$6-'СЕТ СН'!$H$23</f>
        <v>1385.9219001200001</v>
      </c>
      <c r="X110" s="36">
        <f>SUMIFS(СВЦЭМ!$D$39:$D$782,СВЦЭМ!$A$39:$A$782,$A110,СВЦЭМ!$B$39:$B$782,X$83)+'СЕТ СН'!$H$11+СВЦЭМ!$D$10+'СЕТ СН'!$H$6-'СЕТ СН'!$H$23</f>
        <v>1381.5153455400002</v>
      </c>
      <c r="Y110" s="36">
        <f>SUMIFS(СВЦЭМ!$D$39:$D$782,СВЦЭМ!$A$39:$A$782,$A110,СВЦЭМ!$B$39:$B$782,Y$83)+'СЕТ СН'!$H$11+СВЦЭМ!$D$10+'СЕТ СН'!$H$6-'СЕТ СН'!$H$23</f>
        <v>1429.0840694700003</v>
      </c>
    </row>
    <row r="111" spans="1:25" ht="15.75" x14ac:dyDescent="0.2">
      <c r="A111" s="35">
        <f t="shared" si="2"/>
        <v>44558</v>
      </c>
      <c r="B111" s="36">
        <f>SUMIFS(СВЦЭМ!$D$39:$D$782,СВЦЭМ!$A$39:$A$782,$A111,СВЦЭМ!$B$39:$B$782,B$83)+'СЕТ СН'!$H$11+СВЦЭМ!$D$10+'СЕТ СН'!$H$6-'СЕТ СН'!$H$23</f>
        <v>1402.2822469500002</v>
      </c>
      <c r="C111" s="36">
        <f>SUMIFS(СВЦЭМ!$D$39:$D$782,СВЦЭМ!$A$39:$A$782,$A111,СВЦЭМ!$B$39:$B$782,C$83)+'СЕТ СН'!$H$11+СВЦЭМ!$D$10+'СЕТ СН'!$H$6-'СЕТ СН'!$H$23</f>
        <v>1408.5600000300001</v>
      </c>
      <c r="D111" s="36">
        <f>SUMIFS(СВЦЭМ!$D$39:$D$782,СВЦЭМ!$A$39:$A$782,$A111,СВЦЭМ!$B$39:$B$782,D$83)+'СЕТ СН'!$H$11+СВЦЭМ!$D$10+'СЕТ СН'!$H$6-'СЕТ СН'!$H$23</f>
        <v>1434.5968039100003</v>
      </c>
      <c r="E111" s="36">
        <f>SUMIFS(СВЦЭМ!$D$39:$D$782,СВЦЭМ!$A$39:$A$782,$A111,СВЦЭМ!$B$39:$B$782,E$83)+'СЕТ СН'!$H$11+СВЦЭМ!$D$10+'СЕТ СН'!$H$6-'СЕТ СН'!$H$23</f>
        <v>1445.0425945900001</v>
      </c>
      <c r="F111" s="36">
        <f>SUMIFS(СВЦЭМ!$D$39:$D$782,СВЦЭМ!$A$39:$A$782,$A111,СВЦЭМ!$B$39:$B$782,F$83)+'СЕТ СН'!$H$11+СВЦЭМ!$D$10+'СЕТ СН'!$H$6-'СЕТ СН'!$H$23</f>
        <v>1418.1211177700002</v>
      </c>
      <c r="G111" s="36">
        <f>SUMIFS(СВЦЭМ!$D$39:$D$782,СВЦЭМ!$A$39:$A$782,$A111,СВЦЭМ!$B$39:$B$782,G$83)+'СЕТ СН'!$H$11+СВЦЭМ!$D$10+'СЕТ СН'!$H$6-'СЕТ СН'!$H$23</f>
        <v>1328.4007798300001</v>
      </c>
      <c r="H111" s="36">
        <f>SUMIFS(СВЦЭМ!$D$39:$D$782,СВЦЭМ!$A$39:$A$782,$A111,СВЦЭМ!$B$39:$B$782,H$83)+'СЕТ СН'!$H$11+СВЦЭМ!$D$10+'СЕТ СН'!$H$6-'СЕТ СН'!$H$23</f>
        <v>1345.4364069400001</v>
      </c>
      <c r="I111" s="36">
        <f>SUMIFS(СВЦЭМ!$D$39:$D$782,СВЦЭМ!$A$39:$A$782,$A111,СВЦЭМ!$B$39:$B$782,I$83)+'СЕТ СН'!$H$11+СВЦЭМ!$D$10+'СЕТ СН'!$H$6-'СЕТ СН'!$H$23</f>
        <v>1339.9965783600003</v>
      </c>
      <c r="J111" s="36">
        <f>SUMIFS(СВЦЭМ!$D$39:$D$782,СВЦЭМ!$A$39:$A$782,$A111,СВЦЭМ!$B$39:$B$782,J$83)+'СЕТ СН'!$H$11+СВЦЭМ!$D$10+'СЕТ СН'!$H$6-'СЕТ СН'!$H$23</f>
        <v>1357.3292887300001</v>
      </c>
      <c r="K111" s="36">
        <f>SUMIFS(СВЦЭМ!$D$39:$D$782,СВЦЭМ!$A$39:$A$782,$A111,СВЦЭМ!$B$39:$B$782,K$83)+'СЕТ СН'!$H$11+СВЦЭМ!$D$10+'СЕТ СН'!$H$6-'СЕТ СН'!$H$23</f>
        <v>1314.6509166700002</v>
      </c>
      <c r="L111" s="36">
        <f>SUMIFS(СВЦЭМ!$D$39:$D$782,СВЦЭМ!$A$39:$A$782,$A111,СВЦЭМ!$B$39:$B$782,L$83)+'СЕТ СН'!$H$11+СВЦЭМ!$D$10+'СЕТ СН'!$H$6-'СЕТ СН'!$H$23</f>
        <v>1319.9979127000001</v>
      </c>
      <c r="M111" s="36">
        <f>SUMIFS(СВЦЭМ!$D$39:$D$782,СВЦЭМ!$A$39:$A$782,$A111,СВЦЭМ!$B$39:$B$782,M$83)+'СЕТ СН'!$H$11+СВЦЭМ!$D$10+'СЕТ СН'!$H$6-'СЕТ СН'!$H$23</f>
        <v>1331.9920503900003</v>
      </c>
      <c r="N111" s="36">
        <f>SUMIFS(СВЦЭМ!$D$39:$D$782,СВЦЭМ!$A$39:$A$782,$A111,СВЦЭМ!$B$39:$B$782,N$83)+'СЕТ СН'!$H$11+СВЦЭМ!$D$10+'СЕТ СН'!$H$6-'СЕТ СН'!$H$23</f>
        <v>1332.5205142600003</v>
      </c>
      <c r="O111" s="36">
        <f>SUMIFS(СВЦЭМ!$D$39:$D$782,СВЦЭМ!$A$39:$A$782,$A111,СВЦЭМ!$B$39:$B$782,O$83)+'СЕТ СН'!$H$11+СВЦЭМ!$D$10+'СЕТ СН'!$H$6-'СЕТ СН'!$H$23</f>
        <v>1382.1874494300002</v>
      </c>
      <c r="P111" s="36">
        <f>SUMIFS(СВЦЭМ!$D$39:$D$782,СВЦЭМ!$A$39:$A$782,$A111,СВЦЭМ!$B$39:$B$782,P$83)+'СЕТ СН'!$H$11+СВЦЭМ!$D$10+'СЕТ СН'!$H$6-'СЕТ СН'!$H$23</f>
        <v>1379.8300203400001</v>
      </c>
      <c r="Q111" s="36">
        <f>SUMIFS(СВЦЭМ!$D$39:$D$782,СВЦЭМ!$A$39:$A$782,$A111,СВЦЭМ!$B$39:$B$782,Q$83)+'СЕТ СН'!$H$11+СВЦЭМ!$D$10+'СЕТ СН'!$H$6-'СЕТ СН'!$H$23</f>
        <v>1372.9618253900003</v>
      </c>
      <c r="R111" s="36">
        <f>SUMIFS(СВЦЭМ!$D$39:$D$782,СВЦЭМ!$A$39:$A$782,$A111,СВЦЭМ!$B$39:$B$782,R$83)+'СЕТ СН'!$H$11+СВЦЭМ!$D$10+'СЕТ СН'!$H$6-'СЕТ СН'!$H$23</f>
        <v>1374.4278032200002</v>
      </c>
      <c r="S111" s="36">
        <f>SUMIFS(СВЦЭМ!$D$39:$D$782,СВЦЭМ!$A$39:$A$782,$A111,СВЦЭМ!$B$39:$B$782,S$83)+'СЕТ СН'!$H$11+СВЦЭМ!$D$10+'СЕТ СН'!$H$6-'СЕТ СН'!$H$23</f>
        <v>1374.6414521400002</v>
      </c>
      <c r="T111" s="36">
        <f>SUMIFS(СВЦЭМ!$D$39:$D$782,СВЦЭМ!$A$39:$A$782,$A111,СВЦЭМ!$B$39:$B$782,T$83)+'СЕТ СН'!$H$11+СВЦЭМ!$D$10+'СЕТ СН'!$H$6-'СЕТ СН'!$H$23</f>
        <v>1365.9389344800002</v>
      </c>
      <c r="U111" s="36">
        <f>SUMIFS(СВЦЭМ!$D$39:$D$782,СВЦЭМ!$A$39:$A$782,$A111,СВЦЭМ!$B$39:$B$782,U$83)+'СЕТ СН'!$H$11+СВЦЭМ!$D$10+'СЕТ СН'!$H$6-'СЕТ СН'!$H$23</f>
        <v>1383.5289852900003</v>
      </c>
      <c r="V111" s="36">
        <f>SUMIFS(СВЦЭМ!$D$39:$D$782,СВЦЭМ!$A$39:$A$782,$A111,СВЦЭМ!$B$39:$B$782,V$83)+'СЕТ СН'!$H$11+СВЦЭМ!$D$10+'СЕТ СН'!$H$6-'СЕТ СН'!$H$23</f>
        <v>1372.6547578600002</v>
      </c>
      <c r="W111" s="36">
        <f>SUMIFS(СВЦЭМ!$D$39:$D$782,СВЦЭМ!$A$39:$A$782,$A111,СВЦЭМ!$B$39:$B$782,W$83)+'СЕТ СН'!$H$11+СВЦЭМ!$D$10+'СЕТ СН'!$H$6-'СЕТ СН'!$H$23</f>
        <v>1375.5555513700001</v>
      </c>
      <c r="X111" s="36">
        <f>SUMIFS(СВЦЭМ!$D$39:$D$782,СВЦЭМ!$A$39:$A$782,$A111,СВЦЭМ!$B$39:$B$782,X$83)+'СЕТ СН'!$H$11+СВЦЭМ!$D$10+'СЕТ СН'!$H$6-'СЕТ СН'!$H$23</f>
        <v>1411.9877025400001</v>
      </c>
      <c r="Y111" s="36">
        <f>SUMIFS(СВЦЭМ!$D$39:$D$782,СВЦЭМ!$A$39:$A$782,$A111,СВЦЭМ!$B$39:$B$782,Y$83)+'СЕТ СН'!$H$11+СВЦЭМ!$D$10+'СЕТ СН'!$H$6-'СЕТ СН'!$H$23</f>
        <v>1416.1829709900003</v>
      </c>
    </row>
    <row r="112" spans="1:25" ht="15.75" x14ac:dyDescent="0.2">
      <c r="A112" s="35">
        <f t="shared" si="2"/>
        <v>44559</v>
      </c>
      <c r="B112" s="36">
        <f>SUMIFS(СВЦЭМ!$D$39:$D$782,СВЦЭМ!$A$39:$A$782,$A112,СВЦЭМ!$B$39:$B$782,B$83)+'СЕТ СН'!$H$11+СВЦЭМ!$D$10+'СЕТ СН'!$H$6-'СЕТ СН'!$H$23</f>
        <v>1419.2125407700003</v>
      </c>
      <c r="C112" s="36">
        <f>SUMIFS(СВЦЭМ!$D$39:$D$782,СВЦЭМ!$A$39:$A$782,$A112,СВЦЭМ!$B$39:$B$782,C$83)+'СЕТ СН'!$H$11+СВЦЭМ!$D$10+'СЕТ СН'!$H$6-'СЕТ СН'!$H$23</f>
        <v>1419.1056002300002</v>
      </c>
      <c r="D112" s="36">
        <f>SUMIFS(СВЦЭМ!$D$39:$D$782,СВЦЭМ!$A$39:$A$782,$A112,СВЦЭМ!$B$39:$B$782,D$83)+'СЕТ СН'!$H$11+СВЦЭМ!$D$10+'СЕТ СН'!$H$6-'СЕТ СН'!$H$23</f>
        <v>1432.2582233600001</v>
      </c>
      <c r="E112" s="36">
        <f>SUMIFS(СВЦЭМ!$D$39:$D$782,СВЦЭМ!$A$39:$A$782,$A112,СВЦЭМ!$B$39:$B$782,E$83)+'СЕТ СН'!$H$11+СВЦЭМ!$D$10+'СЕТ СН'!$H$6-'СЕТ СН'!$H$23</f>
        <v>1443.1312949600001</v>
      </c>
      <c r="F112" s="36">
        <f>SUMIFS(СВЦЭМ!$D$39:$D$782,СВЦЭМ!$A$39:$A$782,$A112,СВЦЭМ!$B$39:$B$782,F$83)+'СЕТ СН'!$H$11+СВЦЭМ!$D$10+'СЕТ СН'!$H$6-'СЕТ СН'!$H$23</f>
        <v>1416.0526637200003</v>
      </c>
      <c r="G112" s="36">
        <f>SUMIFS(СВЦЭМ!$D$39:$D$782,СВЦЭМ!$A$39:$A$782,$A112,СВЦЭМ!$B$39:$B$782,G$83)+'СЕТ СН'!$H$11+СВЦЭМ!$D$10+'СЕТ СН'!$H$6-'СЕТ СН'!$H$23</f>
        <v>1342.0272409100003</v>
      </c>
      <c r="H112" s="36">
        <f>SUMIFS(СВЦЭМ!$D$39:$D$782,СВЦЭМ!$A$39:$A$782,$A112,СВЦЭМ!$B$39:$B$782,H$83)+'СЕТ СН'!$H$11+СВЦЭМ!$D$10+'СЕТ СН'!$H$6-'СЕТ СН'!$H$23</f>
        <v>1352.3737447900003</v>
      </c>
      <c r="I112" s="36">
        <f>SUMIFS(СВЦЭМ!$D$39:$D$782,СВЦЭМ!$A$39:$A$782,$A112,СВЦЭМ!$B$39:$B$782,I$83)+'СЕТ СН'!$H$11+СВЦЭМ!$D$10+'СЕТ СН'!$H$6-'СЕТ СН'!$H$23</f>
        <v>1349.8811542800001</v>
      </c>
      <c r="J112" s="36">
        <f>SUMIFS(СВЦЭМ!$D$39:$D$782,СВЦЭМ!$A$39:$A$782,$A112,СВЦЭМ!$B$39:$B$782,J$83)+'СЕТ СН'!$H$11+СВЦЭМ!$D$10+'СЕТ СН'!$H$6-'СЕТ СН'!$H$23</f>
        <v>1352.6212691900002</v>
      </c>
      <c r="K112" s="36">
        <f>SUMIFS(СВЦЭМ!$D$39:$D$782,СВЦЭМ!$A$39:$A$782,$A112,СВЦЭМ!$B$39:$B$782,K$83)+'СЕТ СН'!$H$11+СВЦЭМ!$D$10+'СЕТ СН'!$H$6-'СЕТ СН'!$H$23</f>
        <v>1363.9526240700002</v>
      </c>
      <c r="L112" s="36">
        <f>SUMIFS(СВЦЭМ!$D$39:$D$782,СВЦЭМ!$A$39:$A$782,$A112,СВЦЭМ!$B$39:$B$782,L$83)+'СЕТ СН'!$H$11+СВЦЭМ!$D$10+'СЕТ СН'!$H$6-'СЕТ СН'!$H$23</f>
        <v>1370.2933691200003</v>
      </c>
      <c r="M112" s="36">
        <f>SUMIFS(СВЦЭМ!$D$39:$D$782,СВЦЭМ!$A$39:$A$782,$A112,СВЦЭМ!$B$39:$B$782,M$83)+'СЕТ СН'!$H$11+СВЦЭМ!$D$10+'СЕТ СН'!$H$6-'СЕТ СН'!$H$23</f>
        <v>1372.7400387600003</v>
      </c>
      <c r="N112" s="36">
        <f>SUMIFS(СВЦЭМ!$D$39:$D$782,СВЦЭМ!$A$39:$A$782,$A112,СВЦЭМ!$B$39:$B$782,N$83)+'СЕТ СН'!$H$11+СВЦЭМ!$D$10+'СЕТ СН'!$H$6-'СЕТ СН'!$H$23</f>
        <v>1368.2945252100003</v>
      </c>
      <c r="O112" s="36">
        <f>SUMIFS(СВЦЭМ!$D$39:$D$782,СВЦЭМ!$A$39:$A$782,$A112,СВЦЭМ!$B$39:$B$782,O$83)+'СЕТ СН'!$H$11+СВЦЭМ!$D$10+'СЕТ СН'!$H$6-'СЕТ СН'!$H$23</f>
        <v>1361.1696162100002</v>
      </c>
      <c r="P112" s="36">
        <f>SUMIFS(СВЦЭМ!$D$39:$D$782,СВЦЭМ!$A$39:$A$782,$A112,СВЦЭМ!$B$39:$B$782,P$83)+'СЕТ СН'!$H$11+СВЦЭМ!$D$10+'СЕТ СН'!$H$6-'СЕТ СН'!$H$23</f>
        <v>1353.6313756000002</v>
      </c>
      <c r="Q112" s="36">
        <f>SUMIFS(СВЦЭМ!$D$39:$D$782,СВЦЭМ!$A$39:$A$782,$A112,СВЦЭМ!$B$39:$B$782,Q$83)+'СЕТ СН'!$H$11+СВЦЭМ!$D$10+'СЕТ СН'!$H$6-'СЕТ СН'!$H$23</f>
        <v>1354.0885926900003</v>
      </c>
      <c r="R112" s="36">
        <f>SUMIFS(СВЦЭМ!$D$39:$D$782,СВЦЭМ!$A$39:$A$782,$A112,СВЦЭМ!$B$39:$B$782,R$83)+'СЕТ СН'!$H$11+СВЦЭМ!$D$10+'СЕТ СН'!$H$6-'СЕТ СН'!$H$23</f>
        <v>1354.5906685800003</v>
      </c>
      <c r="S112" s="36">
        <f>SUMIFS(СВЦЭМ!$D$39:$D$782,СВЦЭМ!$A$39:$A$782,$A112,СВЦЭМ!$B$39:$B$782,S$83)+'СЕТ СН'!$H$11+СВЦЭМ!$D$10+'СЕТ СН'!$H$6-'СЕТ СН'!$H$23</f>
        <v>1367.2965027300002</v>
      </c>
      <c r="T112" s="36">
        <f>SUMIFS(СВЦЭМ!$D$39:$D$782,СВЦЭМ!$A$39:$A$782,$A112,СВЦЭМ!$B$39:$B$782,T$83)+'СЕТ СН'!$H$11+СВЦЭМ!$D$10+'СЕТ СН'!$H$6-'СЕТ СН'!$H$23</f>
        <v>1366.5382754800003</v>
      </c>
      <c r="U112" s="36">
        <f>SUMIFS(СВЦЭМ!$D$39:$D$782,СВЦЭМ!$A$39:$A$782,$A112,СВЦЭМ!$B$39:$B$782,U$83)+'СЕТ СН'!$H$11+СВЦЭМ!$D$10+'СЕТ СН'!$H$6-'СЕТ СН'!$H$23</f>
        <v>1367.5264477600001</v>
      </c>
      <c r="V112" s="36">
        <f>SUMIFS(СВЦЭМ!$D$39:$D$782,СВЦЭМ!$A$39:$A$782,$A112,СВЦЭМ!$B$39:$B$782,V$83)+'СЕТ СН'!$H$11+СВЦЭМ!$D$10+'СЕТ СН'!$H$6-'СЕТ СН'!$H$23</f>
        <v>1353.4513847200003</v>
      </c>
      <c r="W112" s="36">
        <f>SUMIFS(СВЦЭМ!$D$39:$D$782,СВЦЭМ!$A$39:$A$782,$A112,СВЦЭМ!$B$39:$B$782,W$83)+'СЕТ СН'!$H$11+СВЦЭМ!$D$10+'СЕТ СН'!$H$6-'СЕТ СН'!$H$23</f>
        <v>1351.7467712200003</v>
      </c>
      <c r="X112" s="36">
        <f>SUMIFS(СВЦЭМ!$D$39:$D$782,СВЦЭМ!$A$39:$A$782,$A112,СВЦЭМ!$B$39:$B$782,X$83)+'СЕТ СН'!$H$11+СВЦЭМ!$D$10+'СЕТ СН'!$H$6-'СЕТ СН'!$H$23</f>
        <v>1400.8059226000003</v>
      </c>
      <c r="Y112" s="36">
        <f>SUMIFS(СВЦЭМ!$D$39:$D$782,СВЦЭМ!$A$39:$A$782,$A112,СВЦЭМ!$B$39:$B$782,Y$83)+'СЕТ СН'!$H$11+СВЦЭМ!$D$10+'СЕТ СН'!$H$6-'СЕТ СН'!$H$23</f>
        <v>1407.9137996600002</v>
      </c>
    </row>
    <row r="113" spans="1:27" ht="15.75" x14ac:dyDescent="0.2">
      <c r="A113" s="35">
        <f t="shared" si="2"/>
        <v>44560</v>
      </c>
      <c r="B113" s="36">
        <f>SUMIFS(СВЦЭМ!$D$39:$D$782,СВЦЭМ!$A$39:$A$782,$A113,СВЦЭМ!$B$39:$B$782,B$83)+'СЕТ СН'!$H$11+СВЦЭМ!$D$10+'СЕТ СН'!$H$6-'СЕТ СН'!$H$23</f>
        <v>1428.1911018100002</v>
      </c>
      <c r="C113" s="36">
        <f>SUMIFS(СВЦЭМ!$D$39:$D$782,СВЦЭМ!$A$39:$A$782,$A113,СВЦЭМ!$B$39:$B$782,C$83)+'СЕТ СН'!$H$11+СВЦЭМ!$D$10+'СЕТ СН'!$H$6-'СЕТ СН'!$H$23</f>
        <v>1431.3644941500002</v>
      </c>
      <c r="D113" s="36">
        <f>SUMIFS(СВЦЭМ!$D$39:$D$782,СВЦЭМ!$A$39:$A$782,$A113,СВЦЭМ!$B$39:$B$782,D$83)+'СЕТ СН'!$H$11+СВЦЭМ!$D$10+'СЕТ СН'!$H$6-'СЕТ СН'!$H$23</f>
        <v>1456.8161095100002</v>
      </c>
      <c r="E113" s="36">
        <f>SUMIFS(СВЦЭМ!$D$39:$D$782,СВЦЭМ!$A$39:$A$782,$A113,СВЦЭМ!$B$39:$B$782,E$83)+'СЕТ СН'!$H$11+СВЦЭМ!$D$10+'СЕТ СН'!$H$6-'СЕТ СН'!$H$23</f>
        <v>1471.4082474000002</v>
      </c>
      <c r="F113" s="36">
        <f>SUMIFS(СВЦЭМ!$D$39:$D$782,СВЦЭМ!$A$39:$A$782,$A113,СВЦЭМ!$B$39:$B$782,F$83)+'СЕТ СН'!$H$11+СВЦЭМ!$D$10+'СЕТ СН'!$H$6-'СЕТ СН'!$H$23</f>
        <v>1443.3068796200002</v>
      </c>
      <c r="G113" s="36">
        <f>SUMIFS(СВЦЭМ!$D$39:$D$782,СВЦЭМ!$A$39:$A$782,$A113,СВЦЭМ!$B$39:$B$782,G$83)+'СЕТ СН'!$H$11+СВЦЭМ!$D$10+'СЕТ СН'!$H$6-'СЕТ СН'!$H$23</f>
        <v>1368.7985938400002</v>
      </c>
      <c r="H113" s="36">
        <f>SUMIFS(СВЦЭМ!$D$39:$D$782,СВЦЭМ!$A$39:$A$782,$A113,СВЦЭМ!$B$39:$B$782,H$83)+'СЕТ СН'!$H$11+СВЦЭМ!$D$10+'СЕТ СН'!$H$6-'СЕТ СН'!$H$23</f>
        <v>1362.2947957900003</v>
      </c>
      <c r="I113" s="36">
        <f>SUMIFS(СВЦЭМ!$D$39:$D$782,СВЦЭМ!$A$39:$A$782,$A113,СВЦЭМ!$B$39:$B$782,I$83)+'СЕТ СН'!$H$11+СВЦЭМ!$D$10+'СЕТ СН'!$H$6-'СЕТ СН'!$H$23</f>
        <v>1382.9309584900002</v>
      </c>
      <c r="J113" s="36">
        <f>SUMIFS(СВЦЭМ!$D$39:$D$782,СВЦЭМ!$A$39:$A$782,$A113,СВЦЭМ!$B$39:$B$782,J$83)+'СЕТ СН'!$H$11+СВЦЭМ!$D$10+'СЕТ СН'!$H$6-'СЕТ СН'!$H$23</f>
        <v>1382.8898756500002</v>
      </c>
      <c r="K113" s="36">
        <f>SUMIFS(СВЦЭМ!$D$39:$D$782,СВЦЭМ!$A$39:$A$782,$A113,СВЦЭМ!$B$39:$B$782,K$83)+'СЕТ СН'!$H$11+СВЦЭМ!$D$10+'СЕТ СН'!$H$6-'СЕТ СН'!$H$23</f>
        <v>1394.1961031900003</v>
      </c>
      <c r="L113" s="36">
        <f>SUMIFS(СВЦЭМ!$D$39:$D$782,СВЦЭМ!$A$39:$A$782,$A113,СВЦЭМ!$B$39:$B$782,L$83)+'СЕТ СН'!$H$11+СВЦЭМ!$D$10+'СЕТ СН'!$H$6-'СЕТ СН'!$H$23</f>
        <v>1394.7590846900002</v>
      </c>
      <c r="M113" s="36">
        <f>SUMIFS(СВЦЭМ!$D$39:$D$782,СВЦЭМ!$A$39:$A$782,$A113,СВЦЭМ!$B$39:$B$782,M$83)+'СЕТ СН'!$H$11+СВЦЭМ!$D$10+'СЕТ СН'!$H$6-'СЕТ СН'!$H$23</f>
        <v>1386.2350401500003</v>
      </c>
      <c r="N113" s="36">
        <f>SUMIFS(СВЦЭМ!$D$39:$D$782,СВЦЭМ!$A$39:$A$782,$A113,СВЦЭМ!$B$39:$B$782,N$83)+'СЕТ СН'!$H$11+СВЦЭМ!$D$10+'СЕТ СН'!$H$6-'СЕТ СН'!$H$23</f>
        <v>1394.7290983800001</v>
      </c>
      <c r="O113" s="36">
        <f>SUMIFS(СВЦЭМ!$D$39:$D$782,СВЦЭМ!$A$39:$A$782,$A113,СВЦЭМ!$B$39:$B$782,O$83)+'СЕТ СН'!$H$11+СВЦЭМ!$D$10+'СЕТ СН'!$H$6-'СЕТ СН'!$H$23</f>
        <v>1391.4488295900003</v>
      </c>
      <c r="P113" s="36">
        <f>SUMIFS(СВЦЭМ!$D$39:$D$782,СВЦЭМ!$A$39:$A$782,$A113,СВЦЭМ!$B$39:$B$782,P$83)+'СЕТ СН'!$H$11+СВЦЭМ!$D$10+'СЕТ СН'!$H$6-'СЕТ СН'!$H$23</f>
        <v>1383.8938891000003</v>
      </c>
      <c r="Q113" s="36">
        <f>SUMIFS(СВЦЭМ!$D$39:$D$782,СВЦЭМ!$A$39:$A$782,$A113,СВЦЭМ!$B$39:$B$782,Q$83)+'СЕТ СН'!$H$11+СВЦЭМ!$D$10+'СЕТ СН'!$H$6-'СЕТ СН'!$H$23</f>
        <v>1377.2439755200003</v>
      </c>
      <c r="R113" s="36">
        <f>SUMIFS(СВЦЭМ!$D$39:$D$782,СВЦЭМ!$A$39:$A$782,$A113,СВЦЭМ!$B$39:$B$782,R$83)+'СЕТ СН'!$H$11+СВЦЭМ!$D$10+'СЕТ СН'!$H$6-'СЕТ СН'!$H$23</f>
        <v>1371.8597559000002</v>
      </c>
      <c r="S113" s="36">
        <f>SUMIFS(СВЦЭМ!$D$39:$D$782,СВЦЭМ!$A$39:$A$782,$A113,СВЦЭМ!$B$39:$B$782,S$83)+'СЕТ СН'!$H$11+СВЦЭМ!$D$10+'СЕТ СН'!$H$6-'СЕТ СН'!$H$23</f>
        <v>1363.6021194100001</v>
      </c>
      <c r="T113" s="36">
        <f>SUMIFS(СВЦЭМ!$D$39:$D$782,СВЦЭМ!$A$39:$A$782,$A113,СВЦЭМ!$B$39:$B$782,T$83)+'СЕТ СН'!$H$11+СВЦЭМ!$D$10+'СЕТ СН'!$H$6-'СЕТ СН'!$H$23</f>
        <v>1380.5857474600002</v>
      </c>
      <c r="U113" s="36">
        <f>SUMIFS(СВЦЭМ!$D$39:$D$782,СВЦЭМ!$A$39:$A$782,$A113,СВЦЭМ!$B$39:$B$782,U$83)+'СЕТ СН'!$H$11+СВЦЭМ!$D$10+'СЕТ СН'!$H$6-'СЕТ СН'!$H$23</f>
        <v>1375.8767879700001</v>
      </c>
      <c r="V113" s="36">
        <f>SUMIFS(СВЦЭМ!$D$39:$D$782,СВЦЭМ!$A$39:$A$782,$A113,СВЦЭМ!$B$39:$B$782,V$83)+'СЕТ СН'!$H$11+СВЦЭМ!$D$10+'СЕТ СН'!$H$6-'СЕТ СН'!$H$23</f>
        <v>1362.3350079500001</v>
      </c>
      <c r="W113" s="36">
        <f>SUMIFS(СВЦЭМ!$D$39:$D$782,СВЦЭМ!$A$39:$A$782,$A113,СВЦЭМ!$B$39:$B$782,W$83)+'СЕТ СН'!$H$11+СВЦЭМ!$D$10+'СЕТ СН'!$H$6-'СЕТ СН'!$H$23</f>
        <v>1363.0599825500001</v>
      </c>
      <c r="X113" s="36">
        <f>SUMIFS(СВЦЭМ!$D$39:$D$782,СВЦЭМ!$A$39:$A$782,$A113,СВЦЭМ!$B$39:$B$782,X$83)+'СЕТ СН'!$H$11+СВЦЭМ!$D$10+'СЕТ СН'!$H$6-'СЕТ СН'!$H$23</f>
        <v>1416.6543430300003</v>
      </c>
      <c r="Y113" s="36">
        <f>SUMIFS(СВЦЭМ!$D$39:$D$782,СВЦЭМ!$A$39:$A$782,$A113,СВЦЭМ!$B$39:$B$782,Y$83)+'СЕТ СН'!$H$11+СВЦЭМ!$D$10+'СЕТ СН'!$H$6-'СЕТ СН'!$H$23</f>
        <v>1429.4453872700001</v>
      </c>
    </row>
    <row r="114" spans="1:27" ht="15.75" x14ac:dyDescent="0.2">
      <c r="A114" s="35">
        <f t="shared" si="2"/>
        <v>44561</v>
      </c>
      <c r="B114" s="36">
        <f>SUMIFS(СВЦЭМ!$D$39:$D$782,СВЦЭМ!$A$39:$A$782,$A114,СВЦЭМ!$B$39:$B$782,B$83)+'СЕТ СН'!$H$11+СВЦЭМ!$D$10+'СЕТ СН'!$H$6-'СЕТ СН'!$H$23</f>
        <v>1463.7052038200002</v>
      </c>
      <c r="C114" s="36">
        <f>SUMIFS(СВЦЭМ!$D$39:$D$782,СВЦЭМ!$A$39:$A$782,$A114,СВЦЭМ!$B$39:$B$782,C$83)+'СЕТ СН'!$H$11+СВЦЭМ!$D$10+'СЕТ СН'!$H$6-'СЕТ СН'!$H$23</f>
        <v>1450.6412260900001</v>
      </c>
      <c r="D114" s="36">
        <f>SUMIFS(СВЦЭМ!$D$39:$D$782,СВЦЭМ!$A$39:$A$782,$A114,СВЦЭМ!$B$39:$B$782,D$83)+'СЕТ СН'!$H$11+СВЦЭМ!$D$10+'СЕТ СН'!$H$6-'СЕТ СН'!$H$23</f>
        <v>1388.4047731100002</v>
      </c>
      <c r="E114" s="36">
        <f>SUMIFS(СВЦЭМ!$D$39:$D$782,СВЦЭМ!$A$39:$A$782,$A114,СВЦЭМ!$B$39:$B$782,E$83)+'СЕТ СН'!$H$11+СВЦЭМ!$D$10+'СЕТ СН'!$H$6-'СЕТ СН'!$H$23</f>
        <v>1456.4822137000001</v>
      </c>
      <c r="F114" s="36">
        <f>SUMIFS(СВЦЭМ!$D$39:$D$782,СВЦЭМ!$A$39:$A$782,$A114,СВЦЭМ!$B$39:$B$782,F$83)+'СЕТ СН'!$H$11+СВЦЭМ!$D$10+'СЕТ СН'!$H$6-'СЕТ СН'!$H$23</f>
        <v>1455.2808403500003</v>
      </c>
      <c r="G114" s="36">
        <f>SUMIFS(СВЦЭМ!$D$39:$D$782,СВЦЭМ!$A$39:$A$782,$A114,СВЦЭМ!$B$39:$B$782,G$83)+'СЕТ СН'!$H$11+СВЦЭМ!$D$10+'СЕТ СН'!$H$6-'СЕТ СН'!$H$23</f>
        <v>1364.3562268800001</v>
      </c>
      <c r="H114" s="36">
        <f>SUMIFS(СВЦЭМ!$D$39:$D$782,СВЦЭМ!$A$39:$A$782,$A114,СВЦЭМ!$B$39:$B$782,H$83)+'СЕТ СН'!$H$11+СВЦЭМ!$D$10+'СЕТ СН'!$H$6-'СЕТ СН'!$H$23</f>
        <v>1376.1194164100002</v>
      </c>
      <c r="I114" s="36">
        <f>SUMIFS(СВЦЭМ!$D$39:$D$782,СВЦЭМ!$A$39:$A$782,$A114,СВЦЭМ!$B$39:$B$782,I$83)+'СЕТ СН'!$H$11+СВЦЭМ!$D$10+'СЕТ СН'!$H$6-'СЕТ СН'!$H$23</f>
        <v>1384.1115594400003</v>
      </c>
      <c r="J114" s="36">
        <f>SUMIFS(СВЦЭМ!$D$39:$D$782,СВЦЭМ!$A$39:$A$782,$A114,СВЦЭМ!$B$39:$B$782,J$83)+'СЕТ СН'!$H$11+СВЦЭМ!$D$10+'СЕТ СН'!$H$6-'СЕТ СН'!$H$23</f>
        <v>1417.8053486500003</v>
      </c>
      <c r="K114" s="36">
        <f>SUMIFS(СВЦЭМ!$D$39:$D$782,СВЦЭМ!$A$39:$A$782,$A114,СВЦЭМ!$B$39:$B$782,K$83)+'СЕТ СН'!$H$11+СВЦЭМ!$D$10+'СЕТ СН'!$H$6-'СЕТ СН'!$H$23</f>
        <v>1389.9095187100002</v>
      </c>
      <c r="L114" s="36">
        <f>SUMIFS(СВЦЭМ!$D$39:$D$782,СВЦЭМ!$A$39:$A$782,$A114,СВЦЭМ!$B$39:$B$782,L$83)+'СЕТ СН'!$H$11+СВЦЭМ!$D$10+'СЕТ СН'!$H$6-'СЕТ СН'!$H$23</f>
        <v>1410.2920145800001</v>
      </c>
      <c r="M114" s="36">
        <f>SUMIFS(СВЦЭМ!$D$39:$D$782,СВЦЭМ!$A$39:$A$782,$A114,СВЦЭМ!$B$39:$B$782,M$83)+'СЕТ СН'!$H$11+СВЦЭМ!$D$10+'СЕТ СН'!$H$6-'СЕТ СН'!$H$23</f>
        <v>1408.5349410000001</v>
      </c>
      <c r="N114" s="36">
        <f>SUMIFS(СВЦЭМ!$D$39:$D$782,СВЦЭМ!$A$39:$A$782,$A114,СВЦЭМ!$B$39:$B$782,N$83)+'СЕТ СН'!$H$11+СВЦЭМ!$D$10+'СЕТ СН'!$H$6-'СЕТ СН'!$H$23</f>
        <v>1399.8566020400001</v>
      </c>
      <c r="O114" s="36">
        <f>SUMIFS(СВЦЭМ!$D$39:$D$782,СВЦЭМ!$A$39:$A$782,$A114,СВЦЭМ!$B$39:$B$782,O$83)+'СЕТ СН'!$H$11+СВЦЭМ!$D$10+'СЕТ СН'!$H$6-'СЕТ СН'!$H$23</f>
        <v>1386.1929724500003</v>
      </c>
      <c r="P114" s="36">
        <f>SUMIFS(СВЦЭМ!$D$39:$D$782,СВЦЭМ!$A$39:$A$782,$A114,СВЦЭМ!$B$39:$B$782,P$83)+'СЕТ СН'!$H$11+СВЦЭМ!$D$10+'СЕТ СН'!$H$6-'СЕТ СН'!$H$23</f>
        <v>1386.7198555500001</v>
      </c>
      <c r="Q114" s="36">
        <f>SUMIFS(СВЦЭМ!$D$39:$D$782,СВЦЭМ!$A$39:$A$782,$A114,СВЦЭМ!$B$39:$B$782,Q$83)+'СЕТ СН'!$H$11+СВЦЭМ!$D$10+'СЕТ СН'!$H$6-'СЕТ СН'!$H$23</f>
        <v>1384.5888406000001</v>
      </c>
      <c r="R114" s="36">
        <f>SUMIFS(СВЦЭМ!$D$39:$D$782,СВЦЭМ!$A$39:$A$782,$A114,СВЦЭМ!$B$39:$B$782,R$83)+'СЕТ СН'!$H$11+СВЦЭМ!$D$10+'СЕТ СН'!$H$6-'СЕТ СН'!$H$23</f>
        <v>1376.5512083100002</v>
      </c>
      <c r="S114" s="36">
        <f>SUMIFS(СВЦЭМ!$D$39:$D$782,СВЦЭМ!$A$39:$A$782,$A114,СВЦЭМ!$B$39:$B$782,S$83)+'СЕТ СН'!$H$11+СВЦЭМ!$D$10+'СЕТ СН'!$H$6-'СЕТ СН'!$H$23</f>
        <v>1395.4565926000002</v>
      </c>
      <c r="T114" s="36">
        <f>SUMIFS(СВЦЭМ!$D$39:$D$782,СВЦЭМ!$A$39:$A$782,$A114,СВЦЭМ!$B$39:$B$782,T$83)+'СЕТ СН'!$H$11+СВЦЭМ!$D$10+'СЕТ СН'!$H$6-'СЕТ СН'!$H$23</f>
        <v>1412.1205806100002</v>
      </c>
      <c r="U114" s="36">
        <f>SUMIFS(СВЦЭМ!$D$39:$D$782,СВЦЭМ!$A$39:$A$782,$A114,СВЦЭМ!$B$39:$B$782,U$83)+'СЕТ СН'!$H$11+СВЦЭМ!$D$10+'СЕТ СН'!$H$6-'СЕТ СН'!$H$23</f>
        <v>1423.2763404000002</v>
      </c>
      <c r="V114" s="36">
        <f>SUMIFS(СВЦЭМ!$D$39:$D$782,СВЦЭМ!$A$39:$A$782,$A114,СВЦЭМ!$B$39:$B$782,V$83)+'СЕТ СН'!$H$11+СВЦЭМ!$D$10+'СЕТ СН'!$H$6-'СЕТ СН'!$H$23</f>
        <v>1398.2890652200001</v>
      </c>
      <c r="W114" s="36">
        <f>SUMIFS(СВЦЭМ!$D$39:$D$782,СВЦЭМ!$A$39:$A$782,$A114,СВЦЭМ!$B$39:$B$782,W$83)+'СЕТ СН'!$H$11+СВЦЭМ!$D$10+'СЕТ СН'!$H$6-'СЕТ СН'!$H$23</f>
        <v>1397.3092765200001</v>
      </c>
      <c r="X114" s="36">
        <f>SUMIFS(СВЦЭМ!$D$39:$D$782,СВЦЭМ!$A$39:$A$782,$A114,СВЦЭМ!$B$39:$B$782,X$83)+'СЕТ СН'!$H$11+СВЦЭМ!$D$10+'СЕТ СН'!$H$6-'СЕТ СН'!$H$23</f>
        <v>1415.4751491400002</v>
      </c>
      <c r="Y114" s="36">
        <f>SUMIFS(СВЦЭМ!$D$39:$D$782,СВЦЭМ!$A$39:$A$782,$A114,СВЦЭМ!$B$39:$B$782,Y$83)+'СЕТ СН'!$H$11+СВЦЭМ!$D$10+'СЕТ СН'!$H$6-'СЕТ СН'!$H$23</f>
        <v>1427.7549288900002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01.12.2021</v>
      </c>
      <c r="B120" s="36">
        <f>SUMIFS(СВЦЭМ!$D$39:$D$782,СВЦЭМ!$A$39:$A$782,$A120,СВЦЭМ!$B$39:$B$782,B$119)+'СЕТ СН'!$I$11+СВЦЭМ!$D$10+'СЕТ СН'!$I$6-'СЕТ СН'!$I$23</f>
        <v>1688.50006553</v>
      </c>
      <c r="C120" s="36">
        <f>SUMIFS(СВЦЭМ!$D$39:$D$782,СВЦЭМ!$A$39:$A$782,$A120,СВЦЭМ!$B$39:$B$782,C$119)+'СЕТ СН'!$I$11+СВЦЭМ!$D$10+'СЕТ СН'!$I$6-'СЕТ СН'!$I$23</f>
        <v>1701.65421962</v>
      </c>
      <c r="D120" s="36">
        <f>SUMIFS(СВЦЭМ!$D$39:$D$782,СВЦЭМ!$A$39:$A$782,$A120,СВЦЭМ!$B$39:$B$782,D$119)+'СЕТ СН'!$I$11+СВЦЭМ!$D$10+'СЕТ СН'!$I$6-'СЕТ СН'!$I$23</f>
        <v>1735.6682975200001</v>
      </c>
      <c r="E120" s="36">
        <f>SUMIFS(СВЦЭМ!$D$39:$D$782,СВЦЭМ!$A$39:$A$782,$A120,СВЦЭМ!$B$39:$B$782,E$119)+'СЕТ СН'!$I$11+СВЦЭМ!$D$10+'СЕТ СН'!$I$6-'СЕТ СН'!$I$23</f>
        <v>1741.5183926300001</v>
      </c>
      <c r="F120" s="36">
        <f>SUMIFS(СВЦЭМ!$D$39:$D$782,СВЦЭМ!$A$39:$A$782,$A120,СВЦЭМ!$B$39:$B$782,F$119)+'СЕТ СН'!$I$11+СВЦЭМ!$D$10+'СЕТ СН'!$I$6-'СЕТ СН'!$I$23</f>
        <v>1754.97708749</v>
      </c>
      <c r="G120" s="36">
        <f>SUMIFS(СВЦЭМ!$D$39:$D$782,СВЦЭМ!$A$39:$A$782,$A120,СВЦЭМ!$B$39:$B$782,G$119)+'СЕТ СН'!$I$11+СВЦЭМ!$D$10+'СЕТ СН'!$I$6-'СЕТ СН'!$I$23</f>
        <v>1735.1743488500001</v>
      </c>
      <c r="H120" s="36">
        <f>SUMIFS(СВЦЭМ!$D$39:$D$782,СВЦЭМ!$A$39:$A$782,$A120,СВЦЭМ!$B$39:$B$782,H$119)+'СЕТ СН'!$I$11+СВЦЭМ!$D$10+'СЕТ СН'!$I$6-'СЕТ СН'!$I$23</f>
        <v>1702.6798922500002</v>
      </c>
      <c r="I120" s="36">
        <f>SUMIFS(СВЦЭМ!$D$39:$D$782,СВЦЭМ!$A$39:$A$782,$A120,СВЦЭМ!$B$39:$B$782,I$119)+'СЕТ СН'!$I$11+СВЦЭМ!$D$10+'СЕТ СН'!$I$6-'СЕТ СН'!$I$23</f>
        <v>1688.7172376800002</v>
      </c>
      <c r="J120" s="36">
        <f>SUMIFS(СВЦЭМ!$D$39:$D$782,СВЦЭМ!$A$39:$A$782,$A120,СВЦЭМ!$B$39:$B$782,J$119)+'СЕТ СН'!$I$11+СВЦЭМ!$D$10+'СЕТ СН'!$I$6-'СЕТ СН'!$I$23</f>
        <v>1676.3298745500001</v>
      </c>
      <c r="K120" s="36">
        <f>SUMIFS(СВЦЭМ!$D$39:$D$782,СВЦЭМ!$A$39:$A$782,$A120,СВЦЭМ!$B$39:$B$782,K$119)+'СЕТ СН'!$I$11+СВЦЭМ!$D$10+'СЕТ СН'!$I$6-'СЕТ СН'!$I$23</f>
        <v>1682.4572342000001</v>
      </c>
      <c r="L120" s="36">
        <f>SUMIFS(СВЦЭМ!$D$39:$D$782,СВЦЭМ!$A$39:$A$782,$A120,СВЦЭМ!$B$39:$B$782,L$119)+'СЕТ СН'!$I$11+СВЦЭМ!$D$10+'СЕТ СН'!$I$6-'СЕТ СН'!$I$23</f>
        <v>1641.04793668</v>
      </c>
      <c r="M120" s="36">
        <f>SUMIFS(СВЦЭМ!$D$39:$D$782,СВЦЭМ!$A$39:$A$782,$A120,СВЦЭМ!$B$39:$B$782,M$119)+'СЕТ СН'!$I$11+СВЦЭМ!$D$10+'СЕТ СН'!$I$6-'СЕТ СН'!$I$23</f>
        <v>1643.7934018000001</v>
      </c>
      <c r="N120" s="36">
        <f>SUMIFS(СВЦЭМ!$D$39:$D$782,СВЦЭМ!$A$39:$A$782,$A120,СВЦЭМ!$B$39:$B$782,N$119)+'СЕТ СН'!$I$11+СВЦЭМ!$D$10+'СЕТ СН'!$I$6-'СЕТ СН'!$I$23</f>
        <v>1661.3821783800001</v>
      </c>
      <c r="O120" s="36">
        <f>SUMIFS(СВЦЭМ!$D$39:$D$782,СВЦЭМ!$A$39:$A$782,$A120,СВЦЭМ!$B$39:$B$782,O$119)+'СЕТ СН'!$I$11+СВЦЭМ!$D$10+'СЕТ СН'!$I$6-'СЕТ СН'!$I$23</f>
        <v>1660.2599297900001</v>
      </c>
      <c r="P120" s="36">
        <f>SUMIFS(СВЦЭМ!$D$39:$D$782,СВЦЭМ!$A$39:$A$782,$A120,СВЦЭМ!$B$39:$B$782,P$119)+'СЕТ СН'!$I$11+СВЦЭМ!$D$10+'СЕТ СН'!$I$6-'СЕТ СН'!$I$23</f>
        <v>1667.15596063</v>
      </c>
      <c r="Q120" s="36">
        <f>SUMIFS(СВЦЭМ!$D$39:$D$782,СВЦЭМ!$A$39:$A$782,$A120,СВЦЭМ!$B$39:$B$782,Q$119)+'СЕТ СН'!$I$11+СВЦЭМ!$D$10+'СЕТ СН'!$I$6-'СЕТ СН'!$I$23</f>
        <v>1675.0241994800001</v>
      </c>
      <c r="R120" s="36">
        <f>SUMIFS(СВЦЭМ!$D$39:$D$782,СВЦЭМ!$A$39:$A$782,$A120,СВЦЭМ!$B$39:$B$782,R$119)+'СЕТ СН'!$I$11+СВЦЭМ!$D$10+'СЕТ СН'!$I$6-'СЕТ СН'!$I$23</f>
        <v>1672.4936243900002</v>
      </c>
      <c r="S120" s="36">
        <f>SUMIFS(СВЦЭМ!$D$39:$D$782,СВЦЭМ!$A$39:$A$782,$A120,СВЦЭМ!$B$39:$B$782,S$119)+'СЕТ СН'!$I$11+СВЦЭМ!$D$10+'СЕТ СН'!$I$6-'СЕТ СН'!$I$23</f>
        <v>1654.77185596</v>
      </c>
      <c r="T120" s="36">
        <f>SUMIFS(СВЦЭМ!$D$39:$D$782,СВЦЭМ!$A$39:$A$782,$A120,СВЦЭМ!$B$39:$B$782,T$119)+'СЕТ СН'!$I$11+СВЦЭМ!$D$10+'СЕТ СН'!$I$6-'СЕТ СН'!$I$23</f>
        <v>1632.41672672</v>
      </c>
      <c r="U120" s="36">
        <f>SUMIFS(СВЦЭМ!$D$39:$D$782,СВЦЭМ!$A$39:$A$782,$A120,СВЦЭМ!$B$39:$B$782,U$119)+'СЕТ СН'!$I$11+СВЦЭМ!$D$10+'СЕТ СН'!$I$6-'СЕТ СН'!$I$23</f>
        <v>1644.1298726</v>
      </c>
      <c r="V120" s="36">
        <f>SUMIFS(СВЦЭМ!$D$39:$D$782,СВЦЭМ!$A$39:$A$782,$A120,СВЦЭМ!$B$39:$B$782,V$119)+'СЕТ СН'!$I$11+СВЦЭМ!$D$10+'СЕТ СН'!$I$6-'СЕТ СН'!$I$23</f>
        <v>1654.9942041000002</v>
      </c>
      <c r="W120" s="36">
        <f>SUMIFS(СВЦЭМ!$D$39:$D$782,СВЦЭМ!$A$39:$A$782,$A120,СВЦЭМ!$B$39:$B$782,W$119)+'СЕТ СН'!$I$11+СВЦЭМ!$D$10+'СЕТ СН'!$I$6-'СЕТ СН'!$I$23</f>
        <v>1659.9459393300001</v>
      </c>
      <c r="X120" s="36">
        <f>SUMIFS(СВЦЭМ!$D$39:$D$782,СВЦЭМ!$A$39:$A$782,$A120,СВЦЭМ!$B$39:$B$782,X$119)+'СЕТ СН'!$I$11+СВЦЭМ!$D$10+'СЕТ СН'!$I$6-'СЕТ СН'!$I$23</f>
        <v>1660.06837623</v>
      </c>
      <c r="Y120" s="36">
        <f>SUMIFS(СВЦЭМ!$D$39:$D$782,СВЦЭМ!$A$39:$A$782,$A120,СВЦЭМ!$B$39:$B$782,Y$119)+'СЕТ СН'!$I$11+СВЦЭМ!$D$10+'СЕТ СН'!$I$6-'СЕТ СН'!$I$23</f>
        <v>1674.5497634800001</v>
      </c>
      <c r="AA120" s="45"/>
    </row>
    <row r="121" spans="1:27" ht="15.75" x14ac:dyDescent="0.2">
      <c r="A121" s="35">
        <f>A120+1</f>
        <v>44532</v>
      </c>
      <c r="B121" s="36">
        <f>SUMIFS(СВЦЭМ!$D$39:$D$782,СВЦЭМ!$A$39:$A$782,$A121,СВЦЭМ!$B$39:$B$782,B$119)+'СЕТ СН'!$I$11+СВЦЭМ!$D$10+'СЕТ СН'!$I$6-'СЕТ СН'!$I$23</f>
        <v>1703.5039333900002</v>
      </c>
      <c r="C121" s="36">
        <f>SUMIFS(СВЦЭМ!$D$39:$D$782,СВЦЭМ!$A$39:$A$782,$A121,СВЦЭМ!$B$39:$B$782,C$119)+'СЕТ СН'!$I$11+СВЦЭМ!$D$10+'СЕТ СН'!$I$6-'СЕТ СН'!$I$23</f>
        <v>1694.1284765</v>
      </c>
      <c r="D121" s="36">
        <f>SUMIFS(СВЦЭМ!$D$39:$D$782,СВЦЭМ!$A$39:$A$782,$A121,СВЦЭМ!$B$39:$B$782,D$119)+'СЕТ СН'!$I$11+СВЦЭМ!$D$10+'СЕТ СН'!$I$6-'СЕТ СН'!$I$23</f>
        <v>1668.2874762600002</v>
      </c>
      <c r="E121" s="36">
        <f>SUMIFS(СВЦЭМ!$D$39:$D$782,СВЦЭМ!$A$39:$A$782,$A121,СВЦЭМ!$B$39:$B$782,E$119)+'СЕТ СН'!$I$11+СВЦЭМ!$D$10+'СЕТ СН'!$I$6-'СЕТ СН'!$I$23</f>
        <v>1684.6128301400001</v>
      </c>
      <c r="F121" s="36">
        <f>SUMIFS(СВЦЭМ!$D$39:$D$782,СВЦЭМ!$A$39:$A$782,$A121,СВЦЭМ!$B$39:$B$782,F$119)+'СЕТ СН'!$I$11+СВЦЭМ!$D$10+'СЕТ СН'!$I$6-'СЕТ СН'!$I$23</f>
        <v>1695.52365648</v>
      </c>
      <c r="G121" s="36">
        <f>SUMIFS(СВЦЭМ!$D$39:$D$782,СВЦЭМ!$A$39:$A$782,$A121,СВЦЭМ!$B$39:$B$782,G$119)+'СЕТ СН'!$I$11+СВЦЭМ!$D$10+'СЕТ СН'!$I$6-'СЕТ СН'!$I$23</f>
        <v>1691.1027978500001</v>
      </c>
      <c r="H121" s="36">
        <f>SUMIFS(СВЦЭМ!$D$39:$D$782,СВЦЭМ!$A$39:$A$782,$A121,СВЦЭМ!$B$39:$B$782,H$119)+'СЕТ СН'!$I$11+СВЦЭМ!$D$10+'СЕТ СН'!$I$6-'СЕТ СН'!$I$23</f>
        <v>1710.17112159</v>
      </c>
      <c r="I121" s="36">
        <f>SUMIFS(СВЦЭМ!$D$39:$D$782,СВЦЭМ!$A$39:$A$782,$A121,СВЦЭМ!$B$39:$B$782,I$119)+'СЕТ СН'!$I$11+СВЦЭМ!$D$10+'СЕТ СН'!$I$6-'СЕТ СН'!$I$23</f>
        <v>1766.4502591</v>
      </c>
      <c r="J121" s="36">
        <f>SUMIFS(СВЦЭМ!$D$39:$D$782,СВЦЭМ!$A$39:$A$782,$A121,СВЦЭМ!$B$39:$B$782,J$119)+'СЕТ СН'!$I$11+СВЦЭМ!$D$10+'СЕТ СН'!$I$6-'СЕТ СН'!$I$23</f>
        <v>1769.1989625200001</v>
      </c>
      <c r="K121" s="36">
        <f>SUMIFS(СВЦЭМ!$D$39:$D$782,СВЦЭМ!$A$39:$A$782,$A121,СВЦЭМ!$B$39:$B$782,K$119)+'СЕТ СН'!$I$11+СВЦЭМ!$D$10+'СЕТ СН'!$I$6-'СЕТ СН'!$I$23</f>
        <v>1789.6945674000001</v>
      </c>
      <c r="L121" s="36">
        <f>SUMIFS(СВЦЭМ!$D$39:$D$782,СВЦЭМ!$A$39:$A$782,$A121,СВЦЭМ!$B$39:$B$782,L$119)+'СЕТ СН'!$I$11+СВЦЭМ!$D$10+'СЕТ СН'!$I$6-'СЕТ СН'!$I$23</f>
        <v>1797.8508014900001</v>
      </c>
      <c r="M121" s="36">
        <f>SUMIFS(СВЦЭМ!$D$39:$D$782,СВЦЭМ!$A$39:$A$782,$A121,СВЦЭМ!$B$39:$B$782,M$119)+'СЕТ СН'!$I$11+СВЦЭМ!$D$10+'СЕТ СН'!$I$6-'СЕТ СН'!$I$23</f>
        <v>1797.3244706500002</v>
      </c>
      <c r="N121" s="36">
        <f>SUMIFS(СВЦЭМ!$D$39:$D$782,СВЦЭМ!$A$39:$A$782,$A121,СВЦЭМ!$B$39:$B$782,N$119)+'СЕТ СН'!$I$11+СВЦЭМ!$D$10+'СЕТ СН'!$I$6-'СЕТ СН'!$I$23</f>
        <v>1788.1263902000001</v>
      </c>
      <c r="O121" s="36">
        <f>SUMIFS(СВЦЭМ!$D$39:$D$782,СВЦЭМ!$A$39:$A$782,$A121,СВЦЭМ!$B$39:$B$782,O$119)+'СЕТ СН'!$I$11+СВЦЭМ!$D$10+'СЕТ СН'!$I$6-'СЕТ СН'!$I$23</f>
        <v>1853.0279113700001</v>
      </c>
      <c r="P121" s="36">
        <f>SUMIFS(СВЦЭМ!$D$39:$D$782,СВЦЭМ!$A$39:$A$782,$A121,СВЦЭМ!$B$39:$B$782,P$119)+'СЕТ СН'!$I$11+СВЦЭМ!$D$10+'СЕТ СН'!$I$6-'СЕТ СН'!$I$23</f>
        <v>1844.6610845500002</v>
      </c>
      <c r="Q121" s="36">
        <f>SUMIFS(СВЦЭМ!$D$39:$D$782,СВЦЭМ!$A$39:$A$782,$A121,СВЦЭМ!$B$39:$B$782,Q$119)+'СЕТ СН'!$I$11+СВЦЭМ!$D$10+'СЕТ СН'!$I$6-'СЕТ СН'!$I$23</f>
        <v>1840.1588379900002</v>
      </c>
      <c r="R121" s="36">
        <f>SUMIFS(СВЦЭМ!$D$39:$D$782,СВЦЭМ!$A$39:$A$782,$A121,СВЦЭМ!$B$39:$B$782,R$119)+'СЕТ СН'!$I$11+СВЦЭМ!$D$10+'СЕТ СН'!$I$6-'СЕТ СН'!$I$23</f>
        <v>1774.14251577</v>
      </c>
      <c r="S121" s="36">
        <f>SUMIFS(СВЦЭМ!$D$39:$D$782,СВЦЭМ!$A$39:$A$782,$A121,СВЦЭМ!$B$39:$B$782,S$119)+'СЕТ СН'!$I$11+СВЦЭМ!$D$10+'СЕТ СН'!$I$6-'СЕТ СН'!$I$23</f>
        <v>1766.95561103</v>
      </c>
      <c r="T121" s="36">
        <f>SUMIFS(СВЦЭМ!$D$39:$D$782,СВЦЭМ!$A$39:$A$782,$A121,СВЦЭМ!$B$39:$B$782,T$119)+'СЕТ СН'!$I$11+СВЦЭМ!$D$10+'СЕТ СН'!$I$6-'СЕТ СН'!$I$23</f>
        <v>1719.2712264600002</v>
      </c>
      <c r="U121" s="36">
        <f>SUMIFS(СВЦЭМ!$D$39:$D$782,СВЦЭМ!$A$39:$A$782,$A121,СВЦЭМ!$B$39:$B$782,U$119)+'СЕТ СН'!$I$11+СВЦЭМ!$D$10+'СЕТ СН'!$I$6-'СЕТ СН'!$I$23</f>
        <v>1755.8194524600001</v>
      </c>
      <c r="V121" s="36">
        <f>SUMIFS(СВЦЭМ!$D$39:$D$782,СВЦЭМ!$A$39:$A$782,$A121,СВЦЭМ!$B$39:$B$782,V$119)+'СЕТ СН'!$I$11+СВЦЭМ!$D$10+'СЕТ СН'!$I$6-'СЕТ СН'!$I$23</f>
        <v>1761.53839436</v>
      </c>
      <c r="W121" s="36">
        <f>SUMIFS(СВЦЭМ!$D$39:$D$782,СВЦЭМ!$A$39:$A$782,$A121,СВЦЭМ!$B$39:$B$782,W$119)+'СЕТ СН'!$I$11+СВЦЭМ!$D$10+'СЕТ СН'!$I$6-'СЕТ СН'!$I$23</f>
        <v>1768.5294253100001</v>
      </c>
      <c r="X121" s="36">
        <f>SUMIFS(СВЦЭМ!$D$39:$D$782,СВЦЭМ!$A$39:$A$782,$A121,СВЦЭМ!$B$39:$B$782,X$119)+'СЕТ СН'!$I$11+СВЦЭМ!$D$10+'СЕТ СН'!$I$6-'СЕТ СН'!$I$23</f>
        <v>1833.23154157</v>
      </c>
      <c r="Y121" s="36">
        <f>SUMIFS(СВЦЭМ!$D$39:$D$782,СВЦЭМ!$A$39:$A$782,$A121,СВЦЭМ!$B$39:$B$782,Y$119)+'СЕТ СН'!$I$11+СВЦЭМ!$D$10+'СЕТ СН'!$I$6-'СЕТ СН'!$I$23</f>
        <v>1840.44395547</v>
      </c>
    </row>
    <row r="122" spans="1:27" ht="15.75" x14ac:dyDescent="0.2">
      <c r="A122" s="35">
        <f t="shared" ref="A122:A150" si="3">A121+1</f>
        <v>44533</v>
      </c>
      <c r="B122" s="36">
        <f>SUMIFS(СВЦЭМ!$D$39:$D$782,СВЦЭМ!$A$39:$A$782,$A122,СВЦЭМ!$B$39:$B$782,B$119)+'СЕТ СН'!$I$11+СВЦЭМ!$D$10+'СЕТ СН'!$I$6-'СЕТ СН'!$I$23</f>
        <v>1860.0648568300001</v>
      </c>
      <c r="C122" s="36">
        <f>SUMIFS(СВЦЭМ!$D$39:$D$782,СВЦЭМ!$A$39:$A$782,$A122,СВЦЭМ!$B$39:$B$782,C$119)+'СЕТ СН'!$I$11+СВЦЭМ!$D$10+'СЕТ СН'!$I$6-'СЕТ СН'!$I$23</f>
        <v>1852.11476064</v>
      </c>
      <c r="D122" s="36">
        <f>SUMIFS(СВЦЭМ!$D$39:$D$782,СВЦЭМ!$A$39:$A$782,$A122,СВЦЭМ!$B$39:$B$782,D$119)+'СЕТ СН'!$I$11+СВЦЭМ!$D$10+'СЕТ СН'!$I$6-'СЕТ СН'!$I$23</f>
        <v>1827.06088944</v>
      </c>
      <c r="E122" s="36">
        <f>SUMIFS(СВЦЭМ!$D$39:$D$782,СВЦЭМ!$A$39:$A$782,$A122,СВЦЭМ!$B$39:$B$782,E$119)+'СЕТ СН'!$I$11+СВЦЭМ!$D$10+'СЕТ СН'!$I$6-'СЕТ СН'!$I$23</f>
        <v>1824.6652110100001</v>
      </c>
      <c r="F122" s="36">
        <f>SUMIFS(СВЦЭМ!$D$39:$D$782,СВЦЭМ!$A$39:$A$782,$A122,СВЦЭМ!$B$39:$B$782,F$119)+'СЕТ СН'!$I$11+СВЦЭМ!$D$10+'СЕТ СН'!$I$6-'СЕТ СН'!$I$23</f>
        <v>1827.4954713200002</v>
      </c>
      <c r="G122" s="36">
        <f>SUMIFS(СВЦЭМ!$D$39:$D$782,СВЦЭМ!$A$39:$A$782,$A122,СВЦЭМ!$B$39:$B$782,G$119)+'СЕТ СН'!$I$11+СВЦЭМ!$D$10+'СЕТ СН'!$I$6-'СЕТ СН'!$I$23</f>
        <v>1760.5051219500001</v>
      </c>
      <c r="H122" s="36">
        <f>SUMIFS(СВЦЭМ!$D$39:$D$782,СВЦЭМ!$A$39:$A$782,$A122,СВЦЭМ!$B$39:$B$782,H$119)+'СЕТ СН'!$I$11+СВЦЭМ!$D$10+'СЕТ СН'!$I$6-'СЕТ СН'!$I$23</f>
        <v>1771.4472138900001</v>
      </c>
      <c r="I122" s="36">
        <f>SUMIFS(СВЦЭМ!$D$39:$D$782,СВЦЭМ!$A$39:$A$782,$A122,СВЦЭМ!$B$39:$B$782,I$119)+'СЕТ СН'!$I$11+СВЦЭМ!$D$10+'СЕТ СН'!$I$6-'СЕТ СН'!$I$23</f>
        <v>1792.2384416500001</v>
      </c>
      <c r="J122" s="36">
        <f>SUMIFS(СВЦЭМ!$D$39:$D$782,СВЦЭМ!$A$39:$A$782,$A122,СВЦЭМ!$B$39:$B$782,J$119)+'СЕТ СН'!$I$11+СВЦЭМ!$D$10+'СЕТ СН'!$I$6-'СЕТ СН'!$I$23</f>
        <v>1775.9327789700001</v>
      </c>
      <c r="K122" s="36">
        <f>SUMIFS(СВЦЭМ!$D$39:$D$782,СВЦЭМ!$A$39:$A$782,$A122,СВЦЭМ!$B$39:$B$782,K$119)+'СЕТ СН'!$I$11+СВЦЭМ!$D$10+'СЕТ СН'!$I$6-'СЕТ СН'!$I$23</f>
        <v>1776.7421658100002</v>
      </c>
      <c r="L122" s="36">
        <f>SUMIFS(СВЦЭМ!$D$39:$D$782,СВЦЭМ!$A$39:$A$782,$A122,СВЦЭМ!$B$39:$B$782,L$119)+'СЕТ СН'!$I$11+СВЦЭМ!$D$10+'СЕТ СН'!$I$6-'СЕТ СН'!$I$23</f>
        <v>1769.85007455</v>
      </c>
      <c r="M122" s="36">
        <f>SUMIFS(СВЦЭМ!$D$39:$D$782,СВЦЭМ!$A$39:$A$782,$A122,СВЦЭМ!$B$39:$B$782,M$119)+'СЕТ СН'!$I$11+СВЦЭМ!$D$10+'СЕТ СН'!$I$6-'СЕТ СН'!$I$23</f>
        <v>1779.76274162</v>
      </c>
      <c r="N122" s="36">
        <f>SUMIFS(СВЦЭМ!$D$39:$D$782,СВЦЭМ!$A$39:$A$782,$A122,СВЦЭМ!$B$39:$B$782,N$119)+'СЕТ СН'!$I$11+СВЦЭМ!$D$10+'СЕТ СН'!$I$6-'СЕТ СН'!$I$23</f>
        <v>1773.54975657</v>
      </c>
      <c r="O122" s="36">
        <f>SUMIFS(СВЦЭМ!$D$39:$D$782,СВЦЭМ!$A$39:$A$782,$A122,СВЦЭМ!$B$39:$B$782,O$119)+'СЕТ СН'!$I$11+СВЦЭМ!$D$10+'СЕТ СН'!$I$6-'СЕТ СН'!$I$23</f>
        <v>1778.4193640200001</v>
      </c>
      <c r="P122" s="36">
        <f>SUMIFS(СВЦЭМ!$D$39:$D$782,СВЦЭМ!$A$39:$A$782,$A122,СВЦЭМ!$B$39:$B$782,P$119)+'СЕТ СН'!$I$11+СВЦЭМ!$D$10+'СЕТ СН'!$I$6-'СЕТ СН'!$I$23</f>
        <v>1781.3054980700001</v>
      </c>
      <c r="Q122" s="36">
        <f>SUMIFS(СВЦЭМ!$D$39:$D$782,СВЦЭМ!$A$39:$A$782,$A122,СВЦЭМ!$B$39:$B$782,Q$119)+'СЕТ СН'!$I$11+СВЦЭМ!$D$10+'СЕТ СН'!$I$6-'СЕТ СН'!$I$23</f>
        <v>1779.0014933100001</v>
      </c>
      <c r="R122" s="36">
        <f>SUMIFS(СВЦЭМ!$D$39:$D$782,СВЦЭМ!$A$39:$A$782,$A122,СВЦЭМ!$B$39:$B$782,R$119)+'СЕТ СН'!$I$11+СВЦЭМ!$D$10+'СЕТ СН'!$I$6-'СЕТ СН'!$I$23</f>
        <v>1784.5323729900001</v>
      </c>
      <c r="S122" s="36">
        <f>SUMIFS(СВЦЭМ!$D$39:$D$782,СВЦЭМ!$A$39:$A$782,$A122,СВЦЭМ!$B$39:$B$782,S$119)+'СЕТ СН'!$I$11+СВЦЭМ!$D$10+'СЕТ СН'!$I$6-'СЕТ СН'!$I$23</f>
        <v>1776.98242755</v>
      </c>
      <c r="T122" s="36">
        <f>SUMIFS(СВЦЭМ!$D$39:$D$782,СВЦЭМ!$A$39:$A$782,$A122,СВЦЭМ!$B$39:$B$782,T$119)+'СЕТ СН'!$I$11+СВЦЭМ!$D$10+'СЕТ СН'!$I$6-'СЕТ СН'!$I$23</f>
        <v>1782.3870897100001</v>
      </c>
      <c r="U122" s="36">
        <f>SUMIFS(СВЦЭМ!$D$39:$D$782,СВЦЭМ!$A$39:$A$782,$A122,СВЦЭМ!$B$39:$B$782,U$119)+'СЕТ СН'!$I$11+СВЦЭМ!$D$10+'СЕТ СН'!$I$6-'СЕТ СН'!$I$23</f>
        <v>1771.8752840300001</v>
      </c>
      <c r="V122" s="36">
        <f>SUMIFS(СВЦЭМ!$D$39:$D$782,СВЦЭМ!$A$39:$A$782,$A122,СВЦЭМ!$B$39:$B$782,V$119)+'СЕТ СН'!$I$11+СВЦЭМ!$D$10+'СЕТ СН'!$I$6-'СЕТ СН'!$I$23</f>
        <v>1782.93612577</v>
      </c>
      <c r="W122" s="36">
        <f>SUMIFS(СВЦЭМ!$D$39:$D$782,СВЦЭМ!$A$39:$A$782,$A122,СВЦЭМ!$B$39:$B$782,W$119)+'СЕТ СН'!$I$11+СВЦЭМ!$D$10+'СЕТ СН'!$I$6-'СЕТ СН'!$I$23</f>
        <v>1795.4916530300002</v>
      </c>
      <c r="X122" s="36">
        <f>SUMIFS(СВЦЭМ!$D$39:$D$782,СВЦЭМ!$A$39:$A$782,$A122,СВЦЭМ!$B$39:$B$782,X$119)+'СЕТ СН'!$I$11+СВЦЭМ!$D$10+'СЕТ СН'!$I$6-'СЕТ СН'!$I$23</f>
        <v>1782.2560223</v>
      </c>
      <c r="Y122" s="36">
        <f>SUMIFS(СВЦЭМ!$D$39:$D$782,СВЦЭМ!$A$39:$A$782,$A122,СВЦЭМ!$B$39:$B$782,Y$119)+'СЕТ СН'!$I$11+СВЦЭМ!$D$10+'СЕТ СН'!$I$6-'СЕТ СН'!$I$23</f>
        <v>1738.02388066</v>
      </c>
    </row>
    <row r="123" spans="1:27" ht="15.75" x14ac:dyDescent="0.2">
      <c r="A123" s="35">
        <f t="shared" si="3"/>
        <v>44534</v>
      </c>
      <c r="B123" s="36">
        <f>SUMIFS(СВЦЭМ!$D$39:$D$782,СВЦЭМ!$A$39:$A$782,$A123,СВЦЭМ!$B$39:$B$782,B$119)+'СЕТ СН'!$I$11+СВЦЭМ!$D$10+'СЕТ СН'!$I$6-'СЕТ СН'!$I$23</f>
        <v>1720.7609467000002</v>
      </c>
      <c r="C123" s="36">
        <f>SUMIFS(СВЦЭМ!$D$39:$D$782,СВЦЭМ!$A$39:$A$782,$A123,СВЦЭМ!$B$39:$B$782,C$119)+'СЕТ СН'!$I$11+СВЦЭМ!$D$10+'СЕТ СН'!$I$6-'СЕТ СН'!$I$23</f>
        <v>1689.3103654700001</v>
      </c>
      <c r="D123" s="36">
        <f>SUMIFS(СВЦЭМ!$D$39:$D$782,СВЦЭМ!$A$39:$A$782,$A123,СВЦЭМ!$B$39:$B$782,D$119)+'СЕТ СН'!$I$11+СВЦЭМ!$D$10+'СЕТ СН'!$I$6-'СЕТ СН'!$I$23</f>
        <v>1689.3845800500001</v>
      </c>
      <c r="E123" s="36">
        <f>SUMIFS(СВЦЭМ!$D$39:$D$782,СВЦЭМ!$A$39:$A$782,$A123,СВЦЭМ!$B$39:$B$782,E$119)+'СЕТ СН'!$I$11+СВЦЭМ!$D$10+'СЕТ СН'!$I$6-'СЕТ СН'!$I$23</f>
        <v>1689.4785053800001</v>
      </c>
      <c r="F123" s="36">
        <f>SUMIFS(СВЦЭМ!$D$39:$D$782,СВЦЭМ!$A$39:$A$782,$A123,СВЦЭМ!$B$39:$B$782,F$119)+'СЕТ СН'!$I$11+СВЦЭМ!$D$10+'СЕТ СН'!$I$6-'СЕТ СН'!$I$23</f>
        <v>1688.00801972</v>
      </c>
      <c r="G123" s="36">
        <f>SUMIFS(СВЦЭМ!$D$39:$D$782,СВЦЭМ!$A$39:$A$782,$A123,СВЦЭМ!$B$39:$B$782,G$119)+'СЕТ СН'!$I$11+СВЦЭМ!$D$10+'СЕТ СН'!$I$6-'СЕТ СН'!$I$23</f>
        <v>1672.7929807800001</v>
      </c>
      <c r="H123" s="36">
        <f>SUMIFS(СВЦЭМ!$D$39:$D$782,СВЦЭМ!$A$39:$A$782,$A123,СВЦЭМ!$B$39:$B$782,H$119)+'СЕТ СН'!$I$11+СВЦЭМ!$D$10+'СЕТ СН'!$I$6-'СЕТ СН'!$I$23</f>
        <v>1668.05435405</v>
      </c>
      <c r="I123" s="36">
        <f>SUMIFS(СВЦЭМ!$D$39:$D$782,СВЦЭМ!$A$39:$A$782,$A123,СВЦЭМ!$B$39:$B$782,I$119)+'СЕТ СН'!$I$11+СВЦЭМ!$D$10+'СЕТ СН'!$I$6-'СЕТ СН'!$I$23</f>
        <v>1642.2820489000001</v>
      </c>
      <c r="J123" s="36">
        <f>SUMIFS(СВЦЭМ!$D$39:$D$782,СВЦЭМ!$A$39:$A$782,$A123,СВЦЭМ!$B$39:$B$782,J$119)+'СЕТ СН'!$I$11+СВЦЭМ!$D$10+'СЕТ СН'!$I$6-'СЕТ СН'!$I$23</f>
        <v>1644.9510513600001</v>
      </c>
      <c r="K123" s="36">
        <f>SUMIFS(СВЦЭМ!$D$39:$D$782,СВЦЭМ!$A$39:$A$782,$A123,СВЦЭМ!$B$39:$B$782,K$119)+'СЕТ СН'!$I$11+СВЦЭМ!$D$10+'СЕТ СН'!$I$6-'СЕТ СН'!$I$23</f>
        <v>1671.8151165200002</v>
      </c>
      <c r="L123" s="36">
        <f>SUMIFS(СВЦЭМ!$D$39:$D$782,СВЦЭМ!$A$39:$A$782,$A123,СВЦЭМ!$B$39:$B$782,L$119)+'СЕТ СН'!$I$11+СВЦЭМ!$D$10+'СЕТ СН'!$I$6-'СЕТ СН'!$I$23</f>
        <v>1682.2512243600002</v>
      </c>
      <c r="M123" s="36">
        <f>SUMIFS(СВЦЭМ!$D$39:$D$782,СВЦЭМ!$A$39:$A$782,$A123,СВЦЭМ!$B$39:$B$782,M$119)+'СЕТ СН'!$I$11+СВЦЭМ!$D$10+'СЕТ СН'!$I$6-'СЕТ СН'!$I$23</f>
        <v>1675.3659027200001</v>
      </c>
      <c r="N123" s="36">
        <f>SUMIFS(СВЦЭМ!$D$39:$D$782,СВЦЭМ!$A$39:$A$782,$A123,СВЦЭМ!$B$39:$B$782,N$119)+'СЕТ СН'!$I$11+СВЦЭМ!$D$10+'СЕТ СН'!$I$6-'СЕТ СН'!$I$23</f>
        <v>1708.1542457100002</v>
      </c>
      <c r="O123" s="36">
        <f>SUMIFS(СВЦЭМ!$D$39:$D$782,СВЦЭМ!$A$39:$A$782,$A123,СВЦЭМ!$B$39:$B$782,O$119)+'СЕТ СН'!$I$11+СВЦЭМ!$D$10+'СЕТ СН'!$I$6-'СЕТ СН'!$I$23</f>
        <v>1730.32912607</v>
      </c>
      <c r="P123" s="36">
        <f>SUMIFS(СВЦЭМ!$D$39:$D$782,СВЦЭМ!$A$39:$A$782,$A123,СВЦЭМ!$B$39:$B$782,P$119)+'СЕТ СН'!$I$11+СВЦЭМ!$D$10+'СЕТ СН'!$I$6-'СЕТ СН'!$I$23</f>
        <v>1725.8366773100001</v>
      </c>
      <c r="Q123" s="36">
        <f>SUMIFS(СВЦЭМ!$D$39:$D$782,СВЦЭМ!$A$39:$A$782,$A123,СВЦЭМ!$B$39:$B$782,Q$119)+'СЕТ СН'!$I$11+СВЦЭМ!$D$10+'СЕТ СН'!$I$6-'СЕТ СН'!$I$23</f>
        <v>1719.63209867</v>
      </c>
      <c r="R123" s="36">
        <f>SUMIFS(СВЦЭМ!$D$39:$D$782,СВЦЭМ!$A$39:$A$782,$A123,СВЦЭМ!$B$39:$B$782,R$119)+'СЕТ СН'!$I$11+СВЦЭМ!$D$10+'СЕТ СН'!$I$6-'СЕТ СН'!$I$23</f>
        <v>1690.7309052000001</v>
      </c>
      <c r="S123" s="36">
        <f>SUMIFS(СВЦЭМ!$D$39:$D$782,СВЦЭМ!$A$39:$A$782,$A123,СВЦЭМ!$B$39:$B$782,S$119)+'СЕТ СН'!$I$11+СВЦЭМ!$D$10+'СЕТ СН'!$I$6-'СЕТ СН'!$I$23</f>
        <v>1663.8920992600001</v>
      </c>
      <c r="T123" s="36">
        <f>SUMIFS(СВЦЭМ!$D$39:$D$782,СВЦЭМ!$A$39:$A$782,$A123,СВЦЭМ!$B$39:$B$782,T$119)+'СЕТ СН'!$I$11+СВЦЭМ!$D$10+'СЕТ СН'!$I$6-'СЕТ СН'!$I$23</f>
        <v>1682.2892017400002</v>
      </c>
      <c r="U123" s="36">
        <f>SUMIFS(СВЦЭМ!$D$39:$D$782,СВЦЭМ!$A$39:$A$782,$A123,СВЦЭМ!$B$39:$B$782,U$119)+'СЕТ СН'!$I$11+СВЦЭМ!$D$10+'СЕТ СН'!$I$6-'СЕТ СН'!$I$23</f>
        <v>1688.89588039</v>
      </c>
      <c r="V123" s="36">
        <f>SUMIFS(СВЦЭМ!$D$39:$D$782,СВЦЭМ!$A$39:$A$782,$A123,СВЦЭМ!$B$39:$B$782,V$119)+'СЕТ СН'!$I$11+СВЦЭМ!$D$10+'СЕТ СН'!$I$6-'СЕТ СН'!$I$23</f>
        <v>1681.02648021</v>
      </c>
      <c r="W123" s="36">
        <f>SUMIFS(СВЦЭМ!$D$39:$D$782,СВЦЭМ!$A$39:$A$782,$A123,СВЦЭМ!$B$39:$B$782,W$119)+'СЕТ СН'!$I$11+СВЦЭМ!$D$10+'СЕТ СН'!$I$6-'СЕТ СН'!$I$23</f>
        <v>1679.5876030300001</v>
      </c>
      <c r="X123" s="36">
        <f>SUMIFS(СВЦЭМ!$D$39:$D$782,СВЦЭМ!$A$39:$A$782,$A123,СВЦЭМ!$B$39:$B$782,X$119)+'СЕТ СН'!$I$11+СВЦЭМ!$D$10+'СЕТ СН'!$I$6-'СЕТ СН'!$I$23</f>
        <v>1731.2756079400001</v>
      </c>
      <c r="Y123" s="36">
        <f>SUMIFS(СВЦЭМ!$D$39:$D$782,СВЦЭМ!$A$39:$A$782,$A123,СВЦЭМ!$B$39:$B$782,Y$119)+'СЕТ СН'!$I$11+СВЦЭМ!$D$10+'СЕТ СН'!$I$6-'СЕТ СН'!$I$23</f>
        <v>1709.8739128000002</v>
      </c>
    </row>
    <row r="124" spans="1:27" ht="15.75" x14ac:dyDescent="0.2">
      <c r="A124" s="35">
        <f t="shared" si="3"/>
        <v>44535</v>
      </c>
      <c r="B124" s="36">
        <f>SUMIFS(СВЦЭМ!$D$39:$D$782,СВЦЭМ!$A$39:$A$782,$A124,СВЦЭМ!$B$39:$B$782,B$119)+'СЕТ СН'!$I$11+СВЦЭМ!$D$10+'СЕТ СН'!$I$6-'СЕТ СН'!$I$23</f>
        <v>1702.0266875700001</v>
      </c>
      <c r="C124" s="36">
        <f>SUMIFS(СВЦЭМ!$D$39:$D$782,СВЦЭМ!$A$39:$A$782,$A124,СВЦЭМ!$B$39:$B$782,C$119)+'СЕТ СН'!$I$11+СВЦЭМ!$D$10+'СЕТ СН'!$I$6-'СЕТ СН'!$I$23</f>
        <v>1720.5375571200002</v>
      </c>
      <c r="D124" s="36">
        <f>SUMIFS(СВЦЭМ!$D$39:$D$782,СВЦЭМ!$A$39:$A$782,$A124,СВЦЭМ!$B$39:$B$782,D$119)+'СЕТ СН'!$I$11+СВЦЭМ!$D$10+'СЕТ СН'!$I$6-'СЕТ СН'!$I$23</f>
        <v>1749.87364174</v>
      </c>
      <c r="E124" s="36">
        <f>SUMIFS(СВЦЭМ!$D$39:$D$782,СВЦЭМ!$A$39:$A$782,$A124,СВЦЭМ!$B$39:$B$782,E$119)+'СЕТ СН'!$I$11+СВЦЭМ!$D$10+'СЕТ СН'!$I$6-'СЕТ СН'!$I$23</f>
        <v>1758.4621317000001</v>
      </c>
      <c r="F124" s="36">
        <f>SUMIFS(СВЦЭМ!$D$39:$D$782,СВЦЭМ!$A$39:$A$782,$A124,СВЦЭМ!$B$39:$B$782,F$119)+'СЕТ СН'!$I$11+СВЦЭМ!$D$10+'СЕТ СН'!$I$6-'СЕТ СН'!$I$23</f>
        <v>1751.5500343800002</v>
      </c>
      <c r="G124" s="36">
        <f>SUMIFS(СВЦЭМ!$D$39:$D$782,СВЦЭМ!$A$39:$A$782,$A124,СВЦЭМ!$B$39:$B$782,G$119)+'СЕТ СН'!$I$11+СВЦЭМ!$D$10+'СЕТ СН'!$I$6-'СЕТ СН'!$I$23</f>
        <v>1744.3414561100001</v>
      </c>
      <c r="H124" s="36">
        <f>SUMIFS(СВЦЭМ!$D$39:$D$782,СВЦЭМ!$A$39:$A$782,$A124,СВЦЭМ!$B$39:$B$782,H$119)+'СЕТ СН'!$I$11+СВЦЭМ!$D$10+'СЕТ СН'!$I$6-'СЕТ СН'!$I$23</f>
        <v>1711.9702662100001</v>
      </c>
      <c r="I124" s="36">
        <f>SUMIFS(СВЦЭМ!$D$39:$D$782,СВЦЭМ!$A$39:$A$782,$A124,СВЦЭМ!$B$39:$B$782,I$119)+'СЕТ СН'!$I$11+СВЦЭМ!$D$10+'СЕТ СН'!$I$6-'СЕТ СН'!$I$23</f>
        <v>1703.84474142</v>
      </c>
      <c r="J124" s="36">
        <f>SUMIFS(СВЦЭМ!$D$39:$D$782,СВЦЭМ!$A$39:$A$782,$A124,СВЦЭМ!$B$39:$B$782,J$119)+'СЕТ СН'!$I$11+СВЦЭМ!$D$10+'СЕТ СН'!$I$6-'СЕТ СН'!$I$23</f>
        <v>1665.8717905400001</v>
      </c>
      <c r="K124" s="36">
        <f>SUMIFS(СВЦЭМ!$D$39:$D$782,СВЦЭМ!$A$39:$A$782,$A124,СВЦЭМ!$B$39:$B$782,K$119)+'СЕТ СН'!$I$11+СВЦЭМ!$D$10+'СЕТ СН'!$I$6-'СЕТ СН'!$I$23</f>
        <v>1650.0219616200002</v>
      </c>
      <c r="L124" s="36">
        <f>SUMIFS(СВЦЭМ!$D$39:$D$782,СВЦЭМ!$A$39:$A$782,$A124,СВЦЭМ!$B$39:$B$782,L$119)+'СЕТ СН'!$I$11+СВЦЭМ!$D$10+'СЕТ СН'!$I$6-'СЕТ СН'!$I$23</f>
        <v>1647.75585243</v>
      </c>
      <c r="M124" s="36">
        <f>SUMIFS(СВЦЭМ!$D$39:$D$782,СВЦЭМ!$A$39:$A$782,$A124,СВЦЭМ!$B$39:$B$782,M$119)+'СЕТ СН'!$I$11+СВЦЭМ!$D$10+'СЕТ СН'!$I$6-'СЕТ СН'!$I$23</f>
        <v>1676.2795842</v>
      </c>
      <c r="N124" s="36">
        <f>SUMIFS(СВЦЭМ!$D$39:$D$782,СВЦЭМ!$A$39:$A$782,$A124,СВЦЭМ!$B$39:$B$782,N$119)+'СЕТ СН'!$I$11+СВЦЭМ!$D$10+'СЕТ СН'!$I$6-'СЕТ СН'!$I$23</f>
        <v>1701.67350605</v>
      </c>
      <c r="O124" s="36">
        <f>SUMIFS(СВЦЭМ!$D$39:$D$782,СВЦЭМ!$A$39:$A$782,$A124,СВЦЭМ!$B$39:$B$782,O$119)+'СЕТ СН'!$I$11+СВЦЭМ!$D$10+'СЕТ СН'!$I$6-'СЕТ СН'!$I$23</f>
        <v>1690.64851275</v>
      </c>
      <c r="P124" s="36">
        <f>SUMIFS(СВЦЭМ!$D$39:$D$782,СВЦЭМ!$A$39:$A$782,$A124,СВЦЭМ!$B$39:$B$782,P$119)+'СЕТ СН'!$I$11+СВЦЭМ!$D$10+'СЕТ СН'!$I$6-'СЕТ СН'!$I$23</f>
        <v>1679.28851665</v>
      </c>
      <c r="Q124" s="36">
        <f>SUMIFS(СВЦЭМ!$D$39:$D$782,СВЦЭМ!$A$39:$A$782,$A124,СВЦЭМ!$B$39:$B$782,Q$119)+'СЕТ СН'!$I$11+СВЦЭМ!$D$10+'СЕТ СН'!$I$6-'СЕТ СН'!$I$23</f>
        <v>1679.7958982500002</v>
      </c>
      <c r="R124" s="36">
        <f>SUMIFS(СВЦЭМ!$D$39:$D$782,СВЦЭМ!$A$39:$A$782,$A124,СВЦЭМ!$B$39:$B$782,R$119)+'СЕТ СН'!$I$11+СВЦЭМ!$D$10+'СЕТ СН'!$I$6-'СЕТ СН'!$I$23</f>
        <v>1670.5960927800002</v>
      </c>
      <c r="S124" s="36">
        <f>SUMIFS(СВЦЭМ!$D$39:$D$782,СВЦЭМ!$A$39:$A$782,$A124,СВЦЭМ!$B$39:$B$782,S$119)+'СЕТ СН'!$I$11+СВЦЭМ!$D$10+'СЕТ СН'!$I$6-'СЕТ СН'!$I$23</f>
        <v>1627.4242464500001</v>
      </c>
      <c r="T124" s="36">
        <f>SUMIFS(СВЦЭМ!$D$39:$D$782,СВЦЭМ!$A$39:$A$782,$A124,СВЦЭМ!$B$39:$B$782,T$119)+'СЕТ СН'!$I$11+СВЦЭМ!$D$10+'СЕТ СН'!$I$6-'СЕТ СН'!$I$23</f>
        <v>1639.8827771200001</v>
      </c>
      <c r="U124" s="36">
        <f>SUMIFS(СВЦЭМ!$D$39:$D$782,СВЦЭМ!$A$39:$A$782,$A124,СВЦЭМ!$B$39:$B$782,U$119)+'СЕТ СН'!$I$11+СВЦЭМ!$D$10+'СЕТ СН'!$I$6-'СЕТ СН'!$I$23</f>
        <v>1648.05890845</v>
      </c>
      <c r="V124" s="36">
        <f>SUMIFS(СВЦЭМ!$D$39:$D$782,СВЦЭМ!$A$39:$A$782,$A124,СВЦЭМ!$B$39:$B$782,V$119)+'СЕТ СН'!$I$11+СВЦЭМ!$D$10+'СЕТ СН'!$I$6-'СЕТ СН'!$I$23</f>
        <v>1650.3356057600001</v>
      </c>
      <c r="W124" s="36">
        <f>SUMIFS(СВЦЭМ!$D$39:$D$782,СВЦЭМ!$A$39:$A$782,$A124,СВЦЭМ!$B$39:$B$782,W$119)+'СЕТ СН'!$I$11+СВЦЭМ!$D$10+'СЕТ СН'!$I$6-'СЕТ СН'!$I$23</f>
        <v>1660.3311746200002</v>
      </c>
      <c r="X124" s="36">
        <f>SUMIFS(СВЦЭМ!$D$39:$D$782,СВЦЭМ!$A$39:$A$782,$A124,СВЦЭМ!$B$39:$B$782,X$119)+'СЕТ СН'!$I$11+СВЦЭМ!$D$10+'СЕТ СН'!$I$6-'СЕТ СН'!$I$23</f>
        <v>1681.82716622</v>
      </c>
      <c r="Y124" s="36">
        <f>SUMIFS(СВЦЭМ!$D$39:$D$782,СВЦЭМ!$A$39:$A$782,$A124,СВЦЭМ!$B$39:$B$782,Y$119)+'СЕТ СН'!$I$11+СВЦЭМ!$D$10+'СЕТ СН'!$I$6-'СЕТ СН'!$I$23</f>
        <v>1712.6500007000002</v>
      </c>
    </row>
    <row r="125" spans="1:27" ht="15.75" x14ac:dyDescent="0.2">
      <c r="A125" s="35">
        <f t="shared" si="3"/>
        <v>44536</v>
      </c>
      <c r="B125" s="36">
        <f>SUMIFS(СВЦЭМ!$D$39:$D$782,СВЦЭМ!$A$39:$A$782,$A125,СВЦЭМ!$B$39:$B$782,B$119)+'СЕТ СН'!$I$11+СВЦЭМ!$D$10+'СЕТ СН'!$I$6-'СЕТ СН'!$I$23</f>
        <v>1741.9144384200001</v>
      </c>
      <c r="C125" s="36">
        <f>SUMIFS(СВЦЭМ!$D$39:$D$782,СВЦЭМ!$A$39:$A$782,$A125,СВЦЭМ!$B$39:$B$782,C$119)+'СЕТ СН'!$I$11+СВЦЭМ!$D$10+'СЕТ СН'!$I$6-'СЕТ СН'!$I$23</f>
        <v>1757.69050298</v>
      </c>
      <c r="D125" s="36">
        <f>SUMIFS(СВЦЭМ!$D$39:$D$782,СВЦЭМ!$A$39:$A$782,$A125,СВЦЭМ!$B$39:$B$782,D$119)+'СЕТ СН'!$I$11+СВЦЭМ!$D$10+'СЕТ СН'!$I$6-'СЕТ СН'!$I$23</f>
        <v>1757.7460783000001</v>
      </c>
      <c r="E125" s="36">
        <f>SUMIFS(СВЦЭМ!$D$39:$D$782,СВЦЭМ!$A$39:$A$782,$A125,СВЦЭМ!$B$39:$B$782,E$119)+'СЕТ СН'!$I$11+СВЦЭМ!$D$10+'СЕТ СН'!$I$6-'СЕТ СН'!$I$23</f>
        <v>1764.4376975800001</v>
      </c>
      <c r="F125" s="36">
        <f>SUMIFS(СВЦЭМ!$D$39:$D$782,СВЦЭМ!$A$39:$A$782,$A125,СВЦЭМ!$B$39:$B$782,F$119)+'СЕТ СН'!$I$11+СВЦЭМ!$D$10+'СЕТ СН'!$I$6-'СЕТ СН'!$I$23</f>
        <v>1758.7022065800002</v>
      </c>
      <c r="G125" s="36">
        <f>SUMIFS(СВЦЭМ!$D$39:$D$782,СВЦЭМ!$A$39:$A$782,$A125,СВЦЭМ!$B$39:$B$782,G$119)+'СЕТ СН'!$I$11+СВЦЭМ!$D$10+'СЕТ СН'!$I$6-'СЕТ СН'!$I$23</f>
        <v>1731.9430886</v>
      </c>
      <c r="H125" s="36">
        <f>SUMIFS(СВЦЭМ!$D$39:$D$782,СВЦЭМ!$A$39:$A$782,$A125,СВЦЭМ!$B$39:$B$782,H$119)+'СЕТ СН'!$I$11+СВЦЭМ!$D$10+'СЕТ СН'!$I$6-'СЕТ СН'!$I$23</f>
        <v>1708.7952539200001</v>
      </c>
      <c r="I125" s="36">
        <f>SUMIFS(СВЦЭМ!$D$39:$D$782,СВЦЭМ!$A$39:$A$782,$A125,СВЦЭМ!$B$39:$B$782,I$119)+'СЕТ СН'!$I$11+СВЦЭМ!$D$10+'СЕТ СН'!$I$6-'СЕТ СН'!$I$23</f>
        <v>1689.7047036400002</v>
      </c>
      <c r="J125" s="36">
        <f>SUMIFS(СВЦЭМ!$D$39:$D$782,СВЦЭМ!$A$39:$A$782,$A125,СВЦЭМ!$B$39:$B$782,J$119)+'СЕТ СН'!$I$11+СВЦЭМ!$D$10+'СЕТ СН'!$I$6-'СЕТ СН'!$I$23</f>
        <v>1684.9604257600001</v>
      </c>
      <c r="K125" s="36">
        <f>SUMIFS(СВЦЭМ!$D$39:$D$782,СВЦЭМ!$A$39:$A$782,$A125,СВЦЭМ!$B$39:$B$782,K$119)+'СЕТ СН'!$I$11+СВЦЭМ!$D$10+'СЕТ СН'!$I$6-'СЕТ СН'!$I$23</f>
        <v>1701.35184802</v>
      </c>
      <c r="L125" s="36">
        <f>SUMIFS(СВЦЭМ!$D$39:$D$782,СВЦЭМ!$A$39:$A$782,$A125,СВЦЭМ!$B$39:$B$782,L$119)+'СЕТ СН'!$I$11+СВЦЭМ!$D$10+'СЕТ СН'!$I$6-'СЕТ СН'!$I$23</f>
        <v>1703.3296026200001</v>
      </c>
      <c r="M125" s="36">
        <f>SUMIFS(СВЦЭМ!$D$39:$D$782,СВЦЭМ!$A$39:$A$782,$A125,СВЦЭМ!$B$39:$B$782,M$119)+'СЕТ СН'!$I$11+СВЦЭМ!$D$10+'СЕТ СН'!$I$6-'СЕТ СН'!$I$23</f>
        <v>1707.18908736</v>
      </c>
      <c r="N125" s="36">
        <f>SUMIFS(СВЦЭМ!$D$39:$D$782,СВЦЭМ!$A$39:$A$782,$A125,СВЦЭМ!$B$39:$B$782,N$119)+'СЕТ СН'!$I$11+СВЦЭМ!$D$10+'СЕТ СН'!$I$6-'СЕТ СН'!$I$23</f>
        <v>1737.5115702300002</v>
      </c>
      <c r="O125" s="36">
        <f>SUMIFS(СВЦЭМ!$D$39:$D$782,СВЦЭМ!$A$39:$A$782,$A125,СВЦЭМ!$B$39:$B$782,O$119)+'СЕТ СН'!$I$11+СВЦЭМ!$D$10+'СЕТ СН'!$I$6-'СЕТ СН'!$I$23</f>
        <v>1760.4214073400001</v>
      </c>
      <c r="P125" s="36">
        <f>SUMIFS(СВЦЭМ!$D$39:$D$782,СВЦЭМ!$A$39:$A$782,$A125,СВЦЭМ!$B$39:$B$782,P$119)+'СЕТ СН'!$I$11+СВЦЭМ!$D$10+'СЕТ СН'!$I$6-'СЕТ СН'!$I$23</f>
        <v>1763.0869324400001</v>
      </c>
      <c r="Q125" s="36">
        <f>SUMIFS(СВЦЭМ!$D$39:$D$782,СВЦЭМ!$A$39:$A$782,$A125,СВЦЭМ!$B$39:$B$782,Q$119)+'СЕТ СН'!$I$11+СВЦЭМ!$D$10+'СЕТ СН'!$I$6-'СЕТ СН'!$I$23</f>
        <v>1752.7752867900001</v>
      </c>
      <c r="R125" s="36">
        <f>SUMIFS(СВЦЭМ!$D$39:$D$782,СВЦЭМ!$A$39:$A$782,$A125,СВЦЭМ!$B$39:$B$782,R$119)+'СЕТ СН'!$I$11+СВЦЭМ!$D$10+'СЕТ СН'!$I$6-'СЕТ СН'!$I$23</f>
        <v>1689.6909209</v>
      </c>
      <c r="S125" s="36">
        <f>SUMIFS(СВЦЭМ!$D$39:$D$782,СВЦЭМ!$A$39:$A$782,$A125,СВЦЭМ!$B$39:$B$782,S$119)+'СЕТ СН'!$I$11+СВЦЭМ!$D$10+'СЕТ СН'!$I$6-'СЕТ СН'!$I$23</f>
        <v>1701.0332239200002</v>
      </c>
      <c r="T125" s="36">
        <f>SUMIFS(СВЦЭМ!$D$39:$D$782,СВЦЭМ!$A$39:$A$782,$A125,СВЦЭМ!$B$39:$B$782,T$119)+'СЕТ СН'!$I$11+СВЦЭМ!$D$10+'СЕТ СН'!$I$6-'СЕТ СН'!$I$23</f>
        <v>1710.73127477</v>
      </c>
      <c r="U125" s="36">
        <f>SUMIFS(СВЦЭМ!$D$39:$D$782,СВЦЭМ!$A$39:$A$782,$A125,СВЦЭМ!$B$39:$B$782,U$119)+'СЕТ СН'!$I$11+СВЦЭМ!$D$10+'СЕТ СН'!$I$6-'СЕТ СН'!$I$23</f>
        <v>1697.0615530900002</v>
      </c>
      <c r="V125" s="36">
        <f>SUMIFS(СВЦЭМ!$D$39:$D$782,СВЦЭМ!$A$39:$A$782,$A125,СВЦЭМ!$B$39:$B$782,V$119)+'СЕТ СН'!$I$11+СВЦЭМ!$D$10+'СЕТ СН'!$I$6-'СЕТ СН'!$I$23</f>
        <v>1709.5358781900002</v>
      </c>
      <c r="W125" s="36">
        <f>SUMIFS(СВЦЭМ!$D$39:$D$782,СВЦЭМ!$A$39:$A$782,$A125,СВЦЭМ!$B$39:$B$782,W$119)+'СЕТ СН'!$I$11+СВЦЭМ!$D$10+'СЕТ СН'!$I$6-'СЕТ СН'!$I$23</f>
        <v>1704.5126328000001</v>
      </c>
      <c r="X125" s="36">
        <f>SUMIFS(СВЦЭМ!$D$39:$D$782,СВЦЭМ!$A$39:$A$782,$A125,СВЦЭМ!$B$39:$B$782,X$119)+'СЕТ СН'!$I$11+СВЦЭМ!$D$10+'СЕТ СН'!$I$6-'СЕТ СН'!$I$23</f>
        <v>1764.79666511</v>
      </c>
      <c r="Y125" s="36">
        <f>SUMIFS(СВЦЭМ!$D$39:$D$782,СВЦЭМ!$A$39:$A$782,$A125,СВЦЭМ!$B$39:$B$782,Y$119)+'СЕТ СН'!$I$11+СВЦЭМ!$D$10+'СЕТ СН'!$I$6-'СЕТ СН'!$I$23</f>
        <v>1758.9370343600001</v>
      </c>
    </row>
    <row r="126" spans="1:27" ht="15.75" x14ac:dyDescent="0.2">
      <c r="A126" s="35">
        <f t="shared" si="3"/>
        <v>44537</v>
      </c>
      <c r="B126" s="36">
        <f>SUMIFS(СВЦЭМ!$D$39:$D$782,СВЦЭМ!$A$39:$A$782,$A126,СВЦЭМ!$B$39:$B$782,B$119)+'СЕТ СН'!$I$11+СВЦЭМ!$D$10+'СЕТ СН'!$I$6-'СЕТ СН'!$I$23</f>
        <v>1762.21536057</v>
      </c>
      <c r="C126" s="36">
        <f>SUMIFS(СВЦЭМ!$D$39:$D$782,СВЦЭМ!$A$39:$A$782,$A126,СВЦЭМ!$B$39:$B$782,C$119)+'СЕТ СН'!$I$11+СВЦЭМ!$D$10+'СЕТ СН'!$I$6-'СЕТ СН'!$I$23</f>
        <v>1710.2780420300001</v>
      </c>
      <c r="D126" s="36">
        <f>SUMIFS(СВЦЭМ!$D$39:$D$782,СВЦЭМ!$A$39:$A$782,$A126,СВЦЭМ!$B$39:$B$782,D$119)+'СЕТ СН'!$I$11+СВЦЭМ!$D$10+'СЕТ СН'!$I$6-'СЕТ СН'!$I$23</f>
        <v>1747.9844458</v>
      </c>
      <c r="E126" s="36">
        <f>SUMIFS(СВЦЭМ!$D$39:$D$782,СВЦЭМ!$A$39:$A$782,$A126,СВЦЭМ!$B$39:$B$782,E$119)+'СЕТ СН'!$I$11+СВЦЭМ!$D$10+'СЕТ СН'!$I$6-'СЕТ СН'!$I$23</f>
        <v>1776.00212407</v>
      </c>
      <c r="F126" s="36">
        <f>SUMIFS(СВЦЭМ!$D$39:$D$782,СВЦЭМ!$A$39:$A$782,$A126,СВЦЭМ!$B$39:$B$782,F$119)+'СЕТ СН'!$I$11+СВЦЭМ!$D$10+'СЕТ СН'!$I$6-'СЕТ СН'!$I$23</f>
        <v>1766.3155511700002</v>
      </c>
      <c r="G126" s="36">
        <f>SUMIFS(СВЦЭМ!$D$39:$D$782,СВЦЭМ!$A$39:$A$782,$A126,СВЦЭМ!$B$39:$B$782,G$119)+'СЕТ СН'!$I$11+СВЦЭМ!$D$10+'СЕТ СН'!$I$6-'СЕТ СН'!$I$23</f>
        <v>1734.1272014000001</v>
      </c>
      <c r="H126" s="36">
        <f>SUMIFS(СВЦЭМ!$D$39:$D$782,СВЦЭМ!$A$39:$A$782,$A126,СВЦЭМ!$B$39:$B$782,H$119)+'СЕТ СН'!$I$11+СВЦЭМ!$D$10+'СЕТ СН'!$I$6-'СЕТ СН'!$I$23</f>
        <v>1703.43130838</v>
      </c>
      <c r="I126" s="36">
        <f>SUMIFS(СВЦЭМ!$D$39:$D$782,СВЦЭМ!$A$39:$A$782,$A126,СВЦЭМ!$B$39:$B$782,I$119)+'СЕТ СН'!$I$11+СВЦЭМ!$D$10+'СЕТ СН'!$I$6-'СЕТ СН'!$I$23</f>
        <v>1689.1279800300001</v>
      </c>
      <c r="J126" s="36">
        <f>SUMIFS(СВЦЭМ!$D$39:$D$782,СВЦЭМ!$A$39:$A$782,$A126,СВЦЭМ!$B$39:$B$782,J$119)+'СЕТ СН'!$I$11+СВЦЭМ!$D$10+'СЕТ СН'!$I$6-'СЕТ СН'!$I$23</f>
        <v>1690.55436949</v>
      </c>
      <c r="K126" s="36">
        <f>SUMIFS(СВЦЭМ!$D$39:$D$782,СВЦЭМ!$A$39:$A$782,$A126,СВЦЭМ!$B$39:$B$782,K$119)+'СЕТ СН'!$I$11+СВЦЭМ!$D$10+'СЕТ СН'!$I$6-'СЕТ СН'!$I$23</f>
        <v>1704.0432799100001</v>
      </c>
      <c r="L126" s="36">
        <f>SUMIFS(СВЦЭМ!$D$39:$D$782,СВЦЭМ!$A$39:$A$782,$A126,СВЦЭМ!$B$39:$B$782,L$119)+'СЕТ СН'!$I$11+СВЦЭМ!$D$10+'СЕТ СН'!$I$6-'СЕТ СН'!$I$23</f>
        <v>1719.9064102</v>
      </c>
      <c r="M126" s="36">
        <f>SUMIFS(СВЦЭМ!$D$39:$D$782,СВЦЭМ!$A$39:$A$782,$A126,СВЦЭМ!$B$39:$B$782,M$119)+'СЕТ СН'!$I$11+СВЦЭМ!$D$10+'СЕТ СН'!$I$6-'СЕТ СН'!$I$23</f>
        <v>1725.4745610800001</v>
      </c>
      <c r="N126" s="36">
        <f>SUMIFS(СВЦЭМ!$D$39:$D$782,СВЦЭМ!$A$39:$A$782,$A126,СВЦЭМ!$B$39:$B$782,N$119)+'СЕТ СН'!$I$11+СВЦЭМ!$D$10+'СЕТ СН'!$I$6-'СЕТ СН'!$I$23</f>
        <v>1719.85036038</v>
      </c>
      <c r="O126" s="36">
        <f>SUMIFS(СВЦЭМ!$D$39:$D$782,СВЦЭМ!$A$39:$A$782,$A126,СВЦЭМ!$B$39:$B$782,O$119)+'СЕТ СН'!$I$11+СВЦЭМ!$D$10+'СЕТ СН'!$I$6-'СЕТ СН'!$I$23</f>
        <v>1788.56863208</v>
      </c>
      <c r="P126" s="36">
        <f>SUMIFS(СВЦЭМ!$D$39:$D$782,СВЦЭМ!$A$39:$A$782,$A126,СВЦЭМ!$B$39:$B$782,P$119)+'СЕТ СН'!$I$11+СВЦЭМ!$D$10+'СЕТ СН'!$I$6-'СЕТ СН'!$I$23</f>
        <v>1807.3304906600001</v>
      </c>
      <c r="Q126" s="36">
        <f>SUMIFS(СВЦЭМ!$D$39:$D$782,СВЦЭМ!$A$39:$A$782,$A126,СВЦЭМ!$B$39:$B$782,Q$119)+'СЕТ СН'!$I$11+СВЦЭМ!$D$10+'СЕТ СН'!$I$6-'СЕТ СН'!$I$23</f>
        <v>1804.1367229</v>
      </c>
      <c r="R126" s="36">
        <f>SUMIFS(СВЦЭМ!$D$39:$D$782,СВЦЭМ!$A$39:$A$782,$A126,СВЦЭМ!$B$39:$B$782,R$119)+'СЕТ СН'!$I$11+СВЦЭМ!$D$10+'СЕТ СН'!$I$6-'СЕТ СН'!$I$23</f>
        <v>1739.5412646300001</v>
      </c>
      <c r="S126" s="36">
        <f>SUMIFS(СВЦЭМ!$D$39:$D$782,СВЦЭМ!$A$39:$A$782,$A126,СВЦЭМ!$B$39:$B$782,S$119)+'СЕТ СН'!$I$11+СВЦЭМ!$D$10+'СЕТ СН'!$I$6-'СЕТ СН'!$I$23</f>
        <v>1727.4648264800001</v>
      </c>
      <c r="T126" s="36">
        <f>SUMIFS(СВЦЭМ!$D$39:$D$782,СВЦЭМ!$A$39:$A$782,$A126,СВЦЭМ!$B$39:$B$782,T$119)+'СЕТ СН'!$I$11+СВЦЭМ!$D$10+'СЕТ СН'!$I$6-'СЕТ СН'!$I$23</f>
        <v>1721.8745696800001</v>
      </c>
      <c r="U126" s="36">
        <f>SUMIFS(СВЦЭМ!$D$39:$D$782,СВЦЭМ!$A$39:$A$782,$A126,СВЦЭМ!$B$39:$B$782,U$119)+'СЕТ СН'!$I$11+СВЦЭМ!$D$10+'СЕТ СН'!$I$6-'СЕТ СН'!$I$23</f>
        <v>1717.1814970800001</v>
      </c>
      <c r="V126" s="36">
        <f>SUMIFS(СВЦЭМ!$D$39:$D$782,СВЦЭМ!$A$39:$A$782,$A126,СВЦЭМ!$B$39:$B$782,V$119)+'СЕТ СН'!$I$11+СВЦЭМ!$D$10+'СЕТ СН'!$I$6-'СЕТ СН'!$I$23</f>
        <v>1702.3180741400001</v>
      </c>
      <c r="W126" s="36">
        <f>SUMIFS(СВЦЭМ!$D$39:$D$782,СВЦЭМ!$A$39:$A$782,$A126,СВЦЭМ!$B$39:$B$782,W$119)+'СЕТ СН'!$I$11+СВЦЭМ!$D$10+'СЕТ СН'!$I$6-'СЕТ СН'!$I$23</f>
        <v>1713.4047262700001</v>
      </c>
      <c r="X126" s="36">
        <f>SUMIFS(СВЦЭМ!$D$39:$D$782,СВЦЭМ!$A$39:$A$782,$A126,СВЦЭМ!$B$39:$B$782,X$119)+'СЕТ СН'!$I$11+СВЦЭМ!$D$10+'СЕТ СН'!$I$6-'СЕТ СН'!$I$23</f>
        <v>1720.8739793700001</v>
      </c>
      <c r="Y126" s="36">
        <f>SUMIFS(СВЦЭМ!$D$39:$D$782,СВЦЭМ!$A$39:$A$782,$A126,СВЦЭМ!$B$39:$B$782,Y$119)+'СЕТ СН'!$I$11+СВЦЭМ!$D$10+'СЕТ СН'!$I$6-'СЕТ СН'!$I$23</f>
        <v>1765.9358688700001</v>
      </c>
    </row>
    <row r="127" spans="1:27" ht="15.75" x14ac:dyDescent="0.2">
      <c r="A127" s="35">
        <f t="shared" si="3"/>
        <v>44538</v>
      </c>
      <c r="B127" s="36">
        <f>SUMIFS(СВЦЭМ!$D$39:$D$782,СВЦЭМ!$A$39:$A$782,$A127,СВЦЭМ!$B$39:$B$782,B$119)+'СЕТ СН'!$I$11+СВЦЭМ!$D$10+'СЕТ СН'!$I$6-'СЕТ СН'!$I$23</f>
        <v>1746.2461077600001</v>
      </c>
      <c r="C127" s="36">
        <f>SUMIFS(СВЦЭМ!$D$39:$D$782,СВЦЭМ!$A$39:$A$782,$A127,СВЦЭМ!$B$39:$B$782,C$119)+'СЕТ СН'!$I$11+СВЦЭМ!$D$10+'СЕТ СН'!$I$6-'СЕТ СН'!$I$23</f>
        <v>1738.0409575900001</v>
      </c>
      <c r="D127" s="36">
        <f>SUMIFS(СВЦЭМ!$D$39:$D$782,СВЦЭМ!$A$39:$A$782,$A127,СВЦЭМ!$B$39:$B$782,D$119)+'СЕТ СН'!$I$11+СВЦЭМ!$D$10+'СЕТ СН'!$I$6-'СЕТ СН'!$I$23</f>
        <v>1746.6217434600001</v>
      </c>
      <c r="E127" s="36">
        <f>SUMIFS(СВЦЭМ!$D$39:$D$782,СВЦЭМ!$A$39:$A$782,$A127,СВЦЭМ!$B$39:$B$782,E$119)+'СЕТ СН'!$I$11+СВЦЭМ!$D$10+'СЕТ СН'!$I$6-'СЕТ СН'!$I$23</f>
        <v>1758.1818296200001</v>
      </c>
      <c r="F127" s="36">
        <f>SUMIFS(СВЦЭМ!$D$39:$D$782,СВЦЭМ!$A$39:$A$782,$A127,СВЦЭМ!$B$39:$B$782,F$119)+'СЕТ СН'!$I$11+СВЦЭМ!$D$10+'СЕТ СН'!$I$6-'СЕТ СН'!$I$23</f>
        <v>1754.3161333400001</v>
      </c>
      <c r="G127" s="36">
        <f>SUMIFS(СВЦЭМ!$D$39:$D$782,СВЦЭМ!$A$39:$A$782,$A127,СВЦЭМ!$B$39:$B$782,G$119)+'СЕТ СН'!$I$11+СВЦЭМ!$D$10+'СЕТ СН'!$I$6-'СЕТ СН'!$I$23</f>
        <v>1725.1265334700001</v>
      </c>
      <c r="H127" s="36">
        <f>SUMIFS(СВЦЭМ!$D$39:$D$782,СВЦЭМ!$A$39:$A$782,$A127,СВЦЭМ!$B$39:$B$782,H$119)+'СЕТ СН'!$I$11+СВЦЭМ!$D$10+'СЕТ СН'!$I$6-'СЕТ СН'!$I$23</f>
        <v>1710.6965516100001</v>
      </c>
      <c r="I127" s="36">
        <f>SUMIFS(СВЦЭМ!$D$39:$D$782,СВЦЭМ!$A$39:$A$782,$A127,СВЦЭМ!$B$39:$B$782,I$119)+'СЕТ СН'!$I$11+СВЦЭМ!$D$10+'СЕТ СН'!$I$6-'СЕТ СН'!$I$23</f>
        <v>1690.90421429</v>
      </c>
      <c r="J127" s="36">
        <f>SUMIFS(СВЦЭМ!$D$39:$D$782,СВЦЭМ!$A$39:$A$782,$A127,СВЦЭМ!$B$39:$B$782,J$119)+'СЕТ СН'!$I$11+СВЦЭМ!$D$10+'СЕТ СН'!$I$6-'СЕТ СН'!$I$23</f>
        <v>1736.8959909700002</v>
      </c>
      <c r="K127" s="36">
        <f>SUMIFS(СВЦЭМ!$D$39:$D$782,СВЦЭМ!$A$39:$A$782,$A127,СВЦЭМ!$B$39:$B$782,K$119)+'СЕТ СН'!$I$11+СВЦЭМ!$D$10+'СЕТ СН'!$I$6-'СЕТ СН'!$I$23</f>
        <v>1731.76997527</v>
      </c>
      <c r="L127" s="36">
        <f>SUMIFS(СВЦЭМ!$D$39:$D$782,СВЦЭМ!$A$39:$A$782,$A127,СВЦЭМ!$B$39:$B$782,L$119)+'СЕТ СН'!$I$11+СВЦЭМ!$D$10+'СЕТ СН'!$I$6-'СЕТ СН'!$I$23</f>
        <v>1736.4662176700001</v>
      </c>
      <c r="M127" s="36">
        <f>SUMIFS(СВЦЭМ!$D$39:$D$782,СВЦЭМ!$A$39:$A$782,$A127,СВЦЭМ!$B$39:$B$782,M$119)+'СЕТ СН'!$I$11+СВЦЭМ!$D$10+'СЕТ СН'!$I$6-'СЕТ СН'!$I$23</f>
        <v>1731.37856175</v>
      </c>
      <c r="N127" s="36">
        <f>SUMIFS(СВЦЭМ!$D$39:$D$782,СВЦЭМ!$A$39:$A$782,$A127,СВЦЭМ!$B$39:$B$782,N$119)+'СЕТ СН'!$I$11+СВЦЭМ!$D$10+'СЕТ СН'!$I$6-'СЕТ СН'!$I$23</f>
        <v>1724.20201118</v>
      </c>
      <c r="O127" s="36">
        <f>SUMIFS(СВЦЭМ!$D$39:$D$782,СВЦЭМ!$A$39:$A$782,$A127,СВЦЭМ!$B$39:$B$782,O$119)+'СЕТ СН'!$I$11+СВЦЭМ!$D$10+'СЕТ СН'!$I$6-'СЕТ СН'!$I$23</f>
        <v>1724.95830656</v>
      </c>
      <c r="P127" s="36">
        <f>SUMIFS(СВЦЭМ!$D$39:$D$782,СВЦЭМ!$A$39:$A$782,$A127,СВЦЭМ!$B$39:$B$782,P$119)+'СЕТ СН'!$I$11+СВЦЭМ!$D$10+'СЕТ СН'!$I$6-'СЕТ СН'!$I$23</f>
        <v>1727.7351356600002</v>
      </c>
      <c r="Q127" s="36">
        <f>SUMIFS(СВЦЭМ!$D$39:$D$782,СВЦЭМ!$A$39:$A$782,$A127,СВЦЭМ!$B$39:$B$782,Q$119)+'СЕТ СН'!$I$11+СВЦЭМ!$D$10+'СЕТ СН'!$I$6-'СЕТ СН'!$I$23</f>
        <v>1713.00310657</v>
      </c>
      <c r="R127" s="36">
        <f>SUMIFS(СВЦЭМ!$D$39:$D$782,СВЦЭМ!$A$39:$A$782,$A127,СВЦЭМ!$B$39:$B$782,R$119)+'СЕТ СН'!$I$11+СВЦЭМ!$D$10+'СЕТ СН'!$I$6-'СЕТ СН'!$I$23</f>
        <v>1722.3688192700001</v>
      </c>
      <c r="S127" s="36">
        <f>SUMIFS(СВЦЭМ!$D$39:$D$782,СВЦЭМ!$A$39:$A$782,$A127,СВЦЭМ!$B$39:$B$782,S$119)+'СЕТ СН'!$I$11+СВЦЭМ!$D$10+'СЕТ СН'!$I$6-'СЕТ СН'!$I$23</f>
        <v>1714.4709949800001</v>
      </c>
      <c r="T127" s="36">
        <f>SUMIFS(СВЦЭМ!$D$39:$D$782,СВЦЭМ!$A$39:$A$782,$A127,СВЦЭМ!$B$39:$B$782,T$119)+'СЕТ СН'!$I$11+СВЦЭМ!$D$10+'СЕТ СН'!$I$6-'СЕТ СН'!$I$23</f>
        <v>1707.8851782300001</v>
      </c>
      <c r="U127" s="36">
        <f>SUMIFS(СВЦЭМ!$D$39:$D$782,СВЦЭМ!$A$39:$A$782,$A127,СВЦЭМ!$B$39:$B$782,U$119)+'СЕТ СН'!$I$11+СВЦЭМ!$D$10+'СЕТ СН'!$I$6-'СЕТ СН'!$I$23</f>
        <v>1751.34597841</v>
      </c>
      <c r="V127" s="36">
        <f>SUMIFS(СВЦЭМ!$D$39:$D$782,СВЦЭМ!$A$39:$A$782,$A127,СВЦЭМ!$B$39:$B$782,V$119)+'СЕТ СН'!$I$11+СВЦЭМ!$D$10+'СЕТ СН'!$I$6-'СЕТ СН'!$I$23</f>
        <v>1719.7788586700001</v>
      </c>
      <c r="W127" s="36">
        <f>SUMIFS(СВЦЭМ!$D$39:$D$782,СВЦЭМ!$A$39:$A$782,$A127,СВЦЭМ!$B$39:$B$782,W$119)+'СЕТ СН'!$I$11+СВЦЭМ!$D$10+'СЕТ СН'!$I$6-'СЕТ СН'!$I$23</f>
        <v>1779.7868475100001</v>
      </c>
      <c r="X127" s="36">
        <f>SUMIFS(СВЦЭМ!$D$39:$D$782,СВЦЭМ!$A$39:$A$782,$A127,СВЦЭМ!$B$39:$B$782,X$119)+'СЕТ СН'!$I$11+СВЦЭМ!$D$10+'СЕТ СН'!$I$6-'СЕТ СН'!$I$23</f>
        <v>1787.4406829300001</v>
      </c>
      <c r="Y127" s="36">
        <f>SUMIFS(СВЦЭМ!$D$39:$D$782,СВЦЭМ!$A$39:$A$782,$A127,СВЦЭМ!$B$39:$B$782,Y$119)+'СЕТ СН'!$I$11+СВЦЭМ!$D$10+'СЕТ СН'!$I$6-'СЕТ СН'!$I$23</f>
        <v>1794.91764261</v>
      </c>
    </row>
    <row r="128" spans="1:27" ht="15.75" x14ac:dyDescent="0.2">
      <c r="A128" s="35">
        <f t="shared" si="3"/>
        <v>44539</v>
      </c>
      <c r="B128" s="36">
        <f>SUMIFS(СВЦЭМ!$D$39:$D$782,СВЦЭМ!$A$39:$A$782,$A128,СВЦЭМ!$B$39:$B$782,B$119)+'СЕТ СН'!$I$11+СВЦЭМ!$D$10+'СЕТ СН'!$I$6-'СЕТ СН'!$I$23</f>
        <v>1759.0292556700001</v>
      </c>
      <c r="C128" s="36">
        <f>SUMIFS(СВЦЭМ!$D$39:$D$782,СВЦЭМ!$A$39:$A$782,$A128,СВЦЭМ!$B$39:$B$782,C$119)+'СЕТ СН'!$I$11+СВЦЭМ!$D$10+'СЕТ СН'!$I$6-'СЕТ СН'!$I$23</f>
        <v>1713.98867393</v>
      </c>
      <c r="D128" s="36">
        <f>SUMIFS(СВЦЭМ!$D$39:$D$782,СВЦЭМ!$A$39:$A$782,$A128,СВЦЭМ!$B$39:$B$782,D$119)+'СЕТ СН'!$I$11+СВЦЭМ!$D$10+'СЕТ СН'!$I$6-'СЕТ СН'!$I$23</f>
        <v>1724.0894886000001</v>
      </c>
      <c r="E128" s="36">
        <f>SUMIFS(СВЦЭМ!$D$39:$D$782,СВЦЭМ!$A$39:$A$782,$A128,СВЦЭМ!$B$39:$B$782,E$119)+'СЕТ СН'!$I$11+СВЦЭМ!$D$10+'СЕТ СН'!$I$6-'СЕТ СН'!$I$23</f>
        <v>1738.4415562700001</v>
      </c>
      <c r="F128" s="36">
        <f>SUMIFS(СВЦЭМ!$D$39:$D$782,СВЦЭМ!$A$39:$A$782,$A128,СВЦЭМ!$B$39:$B$782,F$119)+'СЕТ СН'!$I$11+СВЦЭМ!$D$10+'СЕТ СН'!$I$6-'СЕТ СН'!$I$23</f>
        <v>1739.8587336000001</v>
      </c>
      <c r="G128" s="36">
        <f>SUMIFS(СВЦЭМ!$D$39:$D$782,СВЦЭМ!$A$39:$A$782,$A128,СВЦЭМ!$B$39:$B$782,G$119)+'СЕТ СН'!$I$11+СВЦЭМ!$D$10+'СЕТ СН'!$I$6-'СЕТ СН'!$I$23</f>
        <v>1707.22527102</v>
      </c>
      <c r="H128" s="36">
        <f>SUMIFS(СВЦЭМ!$D$39:$D$782,СВЦЭМ!$A$39:$A$782,$A128,СВЦЭМ!$B$39:$B$782,H$119)+'СЕТ СН'!$I$11+СВЦЭМ!$D$10+'СЕТ СН'!$I$6-'СЕТ СН'!$I$23</f>
        <v>1688.45999033</v>
      </c>
      <c r="I128" s="36">
        <f>SUMIFS(СВЦЭМ!$D$39:$D$782,СВЦЭМ!$A$39:$A$782,$A128,СВЦЭМ!$B$39:$B$782,I$119)+'СЕТ СН'!$I$11+СВЦЭМ!$D$10+'СЕТ СН'!$I$6-'СЕТ СН'!$I$23</f>
        <v>1681.3078889400001</v>
      </c>
      <c r="J128" s="36">
        <f>SUMIFS(СВЦЭМ!$D$39:$D$782,СВЦЭМ!$A$39:$A$782,$A128,СВЦЭМ!$B$39:$B$782,J$119)+'СЕТ СН'!$I$11+СВЦЭМ!$D$10+'СЕТ СН'!$I$6-'СЕТ СН'!$I$23</f>
        <v>1708.3522447600001</v>
      </c>
      <c r="K128" s="36">
        <f>SUMIFS(СВЦЭМ!$D$39:$D$782,СВЦЭМ!$A$39:$A$782,$A128,СВЦЭМ!$B$39:$B$782,K$119)+'СЕТ СН'!$I$11+СВЦЭМ!$D$10+'СЕТ СН'!$I$6-'СЕТ СН'!$I$23</f>
        <v>1729.02180436</v>
      </c>
      <c r="L128" s="36">
        <f>SUMIFS(СВЦЭМ!$D$39:$D$782,СВЦЭМ!$A$39:$A$782,$A128,СВЦЭМ!$B$39:$B$782,L$119)+'СЕТ СН'!$I$11+СВЦЭМ!$D$10+'СЕТ СН'!$I$6-'СЕТ СН'!$I$23</f>
        <v>1724.20601343</v>
      </c>
      <c r="M128" s="36">
        <f>SUMIFS(СВЦЭМ!$D$39:$D$782,СВЦЭМ!$A$39:$A$782,$A128,СВЦЭМ!$B$39:$B$782,M$119)+'СЕТ СН'!$I$11+СВЦЭМ!$D$10+'СЕТ СН'!$I$6-'СЕТ СН'!$I$23</f>
        <v>1709.49563816</v>
      </c>
      <c r="N128" s="36">
        <f>SUMIFS(СВЦЭМ!$D$39:$D$782,СВЦЭМ!$A$39:$A$782,$A128,СВЦЭМ!$B$39:$B$782,N$119)+'СЕТ СН'!$I$11+СВЦЭМ!$D$10+'СЕТ СН'!$I$6-'СЕТ СН'!$I$23</f>
        <v>1747.27463356</v>
      </c>
      <c r="O128" s="36">
        <f>SUMIFS(СВЦЭМ!$D$39:$D$782,СВЦЭМ!$A$39:$A$782,$A128,СВЦЭМ!$B$39:$B$782,O$119)+'СЕТ СН'!$I$11+СВЦЭМ!$D$10+'СЕТ СН'!$I$6-'СЕТ СН'!$I$23</f>
        <v>1735.9504456500001</v>
      </c>
      <c r="P128" s="36">
        <f>SUMIFS(СВЦЭМ!$D$39:$D$782,СВЦЭМ!$A$39:$A$782,$A128,СВЦЭМ!$B$39:$B$782,P$119)+'СЕТ СН'!$I$11+СВЦЭМ!$D$10+'СЕТ СН'!$I$6-'СЕТ СН'!$I$23</f>
        <v>1736.2128278500002</v>
      </c>
      <c r="Q128" s="36">
        <f>SUMIFS(СВЦЭМ!$D$39:$D$782,СВЦЭМ!$A$39:$A$782,$A128,СВЦЭМ!$B$39:$B$782,Q$119)+'СЕТ СН'!$I$11+СВЦЭМ!$D$10+'СЕТ СН'!$I$6-'СЕТ СН'!$I$23</f>
        <v>1734.5138697900002</v>
      </c>
      <c r="R128" s="36">
        <f>SUMIFS(СВЦЭМ!$D$39:$D$782,СВЦЭМ!$A$39:$A$782,$A128,СВЦЭМ!$B$39:$B$782,R$119)+'СЕТ СН'!$I$11+СВЦЭМ!$D$10+'СЕТ СН'!$I$6-'СЕТ СН'!$I$23</f>
        <v>1725.2376075100001</v>
      </c>
      <c r="S128" s="36">
        <f>SUMIFS(СВЦЭМ!$D$39:$D$782,СВЦЭМ!$A$39:$A$782,$A128,СВЦЭМ!$B$39:$B$782,S$119)+'СЕТ СН'!$I$11+СВЦЭМ!$D$10+'СЕТ СН'!$I$6-'СЕТ СН'!$I$23</f>
        <v>1728.02327102</v>
      </c>
      <c r="T128" s="36">
        <f>SUMIFS(СВЦЭМ!$D$39:$D$782,СВЦЭМ!$A$39:$A$782,$A128,СВЦЭМ!$B$39:$B$782,T$119)+'СЕТ СН'!$I$11+СВЦЭМ!$D$10+'СЕТ СН'!$I$6-'СЕТ СН'!$I$23</f>
        <v>1726.5064900500001</v>
      </c>
      <c r="U128" s="36">
        <f>SUMIFS(СВЦЭМ!$D$39:$D$782,СВЦЭМ!$A$39:$A$782,$A128,СВЦЭМ!$B$39:$B$782,U$119)+'СЕТ СН'!$I$11+СВЦЭМ!$D$10+'СЕТ СН'!$I$6-'СЕТ СН'!$I$23</f>
        <v>1737.5711305500001</v>
      </c>
      <c r="V128" s="36">
        <f>SUMIFS(СВЦЭМ!$D$39:$D$782,СВЦЭМ!$A$39:$A$782,$A128,СВЦЭМ!$B$39:$B$782,V$119)+'СЕТ СН'!$I$11+СВЦЭМ!$D$10+'СЕТ СН'!$I$6-'СЕТ СН'!$I$23</f>
        <v>1741.6628277100001</v>
      </c>
      <c r="W128" s="36">
        <f>SUMIFS(СВЦЭМ!$D$39:$D$782,СВЦЭМ!$A$39:$A$782,$A128,СВЦЭМ!$B$39:$B$782,W$119)+'СЕТ СН'!$I$11+СВЦЭМ!$D$10+'СЕТ СН'!$I$6-'СЕТ СН'!$I$23</f>
        <v>1735.8888398500001</v>
      </c>
      <c r="X128" s="36">
        <f>SUMIFS(СВЦЭМ!$D$39:$D$782,СВЦЭМ!$A$39:$A$782,$A128,СВЦЭМ!$B$39:$B$782,X$119)+'СЕТ СН'!$I$11+СВЦЭМ!$D$10+'СЕТ СН'!$I$6-'СЕТ СН'!$I$23</f>
        <v>1733.0388274300001</v>
      </c>
      <c r="Y128" s="36">
        <f>SUMIFS(СВЦЭМ!$D$39:$D$782,СВЦЭМ!$A$39:$A$782,$A128,СВЦЭМ!$B$39:$B$782,Y$119)+'СЕТ СН'!$I$11+СВЦЭМ!$D$10+'СЕТ СН'!$I$6-'СЕТ СН'!$I$23</f>
        <v>1748.3126295100001</v>
      </c>
    </row>
    <row r="129" spans="1:25" ht="15.75" x14ac:dyDescent="0.2">
      <c r="A129" s="35">
        <f t="shared" si="3"/>
        <v>44540</v>
      </c>
      <c r="B129" s="36">
        <f>SUMIFS(СВЦЭМ!$D$39:$D$782,СВЦЭМ!$A$39:$A$782,$A129,СВЦЭМ!$B$39:$B$782,B$119)+'СЕТ СН'!$I$11+СВЦЭМ!$D$10+'СЕТ СН'!$I$6-'СЕТ СН'!$I$23</f>
        <v>1781.5532099900001</v>
      </c>
      <c r="C129" s="36">
        <f>SUMIFS(СВЦЭМ!$D$39:$D$782,СВЦЭМ!$A$39:$A$782,$A129,СВЦЭМ!$B$39:$B$782,C$119)+'СЕТ СН'!$I$11+СВЦЭМ!$D$10+'СЕТ СН'!$I$6-'СЕТ СН'!$I$23</f>
        <v>1769.6465273600002</v>
      </c>
      <c r="D129" s="36">
        <f>SUMIFS(СВЦЭМ!$D$39:$D$782,СВЦЭМ!$A$39:$A$782,$A129,СВЦЭМ!$B$39:$B$782,D$119)+'СЕТ СН'!$I$11+СВЦЭМ!$D$10+'СЕТ СН'!$I$6-'СЕТ СН'!$I$23</f>
        <v>1776.7893118500001</v>
      </c>
      <c r="E129" s="36">
        <f>SUMIFS(СВЦЭМ!$D$39:$D$782,СВЦЭМ!$A$39:$A$782,$A129,СВЦЭМ!$B$39:$B$782,E$119)+'СЕТ СН'!$I$11+СВЦЭМ!$D$10+'СЕТ СН'!$I$6-'СЕТ СН'!$I$23</f>
        <v>1775.8147115100001</v>
      </c>
      <c r="F129" s="36">
        <f>SUMIFS(СВЦЭМ!$D$39:$D$782,СВЦЭМ!$A$39:$A$782,$A129,СВЦЭМ!$B$39:$B$782,F$119)+'СЕТ СН'!$I$11+СВЦЭМ!$D$10+'СЕТ СН'!$I$6-'СЕТ СН'!$I$23</f>
        <v>1765.9823849500001</v>
      </c>
      <c r="G129" s="36">
        <f>SUMIFS(СВЦЭМ!$D$39:$D$782,СВЦЭМ!$A$39:$A$782,$A129,СВЦЭМ!$B$39:$B$782,G$119)+'СЕТ СН'!$I$11+СВЦЭМ!$D$10+'СЕТ СН'!$I$6-'СЕТ СН'!$I$23</f>
        <v>1738.38289192</v>
      </c>
      <c r="H129" s="36">
        <f>SUMIFS(СВЦЭМ!$D$39:$D$782,СВЦЭМ!$A$39:$A$782,$A129,СВЦЭМ!$B$39:$B$782,H$119)+'СЕТ СН'!$I$11+СВЦЭМ!$D$10+'СЕТ СН'!$I$6-'СЕТ СН'!$I$23</f>
        <v>1702.3903514200001</v>
      </c>
      <c r="I129" s="36">
        <f>SUMIFS(СВЦЭМ!$D$39:$D$782,СВЦЭМ!$A$39:$A$782,$A129,СВЦЭМ!$B$39:$B$782,I$119)+'СЕТ СН'!$I$11+СВЦЭМ!$D$10+'СЕТ СН'!$I$6-'СЕТ СН'!$I$23</f>
        <v>1707.2250164000002</v>
      </c>
      <c r="J129" s="36">
        <f>SUMIFS(СВЦЭМ!$D$39:$D$782,СВЦЭМ!$A$39:$A$782,$A129,СВЦЭМ!$B$39:$B$782,J$119)+'СЕТ СН'!$I$11+СВЦЭМ!$D$10+'СЕТ СН'!$I$6-'СЕТ СН'!$I$23</f>
        <v>1684.20525909</v>
      </c>
      <c r="K129" s="36">
        <f>SUMIFS(СВЦЭМ!$D$39:$D$782,СВЦЭМ!$A$39:$A$782,$A129,СВЦЭМ!$B$39:$B$782,K$119)+'СЕТ СН'!$I$11+СВЦЭМ!$D$10+'СЕТ СН'!$I$6-'СЕТ СН'!$I$23</f>
        <v>1703.5226862200002</v>
      </c>
      <c r="L129" s="36">
        <f>SUMIFS(СВЦЭМ!$D$39:$D$782,СВЦЭМ!$A$39:$A$782,$A129,СВЦЭМ!$B$39:$B$782,L$119)+'СЕТ СН'!$I$11+СВЦЭМ!$D$10+'СЕТ СН'!$I$6-'СЕТ СН'!$I$23</f>
        <v>1723.8120599900001</v>
      </c>
      <c r="M129" s="36">
        <f>SUMIFS(СВЦЭМ!$D$39:$D$782,СВЦЭМ!$A$39:$A$782,$A129,СВЦЭМ!$B$39:$B$782,M$119)+'СЕТ СН'!$I$11+СВЦЭМ!$D$10+'СЕТ СН'!$I$6-'СЕТ СН'!$I$23</f>
        <v>1735.5810386200001</v>
      </c>
      <c r="N129" s="36">
        <f>SUMIFS(СВЦЭМ!$D$39:$D$782,СВЦЭМ!$A$39:$A$782,$A129,СВЦЭМ!$B$39:$B$782,N$119)+'СЕТ СН'!$I$11+СВЦЭМ!$D$10+'СЕТ СН'!$I$6-'СЕТ СН'!$I$23</f>
        <v>1772.15887477</v>
      </c>
      <c r="O129" s="36">
        <f>SUMIFS(СВЦЭМ!$D$39:$D$782,СВЦЭМ!$A$39:$A$782,$A129,СВЦЭМ!$B$39:$B$782,O$119)+'СЕТ СН'!$I$11+СВЦЭМ!$D$10+'СЕТ СН'!$I$6-'СЕТ СН'!$I$23</f>
        <v>1761.6094338400001</v>
      </c>
      <c r="P129" s="36">
        <f>SUMIFS(СВЦЭМ!$D$39:$D$782,СВЦЭМ!$A$39:$A$782,$A129,СВЦЭМ!$B$39:$B$782,P$119)+'СЕТ СН'!$I$11+СВЦЭМ!$D$10+'СЕТ СН'!$I$6-'СЕТ СН'!$I$23</f>
        <v>1748.0131213000002</v>
      </c>
      <c r="Q129" s="36">
        <f>SUMIFS(СВЦЭМ!$D$39:$D$782,СВЦЭМ!$A$39:$A$782,$A129,СВЦЭМ!$B$39:$B$782,Q$119)+'СЕТ СН'!$I$11+СВЦЭМ!$D$10+'СЕТ СН'!$I$6-'СЕТ СН'!$I$23</f>
        <v>1743.4832136300001</v>
      </c>
      <c r="R129" s="36">
        <f>SUMIFS(СВЦЭМ!$D$39:$D$782,СВЦЭМ!$A$39:$A$782,$A129,СВЦЭМ!$B$39:$B$782,R$119)+'СЕТ СН'!$I$11+СВЦЭМ!$D$10+'СЕТ СН'!$I$6-'СЕТ СН'!$I$23</f>
        <v>1732.1431344100001</v>
      </c>
      <c r="S129" s="36">
        <f>SUMIFS(СВЦЭМ!$D$39:$D$782,СВЦЭМ!$A$39:$A$782,$A129,СВЦЭМ!$B$39:$B$782,S$119)+'СЕТ СН'!$I$11+СВЦЭМ!$D$10+'СЕТ СН'!$I$6-'СЕТ СН'!$I$23</f>
        <v>1704.7276189000002</v>
      </c>
      <c r="T129" s="36">
        <f>SUMIFS(СВЦЭМ!$D$39:$D$782,СВЦЭМ!$A$39:$A$782,$A129,СВЦЭМ!$B$39:$B$782,T$119)+'СЕТ СН'!$I$11+СВЦЭМ!$D$10+'СЕТ СН'!$I$6-'СЕТ СН'!$I$23</f>
        <v>1701.3789733200001</v>
      </c>
      <c r="U129" s="36">
        <f>SUMIFS(СВЦЭМ!$D$39:$D$782,СВЦЭМ!$A$39:$A$782,$A129,СВЦЭМ!$B$39:$B$782,U$119)+'СЕТ СН'!$I$11+СВЦЭМ!$D$10+'СЕТ СН'!$I$6-'СЕТ СН'!$I$23</f>
        <v>1706.9081409700002</v>
      </c>
      <c r="V129" s="36">
        <f>SUMIFS(СВЦЭМ!$D$39:$D$782,СВЦЭМ!$A$39:$A$782,$A129,СВЦЭМ!$B$39:$B$782,V$119)+'СЕТ СН'!$I$11+СВЦЭМ!$D$10+'СЕТ СН'!$I$6-'СЕТ СН'!$I$23</f>
        <v>1712.09626432</v>
      </c>
      <c r="W129" s="36">
        <f>SUMIFS(СВЦЭМ!$D$39:$D$782,СВЦЭМ!$A$39:$A$782,$A129,СВЦЭМ!$B$39:$B$782,W$119)+'СЕТ СН'!$I$11+СВЦЭМ!$D$10+'СЕТ СН'!$I$6-'СЕТ СН'!$I$23</f>
        <v>1728.6816075400002</v>
      </c>
      <c r="X129" s="36">
        <f>SUMIFS(СВЦЭМ!$D$39:$D$782,СВЦЭМ!$A$39:$A$782,$A129,СВЦЭМ!$B$39:$B$782,X$119)+'СЕТ СН'!$I$11+СВЦЭМ!$D$10+'СЕТ СН'!$I$6-'СЕТ СН'!$I$23</f>
        <v>1717.4889568400001</v>
      </c>
      <c r="Y129" s="36">
        <f>SUMIFS(СВЦЭМ!$D$39:$D$782,СВЦЭМ!$A$39:$A$782,$A129,СВЦЭМ!$B$39:$B$782,Y$119)+'СЕТ СН'!$I$11+СВЦЭМ!$D$10+'СЕТ СН'!$I$6-'СЕТ СН'!$I$23</f>
        <v>1761.41302866</v>
      </c>
    </row>
    <row r="130" spans="1:25" ht="15.75" x14ac:dyDescent="0.2">
      <c r="A130" s="35">
        <f t="shared" si="3"/>
        <v>44541</v>
      </c>
      <c r="B130" s="36">
        <f>SUMIFS(СВЦЭМ!$D$39:$D$782,СВЦЭМ!$A$39:$A$782,$A130,СВЦЭМ!$B$39:$B$782,B$119)+'СЕТ СН'!$I$11+СВЦЭМ!$D$10+'СЕТ СН'!$I$6-'СЕТ СН'!$I$23</f>
        <v>1789.3915413000002</v>
      </c>
      <c r="C130" s="36">
        <f>SUMIFS(СВЦЭМ!$D$39:$D$782,СВЦЭМ!$A$39:$A$782,$A130,СВЦЭМ!$B$39:$B$782,C$119)+'СЕТ СН'!$I$11+СВЦЭМ!$D$10+'СЕТ СН'!$I$6-'СЕТ СН'!$I$23</f>
        <v>1775.4740963300001</v>
      </c>
      <c r="D130" s="36">
        <f>SUMIFS(СВЦЭМ!$D$39:$D$782,СВЦЭМ!$A$39:$A$782,$A130,СВЦЭМ!$B$39:$B$782,D$119)+'СЕТ СН'!$I$11+СВЦЭМ!$D$10+'СЕТ СН'!$I$6-'СЕТ СН'!$I$23</f>
        <v>1776.72180684</v>
      </c>
      <c r="E130" s="36">
        <f>SUMIFS(СВЦЭМ!$D$39:$D$782,СВЦЭМ!$A$39:$A$782,$A130,СВЦЭМ!$B$39:$B$782,E$119)+'СЕТ СН'!$I$11+СВЦЭМ!$D$10+'СЕТ СН'!$I$6-'СЕТ СН'!$I$23</f>
        <v>1780.2364160700001</v>
      </c>
      <c r="F130" s="36">
        <f>SUMIFS(СВЦЭМ!$D$39:$D$782,СВЦЭМ!$A$39:$A$782,$A130,СВЦЭМ!$B$39:$B$782,F$119)+'СЕТ СН'!$I$11+СВЦЭМ!$D$10+'СЕТ СН'!$I$6-'СЕТ СН'!$I$23</f>
        <v>1770.88710885</v>
      </c>
      <c r="G130" s="36">
        <f>SUMIFS(СВЦЭМ!$D$39:$D$782,СВЦЭМ!$A$39:$A$782,$A130,СВЦЭМ!$B$39:$B$782,G$119)+'СЕТ СН'!$I$11+СВЦЭМ!$D$10+'СЕТ СН'!$I$6-'СЕТ СН'!$I$23</f>
        <v>1754.00759049</v>
      </c>
      <c r="H130" s="36">
        <f>SUMIFS(СВЦЭМ!$D$39:$D$782,СВЦЭМ!$A$39:$A$782,$A130,СВЦЭМ!$B$39:$B$782,H$119)+'СЕТ СН'!$I$11+СВЦЭМ!$D$10+'СЕТ СН'!$I$6-'СЕТ СН'!$I$23</f>
        <v>1733.86809296</v>
      </c>
      <c r="I130" s="36">
        <f>SUMIFS(СВЦЭМ!$D$39:$D$782,СВЦЭМ!$A$39:$A$782,$A130,СВЦЭМ!$B$39:$B$782,I$119)+'СЕТ СН'!$I$11+СВЦЭМ!$D$10+'СЕТ СН'!$I$6-'СЕТ СН'!$I$23</f>
        <v>1713.0560096700001</v>
      </c>
      <c r="J130" s="36">
        <f>SUMIFS(СВЦЭМ!$D$39:$D$782,СВЦЭМ!$A$39:$A$782,$A130,СВЦЭМ!$B$39:$B$782,J$119)+'СЕТ СН'!$I$11+СВЦЭМ!$D$10+'СЕТ СН'!$I$6-'СЕТ СН'!$I$23</f>
        <v>1686.5855599500001</v>
      </c>
      <c r="K130" s="36">
        <f>SUMIFS(СВЦЭМ!$D$39:$D$782,СВЦЭМ!$A$39:$A$782,$A130,СВЦЭМ!$B$39:$B$782,K$119)+'СЕТ СН'!$I$11+СВЦЭМ!$D$10+'СЕТ СН'!$I$6-'СЕТ СН'!$I$23</f>
        <v>1672.5887626400001</v>
      </c>
      <c r="L130" s="36">
        <f>SUMIFS(СВЦЭМ!$D$39:$D$782,СВЦЭМ!$A$39:$A$782,$A130,СВЦЭМ!$B$39:$B$782,L$119)+'СЕТ СН'!$I$11+СВЦЭМ!$D$10+'СЕТ СН'!$I$6-'СЕТ СН'!$I$23</f>
        <v>1684.0282374000001</v>
      </c>
      <c r="M130" s="36">
        <f>SUMIFS(СВЦЭМ!$D$39:$D$782,СВЦЭМ!$A$39:$A$782,$A130,СВЦЭМ!$B$39:$B$782,M$119)+'СЕТ СН'!$I$11+СВЦЭМ!$D$10+'СЕТ СН'!$I$6-'СЕТ СН'!$I$23</f>
        <v>1689.7960186500002</v>
      </c>
      <c r="N130" s="36">
        <f>SUMIFS(СВЦЭМ!$D$39:$D$782,СВЦЭМ!$A$39:$A$782,$A130,СВЦЭМ!$B$39:$B$782,N$119)+'СЕТ СН'!$I$11+СВЦЭМ!$D$10+'СЕТ СН'!$I$6-'СЕТ СН'!$I$23</f>
        <v>1739.1939512200001</v>
      </c>
      <c r="O130" s="36">
        <f>SUMIFS(СВЦЭМ!$D$39:$D$782,СВЦЭМ!$A$39:$A$782,$A130,СВЦЭМ!$B$39:$B$782,O$119)+'СЕТ СН'!$I$11+СВЦЭМ!$D$10+'СЕТ СН'!$I$6-'СЕТ СН'!$I$23</f>
        <v>1760.5711402900001</v>
      </c>
      <c r="P130" s="36">
        <f>SUMIFS(СВЦЭМ!$D$39:$D$782,СВЦЭМ!$A$39:$A$782,$A130,СВЦЭМ!$B$39:$B$782,P$119)+'СЕТ СН'!$I$11+СВЦЭМ!$D$10+'СЕТ СН'!$I$6-'СЕТ СН'!$I$23</f>
        <v>1760.5095778700002</v>
      </c>
      <c r="Q130" s="36">
        <f>SUMIFS(СВЦЭМ!$D$39:$D$782,СВЦЭМ!$A$39:$A$782,$A130,СВЦЭМ!$B$39:$B$782,Q$119)+'СЕТ СН'!$I$11+СВЦЭМ!$D$10+'СЕТ СН'!$I$6-'СЕТ СН'!$I$23</f>
        <v>1752.5110243700001</v>
      </c>
      <c r="R130" s="36">
        <f>SUMIFS(СВЦЭМ!$D$39:$D$782,СВЦЭМ!$A$39:$A$782,$A130,СВЦЭМ!$B$39:$B$782,R$119)+'СЕТ СН'!$I$11+СВЦЭМ!$D$10+'СЕТ СН'!$I$6-'СЕТ СН'!$I$23</f>
        <v>1737.8287540700001</v>
      </c>
      <c r="S130" s="36">
        <f>SUMIFS(СВЦЭМ!$D$39:$D$782,СВЦЭМ!$A$39:$A$782,$A130,СВЦЭМ!$B$39:$B$782,S$119)+'СЕТ СН'!$I$11+СВЦЭМ!$D$10+'СЕТ СН'!$I$6-'СЕТ СН'!$I$23</f>
        <v>1671.0832570600001</v>
      </c>
      <c r="T130" s="36">
        <f>SUMIFS(СВЦЭМ!$D$39:$D$782,СВЦЭМ!$A$39:$A$782,$A130,СВЦЭМ!$B$39:$B$782,T$119)+'СЕТ СН'!$I$11+СВЦЭМ!$D$10+'СЕТ СН'!$I$6-'СЕТ СН'!$I$23</f>
        <v>1699.32940579</v>
      </c>
      <c r="U130" s="36">
        <f>SUMIFS(СВЦЭМ!$D$39:$D$782,СВЦЭМ!$A$39:$A$782,$A130,СВЦЭМ!$B$39:$B$782,U$119)+'СЕТ СН'!$I$11+СВЦЭМ!$D$10+'СЕТ СН'!$I$6-'СЕТ СН'!$I$23</f>
        <v>1688.6151504000002</v>
      </c>
      <c r="V130" s="36">
        <f>SUMIFS(СВЦЭМ!$D$39:$D$782,СВЦЭМ!$A$39:$A$782,$A130,СВЦЭМ!$B$39:$B$782,V$119)+'СЕТ СН'!$I$11+СВЦЭМ!$D$10+'СЕТ СН'!$I$6-'СЕТ СН'!$I$23</f>
        <v>1694.91423605</v>
      </c>
      <c r="W130" s="36">
        <f>SUMIFS(СВЦЭМ!$D$39:$D$782,СВЦЭМ!$A$39:$A$782,$A130,СВЦЭМ!$B$39:$B$782,W$119)+'СЕТ СН'!$I$11+СВЦЭМ!$D$10+'СЕТ СН'!$I$6-'СЕТ СН'!$I$23</f>
        <v>1743.0670209900002</v>
      </c>
      <c r="X130" s="36">
        <f>SUMIFS(СВЦЭМ!$D$39:$D$782,СВЦЭМ!$A$39:$A$782,$A130,СВЦЭМ!$B$39:$B$782,X$119)+'СЕТ СН'!$I$11+СВЦЭМ!$D$10+'СЕТ СН'!$I$6-'СЕТ СН'!$I$23</f>
        <v>1763.5279248100001</v>
      </c>
      <c r="Y130" s="36">
        <f>SUMIFS(СВЦЭМ!$D$39:$D$782,СВЦЭМ!$A$39:$A$782,$A130,СВЦЭМ!$B$39:$B$782,Y$119)+'СЕТ СН'!$I$11+СВЦЭМ!$D$10+'СЕТ СН'!$I$6-'СЕТ СН'!$I$23</f>
        <v>1764.1136422300001</v>
      </c>
    </row>
    <row r="131" spans="1:25" ht="15.75" x14ac:dyDescent="0.2">
      <c r="A131" s="35">
        <f t="shared" si="3"/>
        <v>44542</v>
      </c>
      <c r="B131" s="36">
        <f>SUMIFS(СВЦЭМ!$D$39:$D$782,СВЦЭМ!$A$39:$A$782,$A131,СВЦЭМ!$B$39:$B$782,B$119)+'СЕТ СН'!$I$11+СВЦЭМ!$D$10+'СЕТ СН'!$I$6-'СЕТ СН'!$I$23</f>
        <v>1744.3960134200001</v>
      </c>
      <c r="C131" s="36">
        <f>SUMIFS(СВЦЭМ!$D$39:$D$782,СВЦЭМ!$A$39:$A$782,$A131,СВЦЭМ!$B$39:$B$782,C$119)+'СЕТ СН'!$I$11+СВЦЭМ!$D$10+'СЕТ СН'!$I$6-'СЕТ СН'!$I$23</f>
        <v>1766.8573070300001</v>
      </c>
      <c r="D131" s="36">
        <f>SUMIFS(СВЦЭМ!$D$39:$D$782,СВЦЭМ!$A$39:$A$782,$A131,СВЦЭМ!$B$39:$B$782,D$119)+'СЕТ СН'!$I$11+СВЦЭМ!$D$10+'СЕТ СН'!$I$6-'СЕТ СН'!$I$23</f>
        <v>1793.29732919</v>
      </c>
      <c r="E131" s="36">
        <f>SUMIFS(СВЦЭМ!$D$39:$D$782,СВЦЭМ!$A$39:$A$782,$A131,СВЦЭМ!$B$39:$B$782,E$119)+'СЕТ СН'!$I$11+СВЦЭМ!$D$10+'СЕТ СН'!$I$6-'СЕТ СН'!$I$23</f>
        <v>1792.07985276</v>
      </c>
      <c r="F131" s="36">
        <f>SUMIFS(СВЦЭМ!$D$39:$D$782,СВЦЭМ!$A$39:$A$782,$A131,СВЦЭМ!$B$39:$B$782,F$119)+'СЕТ СН'!$I$11+СВЦЭМ!$D$10+'СЕТ СН'!$I$6-'СЕТ СН'!$I$23</f>
        <v>1787.1469039400001</v>
      </c>
      <c r="G131" s="36">
        <f>SUMIFS(СВЦЭМ!$D$39:$D$782,СВЦЭМ!$A$39:$A$782,$A131,СВЦЭМ!$B$39:$B$782,G$119)+'СЕТ СН'!$I$11+СВЦЭМ!$D$10+'СЕТ СН'!$I$6-'СЕТ СН'!$I$23</f>
        <v>1778.3285920600001</v>
      </c>
      <c r="H131" s="36">
        <f>SUMIFS(СВЦЭМ!$D$39:$D$782,СВЦЭМ!$A$39:$A$782,$A131,СВЦЭМ!$B$39:$B$782,H$119)+'СЕТ СН'!$I$11+СВЦЭМ!$D$10+'СЕТ СН'!$I$6-'СЕТ СН'!$I$23</f>
        <v>1754.90630603</v>
      </c>
      <c r="I131" s="36">
        <f>SUMIFS(СВЦЭМ!$D$39:$D$782,СВЦЭМ!$A$39:$A$782,$A131,СВЦЭМ!$B$39:$B$782,I$119)+'СЕТ СН'!$I$11+СВЦЭМ!$D$10+'СЕТ СН'!$I$6-'СЕТ СН'!$I$23</f>
        <v>1765.5078081300001</v>
      </c>
      <c r="J131" s="36">
        <f>SUMIFS(СВЦЭМ!$D$39:$D$782,СВЦЭМ!$A$39:$A$782,$A131,СВЦЭМ!$B$39:$B$782,J$119)+'СЕТ СН'!$I$11+СВЦЭМ!$D$10+'СЕТ СН'!$I$6-'СЕТ СН'!$I$23</f>
        <v>1734.3677696500001</v>
      </c>
      <c r="K131" s="36">
        <f>SUMIFS(СВЦЭМ!$D$39:$D$782,СВЦЭМ!$A$39:$A$782,$A131,СВЦЭМ!$B$39:$B$782,K$119)+'СЕТ СН'!$I$11+СВЦЭМ!$D$10+'СЕТ СН'!$I$6-'СЕТ СН'!$I$23</f>
        <v>1707.8868163900001</v>
      </c>
      <c r="L131" s="36">
        <f>SUMIFS(СВЦЭМ!$D$39:$D$782,СВЦЭМ!$A$39:$A$782,$A131,СВЦЭМ!$B$39:$B$782,L$119)+'СЕТ СН'!$I$11+СВЦЭМ!$D$10+'СЕТ СН'!$I$6-'СЕТ СН'!$I$23</f>
        <v>1708.3608656800002</v>
      </c>
      <c r="M131" s="36">
        <f>SUMIFS(СВЦЭМ!$D$39:$D$782,СВЦЭМ!$A$39:$A$782,$A131,СВЦЭМ!$B$39:$B$782,M$119)+'СЕТ СН'!$I$11+СВЦЭМ!$D$10+'СЕТ СН'!$I$6-'СЕТ СН'!$I$23</f>
        <v>1716.7715471900001</v>
      </c>
      <c r="N131" s="36">
        <f>SUMIFS(СВЦЭМ!$D$39:$D$782,СВЦЭМ!$A$39:$A$782,$A131,СВЦЭМ!$B$39:$B$782,N$119)+'СЕТ СН'!$I$11+СВЦЭМ!$D$10+'СЕТ СН'!$I$6-'СЕТ СН'!$I$23</f>
        <v>1739.4197484200001</v>
      </c>
      <c r="O131" s="36">
        <f>SUMIFS(СВЦЭМ!$D$39:$D$782,СВЦЭМ!$A$39:$A$782,$A131,СВЦЭМ!$B$39:$B$782,O$119)+'СЕТ СН'!$I$11+СВЦЭМ!$D$10+'СЕТ СН'!$I$6-'СЕТ СН'!$I$23</f>
        <v>1759.50062841</v>
      </c>
      <c r="P131" s="36">
        <f>SUMIFS(СВЦЭМ!$D$39:$D$782,СВЦЭМ!$A$39:$A$782,$A131,СВЦЭМ!$B$39:$B$782,P$119)+'СЕТ СН'!$I$11+СВЦЭМ!$D$10+'СЕТ СН'!$I$6-'СЕТ СН'!$I$23</f>
        <v>1770.56081765</v>
      </c>
      <c r="Q131" s="36">
        <f>SUMIFS(СВЦЭМ!$D$39:$D$782,СВЦЭМ!$A$39:$A$782,$A131,СВЦЭМ!$B$39:$B$782,Q$119)+'СЕТ СН'!$I$11+СВЦЭМ!$D$10+'СЕТ СН'!$I$6-'СЕТ СН'!$I$23</f>
        <v>1757.0533703800002</v>
      </c>
      <c r="R131" s="36">
        <f>SUMIFS(СВЦЭМ!$D$39:$D$782,СВЦЭМ!$A$39:$A$782,$A131,СВЦЭМ!$B$39:$B$782,R$119)+'СЕТ СН'!$I$11+СВЦЭМ!$D$10+'СЕТ СН'!$I$6-'СЕТ СН'!$I$23</f>
        <v>1729.9350307300001</v>
      </c>
      <c r="S131" s="36">
        <f>SUMIFS(СВЦЭМ!$D$39:$D$782,СВЦЭМ!$A$39:$A$782,$A131,СВЦЭМ!$B$39:$B$782,S$119)+'СЕТ СН'!$I$11+СВЦЭМ!$D$10+'СЕТ СН'!$I$6-'СЕТ СН'!$I$23</f>
        <v>1679.7454377200002</v>
      </c>
      <c r="T131" s="36">
        <f>SUMIFS(СВЦЭМ!$D$39:$D$782,СВЦЭМ!$A$39:$A$782,$A131,СВЦЭМ!$B$39:$B$782,T$119)+'СЕТ СН'!$I$11+СВЦЭМ!$D$10+'СЕТ СН'!$I$6-'СЕТ СН'!$I$23</f>
        <v>1681.09991216</v>
      </c>
      <c r="U131" s="36">
        <f>SUMIFS(СВЦЭМ!$D$39:$D$782,СВЦЭМ!$A$39:$A$782,$A131,СВЦЭМ!$B$39:$B$782,U$119)+'СЕТ СН'!$I$11+СВЦЭМ!$D$10+'СЕТ СН'!$I$6-'СЕТ СН'!$I$23</f>
        <v>1702.5503357300001</v>
      </c>
      <c r="V131" s="36">
        <f>SUMIFS(СВЦЭМ!$D$39:$D$782,СВЦЭМ!$A$39:$A$782,$A131,СВЦЭМ!$B$39:$B$782,V$119)+'СЕТ СН'!$I$11+СВЦЭМ!$D$10+'СЕТ СН'!$I$6-'СЕТ СН'!$I$23</f>
        <v>1705.3363508800001</v>
      </c>
      <c r="W131" s="36">
        <f>SUMIFS(СВЦЭМ!$D$39:$D$782,СВЦЭМ!$A$39:$A$782,$A131,СВЦЭМ!$B$39:$B$782,W$119)+'СЕТ СН'!$I$11+СВЦЭМ!$D$10+'СЕТ СН'!$I$6-'СЕТ СН'!$I$23</f>
        <v>1729.2369924900001</v>
      </c>
      <c r="X131" s="36">
        <f>SUMIFS(СВЦЭМ!$D$39:$D$782,СВЦЭМ!$A$39:$A$782,$A131,СВЦЭМ!$B$39:$B$782,X$119)+'СЕТ СН'!$I$11+СВЦЭМ!$D$10+'СЕТ СН'!$I$6-'СЕТ СН'!$I$23</f>
        <v>1737.3843752800001</v>
      </c>
      <c r="Y131" s="36">
        <f>SUMIFS(СВЦЭМ!$D$39:$D$782,СВЦЭМ!$A$39:$A$782,$A131,СВЦЭМ!$B$39:$B$782,Y$119)+'СЕТ СН'!$I$11+СВЦЭМ!$D$10+'СЕТ СН'!$I$6-'СЕТ СН'!$I$23</f>
        <v>1751.9171125800001</v>
      </c>
    </row>
    <row r="132" spans="1:25" ht="15.75" x14ac:dyDescent="0.2">
      <c r="A132" s="35">
        <f t="shared" si="3"/>
        <v>44543</v>
      </c>
      <c r="B132" s="36">
        <f>SUMIFS(СВЦЭМ!$D$39:$D$782,СВЦЭМ!$A$39:$A$782,$A132,СВЦЭМ!$B$39:$B$782,B$119)+'СЕТ СН'!$I$11+СВЦЭМ!$D$10+'СЕТ СН'!$I$6-'СЕТ СН'!$I$23</f>
        <v>1765.8369685</v>
      </c>
      <c r="C132" s="36">
        <f>SUMIFS(СВЦЭМ!$D$39:$D$782,СВЦЭМ!$A$39:$A$782,$A132,СВЦЭМ!$B$39:$B$782,C$119)+'СЕТ СН'!$I$11+СВЦЭМ!$D$10+'СЕТ СН'!$I$6-'СЕТ СН'!$I$23</f>
        <v>1753.5444323600002</v>
      </c>
      <c r="D132" s="36">
        <f>SUMIFS(СВЦЭМ!$D$39:$D$782,СВЦЭМ!$A$39:$A$782,$A132,СВЦЭМ!$B$39:$B$782,D$119)+'СЕТ СН'!$I$11+СВЦЭМ!$D$10+'СЕТ СН'!$I$6-'СЕТ СН'!$I$23</f>
        <v>1756.7433971</v>
      </c>
      <c r="E132" s="36">
        <f>SUMIFS(СВЦЭМ!$D$39:$D$782,СВЦЭМ!$A$39:$A$782,$A132,СВЦЭМ!$B$39:$B$782,E$119)+'СЕТ СН'!$I$11+СВЦЭМ!$D$10+'СЕТ СН'!$I$6-'СЕТ СН'!$I$23</f>
        <v>1761.09021899</v>
      </c>
      <c r="F132" s="36">
        <f>SUMIFS(СВЦЭМ!$D$39:$D$782,СВЦЭМ!$A$39:$A$782,$A132,СВЦЭМ!$B$39:$B$782,F$119)+'СЕТ СН'!$I$11+СВЦЭМ!$D$10+'СЕТ СН'!$I$6-'СЕТ СН'!$I$23</f>
        <v>1752.36839336</v>
      </c>
      <c r="G132" s="36">
        <f>SUMIFS(СВЦЭМ!$D$39:$D$782,СВЦЭМ!$A$39:$A$782,$A132,СВЦЭМ!$B$39:$B$782,G$119)+'СЕТ СН'!$I$11+СВЦЭМ!$D$10+'СЕТ СН'!$I$6-'СЕТ СН'!$I$23</f>
        <v>1733.2360738300001</v>
      </c>
      <c r="H132" s="36">
        <f>SUMIFS(СВЦЭМ!$D$39:$D$782,СВЦЭМ!$A$39:$A$782,$A132,СВЦЭМ!$B$39:$B$782,H$119)+'СЕТ СН'!$I$11+СВЦЭМ!$D$10+'СЕТ СН'!$I$6-'СЕТ СН'!$I$23</f>
        <v>1699.05136539</v>
      </c>
      <c r="I132" s="36">
        <f>SUMIFS(СВЦЭМ!$D$39:$D$782,СВЦЭМ!$A$39:$A$782,$A132,СВЦЭМ!$B$39:$B$782,I$119)+'СЕТ СН'!$I$11+СВЦЭМ!$D$10+'СЕТ СН'!$I$6-'СЕТ СН'!$I$23</f>
        <v>1695.8523579600001</v>
      </c>
      <c r="J132" s="36">
        <f>SUMIFS(СВЦЭМ!$D$39:$D$782,СВЦЭМ!$A$39:$A$782,$A132,СВЦЭМ!$B$39:$B$782,J$119)+'СЕТ СН'!$I$11+СВЦЭМ!$D$10+'СЕТ СН'!$I$6-'СЕТ СН'!$I$23</f>
        <v>1697.7500897900002</v>
      </c>
      <c r="K132" s="36">
        <f>SUMIFS(СВЦЭМ!$D$39:$D$782,СВЦЭМ!$A$39:$A$782,$A132,СВЦЭМ!$B$39:$B$782,K$119)+'СЕТ СН'!$I$11+СВЦЭМ!$D$10+'СЕТ СН'!$I$6-'СЕТ СН'!$I$23</f>
        <v>1707.2955843300001</v>
      </c>
      <c r="L132" s="36">
        <f>SUMIFS(СВЦЭМ!$D$39:$D$782,СВЦЭМ!$A$39:$A$782,$A132,СВЦЭМ!$B$39:$B$782,L$119)+'СЕТ СН'!$I$11+СВЦЭМ!$D$10+'СЕТ СН'!$I$6-'СЕТ СН'!$I$23</f>
        <v>1719.6464062</v>
      </c>
      <c r="M132" s="36">
        <f>SUMIFS(СВЦЭМ!$D$39:$D$782,СВЦЭМ!$A$39:$A$782,$A132,СВЦЭМ!$B$39:$B$782,M$119)+'СЕТ СН'!$I$11+СВЦЭМ!$D$10+'СЕТ СН'!$I$6-'СЕТ СН'!$I$23</f>
        <v>1729.8333528400001</v>
      </c>
      <c r="N132" s="36">
        <f>SUMIFS(СВЦЭМ!$D$39:$D$782,СВЦЭМ!$A$39:$A$782,$A132,СВЦЭМ!$B$39:$B$782,N$119)+'СЕТ СН'!$I$11+СВЦЭМ!$D$10+'СЕТ СН'!$I$6-'СЕТ СН'!$I$23</f>
        <v>1744.3768466200002</v>
      </c>
      <c r="O132" s="36">
        <f>SUMIFS(СВЦЭМ!$D$39:$D$782,СВЦЭМ!$A$39:$A$782,$A132,СВЦЭМ!$B$39:$B$782,O$119)+'СЕТ СН'!$I$11+СВЦЭМ!$D$10+'СЕТ СН'!$I$6-'СЕТ СН'!$I$23</f>
        <v>1745.9830662300001</v>
      </c>
      <c r="P132" s="36">
        <f>SUMIFS(СВЦЭМ!$D$39:$D$782,СВЦЭМ!$A$39:$A$782,$A132,СВЦЭМ!$B$39:$B$782,P$119)+'СЕТ СН'!$I$11+СВЦЭМ!$D$10+'СЕТ СН'!$I$6-'СЕТ СН'!$I$23</f>
        <v>1760.55608379</v>
      </c>
      <c r="Q132" s="36">
        <f>SUMIFS(СВЦЭМ!$D$39:$D$782,СВЦЭМ!$A$39:$A$782,$A132,СВЦЭМ!$B$39:$B$782,Q$119)+'СЕТ СН'!$I$11+СВЦЭМ!$D$10+'СЕТ СН'!$I$6-'СЕТ СН'!$I$23</f>
        <v>1761.6867562900002</v>
      </c>
      <c r="R132" s="36">
        <f>SUMIFS(СВЦЭМ!$D$39:$D$782,СВЦЭМ!$A$39:$A$782,$A132,СВЦЭМ!$B$39:$B$782,R$119)+'СЕТ СН'!$I$11+СВЦЭМ!$D$10+'СЕТ СН'!$I$6-'СЕТ СН'!$I$23</f>
        <v>1745.35140871</v>
      </c>
      <c r="S132" s="36">
        <f>SUMIFS(СВЦЭМ!$D$39:$D$782,СВЦЭМ!$A$39:$A$782,$A132,СВЦЭМ!$B$39:$B$782,S$119)+'СЕТ СН'!$I$11+СВЦЭМ!$D$10+'СЕТ СН'!$I$6-'СЕТ СН'!$I$23</f>
        <v>1710.2823508400002</v>
      </c>
      <c r="T132" s="36">
        <f>SUMIFS(СВЦЭМ!$D$39:$D$782,СВЦЭМ!$A$39:$A$782,$A132,СВЦЭМ!$B$39:$B$782,T$119)+'СЕТ СН'!$I$11+СВЦЭМ!$D$10+'СЕТ СН'!$I$6-'СЕТ СН'!$I$23</f>
        <v>1701.7990567500001</v>
      </c>
      <c r="U132" s="36">
        <f>SUMIFS(СВЦЭМ!$D$39:$D$782,СВЦЭМ!$A$39:$A$782,$A132,СВЦЭМ!$B$39:$B$782,U$119)+'СЕТ СН'!$I$11+СВЦЭМ!$D$10+'СЕТ СН'!$I$6-'СЕТ СН'!$I$23</f>
        <v>1691.5063124400001</v>
      </c>
      <c r="V132" s="36">
        <f>SUMIFS(СВЦЭМ!$D$39:$D$782,СВЦЭМ!$A$39:$A$782,$A132,СВЦЭМ!$B$39:$B$782,V$119)+'СЕТ СН'!$I$11+СВЦЭМ!$D$10+'СЕТ СН'!$I$6-'СЕТ СН'!$I$23</f>
        <v>1713.2437622900002</v>
      </c>
      <c r="W132" s="36">
        <f>SUMIFS(СВЦЭМ!$D$39:$D$782,СВЦЭМ!$A$39:$A$782,$A132,СВЦЭМ!$B$39:$B$782,W$119)+'СЕТ СН'!$I$11+СВЦЭМ!$D$10+'СЕТ СН'!$I$6-'СЕТ СН'!$I$23</f>
        <v>1735.93749441</v>
      </c>
      <c r="X132" s="36">
        <f>SUMIFS(СВЦЭМ!$D$39:$D$782,СВЦЭМ!$A$39:$A$782,$A132,СВЦЭМ!$B$39:$B$782,X$119)+'СЕТ СН'!$I$11+СВЦЭМ!$D$10+'СЕТ СН'!$I$6-'СЕТ СН'!$I$23</f>
        <v>1748.4359845700001</v>
      </c>
      <c r="Y132" s="36">
        <f>SUMIFS(СВЦЭМ!$D$39:$D$782,СВЦЭМ!$A$39:$A$782,$A132,СВЦЭМ!$B$39:$B$782,Y$119)+'СЕТ СН'!$I$11+СВЦЭМ!$D$10+'СЕТ СН'!$I$6-'СЕТ СН'!$I$23</f>
        <v>1760.6646112800001</v>
      </c>
    </row>
    <row r="133" spans="1:25" ht="15.75" x14ac:dyDescent="0.2">
      <c r="A133" s="35">
        <f t="shared" si="3"/>
        <v>44544</v>
      </c>
      <c r="B133" s="36">
        <f>SUMIFS(СВЦЭМ!$D$39:$D$782,СВЦЭМ!$A$39:$A$782,$A133,СВЦЭМ!$B$39:$B$782,B$119)+'СЕТ СН'!$I$11+СВЦЭМ!$D$10+'СЕТ СН'!$I$6-'СЕТ СН'!$I$23</f>
        <v>1753.9027749500001</v>
      </c>
      <c r="C133" s="36">
        <f>SUMIFS(СВЦЭМ!$D$39:$D$782,СВЦЭМ!$A$39:$A$782,$A133,СВЦЭМ!$B$39:$B$782,C$119)+'СЕТ СН'!$I$11+СВЦЭМ!$D$10+'СЕТ СН'!$I$6-'СЕТ СН'!$I$23</f>
        <v>1757.9651323500002</v>
      </c>
      <c r="D133" s="36">
        <f>SUMIFS(СВЦЭМ!$D$39:$D$782,СВЦЭМ!$A$39:$A$782,$A133,СВЦЭМ!$B$39:$B$782,D$119)+'СЕТ СН'!$I$11+СВЦЭМ!$D$10+'СЕТ СН'!$I$6-'СЕТ СН'!$I$23</f>
        <v>1779.29490747</v>
      </c>
      <c r="E133" s="36">
        <f>SUMIFS(СВЦЭМ!$D$39:$D$782,СВЦЭМ!$A$39:$A$782,$A133,СВЦЭМ!$B$39:$B$782,E$119)+'СЕТ СН'!$I$11+СВЦЭМ!$D$10+'СЕТ СН'!$I$6-'СЕТ СН'!$I$23</f>
        <v>1780.7412712400001</v>
      </c>
      <c r="F133" s="36">
        <f>SUMIFS(СВЦЭМ!$D$39:$D$782,СВЦЭМ!$A$39:$A$782,$A133,СВЦЭМ!$B$39:$B$782,F$119)+'СЕТ СН'!$I$11+СВЦЭМ!$D$10+'СЕТ СН'!$I$6-'СЕТ СН'!$I$23</f>
        <v>1772.6599893300001</v>
      </c>
      <c r="G133" s="36">
        <f>SUMIFS(СВЦЭМ!$D$39:$D$782,СВЦЭМ!$A$39:$A$782,$A133,СВЦЭМ!$B$39:$B$782,G$119)+'СЕТ СН'!$I$11+СВЦЭМ!$D$10+'СЕТ СН'!$I$6-'СЕТ СН'!$I$23</f>
        <v>1727.1163089900001</v>
      </c>
      <c r="H133" s="36">
        <f>SUMIFS(СВЦЭМ!$D$39:$D$782,СВЦЭМ!$A$39:$A$782,$A133,СВЦЭМ!$B$39:$B$782,H$119)+'СЕТ СН'!$I$11+СВЦЭМ!$D$10+'СЕТ СН'!$I$6-'СЕТ СН'!$I$23</f>
        <v>1671.9772520900001</v>
      </c>
      <c r="I133" s="36">
        <f>SUMIFS(СВЦЭМ!$D$39:$D$782,СВЦЭМ!$A$39:$A$782,$A133,СВЦЭМ!$B$39:$B$782,I$119)+'СЕТ СН'!$I$11+СВЦЭМ!$D$10+'СЕТ СН'!$I$6-'СЕТ СН'!$I$23</f>
        <v>1683.61122604</v>
      </c>
      <c r="J133" s="36">
        <f>SUMIFS(СВЦЭМ!$D$39:$D$782,СВЦЭМ!$A$39:$A$782,$A133,СВЦЭМ!$B$39:$B$782,J$119)+'СЕТ СН'!$I$11+СВЦЭМ!$D$10+'СЕТ СН'!$I$6-'СЕТ СН'!$I$23</f>
        <v>1689.3554957600002</v>
      </c>
      <c r="K133" s="36">
        <f>SUMIFS(СВЦЭМ!$D$39:$D$782,СВЦЭМ!$A$39:$A$782,$A133,СВЦЭМ!$B$39:$B$782,K$119)+'СЕТ СН'!$I$11+СВЦЭМ!$D$10+'СЕТ СН'!$I$6-'СЕТ СН'!$I$23</f>
        <v>1689.0696191500001</v>
      </c>
      <c r="L133" s="36">
        <f>SUMIFS(СВЦЭМ!$D$39:$D$782,СВЦЭМ!$A$39:$A$782,$A133,СВЦЭМ!$B$39:$B$782,L$119)+'СЕТ СН'!$I$11+СВЦЭМ!$D$10+'СЕТ СН'!$I$6-'СЕТ СН'!$I$23</f>
        <v>1697.9358925600002</v>
      </c>
      <c r="M133" s="36">
        <f>SUMIFS(СВЦЭМ!$D$39:$D$782,СВЦЭМ!$A$39:$A$782,$A133,СВЦЭМ!$B$39:$B$782,M$119)+'СЕТ СН'!$I$11+СВЦЭМ!$D$10+'СЕТ СН'!$I$6-'СЕТ СН'!$I$23</f>
        <v>1701.7642268200002</v>
      </c>
      <c r="N133" s="36">
        <f>SUMIFS(СВЦЭМ!$D$39:$D$782,СВЦЭМ!$A$39:$A$782,$A133,СВЦЭМ!$B$39:$B$782,N$119)+'СЕТ СН'!$I$11+СВЦЭМ!$D$10+'СЕТ СН'!$I$6-'СЕТ СН'!$I$23</f>
        <v>1719.1445059500002</v>
      </c>
      <c r="O133" s="36">
        <f>SUMIFS(СВЦЭМ!$D$39:$D$782,СВЦЭМ!$A$39:$A$782,$A133,СВЦЭМ!$B$39:$B$782,O$119)+'СЕТ СН'!$I$11+СВЦЭМ!$D$10+'СЕТ СН'!$I$6-'СЕТ СН'!$I$23</f>
        <v>1730.7574710900001</v>
      </c>
      <c r="P133" s="36">
        <f>SUMIFS(СВЦЭМ!$D$39:$D$782,СВЦЭМ!$A$39:$A$782,$A133,СВЦЭМ!$B$39:$B$782,P$119)+'СЕТ СН'!$I$11+СВЦЭМ!$D$10+'СЕТ СН'!$I$6-'СЕТ СН'!$I$23</f>
        <v>1726.28598923</v>
      </c>
      <c r="Q133" s="36">
        <f>SUMIFS(СВЦЭМ!$D$39:$D$782,СВЦЭМ!$A$39:$A$782,$A133,СВЦЭМ!$B$39:$B$782,Q$119)+'СЕТ СН'!$I$11+СВЦЭМ!$D$10+'СЕТ СН'!$I$6-'СЕТ СН'!$I$23</f>
        <v>1733.42199396</v>
      </c>
      <c r="R133" s="36">
        <f>SUMIFS(СВЦЭМ!$D$39:$D$782,СВЦЭМ!$A$39:$A$782,$A133,СВЦЭМ!$B$39:$B$782,R$119)+'СЕТ СН'!$I$11+СВЦЭМ!$D$10+'СЕТ СН'!$I$6-'СЕТ СН'!$I$23</f>
        <v>1718.3959644400002</v>
      </c>
      <c r="S133" s="36">
        <f>SUMIFS(СВЦЭМ!$D$39:$D$782,СВЦЭМ!$A$39:$A$782,$A133,СВЦЭМ!$B$39:$B$782,S$119)+'СЕТ СН'!$I$11+СВЦЭМ!$D$10+'СЕТ СН'!$I$6-'СЕТ СН'!$I$23</f>
        <v>1697.1302148100001</v>
      </c>
      <c r="T133" s="36">
        <f>SUMIFS(СВЦЭМ!$D$39:$D$782,СВЦЭМ!$A$39:$A$782,$A133,СВЦЭМ!$B$39:$B$782,T$119)+'СЕТ СН'!$I$11+СВЦЭМ!$D$10+'СЕТ СН'!$I$6-'СЕТ СН'!$I$23</f>
        <v>1692.7449011000001</v>
      </c>
      <c r="U133" s="36">
        <f>SUMIFS(СВЦЭМ!$D$39:$D$782,СВЦЭМ!$A$39:$A$782,$A133,СВЦЭМ!$B$39:$B$782,U$119)+'СЕТ СН'!$I$11+СВЦЭМ!$D$10+'СЕТ СН'!$I$6-'СЕТ СН'!$I$23</f>
        <v>1705.1711885900002</v>
      </c>
      <c r="V133" s="36">
        <f>SUMIFS(СВЦЭМ!$D$39:$D$782,СВЦЭМ!$A$39:$A$782,$A133,СВЦЭМ!$B$39:$B$782,V$119)+'СЕТ СН'!$I$11+СВЦЭМ!$D$10+'СЕТ СН'!$I$6-'СЕТ СН'!$I$23</f>
        <v>1714.1695275700001</v>
      </c>
      <c r="W133" s="36">
        <f>SUMIFS(СВЦЭМ!$D$39:$D$782,СВЦЭМ!$A$39:$A$782,$A133,СВЦЭМ!$B$39:$B$782,W$119)+'СЕТ СН'!$I$11+СВЦЭМ!$D$10+'СЕТ СН'!$I$6-'СЕТ СН'!$I$23</f>
        <v>1753.49324985</v>
      </c>
      <c r="X133" s="36">
        <f>SUMIFS(СВЦЭМ!$D$39:$D$782,СВЦЭМ!$A$39:$A$782,$A133,СВЦЭМ!$B$39:$B$782,X$119)+'СЕТ СН'!$I$11+СВЦЭМ!$D$10+'СЕТ СН'!$I$6-'СЕТ СН'!$I$23</f>
        <v>1747.72767447</v>
      </c>
      <c r="Y133" s="36">
        <f>SUMIFS(СВЦЭМ!$D$39:$D$782,СВЦЭМ!$A$39:$A$782,$A133,СВЦЭМ!$B$39:$B$782,Y$119)+'СЕТ СН'!$I$11+СВЦЭМ!$D$10+'СЕТ СН'!$I$6-'СЕТ СН'!$I$23</f>
        <v>1743.28606444</v>
      </c>
    </row>
    <row r="134" spans="1:25" ht="15.75" x14ac:dyDescent="0.2">
      <c r="A134" s="35">
        <f t="shared" si="3"/>
        <v>44545</v>
      </c>
      <c r="B134" s="36">
        <f>SUMIFS(СВЦЭМ!$D$39:$D$782,СВЦЭМ!$A$39:$A$782,$A134,СВЦЭМ!$B$39:$B$782,B$119)+'СЕТ СН'!$I$11+СВЦЭМ!$D$10+'СЕТ СН'!$I$6-'СЕТ СН'!$I$23</f>
        <v>1665.5165958800001</v>
      </c>
      <c r="C134" s="36">
        <f>SUMIFS(СВЦЭМ!$D$39:$D$782,СВЦЭМ!$A$39:$A$782,$A134,СВЦЭМ!$B$39:$B$782,C$119)+'СЕТ СН'!$I$11+СВЦЭМ!$D$10+'СЕТ СН'!$I$6-'СЕТ СН'!$I$23</f>
        <v>1677.05266723</v>
      </c>
      <c r="D134" s="36">
        <f>SUMIFS(СВЦЭМ!$D$39:$D$782,СВЦЭМ!$A$39:$A$782,$A134,СВЦЭМ!$B$39:$B$782,D$119)+'СЕТ СН'!$I$11+СВЦЭМ!$D$10+'СЕТ СН'!$I$6-'СЕТ СН'!$I$23</f>
        <v>1689.9932705400001</v>
      </c>
      <c r="E134" s="36">
        <f>SUMIFS(СВЦЭМ!$D$39:$D$782,СВЦЭМ!$A$39:$A$782,$A134,СВЦЭМ!$B$39:$B$782,E$119)+'СЕТ СН'!$I$11+СВЦЭМ!$D$10+'СЕТ СН'!$I$6-'СЕТ СН'!$I$23</f>
        <v>1678.2330223900001</v>
      </c>
      <c r="F134" s="36">
        <f>SUMIFS(СВЦЭМ!$D$39:$D$782,СВЦЭМ!$A$39:$A$782,$A134,СВЦЭМ!$B$39:$B$782,F$119)+'СЕТ СН'!$I$11+СВЦЭМ!$D$10+'СЕТ СН'!$I$6-'СЕТ СН'!$I$23</f>
        <v>1682.2345956000001</v>
      </c>
      <c r="G134" s="36">
        <f>SUMIFS(СВЦЭМ!$D$39:$D$782,СВЦЭМ!$A$39:$A$782,$A134,СВЦЭМ!$B$39:$B$782,G$119)+'СЕТ СН'!$I$11+СВЦЭМ!$D$10+'СЕТ СН'!$I$6-'СЕТ СН'!$I$23</f>
        <v>1662.3803443100001</v>
      </c>
      <c r="H134" s="36">
        <f>SUMIFS(СВЦЭМ!$D$39:$D$782,СВЦЭМ!$A$39:$A$782,$A134,СВЦЭМ!$B$39:$B$782,H$119)+'СЕТ СН'!$I$11+СВЦЭМ!$D$10+'СЕТ СН'!$I$6-'СЕТ СН'!$I$23</f>
        <v>1702.68162108</v>
      </c>
      <c r="I134" s="36">
        <f>SUMIFS(СВЦЭМ!$D$39:$D$782,СВЦЭМ!$A$39:$A$782,$A134,СВЦЭМ!$B$39:$B$782,I$119)+'СЕТ СН'!$I$11+СВЦЭМ!$D$10+'СЕТ СН'!$I$6-'СЕТ СН'!$I$23</f>
        <v>1766.4620968000002</v>
      </c>
      <c r="J134" s="36">
        <f>SUMIFS(СВЦЭМ!$D$39:$D$782,СВЦЭМ!$A$39:$A$782,$A134,СВЦЭМ!$B$39:$B$782,J$119)+'СЕТ СН'!$I$11+СВЦЭМ!$D$10+'СЕТ СН'!$I$6-'СЕТ СН'!$I$23</f>
        <v>1749.5385867</v>
      </c>
      <c r="K134" s="36">
        <f>SUMIFS(СВЦЭМ!$D$39:$D$782,СВЦЭМ!$A$39:$A$782,$A134,СВЦЭМ!$B$39:$B$782,K$119)+'СЕТ СН'!$I$11+СВЦЭМ!$D$10+'СЕТ СН'!$I$6-'СЕТ СН'!$I$23</f>
        <v>1733.8878639200002</v>
      </c>
      <c r="L134" s="36">
        <f>SUMIFS(СВЦЭМ!$D$39:$D$782,СВЦЭМ!$A$39:$A$782,$A134,СВЦЭМ!$B$39:$B$782,L$119)+'СЕТ СН'!$I$11+СВЦЭМ!$D$10+'СЕТ СН'!$I$6-'СЕТ СН'!$I$23</f>
        <v>1737.6301861100001</v>
      </c>
      <c r="M134" s="36">
        <f>SUMIFS(СВЦЭМ!$D$39:$D$782,СВЦЭМ!$A$39:$A$782,$A134,СВЦЭМ!$B$39:$B$782,M$119)+'СЕТ СН'!$I$11+СВЦЭМ!$D$10+'СЕТ СН'!$I$6-'СЕТ СН'!$I$23</f>
        <v>1724.62555761</v>
      </c>
      <c r="N134" s="36">
        <f>SUMIFS(СВЦЭМ!$D$39:$D$782,СВЦЭМ!$A$39:$A$782,$A134,СВЦЭМ!$B$39:$B$782,N$119)+'СЕТ СН'!$I$11+СВЦЭМ!$D$10+'СЕТ СН'!$I$6-'СЕТ СН'!$I$23</f>
        <v>1750.4893387700001</v>
      </c>
      <c r="O134" s="36">
        <f>SUMIFS(СВЦЭМ!$D$39:$D$782,СВЦЭМ!$A$39:$A$782,$A134,СВЦЭМ!$B$39:$B$782,O$119)+'СЕТ СН'!$I$11+СВЦЭМ!$D$10+'СЕТ СН'!$I$6-'СЕТ СН'!$I$23</f>
        <v>1824.44375829</v>
      </c>
      <c r="P134" s="36">
        <f>SUMIFS(СВЦЭМ!$D$39:$D$782,СВЦЭМ!$A$39:$A$782,$A134,СВЦЭМ!$B$39:$B$782,P$119)+'СЕТ СН'!$I$11+СВЦЭМ!$D$10+'СЕТ СН'!$I$6-'СЕТ СН'!$I$23</f>
        <v>1823.3297285200001</v>
      </c>
      <c r="Q134" s="36">
        <f>SUMIFS(СВЦЭМ!$D$39:$D$782,СВЦЭМ!$A$39:$A$782,$A134,СВЦЭМ!$B$39:$B$782,Q$119)+'СЕТ СН'!$I$11+СВЦЭМ!$D$10+'СЕТ СН'!$I$6-'СЕТ СН'!$I$23</f>
        <v>1821.79625403</v>
      </c>
      <c r="R134" s="36">
        <f>SUMIFS(СВЦЭМ!$D$39:$D$782,СВЦЭМ!$A$39:$A$782,$A134,СВЦЭМ!$B$39:$B$782,R$119)+'СЕТ СН'!$I$11+СВЦЭМ!$D$10+'СЕТ СН'!$I$6-'СЕТ СН'!$I$23</f>
        <v>1738.7713274300002</v>
      </c>
      <c r="S134" s="36">
        <f>SUMIFS(СВЦЭМ!$D$39:$D$782,СВЦЭМ!$A$39:$A$782,$A134,СВЦЭМ!$B$39:$B$782,S$119)+'СЕТ СН'!$I$11+СВЦЭМ!$D$10+'СЕТ СН'!$I$6-'СЕТ СН'!$I$23</f>
        <v>1706.9786209900001</v>
      </c>
      <c r="T134" s="36">
        <f>SUMIFS(СВЦЭМ!$D$39:$D$782,СВЦЭМ!$A$39:$A$782,$A134,СВЦЭМ!$B$39:$B$782,T$119)+'СЕТ СН'!$I$11+СВЦЭМ!$D$10+'СЕТ СН'!$I$6-'СЕТ СН'!$I$23</f>
        <v>1730.1954325200002</v>
      </c>
      <c r="U134" s="36">
        <f>SUMIFS(СВЦЭМ!$D$39:$D$782,СВЦЭМ!$A$39:$A$782,$A134,СВЦЭМ!$B$39:$B$782,U$119)+'СЕТ СН'!$I$11+СВЦЭМ!$D$10+'СЕТ СН'!$I$6-'СЕТ СН'!$I$23</f>
        <v>1727.3414279000001</v>
      </c>
      <c r="V134" s="36">
        <f>SUMIFS(СВЦЭМ!$D$39:$D$782,СВЦЭМ!$A$39:$A$782,$A134,СВЦЭМ!$B$39:$B$782,V$119)+'СЕТ СН'!$I$11+СВЦЭМ!$D$10+'СЕТ СН'!$I$6-'СЕТ СН'!$I$23</f>
        <v>1734.3352713500001</v>
      </c>
      <c r="W134" s="36">
        <f>SUMIFS(СВЦЭМ!$D$39:$D$782,СВЦЭМ!$A$39:$A$782,$A134,СВЦЭМ!$B$39:$B$782,W$119)+'СЕТ СН'!$I$11+СВЦЭМ!$D$10+'СЕТ СН'!$I$6-'СЕТ СН'!$I$23</f>
        <v>1736.4901071300001</v>
      </c>
      <c r="X134" s="36">
        <f>SUMIFS(СВЦЭМ!$D$39:$D$782,СВЦЭМ!$A$39:$A$782,$A134,СВЦЭМ!$B$39:$B$782,X$119)+'СЕТ СН'!$I$11+СВЦЭМ!$D$10+'СЕТ СН'!$I$6-'СЕТ СН'!$I$23</f>
        <v>1786.7124843000001</v>
      </c>
      <c r="Y134" s="36">
        <f>SUMIFS(СВЦЭМ!$D$39:$D$782,СВЦЭМ!$A$39:$A$782,$A134,СВЦЭМ!$B$39:$B$782,Y$119)+'СЕТ СН'!$I$11+СВЦЭМ!$D$10+'СЕТ СН'!$I$6-'СЕТ СН'!$I$23</f>
        <v>1770.99036922</v>
      </c>
    </row>
    <row r="135" spans="1:25" ht="15.75" x14ac:dyDescent="0.2">
      <c r="A135" s="35">
        <f t="shared" si="3"/>
        <v>44546</v>
      </c>
      <c r="B135" s="36">
        <f>SUMIFS(СВЦЭМ!$D$39:$D$782,СВЦЭМ!$A$39:$A$782,$A135,СВЦЭМ!$B$39:$B$782,B$119)+'СЕТ СН'!$I$11+СВЦЭМ!$D$10+'СЕТ СН'!$I$6-'СЕТ СН'!$I$23</f>
        <v>1772.37995202</v>
      </c>
      <c r="C135" s="36">
        <f>SUMIFS(СВЦЭМ!$D$39:$D$782,СВЦЭМ!$A$39:$A$782,$A135,СВЦЭМ!$B$39:$B$782,C$119)+'СЕТ СН'!$I$11+СВЦЭМ!$D$10+'СЕТ СН'!$I$6-'СЕТ СН'!$I$23</f>
        <v>1768.4675319</v>
      </c>
      <c r="D135" s="36">
        <f>SUMIFS(СВЦЭМ!$D$39:$D$782,СВЦЭМ!$A$39:$A$782,$A135,СВЦЭМ!$B$39:$B$782,D$119)+'СЕТ СН'!$I$11+СВЦЭМ!$D$10+'СЕТ СН'!$I$6-'СЕТ СН'!$I$23</f>
        <v>1751.4180646100001</v>
      </c>
      <c r="E135" s="36">
        <f>SUMIFS(СВЦЭМ!$D$39:$D$782,СВЦЭМ!$A$39:$A$782,$A135,СВЦЭМ!$B$39:$B$782,E$119)+'СЕТ СН'!$I$11+СВЦЭМ!$D$10+'СЕТ СН'!$I$6-'СЕТ СН'!$I$23</f>
        <v>1747.2838106400002</v>
      </c>
      <c r="F135" s="36">
        <f>SUMIFS(СВЦЭМ!$D$39:$D$782,СВЦЭМ!$A$39:$A$782,$A135,СВЦЭМ!$B$39:$B$782,F$119)+'СЕТ СН'!$I$11+СВЦЭМ!$D$10+'СЕТ СН'!$I$6-'СЕТ СН'!$I$23</f>
        <v>1747.3374882000001</v>
      </c>
      <c r="G135" s="36">
        <f>SUMIFS(СВЦЭМ!$D$39:$D$782,СВЦЭМ!$A$39:$A$782,$A135,СВЦЭМ!$B$39:$B$782,G$119)+'СЕТ СН'!$I$11+СВЦЭМ!$D$10+'СЕТ СН'!$I$6-'СЕТ СН'!$I$23</f>
        <v>1712.2624105700002</v>
      </c>
      <c r="H135" s="36">
        <f>SUMIFS(СВЦЭМ!$D$39:$D$782,СВЦЭМ!$A$39:$A$782,$A135,СВЦЭМ!$B$39:$B$782,H$119)+'СЕТ СН'!$I$11+СВЦЭМ!$D$10+'СЕТ СН'!$I$6-'СЕТ СН'!$I$23</f>
        <v>1695.0787959000002</v>
      </c>
      <c r="I135" s="36">
        <f>SUMIFS(СВЦЭМ!$D$39:$D$782,СВЦЭМ!$A$39:$A$782,$A135,СВЦЭМ!$B$39:$B$782,I$119)+'СЕТ СН'!$I$11+СВЦЭМ!$D$10+'СЕТ СН'!$I$6-'СЕТ СН'!$I$23</f>
        <v>1722.06189649</v>
      </c>
      <c r="J135" s="36">
        <f>SUMIFS(СВЦЭМ!$D$39:$D$782,СВЦЭМ!$A$39:$A$782,$A135,СВЦЭМ!$B$39:$B$782,J$119)+'СЕТ СН'!$I$11+СВЦЭМ!$D$10+'СЕТ СН'!$I$6-'СЕТ СН'!$I$23</f>
        <v>1729.1530662300001</v>
      </c>
      <c r="K135" s="36">
        <f>SUMIFS(СВЦЭМ!$D$39:$D$782,СВЦЭМ!$A$39:$A$782,$A135,СВЦЭМ!$B$39:$B$782,K$119)+'СЕТ СН'!$I$11+СВЦЭМ!$D$10+'СЕТ СН'!$I$6-'СЕТ СН'!$I$23</f>
        <v>1747.7155221600001</v>
      </c>
      <c r="L135" s="36">
        <f>SUMIFS(СВЦЭМ!$D$39:$D$782,СВЦЭМ!$A$39:$A$782,$A135,СВЦЭМ!$B$39:$B$782,L$119)+'СЕТ СН'!$I$11+СВЦЭМ!$D$10+'СЕТ СН'!$I$6-'СЕТ СН'!$I$23</f>
        <v>1761.8262031700001</v>
      </c>
      <c r="M135" s="36">
        <f>SUMIFS(СВЦЭМ!$D$39:$D$782,СВЦЭМ!$A$39:$A$782,$A135,СВЦЭМ!$B$39:$B$782,M$119)+'СЕТ СН'!$I$11+СВЦЭМ!$D$10+'СЕТ СН'!$I$6-'СЕТ СН'!$I$23</f>
        <v>1760.0479876400002</v>
      </c>
      <c r="N135" s="36">
        <f>SUMIFS(СВЦЭМ!$D$39:$D$782,СВЦЭМ!$A$39:$A$782,$A135,СВЦЭМ!$B$39:$B$782,N$119)+'СЕТ СН'!$I$11+СВЦЭМ!$D$10+'СЕТ СН'!$I$6-'СЕТ СН'!$I$23</f>
        <v>1760.1872271500001</v>
      </c>
      <c r="O135" s="36">
        <f>SUMIFS(СВЦЭМ!$D$39:$D$782,СВЦЭМ!$A$39:$A$782,$A135,СВЦЭМ!$B$39:$B$782,O$119)+'СЕТ СН'!$I$11+СВЦЭМ!$D$10+'СЕТ СН'!$I$6-'СЕТ СН'!$I$23</f>
        <v>1777.0871924300002</v>
      </c>
      <c r="P135" s="36">
        <f>SUMIFS(СВЦЭМ!$D$39:$D$782,СВЦЭМ!$A$39:$A$782,$A135,СВЦЭМ!$B$39:$B$782,P$119)+'СЕТ СН'!$I$11+СВЦЭМ!$D$10+'СЕТ СН'!$I$6-'СЕТ СН'!$I$23</f>
        <v>1798.8128171400001</v>
      </c>
      <c r="Q135" s="36">
        <f>SUMIFS(СВЦЭМ!$D$39:$D$782,СВЦЭМ!$A$39:$A$782,$A135,СВЦЭМ!$B$39:$B$782,Q$119)+'СЕТ СН'!$I$11+СВЦЭМ!$D$10+'СЕТ СН'!$I$6-'СЕТ СН'!$I$23</f>
        <v>1800.2405983200001</v>
      </c>
      <c r="R135" s="36">
        <f>SUMIFS(СВЦЭМ!$D$39:$D$782,СВЦЭМ!$A$39:$A$782,$A135,СВЦЭМ!$B$39:$B$782,R$119)+'СЕТ СН'!$I$11+СВЦЭМ!$D$10+'СЕТ СН'!$I$6-'СЕТ СН'!$I$23</f>
        <v>1801.0738551900001</v>
      </c>
      <c r="S135" s="36">
        <f>SUMIFS(СВЦЭМ!$D$39:$D$782,СВЦЭМ!$A$39:$A$782,$A135,СВЦЭМ!$B$39:$B$782,S$119)+'СЕТ СН'!$I$11+СВЦЭМ!$D$10+'СЕТ СН'!$I$6-'СЕТ СН'!$I$23</f>
        <v>1755.4898231100001</v>
      </c>
      <c r="T135" s="36">
        <f>SUMIFS(СВЦЭМ!$D$39:$D$782,СВЦЭМ!$A$39:$A$782,$A135,СВЦЭМ!$B$39:$B$782,T$119)+'СЕТ СН'!$I$11+СВЦЭМ!$D$10+'СЕТ СН'!$I$6-'СЕТ СН'!$I$23</f>
        <v>1770.03795517</v>
      </c>
      <c r="U135" s="36">
        <f>SUMIFS(СВЦЭМ!$D$39:$D$782,СВЦЭМ!$A$39:$A$782,$A135,СВЦЭМ!$B$39:$B$782,U$119)+'СЕТ СН'!$I$11+СВЦЭМ!$D$10+'СЕТ СН'!$I$6-'СЕТ СН'!$I$23</f>
        <v>1752.3136071400002</v>
      </c>
      <c r="V135" s="36">
        <f>SUMIFS(СВЦЭМ!$D$39:$D$782,СВЦЭМ!$A$39:$A$782,$A135,СВЦЭМ!$B$39:$B$782,V$119)+'СЕТ СН'!$I$11+СВЦЭМ!$D$10+'СЕТ СН'!$I$6-'СЕТ СН'!$I$23</f>
        <v>1744.5215153500001</v>
      </c>
      <c r="W135" s="36">
        <f>SUMIFS(СВЦЭМ!$D$39:$D$782,СВЦЭМ!$A$39:$A$782,$A135,СВЦЭМ!$B$39:$B$782,W$119)+'СЕТ СН'!$I$11+СВЦЭМ!$D$10+'СЕТ СН'!$I$6-'СЕТ СН'!$I$23</f>
        <v>1742.32375112</v>
      </c>
      <c r="X135" s="36">
        <f>SUMIFS(СВЦЭМ!$D$39:$D$782,СВЦЭМ!$A$39:$A$782,$A135,СВЦЭМ!$B$39:$B$782,X$119)+'СЕТ СН'!$I$11+СВЦЭМ!$D$10+'СЕТ СН'!$I$6-'СЕТ СН'!$I$23</f>
        <v>1787.36316179</v>
      </c>
      <c r="Y135" s="36">
        <f>SUMIFS(СВЦЭМ!$D$39:$D$782,СВЦЭМ!$A$39:$A$782,$A135,СВЦЭМ!$B$39:$B$782,Y$119)+'СЕТ СН'!$I$11+СВЦЭМ!$D$10+'СЕТ СН'!$I$6-'СЕТ СН'!$I$23</f>
        <v>1790.6183627300002</v>
      </c>
    </row>
    <row r="136" spans="1:25" ht="15.75" x14ac:dyDescent="0.2">
      <c r="A136" s="35">
        <f t="shared" si="3"/>
        <v>44547</v>
      </c>
      <c r="B136" s="36">
        <f>SUMIFS(СВЦЭМ!$D$39:$D$782,СВЦЭМ!$A$39:$A$782,$A136,СВЦЭМ!$B$39:$B$782,B$119)+'СЕТ СН'!$I$11+СВЦЭМ!$D$10+'СЕТ СН'!$I$6-'СЕТ СН'!$I$23</f>
        <v>1770.11042479</v>
      </c>
      <c r="C136" s="36">
        <f>SUMIFS(СВЦЭМ!$D$39:$D$782,СВЦЭМ!$A$39:$A$782,$A136,СВЦЭМ!$B$39:$B$782,C$119)+'СЕТ СН'!$I$11+СВЦЭМ!$D$10+'СЕТ СН'!$I$6-'СЕТ СН'!$I$23</f>
        <v>1769.2968315100002</v>
      </c>
      <c r="D136" s="36">
        <f>SUMIFS(СВЦЭМ!$D$39:$D$782,СВЦЭМ!$A$39:$A$782,$A136,СВЦЭМ!$B$39:$B$782,D$119)+'СЕТ СН'!$I$11+СВЦЭМ!$D$10+'СЕТ СН'!$I$6-'СЕТ СН'!$I$23</f>
        <v>1754.3568002500001</v>
      </c>
      <c r="E136" s="36">
        <f>SUMIFS(СВЦЭМ!$D$39:$D$782,СВЦЭМ!$A$39:$A$782,$A136,СВЦЭМ!$B$39:$B$782,E$119)+'СЕТ СН'!$I$11+СВЦЭМ!$D$10+'СЕТ СН'!$I$6-'СЕТ СН'!$I$23</f>
        <v>1749.2022428300002</v>
      </c>
      <c r="F136" s="36">
        <f>SUMIFS(СВЦЭМ!$D$39:$D$782,СВЦЭМ!$A$39:$A$782,$A136,СВЦЭМ!$B$39:$B$782,F$119)+'СЕТ СН'!$I$11+СВЦЭМ!$D$10+'СЕТ СН'!$I$6-'СЕТ СН'!$I$23</f>
        <v>1750.8167681800001</v>
      </c>
      <c r="G136" s="36">
        <f>SUMIFS(СВЦЭМ!$D$39:$D$782,СВЦЭМ!$A$39:$A$782,$A136,СВЦЭМ!$B$39:$B$782,G$119)+'СЕТ СН'!$I$11+СВЦЭМ!$D$10+'СЕТ СН'!$I$6-'СЕТ СН'!$I$23</f>
        <v>1727.2674310800001</v>
      </c>
      <c r="H136" s="36">
        <f>SUMIFS(СВЦЭМ!$D$39:$D$782,СВЦЭМ!$A$39:$A$782,$A136,СВЦЭМ!$B$39:$B$782,H$119)+'СЕТ СН'!$I$11+СВЦЭМ!$D$10+'СЕТ СН'!$I$6-'СЕТ СН'!$I$23</f>
        <v>1701.8236602300001</v>
      </c>
      <c r="I136" s="36">
        <f>SUMIFS(СВЦЭМ!$D$39:$D$782,СВЦЭМ!$A$39:$A$782,$A136,СВЦЭМ!$B$39:$B$782,I$119)+'СЕТ СН'!$I$11+СВЦЭМ!$D$10+'СЕТ СН'!$I$6-'СЕТ СН'!$I$23</f>
        <v>1701.68171706</v>
      </c>
      <c r="J136" s="36">
        <f>SUMIFS(СВЦЭМ!$D$39:$D$782,СВЦЭМ!$A$39:$A$782,$A136,СВЦЭМ!$B$39:$B$782,J$119)+'СЕТ СН'!$I$11+СВЦЭМ!$D$10+'СЕТ СН'!$I$6-'СЕТ СН'!$I$23</f>
        <v>1744.0405927500001</v>
      </c>
      <c r="K136" s="36">
        <f>SUMIFS(СВЦЭМ!$D$39:$D$782,СВЦЭМ!$A$39:$A$782,$A136,СВЦЭМ!$B$39:$B$782,K$119)+'СЕТ СН'!$I$11+СВЦЭМ!$D$10+'СЕТ СН'!$I$6-'СЕТ СН'!$I$23</f>
        <v>1757.4789185700001</v>
      </c>
      <c r="L136" s="36">
        <f>SUMIFS(СВЦЭМ!$D$39:$D$782,СВЦЭМ!$A$39:$A$782,$A136,СВЦЭМ!$B$39:$B$782,L$119)+'СЕТ СН'!$I$11+СВЦЭМ!$D$10+'СЕТ СН'!$I$6-'СЕТ СН'!$I$23</f>
        <v>1752.2279061700001</v>
      </c>
      <c r="M136" s="36">
        <f>SUMIFS(СВЦЭМ!$D$39:$D$782,СВЦЭМ!$A$39:$A$782,$A136,СВЦЭМ!$B$39:$B$782,M$119)+'СЕТ СН'!$I$11+СВЦЭМ!$D$10+'СЕТ СН'!$I$6-'СЕТ СН'!$I$23</f>
        <v>1742.4062416500001</v>
      </c>
      <c r="N136" s="36">
        <f>SUMIFS(СВЦЭМ!$D$39:$D$782,СВЦЭМ!$A$39:$A$782,$A136,СВЦЭМ!$B$39:$B$782,N$119)+'СЕТ СН'!$I$11+СВЦЭМ!$D$10+'СЕТ СН'!$I$6-'СЕТ СН'!$I$23</f>
        <v>1745.4564100700002</v>
      </c>
      <c r="O136" s="36">
        <f>SUMIFS(СВЦЭМ!$D$39:$D$782,СВЦЭМ!$A$39:$A$782,$A136,СВЦЭМ!$B$39:$B$782,O$119)+'СЕТ СН'!$I$11+СВЦЭМ!$D$10+'СЕТ СН'!$I$6-'СЕТ СН'!$I$23</f>
        <v>1747.51817349</v>
      </c>
      <c r="P136" s="36">
        <f>SUMIFS(СВЦЭМ!$D$39:$D$782,СВЦЭМ!$A$39:$A$782,$A136,СВЦЭМ!$B$39:$B$782,P$119)+'СЕТ СН'!$I$11+СВЦЭМ!$D$10+'СЕТ СН'!$I$6-'СЕТ СН'!$I$23</f>
        <v>1783.4467983100001</v>
      </c>
      <c r="Q136" s="36">
        <f>SUMIFS(СВЦЭМ!$D$39:$D$782,СВЦЭМ!$A$39:$A$782,$A136,СВЦЭМ!$B$39:$B$782,Q$119)+'СЕТ СН'!$I$11+СВЦЭМ!$D$10+'СЕТ СН'!$I$6-'СЕТ СН'!$I$23</f>
        <v>1775.1247520300001</v>
      </c>
      <c r="R136" s="36">
        <f>SUMIFS(СВЦЭМ!$D$39:$D$782,СВЦЭМ!$A$39:$A$782,$A136,СВЦЭМ!$B$39:$B$782,R$119)+'СЕТ СН'!$I$11+СВЦЭМ!$D$10+'СЕТ СН'!$I$6-'СЕТ СН'!$I$23</f>
        <v>1769.9591808900002</v>
      </c>
      <c r="S136" s="36">
        <f>SUMIFS(СВЦЭМ!$D$39:$D$782,СВЦЭМ!$A$39:$A$782,$A136,СВЦЭМ!$B$39:$B$782,S$119)+'СЕТ СН'!$I$11+СВЦЭМ!$D$10+'СЕТ СН'!$I$6-'СЕТ СН'!$I$23</f>
        <v>1735.3245960100001</v>
      </c>
      <c r="T136" s="36">
        <f>SUMIFS(СВЦЭМ!$D$39:$D$782,СВЦЭМ!$A$39:$A$782,$A136,СВЦЭМ!$B$39:$B$782,T$119)+'СЕТ СН'!$I$11+СВЦЭМ!$D$10+'СЕТ СН'!$I$6-'СЕТ СН'!$I$23</f>
        <v>1754.9796232000001</v>
      </c>
      <c r="U136" s="36">
        <f>SUMIFS(СВЦЭМ!$D$39:$D$782,СВЦЭМ!$A$39:$A$782,$A136,СВЦЭМ!$B$39:$B$782,U$119)+'СЕТ СН'!$I$11+СВЦЭМ!$D$10+'СЕТ СН'!$I$6-'СЕТ СН'!$I$23</f>
        <v>1750.5343927500001</v>
      </c>
      <c r="V136" s="36">
        <f>SUMIFS(СВЦЭМ!$D$39:$D$782,СВЦЭМ!$A$39:$A$782,$A136,СВЦЭМ!$B$39:$B$782,V$119)+'СЕТ СН'!$I$11+СВЦЭМ!$D$10+'СЕТ СН'!$I$6-'СЕТ СН'!$I$23</f>
        <v>1728.0742847000001</v>
      </c>
      <c r="W136" s="36">
        <f>SUMIFS(СВЦЭМ!$D$39:$D$782,СВЦЭМ!$A$39:$A$782,$A136,СВЦЭМ!$B$39:$B$782,W$119)+'СЕТ СН'!$I$11+СВЦЭМ!$D$10+'СЕТ СН'!$I$6-'СЕТ СН'!$I$23</f>
        <v>1747.9861171700002</v>
      </c>
      <c r="X136" s="36">
        <f>SUMIFS(СВЦЭМ!$D$39:$D$782,СВЦЭМ!$A$39:$A$782,$A136,СВЦЭМ!$B$39:$B$782,X$119)+'СЕТ СН'!$I$11+СВЦЭМ!$D$10+'СЕТ СН'!$I$6-'СЕТ СН'!$I$23</f>
        <v>1766.9542411500001</v>
      </c>
      <c r="Y136" s="36">
        <f>SUMIFS(СВЦЭМ!$D$39:$D$782,СВЦЭМ!$A$39:$A$782,$A136,СВЦЭМ!$B$39:$B$782,Y$119)+'СЕТ СН'!$I$11+СВЦЭМ!$D$10+'СЕТ СН'!$I$6-'СЕТ СН'!$I$23</f>
        <v>1758.0981814000002</v>
      </c>
    </row>
    <row r="137" spans="1:25" ht="15.75" x14ac:dyDescent="0.2">
      <c r="A137" s="35">
        <f t="shared" si="3"/>
        <v>44548</v>
      </c>
      <c r="B137" s="36">
        <f>SUMIFS(СВЦЭМ!$D$39:$D$782,СВЦЭМ!$A$39:$A$782,$A137,СВЦЭМ!$B$39:$B$782,B$119)+'СЕТ СН'!$I$11+СВЦЭМ!$D$10+'СЕТ СН'!$I$6-'СЕТ СН'!$I$23</f>
        <v>1764.4685670600002</v>
      </c>
      <c r="C137" s="36">
        <f>SUMIFS(СВЦЭМ!$D$39:$D$782,СВЦЭМ!$A$39:$A$782,$A137,СВЦЭМ!$B$39:$B$782,C$119)+'СЕТ СН'!$I$11+СВЦЭМ!$D$10+'СЕТ СН'!$I$6-'СЕТ СН'!$I$23</f>
        <v>1794.7063448900001</v>
      </c>
      <c r="D137" s="36">
        <f>SUMIFS(СВЦЭМ!$D$39:$D$782,СВЦЭМ!$A$39:$A$782,$A137,СВЦЭМ!$B$39:$B$782,D$119)+'СЕТ СН'!$I$11+СВЦЭМ!$D$10+'СЕТ СН'!$I$6-'СЕТ СН'!$I$23</f>
        <v>1812.6542872800001</v>
      </c>
      <c r="E137" s="36">
        <f>SUMIFS(СВЦЭМ!$D$39:$D$782,СВЦЭМ!$A$39:$A$782,$A137,СВЦЭМ!$B$39:$B$782,E$119)+'СЕТ СН'!$I$11+СВЦЭМ!$D$10+'СЕТ СН'!$I$6-'СЕТ СН'!$I$23</f>
        <v>1812.0041048600001</v>
      </c>
      <c r="F137" s="36">
        <f>SUMIFS(СВЦЭМ!$D$39:$D$782,СВЦЭМ!$A$39:$A$782,$A137,СВЦЭМ!$B$39:$B$782,F$119)+'СЕТ СН'!$I$11+СВЦЭМ!$D$10+'СЕТ СН'!$I$6-'СЕТ СН'!$I$23</f>
        <v>1808.3982732300001</v>
      </c>
      <c r="G137" s="36">
        <f>SUMIFS(СВЦЭМ!$D$39:$D$782,СВЦЭМ!$A$39:$A$782,$A137,СВЦЭМ!$B$39:$B$782,G$119)+'СЕТ СН'!$I$11+СВЦЭМ!$D$10+'СЕТ СН'!$I$6-'СЕТ СН'!$I$23</f>
        <v>1765.5874304900001</v>
      </c>
      <c r="H137" s="36">
        <f>SUMIFS(СВЦЭМ!$D$39:$D$782,СВЦЭМ!$A$39:$A$782,$A137,СВЦЭМ!$B$39:$B$782,H$119)+'СЕТ СН'!$I$11+СВЦЭМ!$D$10+'СЕТ СН'!$I$6-'СЕТ СН'!$I$23</f>
        <v>1726.6379984900002</v>
      </c>
      <c r="I137" s="36">
        <f>SUMIFS(СВЦЭМ!$D$39:$D$782,СВЦЭМ!$A$39:$A$782,$A137,СВЦЭМ!$B$39:$B$782,I$119)+'СЕТ СН'!$I$11+СВЦЭМ!$D$10+'СЕТ СН'!$I$6-'СЕТ СН'!$I$23</f>
        <v>1711.17825939</v>
      </c>
      <c r="J137" s="36">
        <f>SUMIFS(СВЦЭМ!$D$39:$D$782,СВЦЭМ!$A$39:$A$782,$A137,СВЦЭМ!$B$39:$B$782,J$119)+'СЕТ СН'!$I$11+СВЦЭМ!$D$10+'СЕТ СН'!$I$6-'СЕТ СН'!$I$23</f>
        <v>1685.29593393</v>
      </c>
      <c r="K137" s="36">
        <f>SUMIFS(СВЦЭМ!$D$39:$D$782,СВЦЭМ!$A$39:$A$782,$A137,СВЦЭМ!$B$39:$B$782,K$119)+'СЕТ СН'!$I$11+СВЦЭМ!$D$10+'СЕТ СН'!$I$6-'СЕТ СН'!$I$23</f>
        <v>1718.8529401100002</v>
      </c>
      <c r="L137" s="36">
        <f>SUMIFS(СВЦЭМ!$D$39:$D$782,СВЦЭМ!$A$39:$A$782,$A137,СВЦЭМ!$B$39:$B$782,L$119)+'СЕТ СН'!$I$11+СВЦЭМ!$D$10+'СЕТ СН'!$I$6-'СЕТ СН'!$I$23</f>
        <v>1721.16124889</v>
      </c>
      <c r="M137" s="36">
        <f>SUMIFS(СВЦЭМ!$D$39:$D$782,СВЦЭМ!$A$39:$A$782,$A137,СВЦЭМ!$B$39:$B$782,M$119)+'СЕТ СН'!$I$11+СВЦЭМ!$D$10+'СЕТ СН'!$I$6-'СЕТ СН'!$I$23</f>
        <v>1706.9674566400001</v>
      </c>
      <c r="N137" s="36">
        <f>SUMIFS(СВЦЭМ!$D$39:$D$782,СВЦЭМ!$A$39:$A$782,$A137,СВЦЭМ!$B$39:$B$782,N$119)+'СЕТ СН'!$I$11+СВЦЭМ!$D$10+'СЕТ СН'!$I$6-'СЕТ СН'!$I$23</f>
        <v>1706.4551143000001</v>
      </c>
      <c r="O137" s="36">
        <f>SUMIFS(СВЦЭМ!$D$39:$D$782,СВЦЭМ!$A$39:$A$782,$A137,СВЦЭМ!$B$39:$B$782,O$119)+'СЕТ СН'!$I$11+СВЦЭМ!$D$10+'СЕТ СН'!$I$6-'СЕТ СН'!$I$23</f>
        <v>1722.95591676</v>
      </c>
      <c r="P137" s="36">
        <f>SUMIFS(СВЦЭМ!$D$39:$D$782,СВЦЭМ!$A$39:$A$782,$A137,СВЦЭМ!$B$39:$B$782,P$119)+'СЕТ СН'!$I$11+СВЦЭМ!$D$10+'СЕТ СН'!$I$6-'СЕТ СН'!$I$23</f>
        <v>1755.8739861400002</v>
      </c>
      <c r="Q137" s="36">
        <f>SUMIFS(СВЦЭМ!$D$39:$D$782,СВЦЭМ!$A$39:$A$782,$A137,СВЦЭМ!$B$39:$B$782,Q$119)+'СЕТ СН'!$I$11+СВЦЭМ!$D$10+'СЕТ СН'!$I$6-'СЕТ СН'!$I$23</f>
        <v>1762.0741935600001</v>
      </c>
      <c r="R137" s="36">
        <f>SUMIFS(СВЦЭМ!$D$39:$D$782,СВЦЭМ!$A$39:$A$782,$A137,СВЦЭМ!$B$39:$B$782,R$119)+'СЕТ СН'!$I$11+СВЦЭМ!$D$10+'СЕТ СН'!$I$6-'СЕТ СН'!$I$23</f>
        <v>1749.6119098900001</v>
      </c>
      <c r="S137" s="36">
        <f>SUMIFS(СВЦЭМ!$D$39:$D$782,СВЦЭМ!$A$39:$A$782,$A137,СВЦЭМ!$B$39:$B$782,S$119)+'СЕТ СН'!$I$11+СВЦЭМ!$D$10+'СЕТ СН'!$I$6-'СЕТ СН'!$I$23</f>
        <v>1719.23815087</v>
      </c>
      <c r="T137" s="36">
        <f>SUMIFS(СВЦЭМ!$D$39:$D$782,СВЦЭМ!$A$39:$A$782,$A137,СВЦЭМ!$B$39:$B$782,T$119)+'СЕТ СН'!$I$11+СВЦЭМ!$D$10+'СЕТ СН'!$I$6-'СЕТ СН'!$I$23</f>
        <v>1712.0288946200001</v>
      </c>
      <c r="U137" s="36">
        <f>SUMIFS(СВЦЭМ!$D$39:$D$782,СВЦЭМ!$A$39:$A$782,$A137,СВЦЭМ!$B$39:$B$782,U$119)+'СЕТ СН'!$I$11+СВЦЭМ!$D$10+'СЕТ СН'!$I$6-'СЕТ СН'!$I$23</f>
        <v>1712.7527490300001</v>
      </c>
      <c r="V137" s="36">
        <f>SUMIFS(СВЦЭМ!$D$39:$D$782,СВЦЭМ!$A$39:$A$782,$A137,СВЦЭМ!$B$39:$B$782,V$119)+'СЕТ СН'!$I$11+СВЦЭМ!$D$10+'СЕТ СН'!$I$6-'СЕТ СН'!$I$23</f>
        <v>1713.4147713700002</v>
      </c>
      <c r="W137" s="36">
        <f>SUMIFS(СВЦЭМ!$D$39:$D$782,СВЦЭМ!$A$39:$A$782,$A137,СВЦЭМ!$B$39:$B$782,W$119)+'СЕТ СН'!$I$11+СВЦЭМ!$D$10+'СЕТ СН'!$I$6-'СЕТ СН'!$I$23</f>
        <v>1733.2816173800002</v>
      </c>
      <c r="X137" s="36">
        <f>SUMIFS(СВЦЭМ!$D$39:$D$782,СВЦЭМ!$A$39:$A$782,$A137,СВЦЭМ!$B$39:$B$782,X$119)+'СЕТ СН'!$I$11+СВЦЭМ!$D$10+'СЕТ СН'!$I$6-'СЕТ СН'!$I$23</f>
        <v>1752.9683386200002</v>
      </c>
      <c r="Y137" s="36">
        <f>SUMIFS(СВЦЭМ!$D$39:$D$782,СВЦЭМ!$A$39:$A$782,$A137,СВЦЭМ!$B$39:$B$782,Y$119)+'СЕТ СН'!$I$11+СВЦЭМ!$D$10+'СЕТ СН'!$I$6-'СЕТ СН'!$I$23</f>
        <v>1772.1691184200001</v>
      </c>
    </row>
    <row r="138" spans="1:25" ht="15.75" x14ac:dyDescent="0.2">
      <c r="A138" s="35">
        <f t="shared" si="3"/>
        <v>44549</v>
      </c>
      <c r="B138" s="36">
        <f>SUMIFS(СВЦЭМ!$D$39:$D$782,СВЦЭМ!$A$39:$A$782,$A138,СВЦЭМ!$B$39:$B$782,B$119)+'СЕТ СН'!$I$11+СВЦЭМ!$D$10+'СЕТ СН'!$I$6-'СЕТ СН'!$I$23</f>
        <v>1728.86274632</v>
      </c>
      <c r="C138" s="36">
        <f>SUMIFS(СВЦЭМ!$D$39:$D$782,СВЦЭМ!$A$39:$A$782,$A138,СВЦЭМ!$B$39:$B$782,C$119)+'СЕТ СН'!$I$11+СВЦЭМ!$D$10+'СЕТ СН'!$I$6-'СЕТ СН'!$I$23</f>
        <v>1734.9739124800001</v>
      </c>
      <c r="D138" s="36">
        <f>SUMIFS(СВЦЭМ!$D$39:$D$782,СВЦЭМ!$A$39:$A$782,$A138,СВЦЭМ!$B$39:$B$782,D$119)+'СЕТ СН'!$I$11+СВЦЭМ!$D$10+'СЕТ СН'!$I$6-'СЕТ СН'!$I$23</f>
        <v>1770.70257588</v>
      </c>
      <c r="E138" s="36">
        <f>SUMIFS(СВЦЭМ!$D$39:$D$782,СВЦЭМ!$A$39:$A$782,$A138,СВЦЭМ!$B$39:$B$782,E$119)+'СЕТ СН'!$I$11+СВЦЭМ!$D$10+'СЕТ СН'!$I$6-'СЕТ СН'!$I$23</f>
        <v>1779.2108497400002</v>
      </c>
      <c r="F138" s="36">
        <f>SUMIFS(СВЦЭМ!$D$39:$D$782,СВЦЭМ!$A$39:$A$782,$A138,СВЦЭМ!$B$39:$B$782,F$119)+'СЕТ СН'!$I$11+СВЦЭМ!$D$10+'СЕТ СН'!$I$6-'СЕТ СН'!$I$23</f>
        <v>1767.23780216</v>
      </c>
      <c r="G138" s="36">
        <f>SUMIFS(СВЦЭМ!$D$39:$D$782,СВЦЭМ!$A$39:$A$782,$A138,СВЦЭМ!$B$39:$B$782,G$119)+'СЕТ СН'!$I$11+СВЦЭМ!$D$10+'СЕТ СН'!$I$6-'СЕТ СН'!$I$23</f>
        <v>1758.0547707800001</v>
      </c>
      <c r="H138" s="36">
        <f>SUMIFS(СВЦЭМ!$D$39:$D$782,СВЦЭМ!$A$39:$A$782,$A138,СВЦЭМ!$B$39:$B$782,H$119)+'СЕТ СН'!$I$11+СВЦЭМ!$D$10+'СЕТ СН'!$I$6-'СЕТ СН'!$I$23</f>
        <v>1735.20483274</v>
      </c>
      <c r="I138" s="36">
        <f>SUMIFS(СВЦЭМ!$D$39:$D$782,СВЦЭМ!$A$39:$A$782,$A138,СВЦЭМ!$B$39:$B$782,I$119)+'СЕТ СН'!$I$11+СВЦЭМ!$D$10+'СЕТ СН'!$I$6-'СЕТ СН'!$I$23</f>
        <v>1728.21865441</v>
      </c>
      <c r="J138" s="36">
        <f>SUMIFS(СВЦЭМ!$D$39:$D$782,СВЦЭМ!$A$39:$A$782,$A138,СВЦЭМ!$B$39:$B$782,J$119)+'СЕТ СН'!$I$11+СВЦЭМ!$D$10+'СЕТ СН'!$I$6-'СЕТ СН'!$I$23</f>
        <v>1713.1359721400001</v>
      </c>
      <c r="K138" s="36">
        <f>SUMIFS(СВЦЭМ!$D$39:$D$782,СВЦЭМ!$A$39:$A$782,$A138,СВЦЭМ!$B$39:$B$782,K$119)+'СЕТ СН'!$I$11+СВЦЭМ!$D$10+'СЕТ СН'!$I$6-'СЕТ СН'!$I$23</f>
        <v>1704.6645565200001</v>
      </c>
      <c r="L138" s="36">
        <f>SUMIFS(СВЦЭМ!$D$39:$D$782,СВЦЭМ!$A$39:$A$782,$A138,СВЦЭМ!$B$39:$B$782,L$119)+'СЕТ СН'!$I$11+СВЦЭМ!$D$10+'СЕТ СН'!$I$6-'СЕТ СН'!$I$23</f>
        <v>1710.5414598300001</v>
      </c>
      <c r="M138" s="36">
        <f>SUMIFS(СВЦЭМ!$D$39:$D$782,СВЦЭМ!$A$39:$A$782,$A138,СВЦЭМ!$B$39:$B$782,M$119)+'СЕТ СН'!$I$11+СВЦЭМ!$D$10+'СЕТ СН'!$I$6-'СЕТ СН'!$I$23</f>
        <v>1702.4487233700002</v>
      </c>
      <c r="N138" s="36">
        <f>SUMIFS(СВЦЭМ!$D$39:$D$782,СВЦЭМ!$A$39:$A$782,$A138,СВЦЭМ!$B$39:$B$782,N$119)+'СЕТ СН'!$I$11+СВЦЭМ!$D$10+'СЕТ СН'!$I$6-'СЕТ СН'!$I$23</f>
        <v>1699.5800069400002</v>
      </c>
      <c r="O138" s="36">
        <f>SUMIFS(СВЦЭМ!$D$39:$D$782,СВЦЭМ!$A$39:$A$782,$A138,СВЦЭМ!$B$39:$B$782,O$119)+'СЕТ СН'!$I$11+СВЦЭМ!$D$10+'СЕТ СН'!$I$6-'СЕТ СН'!$I$23</f>
        <v>1718.9308384600001</v>
      </c>
      <c r="P138" s="36">
        <f>SUMIFS(СВЦЭМ!$D$39:$D$782,СВЦЭМ!$A$39:$A$782,$A138,СВЦЭМ!$B$39:$B$782,P$119)+'СЕТ СН'!$I$11+СВЦЭМ!$D$10+'СЕТ СН'!$I$6-'СЕТ СН'!$I$23</f>
        <v>1737.5611273900001</v>
      </c>
      <c r="Q138" s="36">
        <f>SUMIFS(СВЦЭМ!$D$39:$D$782,СВЦЭМ!$A$39:$A$782,$A138,СВЦЭМ!$B$39:$B$782,Q$119)+'СЕТ СН'!$I$11+СВЦЭМ!$D$10+'СЕТ СН'!$I$6-'СЕТ СН'!$I$23</f>
        <v>1736.53916783</v>
      </c>
      <c r="R138" s="36">
        <f>SUMIFS(СВЦЭМ!$D$39:$D$782,СВЦЭМ!$A$39:$A$782,$A138,СВЦЭМ!$B$39:$B$782,R$119)+'СЕТ СН'!$I$11+СВЦЭМ!$D$10+'СЕТ СН'!$I$6-'СЕТ СН'!$I$23</f>
        <v>1718.30976173</v>
      </c>
      <c r="S138" s="36">
        <f>SUMIFS(СВЦЭМ!$D$39:$D$782,СВЦЭМ!$A$39:$A$782,$A138,СВЦЭМ!$B$39:$B$782,S$119)+'СЕТ СН'!$I$11+СВЦЭМ!$D$10+'СЕТ СН'!$I$6-'СЕТ СН'!$I$23</f>
        <v>1697.8423006500002</v>
      </c>
      <c r="T138" s="36">
        <f>SUMIFS(СВЦЭМ!$D$39:$D$782,СВЦЭМ!$A$39:$A$782,$A138,СВЦЭМ!$B$39:$B$782,T$119)+'СЕТ СН'!$I$11+СВЦЭМ!$D$10+'СЕТ СН'!$I$6-'СЕТ СН'!$I$23</f>
        <v>1698.3663710200001</v>
      </c>
      <c r="U138" s="36">
        <f>SUMIFS(СВЦЭМ!$D$39:$D$782,СВЦЭМ!$A$39:$A$782,$A138,СВЦЭМ!$B$39:$B$782,U$119)+'СЕТ СН'!$I$11+СВЦЭМ!$D$10+'СЕТ СН'!$I$6-'СЕТ СН'!$I$23</f>
        <v>1699.3002667600001</v>
      </c>
      <c r="V138" s="36">
        <f>SUMIFS(СВЦЭМ!$D$39:$D$782,СВЦЭМ!$A$39:$A$782,$A138,СВЦЭМ!$B$39:$B$782,V$119)+'СЕТ СН'!$I$11+СВЦЭМ!$D$10+'СЕТ СН'!$I$6-'СЕТ СН'!$I$23</f>
        <v>1705.1849032800001</v>
      </c>
      <c r="W138" s="36">
        <f>SUMIFS(СВЦЭМ!$D$39:$D$782,СВЦЭМ!$A$39:$A$782,$A138,СВЦЭМ!$B$39:$B$782,W$119)+'СЕТ СН'!$I$11+СВЦЭМ!$D$10+'СЕТ СН'!$I$6-'СЕТ СН'!$I$23</f>
        <v>1725.63128751</v>
      </c>
      <c r="X138" s="36">
        <f>SUMIFS(СВЦЭМ!$D$39:$D$782,СВЦЭМ!$A$39:$A$782,$A138,СВЦЭМ!$B$39:$B$782,X$119)+'СЕТ СН'!$I$11+СВЦЭМ!$D$10+'СЕТ СН'!$I$6-'СЕТ СН'!$I$23</f>
        <v>1748.4564370400001</v>
      </c>
      <c r="Y138" s="36">
        <f>SUMIFS(СВЦЭМ!$D$39:$D$782,СВЦЭМ!$A$39:$A$782,$A138,СВЦЭМ!$B$39:$B$782,Y$119)+'СЕТ СН'!$I$11+СВЦЭМ!$D$10+'СЕТ СН'!$I$6-'СЕТ СН'!$I$23</f>
        <v>1765.53845974</v>
      </c>
    </row>
    <row r="139" spans="1:25" ht="15.75" x14ac:dyDescent="0.2">
      <c r="A139" s="35">
        <f t="shared" si="3"/>
        <v>44550</v>
      </c>
      <c r="B139" s="36">
        <f>SUMIFS(СВЦЭМ!$D$39:$D$782,СВЦЭМ!$A$39:$A$782,$A139,СВЦЭМ!$B$39:$B$782,B$119)+'СЕТ СН'!$I$11+СВЦЭМ!$D$10+'СЕТ СН'!$I$6-'СЕТ СН'!$I$23</f>
        <v>1773.8369404800001</v>
      </c>
      <c r="C139" s="36">
        <f>SUMIFS(СВЦЭМ!$D$39:$D$782,СВЦЭМ!$A$39:$A$782,$A139,СВЦЭМ!$B$39:$B$782,C$119)+'СЕТ СН'!$I$11+СВЦЭМ!$D$10+'СЕТ СН'!$I$6-'СЕТ СН'!$I$23</f>
        <v>1773.29346704</v>
      </c>
      <c r="D139" s="36">
        <f>SUMIFS(СВЦЭМ!$D$39:$D$782,СВЦЭМ!$A$39:$A$782,$A139,СВЦЭМ!$B$39:$B$782,D$119)+'СЕТ СН'!$I$11+СВЦЭМ!$D$10+'СЕТ СН'!$I$6-'СЕТ СН'!$I$23</f>
        <v>1779.3729091500002</v>
      </c>
      <c r="E139" s="36">
        <f>SUMIFS(СВЦЭМ!$D$39:$D$782,СВЦЭМ!$A$39:$A$782,$A139,СВЦЭМ!$B$39:$B$782,E$119)+'СЕТ СН'!$I$11+СВЦЭМ!$D$10+'СЕТ СН'!$I$6-'СЕТ СН'!$I$23</f>
        <v>1784.9124831900001</v>
      </c>
      <c r="F139" s="36">
        <f>SUMIFS(СВЦЭМ!$D$39:$D$782,СВЦЭМ!$A$39:$A$782,$A139,СВЦЭМ!$B$39:$B$782,F$119)+'СЕТ СН'!$I$11+СВЦЭМ!$D$10+'СЕТ СН'!$I$6-'СЕТ СН'!$I$23</f>
        <v>1776.57614799</v>
      </c>
      <c r="G139" s="36">
        <f>SUMIFS(СВЦЭМ!$D$39:$D$782,СВЦЭМ!$A$39:$A$782,$A139,СВЦЭМ!$B$39:$B$782,G$119)+'СЕТ СН'!$I$11+СВЦЭМ!$D$10+'СЕТ СН'!$I$6-'СЕТ СН'!$I$23</f>
        <v>1755.20409434</v>
      </c>
      <c r="H139" s="36">
        <f>SUMIFS(СВЦЭМ!$D$39:$D$782,СВЦЭМ!$A$39:$A$782,$A139,СВЦЭМ!$B$39:$B$782,H$119)+'СЕТ СН'!$I$11+СВЦЭМ!$D$10+'СЕТ СН'!$I$6-'СЕТ СН'!$I$23</f>
        <v>1708.6062902400001</v>
      </c>
      <c r="I139" s="36">
        <f>SUMIFS(СВЦЭМ!$D$39:$D$782,СВЦЭМ!$A$39:$A$782,$A139,СВЦЭМ!$B$39:$B$782,I$119)+'СЕТ СН'!$I$11+СВЦЭМ!$D$10+'СЕТ СН'!$I$6-'СЕТ СН'!$I$23</f>
        <v>1714.34823336</v>
      </c>
      <c r="J139" s="36">
        <f>SUMIFS(СВЦЭМ!$D$39:$D$782,СВЦЭМ!$A$39:$A$782,$A139,СВЦЭМ!$B$39:$B$782,J$119)+'СЕТ СН'!$I$11+СВЦЭМ!$D$10+'СЕТ СН'!$I$6-'СЕТ СН'!$I$23</f>
        <v>1727.70713243</v>
      </c>
      <c r="K139" s="36">
        <f>SUMIFS(СВЦЭМ!$D$39:$D$782,СВЦЭМ!$A$39:$A$782,$A139,СВЦЭМ!$B$39:$B$782,K$119)+'СЕТ СН'!$I$11+СВЦЭМ!$D$10+'СЕТ СН'!$I$6-'СЕТ СН'!$I$23</f>
        <v>1730.63017528</v>
      </c>
      <c r="L139" s="36">
        <f>SUMIFS(СВЦЭМ!$D$39:$D$782,СВЦЭМ!$A$39:$A$782,$A139,СВЦЭМ!$B$39:$B$782,L$119)+'СЕТ СН'!$I$11+СВЦЭМ!$D$10+'СЕТ СН'!$I$6-'СЕТ СН'!$I$23</f>
        <v>1740.3580232200002</v>
      </c>
      <c r="M139" s="36">
        <f>SUMIFS(СВЦЭМ!$D$39:$D$782,СВЦЭМ!$A$39:$A$782,$A139,СВЦЭМ!$B$39:$B$782,M$119)+'СЕТ СН'!$I$11+СВЦЭМ!$D$10+'СЕТ СН'!$I$6-'СЕТ СН'!$I$23</f>
        <v>1740.4953132600001</v>
      </c>
      <c r="N139" s="36">
        <f>SUMIFS(СВЦЭМ!$D$39:$D$782,СВЦЭМ!$A$39:$A$782,$A139,СВЦЭМ!$B$39:$B$782,N$119)+'СЕТ СН'!$I$11+СВЦЭМ!$D$10+'СЕТ СН'!$I$6-'СЕТ СН'!$I$23</f>
        <v>1736.2068229000001</v>
      </c>
      <c r="O139" s="36">
        <f>SUMIFS(СВЦЭМ!$D$39:$D$782,СВЦЭМ!$A$39:$A$782,$A139,СВЦЭМ!$B$39:$B$782,O$119)+'СЕТ СН'!$I$11+СВЦЭМ!$D$10+'СЕТ СН'!$I$6-'СЕТ СН'!$I$23</f>
        <v>1744.80903218</v>
      </c>
      <c r="P139" s="36">
        <f>SUMIFS(СВЦЭМ!$D$39:$D$782,СВЦЭМ!$A$39:$A$782,$A139,СВЦЭМ!$B$39:$B$782,P$119)+'СЕТ СН'!$I$11+СВЦЭМ!$D$10+'СЕТ СН'!$I$6-'СЕТ СН'!$I$23</f>
        <v>1745.6636387600001</v>
      </c>
      <c r="Q139" s="36">
        <f>SUMIFS(СВЦЭМ!$D$39:$D$782,СВЦЭМ!$A$39:$A$782,$A139,СВЦЭМ!$B$39:$B$782,Q$119)+'СЕТ СН'!$I$11+СВЦЭМ!$D$10+'СЕТ СН'!$I$6-'СЕТ СН'!$I$23</f>
        <v>1732.6635315000001</v>
      </c>
      <c r="R139" s="36">
        <f>SUMIFS(СВЦЭМ!$D$39:$D$782,СВЦЭМ!$A$39:$A$782,$A139,СВЦЭМ!$B$39:$B$782,R$119)+'СЕТ СН'!$I$11+СВЦЭМ!$D$10+'СЕТ СН'!$I$6-'СЕТ СН'!$I$23</f>
        <v>1714.7321752300002</v>
      </c>
      <c r="S139" s="36">
        <f>SUMIFS(СВЦЭМ!$D$39:$D$782,СВЦЭМ!$A$39:$A$782,$A139,СВЦЭМ!$B$39:$B$782,S$119)+'СЕТ СН'!$I$11+СВЦЭМ!$D$10+'СЕТ СН'!$I$6-'СЕТ СН'!$I$23</f>
        <v>1730.1900556100002</v>
      </c>
      <c r="T139" s="36">
        <f>SUMIFS(СВЦЭМ!$D$39:$D$782,СВЦЭМ!$A$39:$A$782,$A139,СВЦЭМ!$B$39:$B$782,T$119)+'СЕТ СН'!$I$11+СВЦЭМ!$D$10+'СЕТ СН'!$I$6-'СЕТ СН'!$I$23</f>
        <v>1732.3913168400002</v>
      </c>
      <c r="U139" s="36">
        <f>SUMIFS(СВЦЭМ!$D$39:$D$782,СВЦЭМ!$A$39:$A$782,$A139,СВЦЭМ!$B$39:$B$782,U$119)+'СЕТ СН'!$I$11+СВЦЭМ!$D$10+'СЕТ СН'!$I$6-'СЕТ СН'!$I$23</f>
        <v>1736.43719661</v>
      </c>
      <c r="V139" s="36">
        <f>SUMIFS(СВЦЭМ!$D$39:$D$782,СВЦЭМ!$A$39:$A$782,$A139,СВЦЭМ!$B$39:$B$782,V$119)+'СЕТ СН'!$I$11+СВЦЭМ!$D$10+'СЕТ СН'!$I$6-'СЕТ СН'!$I$23</f>
        <v>1738.9888795200002</v>
      </c>
      <c r="W139" s="36">
        <f>SUMIFS(СВЦЭМ!$D$39:$D$782,СВЦЭМ!$A$39:$A$782,$A139,СВЦЭМ!$B$39:$B$782,W$119)+'СЕТ СН'!$I$11+СВЦЭМ!$D$10+'СЕТ СН'!$I$6-'СЕТ СН'!$I$23</f>
        <v>1749.5511523500002</v>
      </c>
      <c r="X139" s="36">
        <f>SUMIFS(СВЦЭМ!$D$39:$D$782,СВЦЭМ!$A$39:$A$782,$A139,СВЦЭМ!$B$39:$B$782,X$119)+'СЕТ СН'!$I$11+СВЦЭМ!$D$10+'СЕТ СН'!$I$6-'СЕТ СН'!$I$23</f>
        <v>1810.7404582900001</v>
      </c>
      <c r="Y139" s="36">
        <f>SUMIFS(СВЦЭМ!$D$39:$D$782,СВЦЭМ!$A$39:$A$782,$A139,СВЦЭМ!$B$39:$B$782,Y$119)+'СЕТ СН'!$I$11+СВЦЭМ!$D$10+'СЕТ СН'!$I$6-'СЕТ СН'!$I$23</f>
        <v>1803.7922231100001</v>
      </c>
    </row>
    <row r="140" spans="1:25" ht="15.75" x14ac:dyDescent="0.2">
      <c r="A140" s="35">
        <f t="shared" si="3"/>
        <v>44551</v>
      </c>
      <c r="B140" s="36">
        <f>SUMIFS(СВЦЭМ!$D$39:$D$782,СВЦЭМ!$A$39:$A$782,$A140,СВЦЭМ!$B$39:$B$782,B$119)+'СЕТ СН'!$I$11+СВЦЭМ!$D$10+'СЕТ СН'!$I$6-'СЕТ СН'!$I$23</f>
        <v>1786.2989585400001</v>
      </c>
      <c r="C140" s="36">
        <f>SUMIFS(СВЦЭМ!$D$39:$D$782,СВЦЭМ!$A$39:$A$782,$A140,СВЦЭМ!$B$39:$B$782,C$119)+'СЕТ СН'!$I$11+СВЦЭМ!$D$10+'СЕТ СН'!$I$6-'СЕТ СН'!$I$23</f>
        <v>1775.9820411000001</v>
      </c>
      <c r="D140" s="36">
        <f>SUMIFS(СВЦЭМ!$D$39:$D$782,СВЦЭМ!$A$39:$A$782,$A140,СВЦЭМ!$B$39:$B$782,D$119)+'СЕТ СН'!$I$11+СВЦЭМ!$D$10+'СЕТ СН'!$I$6-'СЕТ СН'!$I$23</f>
        <v>1770.39940372</v>
      </c>
      <c r="E140" s="36">
        <f>SUMIFS(СВЦЭМ!$D$39:$D$782,СВЦЭМ!$A$39:$A$782,$A140,СВЦЭМ!$B$39:$B$782,E$119)+'СЕТ СН'!$I$11+СВЦЭМ!$D$10+'СЕТ СН'!$I$6-'СЕТ СН'!$I$23</f>
        <v>1722.5778380000002</v>
      </c>
      <c r="F140" s="36">
        <f>SUMIFS(СВЦЭМ!$D$39:$D$782,СВЦЭМ!$A$39:$A$782,$A140,СВЦЭМ!$B$39:$B$782,F$119)+'СЕТ СН'!$I$11+СВЦЭМ!$D$10+'СЕТ СН'!$I$6-'СЕТ СН'!$I$23</f>
        <v>1727.22510521</v>
      </c>
      <c r="G140" s="36">
        <f>SUMIFS(СВЦЭМ!$D$39:$D$782,СВЦЭМ!$A$39:$A$782,$A140,СВЦЭМ!$B$39:$B$782,G$119)+'СЕТ СН'!$I$11+СВЦЭМ!$D$10+'СЕТ СН'!$I$6-'СЕТ СН'!$I$23</f>
        <v>1700.2048928600002</v>
      </c>
      <c r="H140" s="36">
        <f>SUMIFS(СВЦЭМ!$D$39:$D$782,СВЦЭМ!$A$39:$A$782,$A140,СВЦЭМ!$B$39:$B$782,H$119)+'СЕТ СН'!$I$11+СВЦЭМ!$D$10+'СЕТ СН'!$I$6-'СЕТ СН'!$I$23</f>
        <v>1666.20481997</v>
      </c>
      <c r="I140" s="36">
        <f>SUMIFS(СВЦЭМ!$D$39:$D$782,СВЦЭМ!$A$39:$A$782,$A140,СВЦЭМ!$B$39:$B$782,I$119)+'СЕТ СН'!$I$11+СВЦЭМ!$D$10+'СЕТ СН'!$I$6-'СЕТ СН'!$I$23</f>
        <v>1704.3588847800002</v>
      </c>
      <c r="J140" s="36">
        <f>SUMIFS(СВЦЭМ!$D$39:$D$782,СВЦЭМ!$A$39:$A$782,$A140,СВЦЭМ!$B$39:$B$782,J$119)+'СЕТ СН'!$I$11+СВЦЭМ!$D$10+'СЕТ СН'!$I$6-'СЕТ СН'!$I$23</f>
        <v>1709.9008022100002</v>
      </c>
      <c r="K140" s="36">
        <f>SUMIFS(СВЦЭМ!$D$39:$D$782,СВЦЭМ!$A$39:$A$782,$A140,СВЦЭМ!$B$39:$B$782,K$119)+'СЕТ СН'!$I$11+СВЦЭМ!$D$10+'СЕТ СН'!$I$6-'СЕТ СН'!$I$23</f>
        <v>1672.1904596300001</v>
      </c>
      <c r="L140" s="36">
        <f>SUMIFS(СВЦЭМ!$D$39:$D$782,СВЦЭМ!$A$39:$A$782,$A140,СВЦЭМ!$B$39:$B$782,L$119)+'СЕТ СН'!$I$11+СВЦЭМ!$D$10+'СЕТ СН'!$I$6-'СЕТ СН'!$I$23</f>
        <v>1680.39515581</v>
      </c>
      <c r="M140" s="36">
        <f>SUMIFS(СВЦЭМ!$D$39:$D$782,СВЦЭМ!$A$39:$A$782,$A140,СВЦЭМ!$B$39:$B$782,M$119)+'СЕТ СН'!$I$11+СВЦЭМ!$D$10+'СЕТ СН'!$I$6-'СЕТ СН'!$I$23</f>
        <v>1733.3735705900001</v>
      </c>
      <c r="N140" s="36">
        <f>SUMIFS(СВЦЭМ!$D$39:$D$782,СВЦЭМ!$A$39:$A$782,$A140,СВЦЭМ!$B$39:$B$782,N$119)+'СЕТ СН'!$I$11+СВЦЭМ!$D$10+'СЕТ СН'!$I$6-'СЕТ СН'!$I$23</f>
        <v>1742.2385280600001</v>
      </c>
      <c r="O140" s="36">
        <f>SUMIFS(СВЦЭМ!$D$39:$D$782,СВЦЭМ!$A$39:$A$782,$A140,СВЦЭМ!$B$39:$B$782,O$119)+'СЕТ СН'!$I$11+СВЦЭМ!$D$10+'СЕТ СН'!$I$6-'СЕТ СН'!$I$23</f>
        <v>1750.5733330600001</v>
      </c>
      <c r="P140" s="36">
        <f>SUMIFS(СВЦЭМ!$D$39:$D$782,СВЦЭМ!$A$39:$A$782,$A140,СВЦЭМ!$B$39:$B$782,P$119)+'СЕТ СН'!$I$11+СВЦЭМ!$D$10+'СЕТ СН'!$I$6-'СЕТ СН'!$I$23</f>
        <v>1745.4155274100001</v>
      </c>
      <c r="Q140" s="36">
        <f>SUMIFS(СВЦЭМ!$D$39:$D$782,СВЦЭМ!$A$39:$A$782,$A140,СВЦЭМ!$B$39:$B$782,Q$119)+'СЕТ СН'!$I$11+СВЦЭМ!$D$10+'СЕТ СН'!$I$6-'СЕТ СН'!$I$23</f>
        <v>1737.8054402100001</v>
      </c>
      <c r="R140" s="36">
        <f>SUMIFS(СВЦЭМ!$D$39:$D$782,СВЦЭМ!$A$39:$A$782,$A140,СВЦЭМ!$B$39:$B$782,R$119)+'СЕТ СН'!$I$11+СВЦЭМ!$D$10+'СЕТ СН'!$I$6-'СЕТ СН'!$I$23</f>
        <v>1732.03601733</v>
      </c>
      <c r="S140" s="36">
        <f>SUMIFS(СВЦЭМ!$D$39:$D$782,СВЦЭМ!$A$39:$A$782,$A140,СВЦЭМ!$B$39:$B$782,S$119)+'СЕТ СН'!$I$11+СВЦЭМ!$D$10+'СЕТ СН'!$I$6-'СЕТ СН'!$I$23</f>
        <v>1683.28973477</v>
      </c>
      <c r="T140" s="36">
        <f>SUMIFS(СВЦЭМ!$D$39:$D$782,СВЦЭМ!$A$39:$A$782,$A140,СВЦЭМ!$B$39:$B$782,T$119)+'СЕТ СН'!$I$11+СВЦЭМ!$D$10+'СЕТ СН'!$I$6-'СЕТ СН'!$I$23</f>
        <v>1708.87472731</v>
      </c>
      <c r="U140" s="36">
        <f>SUMIFS(СВЦЭМ!$D$39:$D$782,СВЦЭМ!$A$39:$A$782,$A140,СВЦЭМ!$B$39:$B$782,U$119)+'СЕТ СН'!$I$11+СВЦЭМ!$D$10+'СЕТ СН'!$I$6-'СЕТ СН'!$I$23</f>
        <v>1731.1551544900001</v>
      </c>
      <c r="V140" s="36">
        <f>SUMIFS(СВЦЭМ!$D$39:$D$782,СВЦЭМ!$A$39:$A$782,$A140,СВЦЭМ!$B$39:$B$782,V$119)+'СЕТ СН'!$I$11+СВЦЭМ!$D$10+'СЕТ СН'!$I$6-'СЕТ СН'!$I$23</f>
        <v>1723.28754615</v>
      </c>
      <c r="W140" s="36">
        <f>SUMIFS(СВЦЭМ!$D$39:$D$782,СВЦЭМ!$A$39:$A$782,$A140,СВЦЭМ!$B$39:$B$782,W$119)+'СЕТ СН'!$I$11+СВЦЭМ!$D$10+'СЕТ СН'!$I$6-'СЕТ СН'!$I$23</f>
        <v>1742.37614362</v>
      </c>
      <c r="X140" s="36">
        <f>SUMIFS(СВЦЭМ!$D$39:$D$782,СВЦЭМ!$A$39:$A$782,$A140,СВЦЭМ!$B$39:$B$782,X$119)+'СЕТ СН'!$I$11+СВЦЭМ!$D$10+'СЕТ СН'!$I$6-'СЕТ СН'!$I$23</f>
        <v>1757.4597436700001</v>
      </c>
      <c r="Y140" s="36">
        <f>SUMIFS(СВЦЭМ!$D$39:$D$782,СВЦЭМ!$A$39:$A$782,$A140,СВЦЭМ!$B$39:$B$782,Y$119)+'СЕТ СН'!$I$11+СВЦЭМ!$D$10+'СЕТ СН'!$I$6-'СЕТ СН'!$I$23</f>
        <v>1803.54932906</v>
      </c>
    </row>
    <row r="141" spans="1:25" ht="15.75" x14ac:dyDescent="0.2">
      <c r="A141" s="35">
        <f t="shared" si="3"/>
        <v>44552</v>
      </c>
      <c r="B141" s="36">
        <f>SUMIFS(СВЦЭМ!$D$39:$D$782,СВЦЭМ!$A$39:$A$782,$A141,СВЦЭМ!$B$39:$B$782,B$119)+'СЕТ СН'!$I$11+СВЦЭМ!$D$10+'СЕТ СН'!$I$6-'СЕТ СН'!$I$23</f>
        <v>1780.1840740900002</v>
      </c>
      <c r="C141" s="36">
        <f>SUMIFS(СВЦЭМ!$D$39:$D$782,СВЦЭМ!$A$39:$A$782,$A141,СВЦЭМ!$B$39:$B$782,C$119)+'СЕТ СН'!$I$11+СВЦЭМ!$D$10+'СЕТ СН'!$I$6-'СЕТ СН'!$I$23</f>
        <v>1763.0970889600001</v>
      </c>
      <c r="D141" s="36">
        <f>SUMIFS(СВЦЭМ!$D$39:$D$782,СВЦЭМ!$A$39:$A$782,$A141,СВЦЭМ!$B$39:$B$782,D$119)+'СЕТ СН'!$I$11+СВЦЭМ!$D$10+'СЕТ СН'!$I$6-'СЕТ СН'!$I$23</f>
        <v>1716.0490566200001</v>
      </c>
      <c r="E141" s="36">
        <f>SUMIFS(СВЦЭМ!$D$39:$D$782,СВЦЭМ!$A$39:$A$782,$A141,СВЦЭМ!$B$39:$B$782,E$119)+'СЕТ СН'!$I$11+СВЦЭМ!$D$10+'СЕТ СН'!$I$6-'СЕТ СН'!$I$23</f>
        <v>1709.7564434000001</v>
      </c>
      <c r="F141" s="36">
        <f>SUMIFS(СВЦЭМ!$D$39:$D$782,СВЦЭМ!$A$39:$A$782,$A141,СВЦЭМ!$B$39:$B$782,F$119)+'СЕТ СН'!$I$11+СВЦЭМ!$D$10+'СЕТ СН'!$I$6-'СЕТ СН'!$I$23</f>
        <v>1689.28900961</v>
      </c>
      <c r="G141" s="36">
        <f>SUMIFS(СВЦЭМ!$D$39:$D$782,СВЦЭМ!$A$39:$A$782,$A141,СВЦЭМ!$B$39:$B$782,G$119)+'СЕТ СН'!$I$11+СВЦЭМ!$D$10+'СЕТ СН'!$I$6-'СЕТ СН'!$I$23</f>
        <v>1647.5099437900001</v>
      </c>
      <c r="H141" s="36">
        <f>SUMIFS(СВЦЭМ!$D$39:$D$782,СВЦЭМ!$A$39:$A$782,$A141,СВЦЭМ!$B$39:$B$782,H$119)+'СЕТ СН'!$I$11+СВЦЭМ!$D$10+'СЕТ СН'!$I$6-'СЕТ СН'!$I$23</f>
        <v>1659.2213656900001</v>
      </c>
      <c r="I141" s="36">
        <f>SUMIFS(СВЦЭМ!$D$39:$D$782,СВЦЭМ!$A$39:$A$782,$A141,СВЦЭМ!$B$39:$B$782,I$119)+'СЕТ СН'!$I$11+СВЦЭМ!$D$10+'СЕТ СН'!$I$6-'СЕТ СН'!$I$23</f>
        <v>1663.3734003000002</v>
      </c>
      <c r="J141" s="36">
        <f>SUMIFS(СВЦЭМ!$D$39:$D$782,СВЦЭМ!$A$39:$A$782,$A141,СВЦЭМ!$B$39:$B$782,J$119)+'СЕТ СН'!$I$11+СВЦЭМ!$D$10+'СЕТ СН'!$I$6-'СЕТ СН'!$I$23</f>
        <v>1695.3163533000002</v>
      </c>
      <c r="K141" s="36">
        <f>SUMIFS(СВЦЭМ!$D$39:$D$782,СВЦЭМ!$A$39:$A$782,$A141,СВЦЭМ!$B$39:$B$782,K$119)+'СЕТ СН'!$I$11+СВЦЭМ!$D$10+'СЕТ СН'!$I$6-'СЕТ СН'!$I$23</f>
        <v>1715.26196213</v>
      </c>
      <c r="L141" s="36">
        <f>SUMIFS(СВЦЭМ!$D$39:$D$782,СВЦЭМ!$A$39:$A$782,$A141,СВЦЭМ!$B$39:$B$782,L$119)+'СЕТ СН'!$I$11+СВЦЭМ!$D$10+'СЕТ СН'!$I$6-'СЕТ СН'!$I$23</f>
        <v>1724.41641256</v>
      </c>
      <c r="M141" s="36">
        <f>SUMIFS(СВЦЭМ!$D$39:$D$782,СВЦЭМ!$A$39:$A$782,$A141,СВЦЭМ!$B$39:$B$782,M$119)+'СЕТ СН'!$I$11+СВЦЭМ!$D$10+'СЕТ СН'!$I$6-'СЕТ СН'!$I$23</f>
        <v>1776.1874436500002</v>
      </c>
      <c r="N141" s="36">
        <f>SUMIFS(СВЦЭМ!$D$39:$D$782,СВЦЭМ!$A$39:$A$782,$A141,СВЦЭМ!$B$39:$B$782,N$119)+'СЕТ СН'!$I$11+СВЦЭМ!$D$10+'СЕТ СН'!$I$6-'СЕТ СН'!$I$23</f>
        <v>1783.3685691100002</v>
      </c>
      <c r="O141" s="36">
        <f>SUMIFS(СВЦЭМ!$D$39:$D$782,СВЦЭМ!$A$39:$A$782,$A141,СВЦЭМ!$B$39:$B$782,O$119)+'СЕТ СН'!$I$11+СВЦЭМ!$D$10+'СЕТ СН'!$I$6-'СЕТ СН'!$I$23</f>
        <v>1785.9825200900002</v>
      </c>
      <c r="P141" s="36">
        <f>SUMIFS(СВЦЭМ!$D$39:$D$782,СВЦЭМ!$A$39:$A$782,$A141,СВЦЭМ!$B$39:$B$782,P$119)+'СЕТ СН'!$I$11+СВЦЭМ!$D$10+'СЕТ СН'!$I$6-'СЕТ СН'!$I$23</f>
        <v>1779.41842677</v>
      </c>
      <c r="Q141" s="36">
        <f>SUMIFS(СВЦЭМ!$D$39:$D$782,СВЦЭМ!$A$39:$A$782,$A141,СВЦЭМ!$B$39:$B$782,Q$119)+'СЕТ СН'!$I$11+СВЦЭМ!$D$10+'СЕТ СН'!$I$6-'СЕТ СН'!$I$23</f>
        <v>1771.5922208500001</v>
      </c>
      <c r="R141" s="36">
        <f>SUMIFS(СВЦЭМ!$D$39:$D$782,СВЦЭМ!$A$39:$A$782,$A141,СВЦЭМ!$B$39:$B$782,R$119)+'СЕТ СН'!$I$11+СВЦЭМ!$D$10+'СЕТ СН'!$I$6-'СЕТ СН'!$I$23</f>
        <v>1771.4711399600001</v>
      </c>
      <c r="S141" s="36">
        <f>SUMIFS(СВЦЭМ!$D$39:$D$782,СВЦЭМ!$A$39:$A$782,$A141,СВЦЭМ!$B$39:$B$782,S$119)+'СЕТ СН'!$I$11+СВЦЭМ!$D$10+'СЕТ СН'!$I$6-'СЕТ СН'!$I$23</f>
        <v>1714.4369908400001</v>
      </c>
      <c r="T141" s="36">
        <f>SUMIFS(СВЦЭМ!$D$39:$D$782,СВЦЭМ!$A$39:$A$782,$A141,СВЦЭМ!$B$39:$B$782,T$119)+'СЕТ СН'!$I$11+СВЦЭМ!$D$10+'СЕТ СН'!$I$6-'СЕТ СН'!$I$23</f>
        <v>1694.5576564600001</v>
      </c>
      <c r="U141" s="36">
        <f>SUMIFS(СВЦЭМ!$D$39:$D$782,СВЦЭМ!$A$39:$A$782,$A141,СВЦЭМ!$B$39:$B$782,U$119)+'СЕТ СН'!$I$11+СВЦЭМ!$D$10+'СЕТ СН'!$I$6-'СЕТ СН'!$I$23</f>
        <v>1701.9816958700001</v>
      </c>
      <c r="V141" s="36">
        <f>SUMIFS(СВЦЭМ!$D$39:$D$782,СВЦЭМ!$A$39:$A$782,$A141,СВЦЭМ!$B$39:$B$782,V$119)+'СЕТ СН'!$I$11+СВЦЭМ!$D$10+'СЕТ СН'!$I$6-'СЕТ СН'!$I$23</f>
        <v>1750.7261766200002</v>
      </c>
      <c r="W141" s="36">
        <f>SUMIFS(СВЦЭМ!$D$39:$D$782,СВЦЭМ!$A$39:$A$782,$A141,СВЦЭМ!$B$39:$B$782,W$119)+'СЕТ СН'!$I$11+СВЦЭМ!$D$10+'СЕТ СН'!$I$6-'СЕТ СН'!$I$23</f>
        <v>1768.0464445800001</v>
      </c>
      <c r="X141" s="36">
        <f>SUMIFS(СВЦЭМ!$D$39:$D$782,СВЦЭМ!$A$39:$A$782,$A141,СВЦЭМ!$B$39:$B$782,X$119)+'СЕТ СН'!$I$11+СВЦЭМ!$D$10+'СЕТ СН'!$I$6-'СЕТ СН'!$I$23</f>
        <v>1757.74527945</v>
      </c>
      <c r="Y141" s="36">
        <f>SUMIFS(СВЦЭМ!$D$39:$D$782,СВЦЭМ!$A$39:$A$782,$A141,СВЦЭМ!$B$39:$B$782,Y$119)+'СЕТ СН'!$I$11+СВЦЭМ!$D$10+'СЕТ СН'!$I$6-'СЕТ СН'!$I$23</f>
        <v>1807.1421036900001</v>
      </c>
    </row>
    <row r="142" spans="1:25" ht="15.75" x14ac:dyDescent="0.2">
      <c r="A142" s="35">
        <f t="shared" si="3"/>
        <v>44553</v>
      </c>
      <c r="B142" s="36">
        <f>SUMIFS(СВЦЭМ!$D$39:$D$782,СВЦЭМ!$A$39:$A$782,$A142,СВЦЭМ!$B$39:$B$782,B$119)+'СЕТ СН'!$I$11+СВЦЭМ!$D$10+'СЕТ СН'!$I$6-'СЕТ СН'!$I$23</f>
        <v>1754.78371397</v>
      </c>
      <c r="C142" s="36">
        <f>SUMIFS(СВЦЭМ!$D$39:$D$782,СВЦЭМ!$A$39:$A$782,$A142,СВЦЭМ!$B$39:$B$782,C$119)+'СЕТ СН'!$I$11+СВЦЭМ!$D$10+'СЕТ СН'!$I$6-'СЕТ СН'!$I$23</f>
        <v>1758.45601519</v>
      </c>
      <c r="D142" s="36">
        <f>SUMIFS(СВЦЭМ!$D$39:$D$782,СВЦЭМ!$A$39:$A$782,$A142,СВЦЭМ!$B$39:$B$782,D$119)+'СЕТ СН'!$I$11+СВЦЭМ!$D$10+'СЕТ СН'!$I$6-'СЕТ СН'!$I$23</f>
        <v>1783.5927840300001</v>
      </c>
      <c r="E142" s="36">
        <f>SUMIFS(СВЦЭМ!$D$39:$D$782,СВЦЭМ!$A$39:$A$782,$A142,СВЦЭМ!$B$39:$B$782,E$119)+'СЕТ СН'!$I$11+СВЦЭМ!$D$10+'СЕТ СН'!$I$6-'СЕТ СН'!$I$23</f>
        <v>1778.8739147200001</v>
      </c>
      <c r="F142" s="36">
        <f>SUMIFS(СВЦЭМ!$D$39:$D$782,СВЦЭМ!$A$39:$A$782,$A142,СВЦЭМ!$B$39:$B$782,F$119)+'СЕТ СН'!$I$11+СВЦЭМ!$D$10+'СЕТ СН'!$I$6-'СЕТ СН'!$I$23</f>
        <v>1760.3111605600002</v>
      </c>
      <c r="G142" s="36">
        <f>SUMIFS(СВЦЭМ!$D$39:$D$782,СВЦЭМ!$A$39:$A$782,$A142,СВЦЭМ!$B$39:$B$782,G$119)+'СЕТ СН'!$I$11+СВЦЭМ!$D$10+'СЕТ СН'!$I$6-'СЕТ СН'!$I$23</f>
        <v>1730.8720951100001</v>
      </c>
      <c r="H142" s="36">
        <f>SUMIFS(СВЦЭМ!$D$39:$D$782,СВЦЭМ!$A$39:$A$782,$A142,СВЦЭМ!$B$39:$B$782,H$119)+'СЕТ СН'!$I$11+СВЦЭМ!$D$10+'СЕТ СН'!$I$6-'СЕТ СН'!$I$23</f>
        <v>1702.4385953400001</v>
      </c>
      <c r="I142" s="36">
        <f>SUMIFS(СВЦЭМ!$D$39:$D$782,СВЦЭМ!$A$39:$A$782,$A142,СВЦЭМ!$B$39:$B$782,I$119)+'СЕТ СН'!$I$11+СВЦЭМ!$D$10+'СЕТ СН'!$I$6-'СЕТ СН'!$I$23</f>
        <v>1732.8354421400002</v>
      </c>
      <c r="J142" s="36">
        <f>SUMIFS(СВЦЭМ!$D$39:$D$782,СВЦЭМ!$A$39:$A$782,$A142,СВЦЭМ!$B$39:$B$782,J$119)+'СЕТ СН'!$I$11+СВЦЭМ!$D$10+'СЕТ СН'!$I$6-'СЕТ СН'!$I$23</f>
        <v>1703.37839977</v>
      </c>
      <c r="K142" s="36">
        <f>SUMIFS(СВЦЭМ!$D$39:$D$782,СВЦЭМ!$A$39:$A$782,$A142,СВЦЭМ!$B$39:$B$782,K$119)+'СЕТ СН'!$I$11+СВЦЭМ!$D$10+'СЕТ СН'!$I$6-'СЕТ СН'!$I$23</f>
        <v>1714.3448473800001</v>
      </c>
      <c r="L142" s="36">
        <f>SUMIFS(СВЦЭМ!$D$39:$D$782,СВЦЭМ!$A$39:$A$782,$A142,СВЦЭМ!$B$39:$B$782,L$119)+'СЕТ СН'!$I$11+СВЦЭМ!$D$10+'СЕТ СН'!$I$6-'СЕТ СН'!$I$23</f>
        <v>1725.2814752000002</v>
      </c>
      <c r="M142" s="36">
        <f>SUMIFS(СВЦЭМ!$D$39:$D$782,СВЦЭМ!$A$39:$A$782,$A142,СВЦЭМ!$B$39:$B$782,M$119)+'СЕТ СН'!$I$11+СВЦЭМ!$D$10+'СЕТ СН'!$I$6-'СЕТ СН'!$I$23</f>
        <v>1741.2310114000002</v>
      </c>
      <c r="N142" s="36">
        <f>SUMIFS(СВЦЭМ!$D$39:$D$782,СВЦЭМ!$A$39:$A$782,$A142,СВЦЭМ!$B$39:$B$782,N$119)+'СЕТ СН'!$I$11+СВЦЭМ!$D$10+'СЕТ СН'!$I$6-'СЕТ СН'!$I$23</f>
        <v>1745.5919625500001</v>
      </c>
      <c r="O142" s="36">
        <f>SUMIFS(СВЦЭМ!$D$39:$D$782,СВЦЭМ!$A$39:$A$782,$A142,СВЦЭМ!$B$39:$B$782,O$119)+'СЕТ СН'!$I$11+СВЦЭМ!$D$10+'СЕТ СН'!$I$6-'СЕТ СН'!$I$23</f>
        <v>1752.41217091</v>
      </c>
      <c r="P142" s="36">
        <f>SUMIFS(СВЦЭМ!$D$39:$D$782,СВЦЭМ!$A$39:$A$782,$A142,СВЦЭМ!$B$39:$B$782,P$119)+'СЕТ СН'!$I$11+СВЦЭМ!$D$10+'СЕТ СН'!$I$6-'СЕТ СН'!$I$23</f>
        <v>1749.50812952</v>
      </c>
      <c r="Q142" s="36">
        <f>SUMIFS(СВЦЭМ!$D$39:$D$782,СВЦЭМ!$A$39:$A$782,$A142,СВЦЭМ!$B$39:$B$782,Q$119)+'СЕТ СН'!$I$11+СВЦЭМ!$D$10+'СЕТ СН'!$I$6-'СЕТ СН'!$I$23</f>
        <v>1755.63974207</v>
      </c>
      <c r="R142" s="36">
        <f>SUMIFS(СВЦЭМ!$D$39:$D$782,СВЦЭМ!$A$39:$A$782,$A142,СВЦЭМ!$B$39:$B$782,R$119)+'СЕТ СН'!$I$11+СВЦЭМ!$D$10+'СЕТ СН'!$I$6-'СЕТ СН'!$I$23</f>
        <v>1751.7332463</v>
      </c>
      <c r="S142" s="36">
        <f>SUMIFS(СВЦЭМ!$D$39:$D$782,СВЦЭМ!$A$39:$A$782,$A142,СВЦЭМ!$B$39:$B$782,S$119)+'СЕТ СН'!$I$11+СВЦЭМ!$D$10+'СЕТ СН'!$I$6-'СЕТ СН'!$I$23</f>
        <v>1712.7900584200002</v>
      </c>
      <c r="T142" s="36">
        <f>SUMIFS(СВЦЭМ!$D$39:$D$782,СВЦЭМ!$A$39:$A$782,$A142,СВЦЭМ!$B$39:$B$782,T$119)+'СЕТ СН'!$I$11+СВЦЭМ!$D$10+'СЕТ СН'!$I$6-'СЕТ СН'!$I$23</f>
        <v>1697.7123566900002</v>
      </c>
      <c r="U142" s="36">
        <f>SUMIFS(СВЦЭМ!$D$39:$D$782,СВЦЭМ!$A$39:$A$782,$A142,СВЦЭМ!$B$39:$B$782,U$119)+'СЕТ СН'!$I$11+СВЦЭМ!$D$10+'СЕТ СН'!$I$6-'СЕТ СН'!$I$23</f>
        <v>1695.0369004200002</v>
      </c>
      <c r="V142" s="36">
        <f>SUMIFS(СВЦЭМ!$D$39:$D$782,СВЦЭМ!$A$39:$A$782,$A142,СВЦЭМ!$B$39:$B$782,V$119)+'СЕТ СН'!$I$11+СВЦЭМ!$D$10+'СЕТ СН'!$I$6-'СЕТ СН'!$I$23</f>
        <v>1713.6973229100001</v>
      </c>
      <c r="W142" s="36">
        <f>SUMIFS(СВЦЭМ!$D$39:$D$782,СВЦЭМ!$A$39:$A$782,$A142,СВЦЭМ!$B$39:$B$782,W$119)+'СЕТ СН'!$I$11+СВЦЭМ!$D$10+'СЕТ СН'!$I$6-'СЕТ СН'!$I$23</f>
        <v>1732.5277618100001</v>
      </c>
      <c r="X142" s="36">
        <f>SUMIFS(СВЦЭМ!$D$39:$D$782,СВЦЭМ!$A$39:$A$782,$A142,СВЦЭМ!$B$39:$B$782,X$119)+'СЕТ СН'!$I$11+СВЦЭМ!$D$10+'СЕТ СН'!$I$6-'СЕТ СН'!$I$23</f>
        <v>1728.1794913200001</v>
      </c>
      <c r="Y142" s="36">
        <f>SUMIFS(СВЦЭМ!$D$39:$D$782,СВЦЭМ!$A$39:$A$782,$A142,СВЦЭМ!$B$39:$B$782,Y$119)+'СЕТ СН'!$I$11+СВЦЭМ!$D$10+'СЕТ СН'!$I$6-'СЕТ СН'!$I$23</f>
        <v>1784.7685009400002</v>
      </c>
    </row>
    <row r="143" spans="1:25" ht="15.75" x14ac:dyDescent="0.2">
      <c r="A143" s="35">
        <f t="shared" si="3"/>
        <v>44554</v>
      </c>
      <c r="B143" s="36">
        <f>SUMIFS(СВЦЭМ!$D$39:$D$782,СВЦЭМ!$A$39:$A$782,$A143,СВЦЭМ!$B$39:$B$782,B$119)+'СЕТ СН'!$I$11+СВЦЭМ!$D$10+'СЕТ СН'!$I$6-'СЕТ СН'!$I$23</f>
        <v>1808.38625168</v>
      </c>
      <c r="C143" s="36">
        <f>SUMIFS(СВЦЭМ!$D$39:$D$782,СВЦЭМ!$A$39:$A$782,$A143,СВЦЭМ!$B$39:$B$782,C$119)+'СЕТ СН'!$I$11+СВЦЭМ!$D$10+'СЕТ СН'!$I$6-'СЕТ СН'!$I$23</f>
        <v>1816.4529446900001</v>
      </c>
      <c r="D143" s="36">
        <f>SUMIFS(СВЦЭМ!$D$39:$D$782,СВЦЭМ!$A$39:$A$782,$A143,СВЦЭМ!$B$39:$B$782,D$119)+'СЕТ СН'!$I$11+СВЦЭМ!$D$10+'СЕТ СН'!$I$6-'СЕТ СН'!$I$23</f>
        <v>1820.4908050800002</v>
      </c>
      <c r="E143" s="36">
        <f>SUMIFS(СВЦЭМ!$D$39:$D$782,СВЦЭМ!$A$39:$A$782,$A143,СВЦЭМ!$B$39:$B$782,E$119)+'СЕТ СН'!$I$11+СВЦЭМ!$D$10+'СЕТ СН'!$I$6-'СЕТ СН'!$I$23</f>
        <v>1819.66478708</v>
      </c>
      <c r="F143" s="36">
        <f>SUMIFS(СВЦЭМ!$D$39:$D$782,СВЦЭМ!$A$39:$A$782,$A143,СВЦЭМ!$B$39:$B$782,F$119)+'СЕТ СН'!$I$11+СВЦЭМ!$D$10+'СЕТ СН'!$I$6-'СЕТ СН'!$I$23</f>
        <v>1795.8889832700002</v>
      </c>
      <c r="G143" s="36">
        <f>SUMIFS(СВЦЭМ!$D$39:$D$782,СВЦЭМ!$A$39:$A$782,$A143,СВЦЭМ!$B$39:$B$782,G$119)+'СЕТ СН'!$I$11+СВЦЭМ!$D$10+'СЕТ СН'!$I$6-'СЕТ СН'!$I$23</f>
        <v>1752.0446091400001</v>
      </c>
      <c r="H143" s="36">
        <f>SUMIFS(СВЦЭМ!$D$39:$D$782,СВЦЭМ!$A$39:$A$782,$A143,СВЦЭМ!$B$39:$B$782,H$119)+'СЕТ СН'!$I$11+СВЦЭМ!$D$10+'СЕТ СН'!$I$6-'СЕТ СН'!$I$23</f>
        <v>1752.7480593700002</v>
      </c>
      <c r="I143" s="36">
        <f>SUMIFS(СВЦЭМ!$D$39:$D$782,СВЦЭМ!$A$39:$A$782,$A143,СВЦЭМ!$B$39:$B$782,I$119)+'СЕТ СН'!$I$11+СВЦЭМ!$D$10+'СЕТ СН'!$I$6-'СЕТ СН'!$I$23</f>
        <v>1750.4224031900001</v>
      </c>
      <c r="J143" s="36">
        <f>SUMIFS(СВЦЭМ!$D$39:$D$782,СВЦЭМ!$A$39:$A$782,$A143,СВЦЭМ!$B$39:$B$782,J$119)+'СЕТ СН'!$I$11+СВЦЭМ!$D$10+'СЕТ СН'!$I$6-'СЕТ СН'!$I$23</f>
        <v>1763.9043372900001</v>
      </c>
      <c r="K143" s="36">
        <f>SUMIFS(СВЦЭМ!$D$39:$D$782,СВЦЭМ!$A$39:$A$782,$A143,СВЦЭМ!$B$39:$B$782,K$119)+'СЕТ СН'!$I$11+СВЦЭМ!$D$10+'СЕТ СН'!$I$6-'СЕТ СН'!$I$23</f>
        <v>1756.9188444800002</v>
      </c>
      <c r="L143" s="36">
        <f>SUMIFS(СВЦЭМ!$D$39:$D$782,СВЦЭМ!$A$39:$A$782,$A143,СВЦЭМ!$B$39:$B$782,L$119)+'СЕТ СН'!$I$11+СВЦЭМ!$D$10+'СЕТ СН'!$I$6-'СЕТ СН'!$I$23</f>
        <v>1752.11198999</v>
      </c>
      <c r="M143" s="36">
        <f>SUMIFS(СВЦЭМ!$D$39:$D$782,СВЦЭМ!$A$39:$A$782,$A143,СВЦЭМ!$B$39:$B$782,M$119)+'СЕТ СН'!$I$11+СВЦЭМ!$D$10+'СЕТ СН'!$I$6-'СЕТ СН'!$I$23</f>
        <v>1757.6011700400002</v>
      </c>
      <c r="N143" s="36">
        <f>SUMIFS(СВЦЭМ!$D$39:$D$782,СВЦЭМ!$A$39:$A$782,$A143,СВЦЭМ!$B$39:$B$782,N$119)+'СЕТ СН'!$I$11+СВЦЭМ!$D$10+'СЕТ СН'!$I$6-'СЕТ СН'!$I$23</f>
        <v>1770.89673543</v>
      </c>
      <c r="O143" s="36">
        <f>SUMIFS(СВЦЭМ!$D$39:$D$782,СВЦЭМ!$A$39:$A$782,$A143,СВЦЭМ!$B$39:$B$782,O$119)+'СЕТ СН'!$I$11+СВЦЭМ!$D$10+'СЕТ СН'!$I$6-'СЕТ СН'!$I$23</f>
        <v>1788.99908585</v>
      </c>
      <c r="P143" s="36">
        <f>SUMIFS(СВЦЭМ!$D$39:$D$782,СВЦЭМ!$A$39:$A$782,$A143,СВЦЭМ!$B$39:$B$782,P$119)+'СЕТ СН'!$I$11+СВЦЭМ!$D$10+'СЕТ СН'!$I$6-'СЕТ СН'!$I$23</f>
        <v>1790.8779034700001</v>
      </c>
      <c r="Q143" s="36">
        <f>SUMIFS(СВЦЭМ!$D$39:$D$782,СВЦЭМ!$A$39:$A$782,$A143,СВЦЭМ!$B$39:$B$782,Q$119)+'СЕТ СН'!$I$11+СВЦЭМ!$D$10+'СЕТ СН'!$I$6-'СЕТ СН'!$I$23</f>
        <v>1807.5673927500002</v>
      </c>
      <c r="R143" s="36">
        <f>SUMIFS(СВЦЭМ!$D$39:$D$782,СВЦЭМ!$A$39:$A$782,$A143,СВЦЭМ!$B$39:$B$782,R$119)+'СЕТ СН'!$I$11+СВЦЭМ!$D$10+'СЕТ СН'!$I$6-'СЕТ СН'!$I$23</f>
        <v>1801.9807471700001</v>
      </c>
      <c r="S143" s="36">
        <f>SUMIFS(СВЦЭМ!$D$39:$D$782,СВЦЭМ!$A$39:$A$782,$A143,СВЦЭМ!$B$39:$B$782,S$119)+'СЕТ СН'!$I$11+СВЦЭМ!$D$10+'СЕТ СН'!$I$6-'СЕТ СН'!$I$23</f>
        <v>1760.8008515700001</v>
      </c>
      <c r="T143" s="36">
        <f>SUMIFS(СВЦЭМ!$D$39:$D$782,СВЦЭМ!$A$39:$A$782,$A143,СВЦЭМ!$B$39:$B$782,T$119)+'СЕТ СН'!$I$11+СВЦЭМ!$D$10+'СЕТ СН'!$I$6-'СЕТ СН'!$I$23</f>
        <v>1742.2698327500002</v>
      </c>
      <c r="U143" s="36">
        <f>SUMIFS(СВЦЭМ!$D$39:$D$782,СВЦЭМ!$A$39:$A$782,$A143,СВЦЭМ!$B$39:$B$782,U$119)+'СЕТ СН'!$I$11+СВЦЭМ!$D$10+'СЕТ СН'!$I$6-'СЕТ СН'!$I$23</f>
        <v>1758.7815216000001</v>
      </c>
      <c r="V143" s="36">
        <f>SUMIFS(СВЦЭМ!$D$39:$D$782,СВЦЭМ!$A$39:$A$782,$A143,СВЦЭМ!$B$39:$B$782,V$119)+'СЕТ СН'!$I$11+СВЦЭМ!$D$10+'СЕТ СН'!$I$6-'СЕТ СН'!$I$23</f>
        <v>1766.1630564100001</v>
      </c>
      <c r="W143" s="36">
        <f>SUMIFS(СВЦЭМ!$D$39:$D$782,СВЦЭМ!$A$39:$A$782,$A143,СВЦЭМ!$B$39:$B$782,W$119)+'СЕТ СН'!$I$11+СВЦЭМ!$D$10+'СЕТ СН'!$I$6-'СЕТ СН'!$I$23</f>
        <v>1782.13403206</v>
      </c>
      <c r="X143" s="36">
        <f>SUMIFS(СВЦЭМ!$D$39:$D$782,СВЦЭМ!$A$39:$A$782,$A143,СВЦЭМ!$B$39:$B$782,X$119)+'СЕТ СН'!$I$11+СВЦЭМ!$D$10+'СЕТ СН'!$I$6-'СЕТ СН'!$I$23</f>
        <v>1801.7421545700001</v>
      </c>
      <c r="Y143" s="36">
        <f>SUMIFS(СВЦЭМ!$D$39:$D$782,СВЦЭМ!$A$39:$A$782,$A143,СВЦЭМ!$B$39:$B$782,Y$119)+'СЕТ СН'!$I$11+СВЦЭМ!$D$10+'СЕТ СН'!$I$6-'СЕТ СН'!$I$23</f>
        <v>1840.2765413200002</v>
      </c>
    </row>
    <row r="144" spans="1:25" ht="15.75" x14ac:dyDescent="0.2">
      <c r="A144" s="35">
        <f t="shared" si="3"/>
        <v>44555</v>
      </c>
      <c r="B144" s="36">
        <f>SUMIFS(СВЦЭМ!$D$39:$D$782,СВЦЭМ!$A$39:$A$782,$A144,СВЦЭМ!$B$39:$B$782,B$119)+'СЕТ СН'!$I$11+СВЦЭМ!$D$10+'СЕТ СН'!$I$6-'СЕТ СН'!$I$23</f>
        <v>1770.69272649</v>
      </c>
      <c r="C144" s="36">
        <f>SUMIFS(СВЦЭМ!$D$39:$D$782,СВЦЭМ!$A$39:$A$782,$A144,СВЦЭМ!$B$39:$B$782,C$119)+'СЕТ СН'!$I$11+СВЦЭМ!$D$10+'СЕТ СН'!$I$6-'СЕТ СН'!$I$23</f>
        <v>1777.8269078100002</v>
      </c>
      <c r="D144" s="36">
        <f>SUMIFS(СВЦЭМ!$D$39:$D$782,СВЦЭМ!$A$39:$A$782,$A144,СВЦЭМ!$B$39:$B$782,D$119)+'СЕТ СН'!$I$11+СВЦЭМ!$D$10+'СЕТ СН'!$I$6-'СЕТ СН'!$I$23</f>
        <v>1794.0785253700001</v>
      </c>
      <c r="E144" s="36">
        <f>SUMIFS(СВЦЭМ!$D$39:$D$782,СВЦЭМ!$A$39:$A$782,$A144,СВЦЭМ!$B$39:$B$782,E$119)+'СЕТ СН'!$I$11+СВЦЭМ!$D$10+'СЕТ СН'!$I$6-'СЕТ СН'!$I$23</f>
        <v>1793.67614456</v>
      </c>
      <c r="F144" s="36">
        <f>SUMIFS(СВЦЭМ!$D$39:$D$782,СВЦЭМ!$A$39:$A$782,$A144,СВЦЭМ!$B$39:$B$782,F$119)+'СЕТ СН'!$I$11+СВЦЭМ!$D$10+'СЕТ СН'!$I$6-'СЕТ СН'!$I$23</f>
        <v>1785.3458922100001</v>
      </c>
      <c r="G144" s="36">
        <f>SUMIFS(СВЦЭМ!$D$39:$D$782,СВЦЭМ!$A$39:$A$782,$A144,СВЦЭМ!$B$39:$B$782,G$119)+'СЕТ СН'!$I$11+СВЦЭМ!$D$10+'СЕТ СН'!$I$6-'СЕТ СН'!$I$23</f>
        <v>1765.78978607</v>
      </c>
      <c r="H144" s="36">
        <f>SUMIFS(СВЦЭМ!$D$39:$D$782,СВЦЭМ!$A$39:$A$782,$A144,СВЦЭМ!$B$39:$B$782,H$119)+'СЕТ СН'!$I$11+СВЦЭМ!$D$10+'СЕТ СН'!$I$6-'СЕТ СН'!$I$23</f>
        <v>1750.73183479</v>
      </c>
      <c r="I144" s="36">
        <f>SUMIFS(СВЦЭМ!$D$39:$D$782,СВЦЭМ!$A$39:$A$782,$A144,СВЦЭМ!$B$39:$B$782,I$119)+'СЕТ СН'!$I$11+СВЦЭМ!$D$10+'СЕТ СН'!$I$6-'СЕТ СН'!$I$23</f>
        <v>1767.5913409300001</v>
      </c>
      <c r="J144" s="36">
        <f>SUMIFS(СВЦЭМ!$D$39:$D$782,СВЦЭМ!$A$39:$A$782,$A144,СВЦЭМ!$B$39:$B$782,J$119)+'СЕТ СН'!$I$11+СВЦЭМ!$D$10+'СЕТ СН'!$I$6-'СЕТ СН'!$I$23</f>
        <v>1736.1237159700001</v>
      </c>
      <c r="K144" s="36">
        <f>SUMIFS(СВЦЭМ!$D$39:$D$782,СВЦЭМ!$A$39:$A$782,$A144,СВЦЭМ!$B$39:$B$782,K$119)+'СЕТ СН'!$I$11+СВЦЭМ!$D$10+'СЕТ СН'!$I$6-'СЕТ СН'!$I$23</f>
        <v>1718.7053720700001</v>
      </c>
      <c r="L144" s="36">
        <f>SUMIFS(СВЦЭМ!$D$39:$D$782,СВЦЭМ!$A$39:$A$782,$A144,СВЦЭМ!$B$39:$B$782,L$119)+'СЕТ СН'!$I$11+СВЦЭМ!$D$10+'СЕТ СН'!$I$6-'СЕТ СН'!$I$23</f>
        <v>1715.67517849</v>
      </c>
      <c r="M144" s="36">
        <f>SUMIFS(СВЦЭМ!$D$39:$D$782,СВЦЭМ!$A$39:$A$782,$A144,СВЦЭМ!$B$39:$B$782,M$119)+'СЕТ СН'!$I$11+СВЦЭМ!$D$10+'СЕТ СН'!$I$6-'СЕТ СН'!$I$23</f>
        <v>1717.7429674300001</v>
      </c>
      <c r="N144" s="36">
        <f>SUMIFS(СВЦЭМ!$D$39:$D$782,СВЦЭМ!$A$39:$A$782,$A144,СВЦЭМ!$B$39:$B$782,N$119)+'СЕТ СН'!$I$11+СВЦЭМ!$D$10+'СЕТ СН'!$I$6-'СЕТ СН'!$I$23</f>
        <v>1720.2767577200002</v>
      </c>
      <c r="O144" s="36">
        <f>SUMIFS(СВЦЭМ!$D$39:$D$782,СВЦЭМ!$A$39:$A$782,$A144,СВЦЭМ!$B$39:$B$782,O$119)+'СЕТ СН'!$I$11+СВЦЭМ!$D$10+'СЕТ СН'!$I$6-'СЕТ СН'!$I$23</f>
        <v>1725.3911983</v>
      </c>
      <c r="P144" s="36">
        <f>SUMIFS(СВЦЭМ!$D$39:$D$782,СВЦЭМ!$A$39:$A$782,$A144,СВЦЭМ!$B$39:$B$782,P$119)+'СЕТ СН'!$I$11+СВЦЭМ!$D$10+'СЕТ СН'!$I$6-'СЕТ СН'!$I$23</f>
        <v>1742.9375509900001</v>
      </c>
      <c r="Q144" s="36">
        <f>SUMIFS(СВЦЭМ!$D$39:$D$782,СВЦЭМ!$A$39:$A$782,$A144,СВЦЭМ!$B$39:$B$782,Q$119)+'СЕТ СН'!$I$11+СВЦЭМ!$D$10+'СЕТ СН'!$I$6-'СЕТ СН'!$I$23</f>
        <v>1749.8620151500002</v>
      </c>
      <c r="R144" s="36">
        <f>SUMIFS(СВЦЭМ!$D$39:$D$782,СВЦЭМ!$A$39:$A$782,$A144,СВЦЭМ!$B$39:$B$782,R$119)+'СЕТ СН'!$I$11+СВЦЭМ!$D$10+'СЕТ СН'!$I$6-'СЕТ СН'!$I$23</f>
        <v>1738.0988183200002</v>
      </c>
      <c r="S144" s="36">
        <f>SUMIFS(СВЦЭМ!$D$39:$D$782,СВЦЭМ!$A$39:$A$782,$A144,СВЦЭМ!$B$39:$B$782,S$119)+'СЕТ СН'!$I$11+СВЦЭМ!$D$10+'СЕТ СН'!$I$6-'СЕТ СН'!$I$23</f>
        <v>1719.45789928</v>
      </c>
      <c r="T144" s="36">
        <f>SUMIFS(СВЦЭМ!$D$39:$D$782,СВЦЭМ!$A$39:$A$782,$A144,СВЦЭМ!$B$39:$B$782,T$119)+'СЕТ СН'!$I$11+СВЦЭМ!$D$10+'СЕТ СН'!$I$6-'СЕТ СН'!$I$23</f>
        <v>1713.9800397700001</v>
      </c>
      <c r="U144" s="36">
        <f>SUMIFS(СВЦЭМ!$D$39:$D$782,СВЦЭМ!$A$39:$A$782,$A144,СВЦЭМ!$B$39:$B$782,U$119)+'СЕТ СН'!$I$11+СВЦЭМ!$D$10+'СЕТ СН'!$I$6-'СЕТ СН'!$I$23</f>
        <v>1727.1066481300002</v>
      </c>
      <c r="V144" s="36">
        <f>SUMIFS(СВЦЭМ!$D$39:$D$782,СВЦЭМ!$A$39:$A$782,$A144,СВЦЭМ!$B$39:$B$782,V$119)+'СЕТ СН'!$I$11+СВЦЭМ!$D$10+'СЕТ СН'!$I$6-'СЕТ СН'!$I$23</f>
        <v>1722.9830847600001</v>
      </c>
      <c r="W144" s="36">
        <f>SUMIFS(СВЦЭМ!$D$39:$D$782,СВЦЭМ!$A$39:$A$782,$A144,СВЦЭМ!$B$39:$B$782,W$119)+'СЕТ СН'!$I$11+СВЦЭМ!$D$10+'СЕТ СН'!$I$6-'СЕТ СН'!$I$23</f>
        <v>1751.0613947200002</v>
      </c>
      <c r="X144" s="36">
        <f>SUMIFS(СВЦЭМ!$D$39:$D$782,СВЦЭМ!$A$39:$A$782,$A144,СВЦЭМ!$B$39:$B$782,X$119)+'СЕТ СН'!$I$11+СВЦЭМ!$D$10+'СЕТ СН'!$I$6-'СЕТ СН'!$I$23</f>
        <v>1749.54368301</v>
      </c>
      <c r="Y144" s="36">
        <f>SUMIFS(СВЦЭМ!$D$39:$D$782,СВЦЭМ!$A$39:$A$782,$A144,СВЦЭМ!$B$39:$B$782,Y$119)+'СЕТ СН'!$I$11+СВЦЭМ!$D$10+'СЕТ СН'!$I$6-'СЕТ СН'!$I$23</f>
        <v>1757.59714882</v>
      </c>
    </row>
    <row r="145" spans="1:27" ht="15.75" x14ac:dyDescent="0.2">
      <c r="A145" s="35">
        <f t="shared" si="3"/>
        <v>44556</v>
      </c>
      <c r="B145" s="36">
        <f>SUMIFS(СВЦЭМ!$D$39:$D$782,СВЦЭМ!$A$39:$A$782,$A145,СВЦЭМ!$B$39:$B$782,B$119)+'СЕТ СН'!$I$11+СВЦЭМ!$D$10+'СЕТ СН'!$I$6-'СЕТ СН'!$I$23</f>
        <v>1660.4128348300001</v>
      </c>
      <c r="C145" s="36">
        <f>SUMIFS(СВЦЭМ!$D$39:$D$782,СВЦЭМ!$A$39:$A$782,$A145,СВЦЭМ!$B$39:$B$782,C$119)+'СЕТ СН'!$I$11+СВЦЭМ!$D$10+'СЕТ СН'!$I$6-'СЕТ СН'!$I$23</f>
        <v>1649.0581335000002</v>
      </c>
      <c r="D145" s="36">
        <f>SUMIFS(СВЦЭМ!$D$39:$D$782,СВЦЭМ!$A$39:$A$782,$A145,СВЦЭМ!$B$39:$B$782,D$119)+'СЕТ СН'!$I$11+СВЦЭМ!$D$10+'СЕТ СН'!$I$6-'СЕТ СН'!$I$23</f>
        <v>1644.0317846</v>
      </c>
      <c r="E145" s="36">
        <f>SUMIFS(СВЦЭМ!$D$39:$D$782,СВЦЭМ!$A$39:$A$782,$A145,СВЦЭМ!$B$39:$B$782,E$119)+'СЕТ СН'!$I$11+СВЦЭМ!$D$10+'СЕТ СН'!$I$6-'СЕТ СН'!$I$23</f>
        <v>1643.39676912</v>
      </c>
      <c r="F145" s="36">
        <f>SUMIFS(СВЦЭМ!$D$39:$D$782,СВЦЭМ!$A$39:$A$782,$A145,СВЦЭМ!$B$39:$B$782,F$119)+'СЕТ СН'!$I$11+СВЦЭМ!$D$10+'СЕТ СН'!$I$6-'СЕТ СН'!$I$23</f>
        <v>1641.1546265000002</v>
      </c>
      <c r="G145" s="36">
        <f>SUMIFS(СВЦЭМ!$D$39:$D$782,СВЦЭМ!$A$39:$A$782,$A145,СВЦЭМ!$B$39:$B$782,G$119)+'СЕТ СН'!$I$11+СВЦЭМ!$D$10+'СЕТ СН'!$I$6-'СЕТ СН'!$I$23</f>
        <v>1636.5066846000002</v>
      </c>
      <c r="H145" s="36">
        <f>SUMIFS(СВЦЭМ!$D$39:$D$782,СВЦЭМ!$A$39:$A$782,$A145,СВЦЭМ!$B$39:$B$782,H$119)+'СЕТ СН'!$I$11+СВЦЭМ!$D$10+'СЕТ СН'!$I$6-'СЕТ СН'!$I$23</f>
        <v>1656.9074743600002</v>
      </c>
      <c r="I145" s="36">
        <f>SUMIFS(СВЦЭМ!$D$39:$D$782,СВЦЭМ!$A$39:$A$782,$A145,СВЦЭМ!$B$39:$B$782,I$119)+'СЕТ СН'!$I$11+СВЦЭМ!$D$10+'СЕТ СН'!$I$6-'СЕТ СН'!$I$23</f>
        <v>1737.2521122000001</v>
      </c>
      <c r="J145" s="36">
        <f>SUMIFS(СВЦЭМ!$D$39:$D$782,СВЦЭМ!$A$39:$A$782,$A145,СВЦЭМ!$B$39:$B$782,J$119)+'СЕТ СН'!$I$11+СВЦЭМ!$D$10+'СЕТ СН'!$I$6-'СЕТ СН'!$I$23</f>
        <v>1733.7921719600001</v>
      </c>
      <c r="K145" s="36">
        <f>SUMIFS(СВЦЭМ!$D$39:$D$782,СВЦЭМ!$A$39:$A$782,$A145,СВЦЭМ!$B$39:$B$782,K$119)+'СЕТ СН'!$I$11+СВЦЭМ!$D$10+'СЕТ СН'!$I$6-'СЕТ СН'!$I$23</f>
        <v>1687.9790112000001</v>
      </c>
      <c r="L145" s="36">
        <f>SUMIFS(СВЦЭМ!$D$39:$D$782,СВЦЭМ!$A$39:$A$782,$A145,СВЦЭМ!$B$39:$B$782,L$119)+'СЕТ СН'!$I$11+СВЦЭМ!$D$10+'СЕТ СН'!$I$6-'СЕТ СН'!$I$23</f>
        <v>1683.0193425100001</v>
      </c>
      <c r="M145" s="36">
        <f>SUMIFS(СВЦЭМ!$D$39:$D$782,СВЦЭМ!$A$39:$A$782,$A145,СВЦЭМ!$B$39:$B$782,M$119)+'СЕТ СН'!$I$11+СВЦЭМ!$D$10+'СЕТ СН'!$I$6-'СЕТ СН'!$I$23</f>
        <v>1690.8417173800001</v>
      </c>
      <c r="N145" s="36">
        <f>SUMIFS(СВЦЭМ!$D$39:$D$782,СВЦЭМ!$A$39:$A$782,$A145,СВЦЭМ!$B$39:$B$782,N$119)+'СЕТ СН'!$I$11+СВЦЭМ!$D$10+'СЕТ СН'!$I$6-'СЕТ СН'!$I$23</f>
        <v>1695.9954352900002</v>
      </c>
      <c r="O145" s="36">
        <f>SUMIFS(СВЦЭМ!$D$39:$D$782,СВЦЭМ!$A$39:$A$782,$A145,СВЦЭМ!$B$39:$B$782,O$119)+'СЕТ СН'!$I$11+СВЦЭМ!$D$10+'СЕТ СН'!$I$6-'СЕТ СН'!$I$23</f>
        <v>1732.2681768100001</v>
      </c>
      <c r="P145" s="36">
        <f>SUMIFS(СВЦЭМ!$D$39:$D$782,СВЦЭМ!$A$39:$A$782,$A145,СВЦЭМ!$B$39:$B$782,P$119)+'СЕТ СН'!$I$11+СВЦЭМ!$D$10+'СЕТ СН'!$I$6-'СЕТ СН'!$I$23</f>
        <v>1739.0328858100002</v>
      </c>
      <c r="Q145" s="36">
        <f>SUMIFS(СВЦЭМ!$D$39:$D$782,СВЦЭМ!$A$39:$A$782,$A145,СВЦЭМ!$B$39:$B$782,Q$119)+'СЕТ СН'!$I$11+СВЦЭМ!$D$10+'СЕТ СН'!$I$6-'СЕТ СН'!$I$23</f>
        <v>1739.5571659000002</v>
      </c>
      <c r="R145" s="36">
        <f>SUMIFS(СВЦЭМ!$D$39:$D$782,СВЦЭМ!$A$39:$A$782,$A145,СВЦЭМ!$B$39:$B$782,R$119)+'СЕТ СН'!$I$11+СВЦЭМ!$D$10+'СЕТ СН'!$I$6-'СЕТ СН'!$I$23</f>
        <v>1727.5805788900002</v>
      </c>
      <c r="S145" s="36">
        <f>SUMIFS(СВЦЭМ!$D$39:$D$782,СВЦЭМ!$A$39:$A$782,$A145,СВЦЭМ!$B$39:$B$782,S$119)+'СЕТ СН'!$I$11+СВЦЭМ!$D$10+'СЕТ СН'!$I$6-'СЕТ СН'!$I$23</f>
        <v>1681.6821829600001</v>
      </c>
      <c r="T145" s="36">
        <f>SUMIFS(СВЦЭМ!$D$39:$D$782,СВЦЭМ!$A$39:$A$782,$A145,СВЦЭМ!$B$39:$B$782,T$119)+'СЕТ СН'!$I$11+СВЦЭМ!$D$10+'СЕТ СН'!$I$6-'СЕТ СН'!$I$23</f>
        <v>1678.2791566800001</v>
      </c>
      <c r="U145" s="36">
        <f>SUMIFS(СВЦЭМ!$D$39:$D$782,СВЦЭМ!$A$39:$A$782,$A145,СВЦЭМ!$B$39:$B$782,U$119)+'СЕТ СН'!$I$11+СВЦЭМ!$D$10+'СЕТ СН'!$I$6-'СЕТ СН'!$I$23</f>
        <v>1704.2244958700001</v>
      </c>
      <c r="V145" s="36">
        <f>SUMIFS(СВЦЭМ!$D$39:$D$782,СВЦЭМ!$A$39:$A$782,$A145,СВЦЭМ!$B$39:$B$782,V$119)+'СЕТ СН'!$I$11+СВЦЭМ!$D$10+'СЕТ СН'!$I$6-'СЕТ СН'!$I$23</f>
        <v>1718.6786718800001</v>
      </c>
      <c r="W145" s="36">
        <f>SUMIFS(СВЦЭМ!$D$39:$D$782,СВЦЭМ!$A$39:$A$782,$A145,СВЦЭМ!$B$39:$B$782,W$119)+'СЕТ СН'!$I$11+СВЦЭМ!$D$10+'СЕТ СН'!$I$6-'СЕТ СН'!$I$23</f>
        <v>1703.3652516300001</v>
      </c>
      <c r="X145" s="36">
        <f>SUMIFS(СВЦЭМ!$D$39:$D$782,СВЦЭМ!$A$39:$A$782,$A145,СВЦЭМ!$B$39:$B$782,X$119)+'СЕТ СН'!$I$11+СВЦЭМ!$D$10+'СЕТ СН'!$I$6-'СЕТ СН'!$I$23</f>
        <v>1719.3824439800001</v>
      </c>
      <c r="Y145" s="36">
        <f>SUMIFS(СВЦЭМ!$D$39:$D$782,СВЦЭМ!$A$39:$A$782,$A145,СВЦЭМ!$B$39:$B$782,Y$119)+'СЕТ СН'!$I$11+СВЦЭМ!$D$10+'СЕТ СН'!$I$6-'СЕТ СН'!$I$23</f>
        <v>1721.2515631600002</v>
      </c>
    </row>
    <row r="146" spans="1:27" ht="15.75" x14ac:dyDescent="0.2">
      <c r="A146" s="35">
        <f t="shared" si="3"/>
        <v>44557</v>
      </c>
      <c r="B146" s="36">
        <f>SUMIFS(СВЦЭМ!$D$39:$D$782,СВЦЭМ!$A$39:$A$782,$A146,СВЦЭМ!$B$39:$B$782,B$119)+'СЕТ СН'!$I$11+СВЦЭМ!$D$10+'СЕТ СН'!$I$6-'СЕТ СН'!$I$23</f>
        <v>1743.7928591900002</v>
      </c>
      <c r="C146" s="36">
        <f>SUMIFS(СВЦЭМ!$D$39:$D$782,СВЦЭМ!$A$39:$A$782,$A146,СВЦЭМ!$B$39:$B$782,C$119)+'СЕТ СН'!$I$11+СВЦЭМ!$D$10+'СЕТ СН'!$I$6-'СЕТ СН'!$I$23</f>
        <v>1737.23281451</v>
      </c>
      <c r="D146" s="36">
        <f>SUMIFS(СВЦЭМ!$D$39:$D$782,СВЦЭМ!$A$39:$A$782,$A146,СВЦЭМ!$B$39:$B$782,D$119)+'СЕТ СН'!$I$11+СВЦЭМ!$D$10+'СЕТ СН'!$I$6-'СЕТ СН'!$I$23</f>
        <v>1697.6718438400001</v>
      </c>
      <c r="E146" s="36">
        <f>SUMIFS(СВЦЭМ!$D$39:$D$782,СВЦЭМ!$A$39:$A$782,$A146,СВЦЭМ!$B$39:$B$782,E$119)+'СЕТ СН'!$I$11+СВЦЭМ!$D$10+'СЕТ СН'!$I$6-'СЕТ СН'!$I$23</f>
        <v>1694.2198282500001</v>
      </c>
      <c r="F146" s="36">
        <f>SUMIFS(СВЦЭМ!$D$39:$D$782,СВЦЭМ!$A$39:$A$782,$A146,СВЦЭМ!$B$39:$B$782,F$119)+'СЕТ СН'!$I$11+СВЦЭМ!$D$10+'СЕТ СН'!$I$6-'СЕТ СН'!$I$23</f>
        <v>1697.6679645300001</v>
      </c>
      <c r="G146" s="36">
        <f>SUMIFS(СВЦЭМ!$D$39:$D$782,СВЦЭМ!$A$39:$A$782,$A146,СВЦЭМ!$B$39:$B$782,G$119)+'СЕТ СН'!$I$11+СВЦЭМ!$D$10+'СЕТ СН'!$I$6-'СЕТ СН'!$I$23</f>
        <v>1685.18608636</v>
      </c>
      <c r="H146" s="36">
        <f>SUMIFS(СВЦЭМ!$D$39:$D$782,СВЦЭМ!$A$39:$A$782,$A146,СВЦЭМ!$B$39:$B$782,H$119)+'СЕТ СН'!$I$11+СВЦЭМ!$D$10+'СЕТ СН'!$I$6-'СЕТ СН'!$I$23</f>
        <v>1691.33278653</v>
      </c>
      <c r="I146" s="36">
        <f>SUMIFS(СВЦЭМ!$D$39:$D$782,СВЦЭМ!$A$39:$A$782,$A146,СВЦЭМ!$B$39:$B$782,I$119)+'СЕТ СН'!$I$11+СВЦЭМ!$D$10+'СЕТ СН'!$I$6-'СЕТ СН'!$I$23</f>
        <v>1685.1040802100001</v>
      </c>
      <c r="J146" s="36">
        <f>SUMIFS(СВЦЭМ!$D$39:$D$782,СВЦЭМ!$A$39:$A$782,$A146,СВЦЭМ!$B$39:$B$782,J$119)+'СЕТ СН'!$I$11+СВЦЭМ!$D$10+'СЕТ СН'!$I$6-'СЕТ СН'!$I$23</f>
        <v>1703.0113132800002</v>
      </c>
      <c r="K146" s="36">
        <f>SUMIFS(СВЦЭМ!$D$39:$D$782,СВЦЭМ!$A$39:$A$782,$A146,СВЦЭМ!$B$39:$B$782,K$119)+'СЕТ СН'!$I$11+СВЦЭМ!$D$10+'СЕТ СН'!$I$6-'СЕТ СН'!$I$23</f>
        <v>1630.42757353</v>
      </c>
      <c r="L146" s="36">
        <f>SUMIFS(СВЦЭМ!$D$39:$D$782,СВЦЭМ!$A$39:$A$782,$A146,СВЦЭМ!$B$39:$B$782,L$119)+'СЕТ СН'!$I$11+СВЦЭМ!$D$10+'СЕТ СН'!$I$6-'СЕТ СН'!$I$23</f>
        <v>1645.41769735</v>
      </c>
      <c r="M146" s="36">
        <f>SUMIFS(СВЦЭМ!$D$39:$D$782,СВЦЭМ!$A$39:$A$782,$A146,СВЦЭМ!$B$39:$B$782,M$119)+'СЕТ СН'!$I$11+СВЦЭМ!$D$10+'СЕТ СН'!$I$6-'СЕТ СН'!$I$23</f>
        <v>1637.9911296600001</v>
      </c>
      <c r="N146" s="36">
        <f>SUMIFS(СВЦЭМ!$D$39:$D$782,СВЦЭМ!$A$39:$A$782,$A146,СВЦЭМ!$B$39:$B$782,N$119)+'СЕТ СН'!$I$11+СВЦЭМ!$D$10+'СЕТ СН'!$I$6-'СЕТ СН'!$I$23</f>
        <v>1708.683931</v>
      </c>
      <c r="O146" s="36">
        <f>SUMIFS(СВЦЭМ!$D$39:$D$782,СВЦЭМ!$A$39:$A$782,$A146,СВЦЭМ!$B$39:$B$782,O$119)+'СЕТ СН'!$I$11+СВЦЭМ!$D$10+'СЕТ СН'!$I$6-'СЕТ СН'!$I$23</f>
        <v>1754.2039287600001</v>
      </c>
      <c r="P146" s="36">
        <f>SUMIFS(СВЦЭМ!$D$39:$D$782,СВЦЭМ!$A$39:$A$782,$A146,СВЦЭМ!$B$39:$B$782,P$119)+'СЕТ СН'!$I$11+СВЦЭМ!$D$10+'СЕТ СН'!$I$6-'СЕТ СН'!$I$23</f>
        <v>1770.4316394100001</v>
      </c>
      <c r="Q146" s="36">
        <f>SUMIFS(СВЦЭМ!$D$39:$D$782,СВЦЭМ!$A$39:$A$782,$A146,СВЦЭМ!$B$39:$B$782,Q$119)+'СЕТ СН'!$I$11+СВЦЭМ!$D$10+'СЕТ СН'!$I$6-'СЕТ СН'!$I$23</f>
        <v>1757.79254902</v>
      </c>
      <c r="R146" s="36">
        <f>SUMIFS(СВЦЭМ!$D$39:$D$782,СВЦЭМ!$A$39:$A$782,$A146,СВЦЭМ!$B$39:$B$782,R$119)+'СЕТ СН'!$I$11+СВЦЭМ!$D$10+'СЕТ СН'!$I$6-'СЕТ СН'!$I$23</f>
        <v>1689.2939433500001</v>
      </c>
      <c r="S146" s="36">
        <f>SUMIFS(СВЦЭМ!$D$39:$D$782,СВЦЭМ!$A$39:$A$782,$A146,СВЦЭМ!$B$39:$B$782,S$119)+'СЕТ СН'!$I$11+СВЦЭМ!$D$10+'СЕТ СН'!$I$6-'СЕТ СН'!$I$23</f>
        <v>1709.1047395500002</v>
      </c>
      <c r="T146" s="36">
        <f>SUMIFS(СВЦЭМ!$D$39:$D$782,СВЦЭМ!$A$39:$A$782,$A146,СВЦЭМ!$B$39:$B$782,T$119)+'СЕТ СН'!$I$11+СВЦЭМ!$D$10+'СЕТ СН'!$I$6-'СЕТ СН'!$I$23</f>
        <v>1692.2555825200002</v>
      </c>
      <c r="U146" s="36">
        <f>SUMIFS(СВЦЭМ!$D$39:$D$782,СВЦЭМ!$A$39:$A$782,$A146,СВЦЭМ!$B$39:$B$782,U$119)+'СЕТ СН'!$I$11+СВЦЭМ!$D$10+'СЕТ СН'!$I$6-'СЕТ СН'!$I$23</f>
        <v>1712.50903713</v>
      </c>
      <c r="V146" s="36">
        <f>SUMIFS(СВЦЭМ!$D$39:$D$782,СВЦЭМ!$A$39:$A$782,$A146,СВЦЭМ!$B$39:$B$782,V$119)+'СЕТ СН'!$I$11+СВЦЭМ!$D$10+'СЕТ СН'!$I$6-'СЕТ СН'!$I$23</f>
        <v>1710.45721441</v>
      </c>
      <c r="W146" s="36">
        <f>SUMIFS(СВЦЭМ!$D$39:$D$782,СВЦЭМ!$A$39:$A$782,$A146,СВЦЭМ!$B$39:$B$782,W$119)+'СЕТ СН'!$I$11+СВЦЭМ!$D$10+'СЕТ СН'!$I$6-'СЕТ СН'!$I$23</f>
        <v>1706.78190012</v>
      </c>
      <c r="X146" s="36">
        <f>SUMIFS(СВЦЭМ!$D$39:$D$782,СВЦЭМ!$A$39:$A$782,$A146,СВЦЭМ!$B$39:$B$782,X$119)+'СЕТ СН'!$I$11+СВЦЭМ!$D$10+'СЕТ СН'!$I$6-'СЕТ СН'!$I$23</f>
        <v>1702.3753455400001</v>
      </c>
      <c r="Y146" s="36">
        <f>SUMIFS(СВЦЭМ!$D$39:$D$782,СВЦЭМ!$A$39:$A$782,$A146,СВЦЭМ!$B$39:$B$782,Y$119)+'СЕТ СН'!$I$11+СВЦЭМ!$D$10+'СЕТ СН'!$I$6-'СЕТ СН'!$I$23</f>
        <v>1749.9440694700002</v>
      </c>
    </row>
    <row r="147" spans="1:27" ht="15.75" x14ac:dyDescent="0.2">
      <c r="A147" s="35">
        <f t="shared" si="3"/>
        <v>44558</v>
      </c>
      <c r="B147" s="36">
        <f>SUMIFS(СВЦЭМ!$D$39:$D$782,СВЦЭМ!$A$39:$A$782,$A147,СВЦЭМ!$B$39:$B$782,B$119)+'СЕТ СН'!$I$11+СВЦЭМ!$D$10+'СЕТ СН'!$I$6-'СЕТ СН'!$I$23</f>
        <v>1723.1422469500001</v>
      </c>
      <c r="C147" s="36">
        <f>SUMIFS(СВЦЭМ!$D$39:$D$782,СВЦЭМ!$A$39:$A$782,$A147,СВЦЭМ!$B$39:$B$782,C$119)+'СЕТ СН'!$I$11+СВЦЭМ!$D$10+'СЕТ СН'!$I$6-'СЕТ СН'!$I$23</f>
        <v>1729.42000003</v>
      </c>
      <c r="D147" s="36">
        <f>SUMIFS(СВЦЭМ!$D$39:$D$782,СВЦЭМ!$A$39:$A$782,$A147,СВЦЭМ!$B$39:$B$782,D$119)+'СЕТ СН'!$I$11+СВЦЭМ!$D$10+'СЕТ СН'!$I$6-'СЕТ СН'!$I$23</f>
        <v>1755.4568039100002</v>
      </c>
      <c r="E147" s="36">
        <f>SUMIFS(СВЦЭМ!$D$39:$D$782,СВЦЭМ!$A$39:$A$782,$A147,СВЦЭМ!$B$39:$B$782,E$119)+'СЕТ СН'!$I$11+СВЦЭМ!$D$10+'СЕТ СН'!$I$6-'СЕТ СН'!$I$23</f>
        <v>1765.90259459</v>
      </c>
      <c r="F147" s="36">
        <f>SUMIFS(СВЦЭМ!$D$39:$D$782,СВЦЭМ!$A$39:$A$782,$A147,СВЦЭМ!$B$39:$B$782,F$119)+'СЕТ СН'!$I$11+СВЦЭМ!$D$10+'СЕТ СН'!$I$6-'СЕТ СН'!$I$23</f>
        <v>1738.9811177700001</v>
      </c>
      <c r="G147" s="36">
        <f>SUMIFS(СВЦЭМ!$D$39:$D$782,СВЦЭМ!$A$39:$A$782,$A147,СВЦЭМ!$B$39:$B$782,G$119)+'СЕТ СН'!$I$11+СВЦЭМ!$D$10+'СЕТ СН'!$I$6-'СЕТ СН'!$I$23</f>
        <v>1649.26077983</v>
      </c>
      <c r="H147" s="36">
        <f>SUMIFS(СВЦЭМ!$D$39:$D$782,СВЦЭМ!$A$39:$A$782,$A147,СВЦЭМ!$B$39:$B$782,H$119)+'СЕТ СН'!$I$11+СВЦЭМ!$D$10+'СЕТ СН'!$I$6-'СЕТ СН'!$I$23</f>
        <v>1666.29640694</v>
      </c>
      <c r="I147" s="36">
        <f>SUMIFS(СВЦЭМ!$D$39:$D$782,СВЦЭМ!$A$39:$A$782,$A147,СВЦЭМ!$B$39:$B$782,I$119)+'СЕТ СН'!$I$11+СВЦЭМ!$D$10+'СЕТ СН'!$I$6-'СЕТ СН'!$I$23</f>
        <v>1660.8565783600002</v>
      </c>
      <c r="J147" s="36">
        <f>SUMIFS(СВЦЭМ!$D$39:$D$782,СВЦЭМ!$A$39:$A$782,$A147,СВЦЭМ!$B$39:$B$782,J$119)+'СЕТ СН'!$I$11+СВЦЭМ!$D$10+'СЕТ СН'!$I$6-'СЕТ СН'!$I$23</f>
        <v>1678.18928873</v>
      </c>
      <c r="K147" s="36">
        <f>SUMIFS(СВЦЭМ!$D$39:$D$782,СВЦЭМ!$A$39:$A$782,$A147,СВЦЭМ!$B$39:$B$782,K$119)+'СЕТ СН'!$I$11+СВЦЭМ!$D$10+'СЕТ СН'!$I$6-'СЕТ СН'!$I$23</f>
        <v>1635.5109166700001</v>
      </c>
      <c r="L147" s="36">
        <f>SUMIFS(СВЦЭМ!$D$39:$D$782,СВЦЭМ!$A$39:$A$782,$A147,СВЦЭМ!$B$39:$B$782,L$119)+'СЕТ СН'!$I$11+СВЦЭМ!$D$10+'СЕТ СН'!$I$6-'СЕТ СН'!$I$23</f>
        <v>1640.8579127</v>
      </c>
      <c r="M147" s="36">
        <f>SUMIFS(СВЦЭМ!$D$39:$D$782,СВЦЭМ!$A$39:$A$782,$A147,СВЦЭМ!$B$39:$B$782,M$119)+'СЕТ СН'!$I$11+СВЦЭМ!$D$10+'СЕТ СН'!$I$6-'СЕТ СН'!$I$23</f>
        <v>1652.8520503900002</v>
      </c>
      <c r="N147" s="36">
        <f>SUMIFS(СВЦЭМ!$D$39:$D$782,СВЦЭМ!$A$39:$A$782,$A147,СВЦЭМ!$B$39:$B$782,N$119)+'СЕТ СН'!$I$11+СВЦЭМ!$D$10+'СЕТ СН'!$I$6-'СЕТ СН'!$I$23</f>
        <v>1653.3805142600002</v>
      </c>
      <c r="O147" s="36">
        <f>SUMIFS(СВЦЭМ!$D$39:$D$782,СВЦЭМ!$A$39:$A$782,$A147,СВЦЭМ!$B$39:$B$782,O$119)+'СЕТ СН'!$I$11+СВЦЭМ!$D$10+'СЕТ СН'!$I$6-'СЕТ СН'!$I$23</f>
        <v>1703.0474494300001</v>
      </c>
      <c r="P147" s="36">
        <f>SUMIFS(СВЦЭМ!$D$39:$D$782,СВЦЭМ!$A$39:$A$782,$A147,СВЦЭМ!$B$39:$B$782,P$119)+'СЕТ СН'!$I$11+СВЦЭМ!$D$10+'СЕТ СН'!$I$6-'СЕТ СН'!$I$23</f>
        <v>1700.69002034</v>
      </c>
      <c r="Q147" s="36">
        <f>SUMIFS(СВЦЭМ!$D$39:$D$782,СВЦЭМ!$A$39:$A$782,$A147,СВЦЭМ!$B$39:$B$782,Q$119)+'СЕТ СН'!$I$11+СВЦЭМ!$D$10+'СЕТ СН'!$I$6-'СЕТ СН'!$I$23</f>
        <v>1693.8218253900002</v>
      </c>
      <c r="R147" s="36">
        <f>SUMIFS(СВЦЭМ!$D$39:$D$782,СВЦЭМ!$A$39:$A$782,$A147,СВЦЭМ!$B$39:$B$782,R$119)+'СЕТ СН'!$I$11+СВЦЭМ!$D$10+'СЕТ СН'!$I$6-'СЕТ СН'!$I$23</f>
        <v>1695.2878032200001</v>
      </c>
      <c r="S147" s="36">
        <f>SUMIFS(СВЦЭМ!$D$39:$D$782,СВЦЭМ!$A$39:$A$782,$A147,СВЦЭМ!$B$39:$B$782,S$119)+'СЕТ СН'!$I$11+СВЦЭМ!$D$10+'СЕТ СН'!$I$6-'СЕТ СН'!$I$23</f>
        <v>1695.5014521400001</v>
      </c>
      <c r="T147" s="36">
        <f>SUMIFS(СВЦЭМ!$D$39:$D$782,СВЦЭМ!$A$39:$A$782,$A147,СВЦЭМ!$B$39:$B$782,T$119)+'СЕТ СН'!$I$11+СВЦЭМ!$D$10+'СЕТ СН'!$I$6-'СЕТ СН'!$I$23</f>
        <v>1686.7989344800001</v>
      </c>
      <c r="U147" s="36">
        <f>SUMIFS(СВЦЭМ!$D$39:$D$782,СВЦЭМ!$A$39:$A$782,$A147,СВЦЭМ!$B$39:$B$782,U$119)+'СЕТ СН'!$I$11+СВЦЭМ!$D$10+'СЕТ СН'!$I$6-'СЕТ СН'!$I$23</f>
        <v>1704.3889852900002</v>
      </c>
      <c r="V147" s="36">
        <f>SUMIFS(СВЦЭМ!$D$39:$D$782,СВЦЭМ!$A$39:$A$782,$A147,СВЦЭМ!$B$39:$B$782,V$119)+'СЕТ СН'!$I$11+СВЦЭМ!$D$10+'СЕТ СН'!$I$6-'СЕТ СН'!$I$23</f>
        <v>1693.5147578600001</v>
      </c>
      <c r="W147" s="36">
        <f>SUMIFS(СВЦЭМ!$D$39:$D$782,СВЦЭМ!$A$39:$A$782,$A147,СВЦЭМ!$B$39:$B$782,W$119)+'СЕТ СН'!$I$11+СВЦЭМ!$D$10+'СЕТ СН'!$I$6-'СЕТ СН'!$I$23</f>
        <v>1696.41555137</v>
      </c>
      <c r="X147" s="36">
        <f>SUMIFS(СВЦЭМ!$D$39:$D$782,СВЦЭМ!$A$39:$A$782,$A147,СВЦЭМ!$B$39:$B$782,X$119)+'СЕТ СН'!$I$11+СВЦЭМ!$D$10+'СЕТ СН'!$I$6-'СЕТ СН'!$I$23</f>
        <v>1732.84770254</v>
      </c>
      <c r="Y147" s="36">
        <f>SUMIFS(СВЦЭМ!$D$39:$D$782,СВЦЭМ!$A$39:$A$782,$A147,СВЦЭМ!$B$39:$B$782,Y$119)+'СЕТ СН'!$I$11+СВЦЭМ!$D$10+'СЕТ СН'!$I$6-'СЕТ СН'!$I$23</f>
        <v>1737.0429709900002</v>
      </c>
    </row>
    <row r="148" spans="1:27" ht="15.75" x14ac:dyDescent="0.2">
      <c r="A148" s="35">
        <f t="shared" si="3"/>
        <v>44559</v>
      </c>
      <c r="B148" s="36">
        <f>SUMIFS(СВЦЭМ!$D$39:$D$782,СВЦЭМ!$A$39:$A$782,$A148,СВЦЭМ!$B$39:$B$782,B$119)+'СЕТ СН'!$I$11+СВЦЭМ!$D$10+'СЕТ СН'!$I$6-'СЕТ СН'!$I$23</f>
        <v>1740.0725407700002</v>
      </c>
      <c r="C148" s="36">
        <f>SUMIFS(СВЦЭМ!$D$39:$D$782,СВЦЭМ!$A$39:$A$782,$A148,СВЦЭМ!$B$39:$B$782,C$119)+'СЕТ СН'!$I$11+СВЦЭМ!$D$10+'СЕТ СН'!$I$6-'СЕТ СН'!$I$23</f>
        <v>1739.9656002300001</v>
      </c>
      <c r="D148" s="36">
        <f>SUMIFS(СВЦЭМ!$D$39:$D$782,СВЦЭМ!$A$39:$A$782,$A148,СВЦЭМ!$B$39:$B$782,D$119)+'СЕТ СН'!$I$11+СВЦЭМ!$D$10+'СЕТ СН'!$I$6-'СЕТ СН'!$I$23</f>
        <v>1753.11822336</v>
      </c>
      <c r="E148" s="36">
        <f>SUMIFS(СВЦЭМ!$D$39:$D$782,СВЦЭМ!$A$39:$A$782,$A148,СВЦЭМ!$B$39:$B$782,E$119)+'СЕТ СН'!$I$11+СВЦЭМ!$D$10+'СЕТ СН'!$I$6-'СЕТ СН'!$I$23</f>
        <v>1763.99129496</v>
      </c>
      <c r="F148" s="36">
        <f>SUMIFS(СВЦЭМ!$D$39:$D$782,СВЦЭМ!$A$39:$A$782,$A148,СВЦЭМ!$B$39:$B$782,F$119)+'СЕТ СН'!$I$11+СВЦЭМ!$D$10+'СЕТ СН'!$I$6-'СЕТ СН'!$I$23</f>
        <v>1736.9126637200002</v>
      </c>
      <c r="G148" s="36">
        <f>SUMIFS(СВЦЭМ!$D$39:$D$782,СВЦЭМ!$A$39:$A$782,$A148,СВЦЭМ!$B$39:$B$782,G$119)+'СЕТ СН'!$I$11+СВЦЭМ!$D$10+'СЕТ СН'!$I$6-'СЕТ СН'!$I$23</f>
        <v>1662.8872409100002</v>
      </c>
      <c r="H148" s="36">
        <f>SUMIFS(СВЦЭМ!$D$39:$D$782,СВЦЭМ!$A$39:$A$782,$A148,СВЦЭМ!$B$39:$B$782,H$119)+'СЕТ СН'!$I$11+СВЦЭМ!$D$10+'СЕТ СН'!$I$6-'СЕТ СН'!$I$23</f>
        <v>1673.2337447900002</v>
      </c>
      <c r="I148" s="36">
        <f>SUMIFS(СВЦЭМ!$D$39:$D$782,СВЦЭМ!$A$39:$A$782,$A148,СВЦЭМ!$B$39:$B$782,I$119)+'СЕТ СН'!$I$11+СВЦЭМ!$D$10+'СЕТ СН'!$I$6-'СЕТ СН'!$I$23</f>
        <v>1670.74115428</v>
      </c>
      <c r="J148" s="36">
        <f>SUMIFS(СВЦЭМ!$D$39:$D$782,СВЦЭМ!$A$39:$A$782,$A148,СВЦЭМ!$B$39:$B$782,J$119)+'СЕТ СН'!$I$11+СВЦЭМ!$D$10+'СЕТ СН'!$I$6-'СЕТ СН'!$I$23</f>
        <v>1673.4812691900001</v>
      </c>
      <c r="K148" s="36">
        <f>SUMIFS(СВЦЭМ!$D$39:$D$782,СВЦЭМ!$A$39:$A$782,$A148,СВЦЭМ!$B$39:$B$782,K$119)+'СЕТ СН'!$I$11+СВЦЭМ!$D$10+'СЕТ СН'!$I$6-'СЕТ СН'!$I$23</f>
        <v>1684.8126240700001</v>
      </c>
      <c r="L148" s="36">
        <f>SUMIFS(СВЦЭМ!$D$39:$D$782,СВЦЭМ!$A$39:$A$782,$A148,СВЦЭМ!$B$39:$B$782,L$119)+'СЕТ СН'!$I$11+СВЦЭМ!$D$10+'СЕТ СН'!$I$6-'СЕТ СН'!$I$23</f>
        <v>1691.1533691200002</v>
      </c>
      <c r="M148" s="36">
        <f>SUMIFS(СВЦЭМ!$D$39:$D$782,СВЦЭМ!$A$39:$A$782,$A148,СВЦЭМ!$B$39:$B$782,M$119)+'СЕТ СН'!$I$11+СВЦЭМ!$D$10+'СЕТ СН'!$I$6-'СЕТ СН'!$I$23</f>
        <v>1693.6000387600002</v>
      </c>
      <c r="N148" s="36">
        <f>SUMIFS(СВЦЭМ!$D$39:$D$782,СВЦЭМ!$A$39:$A$782,$A148,СВЦЭМ!$B$39:$B$782,N$119)+'СЕТ СН'!$I$11+СВЦЭМ!$D$10+'СЕТ СН'!$I$6-'СЕТ СН'!$I$23</f>
        <v>1689.1545252100002</v>
      </c>
      <c r="O148" s="36">
        <f>SUMIFS(СВЦЭМ!$D$39:$D$782,СВЦЭМ!$A$39:$A$782,$A148,СВЦЭМ!$B$39:$B$782,O$119)+'СЕТ СН'!$I$11+СВЦЭМ!$D$10+'СЕТ СН'!$I$6-'СЕТ СН'!$I$23</f>
        <v>1682.0296162100001</v>
      </c>
      <c r="P148" s="36">
        <f>SUMIFS(СВЦЭМ!$D$39:$D$782,СВЦЭМ!$A$39:$A$782,$A148,СВЦЭМ!$B$39:$B$782,P$119)+'СЕТ СН'!$I$11+СВЦЭМ!$D$10+'СЕТ СН'!$I$6-'СЕТ СН'!$I$23</f>
        <v>1674.4913756000001</v>
      </c>
      <c r="Q148" s="36">
        <f>SUMIFS(СВЦЭМ!$D$39:$D$782,СВЦЭМ!$A$39:$A$782,$A148,СВЦЭМ!$B$39:$B$782,Q$119)+'СЕТ СН'!$I$11+СВЦЭМ!$D$10+'СЕТ СН'!$I$6-'СЕТ СН'!$I$23</f>
        <v>1674.9485926900002</v>
      </c>
      <c r="R148" s="36">
        <f>SUMIFS(СВЦЭМ!$D$39:$D$782,СВЦЭМ!$A$39:$A$782,$A148,СВЦЭМ!$B$39:$B$782,R$119)+'СЕТ СН'!$I$11+СВЦЭМ!$D$10+'СЕТ СН'!$I$6-'СЕТ СН'!$I$23</f>
        <v>1675.4506685800002</v>
      </c>
      <c r="S148" s="36">
        <f>SUMIFS(СВЦЭМ!$D$39:$D$782,СВЦЭМ!$A$39:$A$782,$A148,СВЦЭМ!$B$39:$B$782,S$119)+'СЕТ СН'!$I$11+СВЦЭМ!$D$10+'СЕТ СН'!$I$6-'СЕТ СН'!$I$23</f>
        <v>1688.1565027300001</v>
      </c>
      <c r="T148" s="36">
        <f>SUMIFS(СВЦЭМ!$D$39:$D$782,СВЦЭМ!$A$39:$A$782,$A148,СВЦЭМ!$B$39:$B$782,T$119)+'СЕТ СН'!$I$11+СВЦЭМ!$D$10+'СЕТ СН'!$I$6-'СЕТ СН'!$I$23</f>
        <v>1687.3982754800002</v>
      </c>
      <c r="U148" s="36">
        <f>SUMIFS(СВЦЭМ!$D$39:$D$782,СВЦЭМ!$A$39:$A$782,$A148,СВЦЭМ!$B$39:$B$782,U$119)+'СЕТ СН'!$I$11+СВЦЭМ!$D$10+'СЕТ СН'!$I$6-'СЕТ СН'!$I$23</f>
        <v>1688.38644776</v>
      </c>
      <c r="V148" s="36">
        <f>SUMIFS(СВЦЭМ!$D$39:$D$782,СВЦЭМ!$A$39:$A$782,$A148,СВЦЭМ!$B$39:$B$782,V$119)+'СЕТ СН'!$I$11+СВЦЭМ!$D$10+'СЕТ СН'!$I$6-'СЕТ СН'!$I$23</f>
        <v>1674.3113847200002</v>
      </c>
      <c r="W148" s="36">
        <f>SUMIFS(СВЦЭМ!$D$39:$D$782,СВЦЭМ!$A$39:$A$782,$A148,СВЦЭМ!$B$39:$B$782,W$119)+'СЕТ СН'!$I$11+СВЦЭМ!$D$10+'СЕТ СН'!$I$6-'СЕТ СН'!$I$23</f>
        <v>1672.6067712200002</v>
      </c>
      <c r="X148" s="36">
        <f>SUMIFS(СВЦЭМ!$D$39:$D$782,СВЦЭМ!$A$39:$A$782,$A148,СВЦЭМ!$B$39:$B$782,X$119)+'СЕТ СН'!$I$11+СВЦЭМ!$D$10+'СЕТ СН'!$I$6-'СЕТ СН'!$I$23</f>
        <v>1721.6659226000002</v>
      </c>
      <c r="Y148" s="36">
        <f>SUMIFS(СВЦЭМ!$D$39:$D$782,СВЦЭМ!$A$39:$A$782,$A148,СВЦЭМ!$B$39:$B$782,Y$119)+'СЕТ СН'!$I$11+СВЦЭМ!$D$10+'СЕТ СН'!$I$6-'СЕТ СН'!$I$23</f>
        <v>1728.7737996600001</v>
      </c>
    </row>
    <row r="149" spans="1:27" ht="15.75" x14ac:dyDescent="0.2">
      <c r="A149" s="35">
        <f t="shared" si="3"/>
        <v>44560</v>
      </c>
      <c r="B149" s="36">
        <f>SUMIFS(СВЦЭМ!$D$39:$D$782,СВЦЭМ!$A$39:$A$782,$A149,СВЦЭМ!$B$39:$B$782,B$119)+'СЕТ СН'!$I$11+СВЦЭМ!$D$10+'СЕТ СН'!$I$6-'СЕТ СН'!$I$23</f>
        <v>1749.0511018100001</v>
      </c>
      <c r="C149" s="36">
        <f>SUMIFS(СВЦЭМ!$D$39:$D$782,СВЦЭМ!$A$39:$A$782,$A149,СВЦЭМ!$B$39:$B$782,C$119)+'СЕТ СН'!$I$11+СВЦЭМ!$D$10+'СЕТ СН'!$I$6-'СЕТ СН'!$I$23</f>
        <v>1752.2244941500001</v>
      </c>
      <c r="D149" s="36">
        <f>SUMIFS(СВЦЭМ!$D$39:$D$782,СВЦЭМ!$A$39:$A$782,$A149,СВЦЭМ!$B$39:$B$782,D$119)+'СЕТ СН'!$I$11+СВЦЭМ!$D$10+'СЕТ СН'!$I$6-'СЕТ СН'!$I$23</f>
        <v>1777.6761095100001</v>
      </c>
      <c r="E149" s="36">
        <f>SUMIFS(СВЦЭМ!$D$39:$D$782,СВЦЭМ!$A$39:$A$782,$A149,СВЦЭМ!$B$39:$B$782,E$119)+'СЕТ СН'!$I$11+СВЦЭМ!$D$10+'СЕТ СН'!$I$6-'СЕТ СН'!$I$23</f>
        <v>1792.2682474000001</v>
      </c>
      <c r="F149" s="36">
        <f>SUMIFS(СВЦЭМ!$D$39:$D$782,СВЦЭМ!$A$39:$A$782,$A149,СВЦЭМ!$B$39:$B$782,F$119)+'СЕТ СН'!$I$11+СВЦЭМ!$D$10+'СЕТ СН'!$I$6-'СЕТ СН'!$I$23</f>
        <v>1764.1668796200001</v>
      </c>
      <c r="G149" s="36">
        <f>SUMIFS(СВЦЭМ!$D$39:$D$782,СВЦЭМ!$A$39:$A$782,$A149,СВЦЭМ!$B$39:$B$782,G$119)+'СЕТ СН'!$I$11+СВЦЭМ!$D$10+'СЕТ СН'!$I$6-'СЕТ СН'!$I$23</f>
        <v>1689.6585938400001</v>
      </c>
      <c r="H149" s="36">
        <f>SUMIFS(СВЦЭМ!$D$39:$D$782,СВЦЭМ!$A$39:$A$782,$A149,СВЦЭМ!$B$39:$B$782,H$119)+'СЕТ СН'!$I$11+СВЦЭМ!$D$10+'СЕТ СН'!$I$6-'СЕТ СН'!$I$23</f>
        <v>1683.1547957900002</v>
      </c>
      <c r="I149" s="36">
        <f>SUMIFS(СВЦЭМ!$D$39:$D$782,СВЦЭМ!$A$39:$A$782,$A149,СВЦЭМ!$B$39:$B$782,I$119)+'СЕТ СН'!$I$11+СВЦЭМ!$D$10+'СЕТ СН'!$I$6-'СЕТ СН'!$I$23</f>
        <v>1703.7909584900001</v>
      </c>
      <c r="J149" s="36">
        <f>SUMIFS(СВЦЭМ!$D$39:$D$782,СВЦЭМ!$A$39:$A$782,$A149,СВЦЭМ!$B$39:$B$782,J$119)+'СЕТ СН'!$I$11+СВЦЭМ!$D$10+'СЕТ СН'!$I$6-'СЕТ СН'!$I$23</f>
        <v>1703.7498756500001</v>
      </c>
      <c r="K149" s="36">
        <f>SUMIFS(СВЦЭМ!$D$39:$D$782,СВЦЭМ!$A$39:$A$782,$A149,СВЦЭМ!$B$39:$B$782,K$119)+'СЕТ СН'!$I$11+СВЦЭМ!$D$10+'СЕТ СН'!$I$6-'СЕТ СН'!$I$23</f>
        <v>1715.0561031900002</v>
      </c>
      <c r="L149" s="36">
        <f>SUMIFS(СВЦЭМ!$D$39:$D$782,СВЦЭМ!$A$39:$A$782,$A149,СВЦЭМ!$B$39:$B$782,L$119)+'СЕТ СН'!$I$11+СВЦЭМ!$D$10+'СЕТ СН'!$I$6-'СЕТ СН'!$I$23</f>
        <v>1715.6190846900001</v>
      </c>
      <c r="M149" s="36">
        <f>SUMIFS(СВЦЭМ!$D$39:$D$782,СВЦЭМ!$A$39:$A$782,$A149,СВЦЭМ!$B$39:$B$782,M$119)+'СЕТ СН'!$I$11+СВЦЭМ!$D$10+'СЕТ СН'!$I$6-'СЕТ СН'!$I$23</f>
        <v>1707.0950401500002</v>
      </c>
      <c r="N149" s="36">
        <f>SUMIFS(СВЦЭМ!$D$39:$D$782,СВЦЭМ!$A$39:$A$782,$A149,СВЦЭМ!$B$39:$B$782,N$119)+'СЕТ СН'!$I$11+СВЦЭМ!$D$10+'СЕТ СН'!$I$6-'СЕТ СН'!$I$23</f>
        <v>1715.58909838</v>
      </c>
      <c r="O149" s="36">
        <f>SUMIFS(СВЦЭМ!$D$39:$D$782,СВЦЭМ!$A$39:$A$782,$A149,СВЦЭМ!$B$39:$B$782,O$119)+'СЕТ СН'!$I$11+СВЦЭМ!$D$10+'СЕТ СН'!$I$6-'СЕТ СН'!$I$23</f>
        <v>1712.3088295900002</v>
      </c>
      <c r="P149" s="36">
        <f>SUMIFS(СВЦЭМ!$D$39:$D$782,СВЦЭМ!$A$39:$A$782,$A149,СВЦЭМ!$B$39:$B$782,P$119)+'СЕТ СН'!$I$11+СВЦЭМ!$D$10+'СЕТ СН'!$I$6-'СЕТ СН'!$I$23</f>
        <v>1704.7538891000002</v>
      </c>
      <c r="Q149" s="36">
        <f>SUMIFS(СВЦЭМ!$D$39:$D$782,СВЦЭМ!$A$39:$A$782,$A149,СВЦЭМ!$B$39:$B$782,Q$119)+'СЕТ СН'!$I$11+СВЦЭМ!$D$10+'СЕТ СН'!$I$6-'СЕТ СН'!$I$23</f>
        <v>1698.1039755200002</v>
      </c>
      <c r="R149" s="36">
        <f>SUMIFS(СВЦЭМ!$D$39:$D$782,СВЦЭМ!$A$39:$A$782,$A149,СВЦЭМ!$B$39:$B$782,R$119)+'СЕТ СН'!$I$11+СВЦЭМ!$D$10+'СЕТ СН'!$I$6-'СЕТ СН'!$I$23</f>
        <v>1692.7197559000001</v>
      </c>
      <c r="S149" s="36">
        <f>SUMIFS(СВЦЭМ!$D$39:$D$782,СВЦЭМ!$A$39:$A$782,$A149,СВЦЭМ!$B$39:$B$782,S$119)+'СЕТ СН'!$I$11+СВЦЭМ!$D$10+'СЕТ СН'!$I$6-'СЕТ СН'!$I$23</f>
        <v>1684.46211941</v>
      </c>
      <c r="T149" s="36">
        <f>SUMIFS(СВЦЭМ!$D$39:$D$782,СВЦЭМ!$A$39:$A$782,$A149,СВЦЭМ!$B$39:$B$782,T$119)+'СЕТ СН'!$I$11+СВЦЭМ!$D$10+'СЕТ СН'!$I$6-'СЕТ СН'!$I$23</f>
        <v>1701.4457474600001</v>
      </c>
      <c r="U149" s="36">
        <f>SUMIFS(СВЦЭМ!$D$39:$D$782,СВЦЭМ!$A$39:$A$782,$A149,СВЦЭМ!$B$39:$B$782,U$119)+'СЕТ СН'!$I$11+СВЦЭМ!$D$10+'СЕТ СН'!$I$6-'СЕТ СН'!$I$23</f>
        <v>1696.73678797</v>
      </c>
      <c r="V149" s="36">
        <f>SUMIFS(СВЦЭМ!$D$39:$D$782,СВЦЭМ!$A$39:$A$782,$A149,СВЦЭМ!$B$39:$B$782,V$119)+'СЕТ СН'!$I$11+СВЦЭМ!$D$10+'СЕТ СН'!$I$6-'СЕТ СН'!$I$23</f>
        <v>1683.19500795</v>
      </c>
      <c r="W149" s="36">
        <f>SUMIFS(СВЦЭМ!$D$39:$D$782,СВЦЭМ!$A$39:$A$782,$A149,СВЦЭМ!$B$39:$B$782,W$119)+'СЕТ СН'!$I$11+СВЦЭМ!$D$10+'СЕТ СН'!$I$6-'СЕТ СН'!$I$23</f>
        <v>1683.91998255</v>
      </c>
      <c r="X149" s="36">
        <f>SUMIFS(СВЦЭМ!$D$39:$D$782,СВЦЭМ!$A$39:$A$782,$A149,СВЦЭМ!$B$39:$B$782,X$119)+'СЕТ СН'!$I$11+СВЦЭМ!$D$10+'СЕТ СН'!$I$6-'СЕТ СН'!$I$23</f>
        <v>1737.5143430300002</v>
      </c>
      <c r="Y149" s="36">
        <f>SUMIFS(СВЦЭМ!$D$39:$D$782,СВЦЭМ!$A$39:$A$782,$A149,СВЦЭМ!$B$39:$B$782,Y$119)+'СЕТ СН'!$I$11+СВЦЭМ!$D$10+'СЕТ СН'!$I$6-'СЕТ СН'!$I$23</f>
        <v>1750.30538727</v>
      </c>
    </row>
    <row r="150" spans="1:27" ht="15.75" x14ac:dyDescent="0.2">
      <c r="A150" s="35">
        <f t="shared" si="3"/>
        <v>44561</v>
      </c>
      <c r="B150" s="36">
        <f>SUMIFS(СВЦЭМ!$D$39:$D$782,СВЦЭМ!$A$39:$A$782,$A150,СВЦЭМ!$B$39:$B$782,B$119)+'СЕТ СН'!$I$11+СВЦЭМ!$D$10+'СЕТ СН'!$I$6-'СЕТ СН'!$I$23</f>
        <v>1784.5652038200001</v>
      </c>
      <c r="C150" s="36">
        <f>SUMIFS(СВЦЭМ!$D$39:$D$782,СВЦЭМ!$A$39:$A$782,$A150,СВЦЭМ!$B$39:$B$782,C$119)+'СЕТ СН'!$I$11+СВЦЭМ!$D$10+'СЕТ СН'!$I$6-'СЕТ СН'!$I$23</f>
        <v>1771.50122609</v>
      </c>
      <c r="D150" s="36">
        <f>SUMIFS(СВЦЭМ!$D$39:$D$782,СВЦЭМ!$A$39:$A$782,$A150,СВЦЭМ!$B$39:$B$782,D$119)+'СЕТ СН'!$I$11+СВЦЭМ!$D$10+'СЕТ СН'!$I$6-'СЕТ СН'!$I$23</f>
        <v>1709.2647731100001</v>
      </c>
      <c r="E150" s="36">
        <f>SUMIFS(СВЦЭМ!$D$39:$D$782,СВЦЭМ!$A$39:$A$782,$A150,СВЦЭМ!$B$39:$B$782,E$119)+'СЕТ СН'!$I$11+СВЦЭМ!$D$10+'СЕТ СН'!$I$6-'СЕТ СН'!$I$23</f>
        <v>1777.3422137</v>
      </c>
      <c r="F150" s="36">
        <f>SUMIFS(СВЦЭМ!$D$39:$D$782,СВЦЭМ!$A$39:$A$782,$A150,СВЦЭМ!$B$39:$B$782,F$119)+'СЕТ СН'!$I$11+СВЦЭМ!$D$10+'СЕТ СН'!$I$6-'СЕТ СН'!$I$23</f>
        <v>1776.1408403500002</v>
      </c>
      <c r="G150" s="36">
        <f>SUMIFS(СВЦЭМ!$D$39:$D$782,СВЦЭМ!$A$39:$A$782,$A150,СВЦЭМ!$B$39:$B$782,G$119)+'СЕТ СН'!$I$11+СВЦЭМ!$D$10+'СЕТ СН'!$I$6-'СЕТ СН'!$I$23</f>
        <v>1685.21622688</v>
      </c>
      <c r="H150" s="36">
        <f>SUMIFS(СВЦЭМ!$D$39:$D$782,СВЦЭМ!$A$39:$A$782,$A150,СВЦЭМ!$B$39:$B$782,H$119)+'СЕТ СН'!$I$11+СВЦЭМ!$D$10+'СЕТ СН'!$I$6-'СЕТ СН'!$I$23</f>
        <v>1696.9794164100001</v>
      </c>
      <c r="I150" s="36">
        <f>SUMIFS(СВЦЭМ!$D$39:$D$782,СВЦЭМ!$A$39:$A$782,$A150,СВЦЭМ!$B$39:$B$782,I$119)+'СЕТ СН'!$I$11+СВЦЭМ!$D$10+'СЕТ СН'!$I$6-'СЕТ СН'!$I$23</f>
        <v>1704.9715594400002</v>
      </c>
      <c r="J150" s="36">
        <f>SUMIFS(СВЦЭМ!$D$39:$D$782,СВЦЭМ!$A$39:$A$782,$A150,СВЦЭМ!$B$39:$B$782,J$119)+'СЕТ СН'!$I$11+СВЦЭМ!$D$10+'СЕТ СН'!$I$6-'СЕТ СН'!$I$23</f>
        <v>1738.6653486500002</v>
      </c>
      <c r="K150" s="36">
        <f>SUMIFS(СВЦЭМ!$D$39:$D$782,СВЦЭМ!$A$39:$A$782,$A150,СВЦЭМ!$B$39:$B$782,K$119)+'СЕТ СН'!$I$11+СВЦЭМ!$D$10+'СЕТ СН'!$I$6-'СЕТ СН'!$I$23</f>
        <v>1710.7695187100001</v>
      </c>
      <c r="L150" s="36">
        <f>SUMIFS(СВЦЭМ!$D$39:$D$782,СВЦЭМ!$A$39:$A$782,$A150,СВЦЭМ!$B$39:$B$782,L$119)+'СЕТ СН'!$I$11+СВЦЭМ!$D$10+'СЕТ СН'!$I$6-'СЕТ СН'!$I$23</f>
        <v>1731.15201458</v>
      </c>
      <c r="M150" s="36">
        <f>SUMIFS(СВЦЭМ!$D$39:$D$782,СВЦЭМ!$A$39:$A$782,$A150,СВЦЭМ!$B$39:$B$782,M$119)+'СЕТ СН'!$I$11+СВЦЭМ!$D$10+'СЕТ СН'!$I$6-'СЕТ СН'!$I$23</f>
        <v>1729.394941</v>
      </c>
      <c r="N150" s="36">
        <f>SUMIFS(СВЦЭМ!$D$39:$D$782,СВЦЭМ!$A$39:$A$782,$A150,СВЦЭМ!$B$39:$B$782,N$119)+'СЕТ СН'!$I$11+СВЦЭМ!$D$10+'СЕТ СН'!$I$6-'СЕТ СН'!$I$23</f>
        <v>1720.71660204</v>
      </c>
      <c r="O150" s="36">
        <f>SUMIFS(СВЦЭМ!$D$39:$D$782,СВЦЭМ!$A$39:$A$782,$A150,СВЦЭМ!$B$39:$B$782,O$119)+'СЕТ СН'!$I$11+СВЦЭМ!$D$10+'СЕТ СН'!$I$6-'СЕТ СН'!$I$23</f>
        <v>1707.0529724500002</v>
      </c>
      <c r="P150" s="36">
        <f>SUMIFS(СВЦЭМ!$D$39:$D$782,СВЦЭМ!$A$39:$A$782,$A150,СВЦЭМ!$B$39:$B$782,P$119)+'СЕТ СН'!$I$11+СВЦЭМ!$D$10+'СЕТ СН'!$I$6-'СЕТ СН'!$I$23</f>
        <v>1707.57985555</v>
      </c>
      <c r="Q150" s="36">
        <f>SUMIFS(СВЦЭМ!$D$39:$D$782,СВЦЭМ!$A$39:$A$782,$A150,СВЦЭМ!$B$39:$B$782,Q$119)+'СЕТ СН'!$I$11+СВЦЭМ!$D$10+'СЕТ СН'!$I$6-'СЕТ СН'!$I$23</f>
        <v>1705.4488406</v>
      </c>
      <c r="R150" s="36">
        <f>SUMIFS(СВЦЭМ!$D$39:$D$782,СВЦЭМ!$A$39:$A$782,$A150,СВЦЭМ!$B$39:$B$782,R$119)+'СЕТ СН'!$I$11+СВЦЭМ!$D$10+'СЕТ СН'!$I$6-'СЕТ СН'!$I$23</f>
        <v>1697.4112083100001</v>
      </c>
      <c r="S150" s="36">
        <f>SUMIFS(СВЦЭМ!$D$39:$D$782,СВЦЭМ!$A$39:$A$782,$A150,СВЦЭМ!$B$39:$B$782,S$119)+'СЕТ СН'!$I$11+СВЦЭМ!$D$10+'СЕТ СН'!$I$6-'СЕТ СН'!$I$23</f>
        <v>1716.3165926000001</v>
      </c>
      <c r="T150" s="36">
        <f>SUMIFS(СВЦЭМ!$D$39:$D$782,СВЦЭМ!$A$39:$A$782,$A150,СВЦЭМ!$B$39:$B$782,T$119)+'СЕТ СН'!$I$11+СВЦЭМ!$D$10+'СЕТ СН'!$I$6-'СЕТ СН'!$I$23</f>
        <v>1732.9805806100001</v>
      </c>
      <c r="U150" s="36">
        <f>SUMIFS(СВЦЭМ!$D$39:$D$782,СВЦЭМ!$A$39:$A$782,$A150,СВЦЭМ!$B$39:$B$782,U$119)+'СЕТ СН'!$I$11+СВЦЭМ!$D$10+'СЕТ СН'!$I$6-'СЕТ СН'!$I$23</f>
        <v>1744.1363404000001</v>
      </c>
      <c r="V150" s="36">
        <f>SUMIFS(СВЦЭМ!$D$39:$D$782,СВЦЭМ!$A$39:$A$782,$A150,СВЦЭМ!$B$39:$B$782,V$119)+'СЕТ СН'!$I$11+СВЦЭМ!$D$10+'СЕТ СН'!$I$6-'СЕТ СН'!$I$23</f>
        <v>1719.14906522</v>
      </c>
      <c r="W150" s="36">
        <f>SUMIFS(СВЦЭМ!$D$39:$D$782,СВЦЭМ!$A$39:$A$782,$A150,СВЦЭМ!$B$39:$B$782,W$119)+'СЕТ СН'!$I$11+СВЦЭМ!$D$10+'СЕТ СН'!$I$6-'СЕТ СН'!$I$23</f>
        <v>1718.16927652</v>
      </c>
      <c r="X150" s="36">
        <f>SUMIFS(СВЦЭМ!$D$39:$D$782,СВЦЭМ!$A$39:$A$782,$A150,СВЦЭМ!$B$39:$B$782,X$119)+'СЕТ СН'!$I$11+СВЦЭМ!$D$10+'СЕТ СН'!$I$6-'СЕТ СН'!$I$23</f>
        <v>1736.3351491400001</v>
      </c>
      <c r="Y150" s="36">
        <f>SUMIFS(СВЦЭМ!$D$39:$D$782,СВЦЭМ!$A$39:$A$782,$A150,СВЦЭМ!$B$39:$B$782,Y$119)+'СЕТ СН'!$I$11+СВЦЭМ!$D$10+'СЕТ СН'!$I$6-'СЕТ СН'!$I$23</f>
        <v>1748.6149288900001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01.12.2021</v>
      </c>
      <c r="B156" s="36">
        <f>SUMIFS(СВЦЭМ!$E$39:$E$782,СВЦЭМ!$A$39:$A$782,$A156,СВЦЭМ!$B$39:$B$782,B$155)+'СЕТ СН'!$F$12</f>
        <v>173.12500901999999</v>
      </c>
      <c r="C156" s="36">
        <f>SUMIFS(СВЦЭМ!$E$39:$E$782,СВЦЭМ!$A$39:$A$782,$A156,СВЦЭМ!$B$39:$B$782,C$155)+'СЕТ СН'!$F$12</f>
        <v>175.16698646</v>
      </c>
      <c r="D156" s="36">
        <f>SUMIFS(СВЦЭМ!$E$39:$E$782,СВЦЭМ!$A$39:$A$782,$A156,СВЦЭМ!$B$39:$B$782,D$155)+'СЕТ СН'!$F$12</f>
        <v>180.44714200000001</v>
      </c>
      <c r="E156" s="36">
        <f>SUMIFS(СВЦЭМ!$E$39:$E$782,СВЦЭМ!$A$39:$A$782,$A156,СВЦЭМ!$B$39:$B$782,E$155)+'СЕТ СН'!$F$12</f>
        <v>181.35527811</v>
      </c>
      <c r="F156" s="36">
        <f>SUMIFS(СВЦЭМ!$E$39:$E$782,СВЦЭМ!$A$39:$A$782,$A156,СВЦЭМ!$B$39:$B$782,F$155)+'СЕТ СН'!$F$12</f>
        <v>183.44453075000001</v>
      </c>
      <c r="G156" s="36">
        <f>SUMIFS(СВЦЭМ!$E$39:$E$782,СВЦЭМ!$A$39:$A$782,$A156,СВЦЭМ!$B$39:$B$782,G$155)+'СЕТ СН'!$F$12</f>
        <v>180.37046416999999</v>
      </c>
      <c r="H156" s="36">
        <f>SUMIFS(СВЦЭМ!$E$39:$E$782,СВЦЭМ!$A$39:$A$782,$A156,СВЦЭМ!$B$39:$B$782,H$155)+'СЕТ СН'!$F$12</f>
        <v>175.32620614999999</v>
      </c>
      <c r="I156" s="36">
        <f>SUMIFS(СВЦЭМ!$E$39:$E$782,СВЦЭМ!$A$39:$A$782,$A156,СВЦЭМ!$B$39:$B$782,I$155)+'СЕТ СН'!$F$12</f>
        <v>173.15872160999999</v>
      </c>
      <c r="J156" s="36">
        <f>SUMIFS(СВЦЭМ!$E$39:$E$782,СВЦЭМ!$A$39:$A$782,$A156,СВЦЭМ!$B$39:$B$782,J$155)+'СЕТ СН'!$F$12</f>
        <v>171.23577652</v>
      </c>
      <c r="K156" s="36">
        <f>SUMIFS(СВЦЭМ!$E$39:$E$782,СВЦЭМ!$A$39:$A$782,$A156,СВЦЭМ!$B$39:$B$782,K$155)+'СЕТ СН'!$F$12</f>
        <v>172.18695362</v>
      </c>
      <c r="L156" s="36">
        <f>SUMIFS(СВЦЭМ!$E$39:$E$782,СВЦЭМ!$A$39:$A$782,$A156,СВЦЭМ!$B$39:$B$782,L$155)+'СЕТ СН'!$F$12</f>
        <v>165.75880547</v>
      </c>
      <c r="M156" s="36">
        <f>SUMIFS(СВЦЭМ!$E$39:$E$782,СВЦЭМ!$A$39:$A$782,$A156,СВЦЭМ!$B$39:$B$782,M$155)+'СЕТ СН'!$F$12</f>
        <v>166.18499614999999</v>
      </c>
      <c r="N156" s="36">
        <f>SUMIFS(СВЦЭМ!$E$39:$E$782,СВЦЭМ!$A$39:$A$782,$A156,СВЦЭМ!$B$39:$B$782,N$155)+'СЕТ СН'!$F$12</f>
        <v>168.91537962000001</v>
      </c>
      <c r="O156" s="36">
        <f>SUMIFS(СВЦЭМ!$E$39:$E$782,СВЦЭМ!$A$39:$A$782,$A156,СВЦЭМ!$B$39:$B$782,O$155)+'СЕТ СН'!$F$12</f>
        <v>168.74116802</v>
      </c>
      <c r="P156" s="36">
        <f>SUMIFS(СВЦЭМ!$E$39:$E$782,СВЦЭМ!$A$39:$A$782,$A156,СВЦЭМ!$B$39:$B$782,P$155)+'СЕТ СН'!$F$12</f>
        <v>169.81166934000001</v>
      </c>
      <c r="Q156" s="36">
        <f>SUMIFS(СВЦЭМ!$E$39:$E$782,СВЦЭМ!$A$39:$A$782,$A156,СВЦЭМ!$B$39:$B$782,Q$155)+'СЕТ СН'!$F$12</f>
        <v>171.03309081</v>
      </c>
      <c r="R156" s="36">
        <f>SUMIFS(СВЦЭМ!$E$39:$E$782,СВЦЭМ!$A$39:$A$782,$A156,СВЦЭМ!$B$39:$B$782,R$155)+'СЕТ СН'!$F$12</f>
        <v>170.64025846000001</v>
      </c>
      <c r="S156" s="36">
        <f>SUMIFS(СВЦЭМ!$E$39:$E$782,СВЦЭМ!$A$39:$A$782,$A156,СВЦЭМ!$B$39:$B$782,S$155)+'СЕТ СН'!$F$12</f>
        <v>167.88923008</v>
      </c>
      <c r="T156" s="36">
        <f>SUMIFS(СВЦЭМ!$E$39:$E$782,СВЦЭМ!$A$39:$A$782,$A156,СВЦЭМ!$B$39:$B$782,T$155)+'СЕТ СН'!$F$12</f>
        <v>164.41894463</v>
      </c>
      <c r="U156" s="36">
        <f>SUMIFS(СВЦЭМ!$E$39:$E$782,СВЦЭМ!$A$39:$A$782,$A156,СВЦЭМ!$B$39:$B$782,U$155)+'СЕТ СН'!$F$12</f>
        <v>166.23722799999999</v>
      </c>
      <c r="V156" s="36">
        <f>SUMIFS(СВЦЭМ!$E$39:$E$782,СВЦЭМ!$A$39:$A$782,$A156,СВЦЭМ!$B$39:$B$782,V$155)+'СЕТ СН'!$F$12</f>
        <v>167.92374616000001</v>
      </c>
      <c r="W156" s="36">
        <f>SUMIFS(СВЦЭМ!$E$39:$E$782,СВЦЭМ!$A$39:$A$782,$A156,СВЦЭМ!$B$39:$B$782,W$155)+'СЕТ СН'!$F$12</f>
        <v>168.69242589000001</v>
      </c>
      <c r="X156" s="36">
        <f>SUMIFS(СВЦЭМ!$E$39:$E$782,СВЦЭМ!$A$39:$A$782,$A156,СВЦЭМ!$B$39:$B$782,X$155)+'СЕТ СН'!$F$12</f>
        <v>168.71143230999999</v>
      </c>
      <c r="Y156" s="36">
        <f>SUMIFS(СВЦЭМ!$E$39:$E$782,СВЦЭМ!$A$39:$A$782,$A156,СВЦЭМ!$B$39:$B$782,Y$155)+'СЕТ СН'!$F$12</f>
        <v>170.95944202000001</v>
      </c>
      <c r="AA156" s="45"/>
    </row>
    <row r="157" spans="1:27" ht="15.75" x14ac:dyDescent="0.2">
      <c r="A157" s="35">
        <f>A156+1</f>
        <v>44532</v>
      </c>
      <c r="B157" s="36">
        <f>SUMIFS(СВЦЭМ!$E$39:$E$782,СВЦЭМ!$A$39:$A$782,$A157,СВЦЭМ!$B$39:$B$782,B$155)+'СЕТ СН'!$F$12</f>
        <v>175.45412569999999</v>
      </c>
      <c r="C157" s="36">
        <f>SUMIFS(СВЦЭМ!$E$39:$E$782,СВЦЭМ!$A$39:$A$782,$A157,СВЦЭМ!$B$39:$B$782,C$155)+'СЕТ СН'!$F$12</f>
        <v>173.99873210999999</v>
      </c>
      <c r="D157" s="36">
        <f>SUMIFS(СВЦЭМ!$E$39:$E$782,СВЦЭМ!$A$39:$A$782,$A157,СВЦЭМ!$B$39:$B$782,D$155)+'СЕТ СН'!$F$12</f>
        <v>169.98731950999999</v>
      </c>
      <c r="E157" s="36">
        <f>SUMIFS(СВЦЭМ!$E$39:$E$782,СВЦЭМ!$A$39:$A$782,$A157,СВЦЭМ!$B$39:$B$782,E$155)+'СЕТ СН'!$F$12</f>
        <v>172.52157629999999</v>
      </c>
      <c r="F157" s="36">
        <f>SUMIFS(СВЦЭМ!$E$39:$E$782,СВЦЭМ!$A$39:$A$782,$A157,СВЦЭМ!$B$39:$B$782,F$155)+'СЕТ СН'!$F$12</f>
        <v>174.21531206</v>
      </c>
      <c r="G157" s="36">
        <f>SUMIFS(СВЦЭМ!$E$39:$E$782,СВЦЭМ!$A$39:$A$782,$A157,СВЦЭМ!$B$39:$B$782,G$155)+'СЕТ СН'!$F$12</f>
        <v>173.52904265000001</v>
      </c>
      <c r="H157" s="36">
        <f>SUMIFS(СВЦЭМ!$E$39:$E$782,СВЦЭМ!$A$39:$A$782,$A157,СВЦЭМ!$B$39:$B$782,H$155)+'СЕТ СН'!$F$12</f>
        <v>176.48910276999999</v>
      </c>
      <c r="I157" s="36">
        <f>SUMIFS(СВЦЭМ!$E$39:$E$782,СВЦЭМ!$A$39:$A$782,$A157,СВЦЭМ!$B$39:$B$782,I$155)+'СЕТ СН'!$F$12</f>
        <v>185.22556186</v>
      </c>
      <c r="J157" s="36">
        <f>SUMIFS(СВЦЭМ!$E$39:$E$782,СВЦЭМ!$A$39:$A$782,$A157,СВЦЭМ!$B$39:$B$782,J$155)+'СЕТ СН'!$F$12</f>
        <v>185.65225523000001</v>
      </c>
      <c r="K157" s="36">
        <f>SUMIFS(СВЦЭМ!$E$39:$E$782,СВЦЭМ!$A$39:$A$782,$A157,СВЦЭМ!$B$39:$B$782,K$155)+'СЕТ СН'!$F$12</f>
        <v>188.8338785</v>
      </c>
      <c r="L157" s="36">
        <f>SUMIFS(СВЦЭМ!$E$39:$E$782,СВЦЭМ!$A$39:$A$782,$A157,СВЦЭМ!$B$39:$B$782,L$155)+'СЕТ СН'!$F$12</f>
        <v>190.10000674</v>
      </c>
      <c r="M157" s="36">
        <f>SUMIFS(СВЦЭМ!$E$39:$E$782,СВЦЭМ!$A$39:$A$782,$A157,СВЦЭМ!$B$39:$B$782,M$155)+'СЕТ СН'!$F$12</f>
        <v>190.01830208000001</v>
      </c>
      <c r="N157" s="36">
        <f>SUMIFS(СВЦЭМ!$E$39:$E$782,СВЦЭМ!$A$39:$A$782,$A157,СВЦЭМ!$B$39:$B$782,N$155)+'СЕТ СН'!$F$12</f>
        <v>188.59044342999999</v>
      </c>
      <c r="O157" s="36">
        <f>SUMIFS(СВЦЭМ!$E$39:$E$782,СВЦЭМ!$A$39:$A$782,$A157,СВЦЭМ!$B$39:$B$782,O$155)+'СЕТ СН'!$F$12</f>
        <v>198.66539322</v>
      </c>
      <c r="P157" s="36">
        <f>SUMIFS(СВЦЭМ!$E$39:$E$782,СВЦЭМ!$A$39:$A$782,$A157,СВЦЭМ!$B$39:$B$782,P$155)+'СЕТ СН'!$F$12</f>
        <v>197.36657373</v>
      </c>
      <c r="Q157" s="36">
        <f>SUMIFS(СВЦЭМ!$E$39:$E$782,СВЦЭМ!$A$39:$A$782,$A157,СВЦЭМ!$B$39:$B$782,Q$155)+'СЕТ СН'!$F$12</f>
        <v>196.66767012</v>
      </c>
      <c r="R157" s="36">
        <f>SUMIFS(СВЦЭМ!$E$39:$E$782,СВЦЭМ!$A$39:$A$782,$A157,СВЦЭМ!$B$39:$B$782,R$155)+'СЕТ СН'!$F$12</f>
        <v>186.41966484</v>
      </c>
      <c r="S157" s="36">
        <f>SUMIFS(СВЦЭМ!$E$39:$E$782,СВЦЭМ!$A$39:$A$782,$A157,СВЦЭМ!$B$39:$B$782,S$155)+'СЕТ СН'!$F$12</f>
        <v>185.30400986999999</v>
      </c>
      <c r="T157" s="36">
        <f>SUMIFS(СВЦЭМ!$E$39:$E$782,СВЦЭМ!$A$39:$A$782,$A157,СВЦЭМ!$B$39:$B$782,T$155)+'СЕТ СН'!$F$12</f>
        <v>177.90175224000001</v>
      </c>
      <c r="U157" s="36">
        <f>SUMIFS(СВЦЭМ!$E$39:$E$782,СВЦЭМ!$A$39:$A$782,$A157,СВЦЭМ!$B$39:$B$782,U$155)+'СЕТ СН'!$F$12</f>
        <v>183.57529478999999</v>
      </c>
      <c r="V157" s="36">
        <f>SUMIFS(СВЦЭМ!$E$39:$E$782,СВЦЭМ!$A$39:$A$782,$A157,СВЦЭМ!$B$39:$B$782,V$155)+'СЕТ СН'!$F$12</f>
        <v>184.46307139999999</v>
      </c>
      <c r="W157" s="36">
        <f>SUMIFS(СВЦЭМ!$E$39:$E$782,СВЦЭМ!$A$39:$A$782,$A157,СВЦЭМ!$B$39:$B$782,W$155)+'СЕТ СН'!$F$12</f>
        <v>185.54832001</v>
      </c>
      <c r="X157" s="36">
        <f>SUMIFS(СВЦЭМ!$E$39:$E$782,СВЦЭМ!$A$39:$A$782,$A157,СВЦЭМ!$B$39:$B$782,X$155)+'СЕТ СН'!$F$12</f>
        <v>195.5923153</v>
      </c>
      <c r="Y157" s="36">
        <f>SUMIFS(СВЦЭМ!$E$39:$E$782,СВЦЭМ!$A$39:$A$782,$A157,СВЦЭМ!$B$39:$B$782,Y$155)+'СЕТ СН'!$F$12</f>
        <v>196.71193016000001</v>
      </c>
    </row>
    <row r="158" spans="1:27" ht="15.75" x14ac:dyDescent="0.2">
      <c r="A158" s="35">
        <f t="shared" ref="A158:A186" si="4">A157+1</f>
        <v>44533</v>
      </c>
      <c r="B158" s="36">
        <f>SUMIFS(СВЦЭМ!$E$39:$E$782,СВЦЭМ!$A$39:$A$782,$A158,СВЦЭМ!$B$39:$B$782,B$155)+'СЕТ СН'!$F$12</f>
        <v>199.75776934000001</v>
      </c>
      <c r="C158" s="36">
        <f>SUMIFS(СВЦЭМ!$E$39:$E$782,СВЦЭМ!$A$39:$A$782,$A158,СВЦЭМ!$B$39:$B$782,C$155)+'СЕТ СН'!$F$12</f>
        <v>198.52364079</v>
      </c>
      <c r="D158" s="36">
        <f>SUMIFS(СВЦЭМ!$E$39:$E$782,СВЦЭМ!$A$39:$A$782,$A158,СВЦЭМ!$B$39:$B$782,D$155)+'СЕТ СН'!$F$12</f>
        <v>194.63441771000001</v>
      </c>
      <c r="E158" s="36">
        <f>SUMIFS(СВЦЭМ!$E$39:$E$782,СВЦЭМ!$A$39:$A$782,$A158,СВЦЭМ!$B$39:$B$782,E$155)+'СЕТ СН'!$F$12</f>
        <v>194.26252597000001</v>
      </c>
      <c r="F158" s="36">
        <f>SUMIFS(СВЦЭМ!$E$39:$E$782,СВЦЭМ!$A$39:$A$782,$A158,СВЦЭМ!$B$39:$B$782,F$155)+'СЕТ СН'!$F$12</f>
        <v>194.70187978000001</v>
      </c>
      <c r="G158" s="36">
        <f>SUMIFS(СВЦЭМ!$E$39:$E$782,СВЦЭМ!$A$39:$A$782,$A158,СВЦЭМ!$B$39:$B$782,G$155)+'СЕТ СН'!$F$12</f>
        <v>184.30267196</v>
      </c>
      <c r="H158" s="36">
        <f>SUMIFS(СВЦЭМ!$E$39:$E$782,СВЦЭМ!$A$39:$A$782,$A158,СВЦЭМ!$B$39:$B$782,H$155)+'СЕТ СН'!$F$12</f>
        <v>186.00126122</v>
      </c>
      <c r="I158" s="36">
        <f>SUMIFS(СВЦЭМ!$E$39:$E$782,СВЦЭМ!$A$39:$A$782,$A158,СВЦЭМ!$B$39:$B$782,I$155)+'СЕТ СН'!$F$12</f>
        <v>189.22877534</v>
      </c>
      <c r="J158" s="36">
        <f>SUMIFS(СВЦЭМ!$E$39:$E$782,СВЦЭМ!$A$39:$A$782,$A158,СВЦЭМ!$B$39:$B$782,J$155)+'СЕТ СН'!$F$12</f>
        <v>186.69757530000001</v>
      </c>
      <c r="K158" s="36">
        <f>SUMIFS(СВЦЭМ!$E$39:$E$782,СВЦЭМ!$A$39:$A$782,$A158,СВЦЭМ!$B$39:$B$782,K$155)+'СЕТ СН'!$F$12</f>
        <v>186.82321999000001</v>
      </c>
      <c r="L158" s="36">
        <f>SUMIFS(СВЦЭМ!$E$39:$E$782,СВЦЭМ!$A$39:$A$782,$A158,СВЦЭМ!$B$39:$B$782,L$155)+'СЕТ СН'!$F$12</f>
        <v>185.75333022999999</v>
      </c>
      <c r="M158" s="36">
        <f>SUMIFS(СВЦЭМ!$E$39:$E$782,СВЦЭМ!$A$39:$A$782,$A158,СВЦЭМ!$B$39:$B$782,M$155)+'СЕТ СН'!$F$12</f>
        <v>187.29211731999999</v>
      </c>
      <c r="N158" s="36">
        <f>SUMIFS(СВЦЭМ!$E$39:$E$782,СВЦЭМ!$A$39:$A$782,$A158,СВЦЭМ!$B$39:$B$782,N$155)+'СЕТ СН'!$F$12</f>
        <v>186.32764821000001</v>
      </c>
      <c r="O158" s="36">
        <f>SUMIFS(СВЦЭМ!$E$39:$E$782,СВЦЭМ!$A$39:$A$782,$A158,СВЦЭМ!$B$39:$B$782,O$155)+'СЕТ СН'!$F$12</f>
        <v>187.08357888</v>
      </c>
      <c r="P158" s="36">
        <f>SUMIFS(СВЦЭМ!$E$39:$E$782,СВЦЭМ!$A$39:$A$782,$A158,СВЦЭМ!$B$39:$B$782,P$155)+'СЕТ СН'!$F$12</f>
        <v>187.53160621999999</v>
      </c>
      <c r="Q158" s="36">
        <f>SUMIFS(СВЦЭМ!$E$39:$E$782,СВЦЭМ!$A$39:$A$782,$A158,СВЦЭМ!$B$39:$B$782,Q$155)+'СЕТ СН'!$F$12</f>
        <v>187.17394537999999</v>
      </c>
      <c r="R158" s="36">
        <f>SUMIFS(СВЦЭМ!$E$39:$E$782,СВЦЭМ!$A$39:$A$782,$A158,СВЦЭМ!$B$39:$B$782,R$155)+'СЕТ СН'!$F$12</f>
        <v>188.03252825999999</v>
      </c>
      <c r="S158" s="36">
        <f>SUMIFS(СВЦЭМ!$E$39:$E$782,СВЦЭМ!$A$39:$A$782,$A158,СВЦЭМ!$B$39:$B$782,S$155)+'СЕТ СН'!$F$12</f>
        <v>186.86051688000001</v>
      </c>
      <c r="T158" s="36">
        <f>SUMIFS(СВЦЭМ!$E$39:$E$782,СВЦЭМ!$A$39:$A$782,$A158,СВЦЭМ!$B$39:$B$782,T$155)+'СЕТ СН'!$F$12</f>
        <v>187.69950646000001</v>
      </c>
      <c r="U158" s="36">
        <f>SUMIFS(СВЦЭМ!$E$39:$E$782,СВЦЭМ!$A$39:$A$782,$A158,СВЦЭМ!$B$39:$B$782,U$155)+'СЕТ СН'!$F$12</f>
        <v>186.06771244000001</v>
      </c>
      <c r="V158" s="36">
        <f>SUMIFS(СВЦЭМ!$E$39:$E$782,СВЦЭМ!$A$39:$A$782,$A158,СВЦЭМ!$B$39:$B$782,V$155)+'СЕТ СН'!$F$12</f>
        <v>187.78473575999999</v>
      </c>
      <c r="W158" s="36">
        <f>SUMIFS(СВЦЭМ!$E$39:$E$782,СВЦЭМ!$A$39:$A$782,$A158,СВЦЭМ!$B$39:$B$782,W$155)+'СЕТ СН'!$F$12</f>
        <v>189.73378571000001</v>
      </c>
      <c r="X158" s="36">
        <f>SUMIFS(СВЦЭМ!$E$39:$E$782,СВЦЭМ!$A$39:$A$782,$A158,СВЦЭМ!$B$39:$B$782,X$155)+'СЕТ СН'!$F$12</f>
        <v>187.67916029</v>
      </c>
      <c r="Y158" s="36">
        <f>SUMIFS(СВЦЭМ!$E$39:$E$782,СВЦЭМ!$A$39:$A$782,$A158,СВЦЭМ!$B$39:$B$782,Y$155)+'СЕТ СН'!$F$12</f>
        <v>180.81280957999999</v>
      </c>
    </row>
    <row r="159" spans="1:27" ht="15.75" x14ac:dyDescent="0.2">
      <c r="A159" s="35">
        <f t="shared" si="4"/>
        <v>44534</v>
      </c>
      <c r="B159" s="36">
        <f>SUMIFS(СВЦЭМ!$E$39:$E$782,СВЦЭМ!$A$39:$A$782,$A159,СВЦЭМ!$B$39:$B$782,B$155)+'СЕТ СН'!$F$12</f>
        <v>178.13300809</v>
      </c>
      <c r="C159" s="36">
        <f>SUMIFS(СВЦЭМ!$E$39:$E$782,СВЦЭМ!$A$39:$A$782,$A159,СВЦЭМ!$B$39:$B$782,C$155)+'СЕТ СН'!$F$12</f>
        <v>173.25079546000001</v>
      </c>
      <c r="D159" s="36">
        <f>SUMIFS(СВЦЭМ!$E$39:$E$782,СВЦЭМ!$A$39:$A$782,$A159,СВЦЭМ!$B$39:$B$782,D$155)+'СЕТ СН'!$F$12</f>
        <v>173.26231612000001</v>
      </c>
      <c r="E159" s="36">
        <f>SUMIFS(СВЦЭМ!$E$39:$E$782,СВЦЭМ!$A$39:$A$782,$A159,СВЦЭМ!$B$39:$B$782,E$155)+'СЕТ СН'!$F$12</f>
        <v>173.27689656000001</v>
      </c>
      <c r="F159" s="36">
        <f>SUMIFS(СВЦЭМ!$E$39:$E$782,СВЦЭМ!$A$39:$A$782,$A159,СВЦЭМ!$B$39:$B$782,F$155)+'СЕТ СН'!$F$12</f>
        <v>173.04862657999999</v>
      </c>
      <c r="G159" s="36">
        <f>SUMIFS(СВЦЭМ!$E$39:$E$782,СВЦЭМ!$A$39:$A$782,$A159,СВЦЭМ!$B$39:$B$782,G$155)+'СЕТ СН'!$F$12</f>
        <v>170.68672888</v>
      </c>
      <c r="H159" s="36">
        <f>SUMIFS(СВЦЭМ!$E$39:$E$782,СВЦЭМ!$A$39:$A$782,$A159,СВЦЭМ!$B$39:$B$782,H$155)+'СЕТ СН'!$F$12</f>
        <v>169.95113092</v>
      </c>
      <c r="I159" s="36">
        <f>SUMIFS(СВЦЭМ!$E$39:$E$782,СВЦЭМ!$A$39:$A$782,$A159,СВЦЭМ!$B$39:$B$782,I$155)+'СЕТ СН'!$F$12</f>
        <v>165.95038216</v>
      </c>
      <c r="J159" s="36">
        <f>SUMIFS(СВЦЭМ!$E$39:$E$782,СВЦЭМ!$A$39:$A$782,$A159,СВЦЭМ!$B$39:$B$782,J$155)+'СЕТ СН'!$F$12</f>
        <v>166.36470320000001</v>
      </c>
      <c r="K159" s="36">
        <f>SUMIFS(СВЦЭМ!$E$39:$E$782,СВЦЭМ!$A$39:$A$782,$A159,СВЦЭМ!$B$39:$B$782,K$155)+'СЕТ СН'!$F$12</f>
        <v>170.53493069000001</v>
      </c>
      <c r="L159" s="36">
        <f>SUMIFS(СВЦЭМ!$E$39:$E$782,СВЦЭМ!$A$39:$A$782,$A159,СВЦЭМ!$B$39:$B$782,L$155)+'СЕТ СН'!$F$12</f>
        <v>172.15497379999999</v>
      </c>
      <c r="M159" s="36">
        <f>SUMIFS(СВЦЭМ!$E$39:$E$782,СВЦЭМ!$A$39:$A$782,$A159,СВЦЭМ!$B$39:$B$782,M$155)+'СЕТ СН'!$F$12</f>
        <v>171.08613492000001</v>
      </c>
      <c r="N159" s="36">
        <f>SUMIFS(СВЦЭМ!$E$39:$E$782,СВЦЭМ!$A$39:$A$782,$A159,СВЦЭМ!$B$39:$B$782,N$155)+'СЕТ СН'!$F$12</f>
        <v>176.17601422000001</v>
      </c>
      <c r="O159" s="36">
        <f>SUMIFS(СВЦЭМ!$E$39:$E$782,СВЦЭМ!$A$39:$A$782,$A159,СВЦЭМ!$B$39:$B$782,O$155)+'СЕТ СН'!$F$12</f>
        <v>179.61831884</v>
      </c>
      <c r="P159" s="36">
        <f>SUMIFS(СВЦЭМ!$E$39:$E$782,СВЦЭМ!$A$39:$A$782,$A159,СВЦЭМ!$B$39:$B$782,P$155)+'СЕТ СН'!$F$12</f>
        <v>178.92093617</v>
      </c>
      <c r="Q159" s="36">
        <f>SUMIFS(СВЦЭМ!$E$39:$E$782,СВЦЭМ!$A$39:$A$782,$A159,СВЦЭМ!$B$39:$B$782,Q$155)+'СЕТ СН'!$F$12</f>
        <v>177.95777203</v>
      </c>
      <c r="R159" s="36">
        <f>SUMIFS(СВЦЭМ!$E$39:$E$782,СВЦЭМ!$A$39:$A$782,$A159,СВЦЭМ!$B$39:$B$782,R$155)+'СЕТ СН'!$F$12</f>
        <v>173.47131211000001</v>
      </c>
      <c r="S159" s="36">
        <f>SUMIFS(СВЦЭМ!$E$39:$E$782,СВЦЭМ!$A$39:$A$782,$A159,СВЦЭМ!$B$39:$B$782,S$155)+'СЕТ СН'!$F$12</f>
        <v>169.30500573</v>
      </c>
      <c r="T159" s="36">
        <f>SUMIFS(СВЦЭМ!$E$39:$E$782,СВЦЭМ!$A$39:$A$782,$A159,СВЦЭМ!$B$39:$B$782,T$155)+'СЕТ СН'!$F$12</f>
        <v>172.16086920000001</v>
      </c>
      <c r="U159" s="36">
        <f>SUMIFS(СВЦЭМ!$E$39:$E$782,СВЦЭМ!$A$39:$A$782,$A159,СВЦЭМ!$B$39:$B$782,U$155)+'СЕТ СН'!$F$12</f>
        <v>173.18645311</v>
      </c>
      <c r="V159" s="36">
        <f>SUMIFS(СВЦЭМ!$E$39:$E$782,СВЦЭМ!$A$39:$A$782,$A159,СВЦЭМ!$B$39:$B$782,V$155)+'СЕТ СН'!$F$12</f>
        <v>171.96485136000001</v>
      </c>
      <c r="W159" s="36">
        <f>SUMIFS(СВЦЭМ!$E$39:$E$782,СВЦЭМ!$A$39:$A$782,$A159,СВЦЭМ!$B$39:$B$782,W$155)+'СЕТ СН'!$F$12</f>
        <v>171.7414881</v>
      </c>
      <c r="X159" s="36">
        <f>SUMIFS(СВЦЭМ!$E$39:$E$782,СВЦЭМ!$A$39:$A$782,$A159,СВЦЭМ!$B$39:$B$782,X$155)+'СЕТ СН'!$F$12</f>
        <v>179.7652454</v>
      </c>
      <c r="Y159" s="36">
        <f>SUMIFS(СВЦЭМ!$E$39:$E$782,СВЦЭМ!$A$39:$A$782,$A159,СВЦЭМ!$B$39:$B$782,Y$155)+'СЕТ СН'!$F$12</f>
        <v>176.44296574000001</v>
      </c>
    </row>
    <row r="160" spans="1:27" ht="15.75" x14ac:dyDescent="0.2">
      <c r="A160" s="35">
        <f t="shared" si="4"/>
        <v>44535</v>
      </c>
      <c r="B160" s="36">
        <f>SUMIFS(СВЦЭМ!$E$39:$E$782,СВЦЭМ!$A$39:$A$782,$A160,СВЦЭМ!$B$39:$B$782,B$155)+'СЕТ СН'!$F$12</f>
        <v>175.22480630000001</v>
      </c>
      <c r="C160" s="36">
        <f>SUMIFS(СВЦЭМ!$E$39:$E$782,СВЦЭМ!$A$39:$A$782,$A160,СВЦЭМ!$B$39:$B$782,C$155)+'СЕТ СН'!$F$12</f>
        <v>178.09833033999999</v>
      </c>
      <c r="D160" s="36">
        <f>SUMIFS(СВЦЭМ!$E$39:$E$782,СВЦЭМ!$A$39:$A$782,$A160,СВЦЭМ!$B$39:$B$782,D$155)+'СЕТ СН'!$F$12</f>
        <v>182.65230033</v>
      </c>
      <c r="E160" s="36">
        <f>SUMIFS(СВЦЭМ!$E$39:$E$782,СВЦЭМ!$A$39:$A$782,$A160,СВЦЭМ!$B$39:$B$782,E$155)+'СЕТ СН'!$F$12</f>
        <v>183.98552956</v>
      </c>
      <c r="F160" s="36">
        <f>SUMIFS(СВЦЭМ!$E$39:$E$782,СВЦЭМ!$A$39:$A$782,$A160,СВЦЭМ!$B$39:$B$782,F$155)+'СЕТ СН'!$F$12</f>
        <v>182.91253416000001</v>
      </c>
      <c r="G160" s="36">
        <f>SUMIFS(СВЦЭМ!$E$39:$E$782,СВЦЭМ!$A$39:$A$782,$A160,СВЦЭМ!$B$39:$B$782,G$155)+'СЕТ СН'!$F$12</f>
        <v>181.79351471999999</v>
      </c>
      <c r="H160" s="36">
        <f>SUMIFS(СВЦЭМ!$E$39:$E$782,СВЦЭМ!$A$39:$A$782,$A160,СВЦЭМ!$B$39:$B$782,H$155)+'СЕТ СН'!$F$12</f>
        <v>176.76839193000001</v>
      </c>
      <c r="I160" s="36">
        <f>SUMIFS(СВЦЭМ!$E$39:$E$782,СВЦЭМ!$A$39:$A$782,$A160,СВЦЭМ!$B$39:$B$782,I$155)+'СЕТ СН'!$F$12</f>
        <v>175.50703082999999</v>
      </c>
      <c r="J160" s="36">
        <f>SUMIFS(СВЦЭМ!$E$39:$E$782,СВЦЭМ!$A$39:$A$782,$A160,СВЦЭМ!$B$39:$B$782,J$155)+'СЕТ СН'!$F$12</f>
        <v>169.61232194999999</v>
      </c>
      <c r="K160" s="36">
        <f>SUMIFS(СВЦЭМ!$E$39:$E$782,СВЦЭМ!$A$39:$A$782,$A160,СВЦЭМ!$B$39:$B$782,K$155)+'СЕТ СН'!$F$12</f>
        <v>167.151883</v>
      </c>
      <c r="L160" s="36">
        <f>SUMIFS(СВЦЭМ!$E$39:$E$782,СВЦЭМ!$A$39:$A$782,$A160,СВЦЭМ!$B$39:$B$782,L$155)+'СЕТ СН'!$F$12</f>
        <v>166.80010486</v>
      </c>
      <c r="M160" s="36">
        <f>SUMIFS(СВЦЭМ!$E$39:$E$782,СВЦЭМ!$A$39:$A$782,$A160,СВЦЭМ!$B$39:$B$782,M$155)+'СЕТ СН'!$F$12</f>
        <v>171.22796973000001</v>
      </c>
      <c r="N160" s="36">
        <f>SUMIFS(СВЦЭМ!$E$39:$E$782,СВЦЭМ!$A$39:$A$782,$A160,СВЦЭМ!$B$39:$B$782,N$155)+'СЕТ СН'!$F$12</f>
        <v>175.16998038</v>
      </c>
      <c r="O160" s="36">
        <f>SUMIFS(СВЦЭМ!$E$39:$E$782,СВЦЭМ!$A$39:$A$782,$A160,СВЦЭМ!$B$39:$B$782,O$155)+'СЕТ СН'!$F$12</f>
        <v>173.45852196999999</v>
      </c>
      <c r="P160" s="36">
        <f>SUMIFS(СВЦЭМ!$E$39:$E$782,СВЦЭМ!$A$39:$A$782,$A160,СВЦЭМ!$B$39:$B$782,P$155)+'СЕТ СН'!$F$12</f>
        <v>171.69505960000001</v>
      </c>
      <c r="Q160" s="36">
        <f>SUMIFS(СВЦЭМ!$E$39:$E$782,СВЦЭМ!$A$39:$A$782,$A160,СВЦЭМ!$B$39:$B$782,Q$155)+'СЕТ СН'!$F$12</f>
        <v>171.77382269</v>
      </c>
      <c r="R160" s="36">
        <f>SUMIFS(СВЦЭМ!$E$39:$E$782,СВЦЭМ!$A$39:$A$782,$A160,СВЦЭМ!$B$39:$B$782,R$155)+'СЕТ СН'!$F$12</f>
        <v>170.34569625</v>
      </c>
      <c r="S160" s="36">
        <f>SUMIFS(СВЦЭМ!$E$39:$E$782,СВЦЭМ!$A$39:$A$782,$A160,СВЦЭМ!$B$39:$B$782,S$155)+'СЕТ СН'!$F$12</f>
        <v>163.64393985999999</v>
      </c>
      <c r="T160" s="36">
        <f>SUMIFS(СВЦЭМ!$E$39:$E$782,СВЦЭМ!$A$39:$A$782,$A160,СВЦЭМ!$B$39:$B$782,T$155)+'СЕТ СН'!$F$12</f>
        <v>165.57793261</v>
      </c>
      <c r="U160" s="36">
        <f>SUMIFS(СВЦЭМ!$E$39:$E$782,СВЦЭМ!$A$39:$A$782,$A160,СВЦЭМ!$B$39:$B$782,U$155)+'СЕТ СН'!$F$12</f>
        <v>166.84714958999999</v>
      </c>
      <c r="V160" s="36">
        <f>SUMIFS(СВЦЭМ!$E$39:$E$782,СВЦЭМ!$A$39:$A$782,$A160,СВЦЭМ!$B$39:$B$782,V$155)+'СЕТ СН'!$F$12</f>
        <v>167.20057136</v>
      </c>
      <c r="W160" s="36">
        <f>SUMIFS(СВЦЭМ!$E$39:$E$782,СВЦЭМ!$A$39:$A$782,$A160,СВЦЭМ!$B$39:$B$782,W$155)+'СЕТ СН'!$F$12</f>
        <v>168.75222767</v>
      </c>
      <c r="X160" s="36">
        <f>SUMIFS(СВЦЭМ!$E$39:$E$782,СВЦЭМ!$A$39:$A$782,$A160,СВЦЭМ!$B$39:$B$782,X$155)+'СЕТ СН'!$F$12</f>
        <v>172.08914539</v>
      </c>
      <c r="Y160" s="36">
        <f>SUMIFS(СВЦЭМ!$E$39:$E$782,СВЦЭМ!$A$39:$A$782,$A160,СВЦЭМ!$B$39:$B$782,Y$155)+'СЕТ СН'!$F$12</f>
        <v>176.87391012000001</v>
      </c>
    </row>
    <row r="161" spans="1:25" ht="15.75" x14ac:dyDescent="0.2">
      <c r="A161" s="35">
        <f t="shared" si="4"/>
        <v>44536</v>
      </c>
      <c r="B161" s="36">
        <f>SUMIFS(СВЦЭМ!$E$39:$E$782,СВЦЭМ!$A$39:$A$782,$A161,СВЦЭМ!$B$39:$B$782,B$155)+'СЕТ СН'!$F$12</f>
        <v>181.41675803999999</v>
      </c>
      <c r="C161" s="36">
        <f>SUMIFS(СВЦЭМ!$E$39:$E$782,СВЦЭМ!$A$39:$A$782,$A161,СВЦЭМ!$B$39:$B$782,C$155)+'СЕТ СН'!$F$12</f>
        <v>183.86574623000001</v>
      </c>
      <c r="D161" s="36">
        <f>SUMIFS(СВЦЭМ!$E$39:$E$782,СВЦЭМ!$A$39:$A$782,$A161,СВЦЭМ!$B$39:$B$782,D$155)+'СЕТ СН'!$F$12</f>
        <v>183.87437342999999</v>
      </c>
      <c r="E161" s="36">
        <f>SUMIFS(СВЦЭМ!$E$39:$E$782,СВЦЭМ!$A$39:$A$782,$A161,СВЦЭМ!$B$39:$B$782,E$155)+'СЕТ СН'!$F$12</f>
        <v>184.91314303999999</v>
      </c>
      <c r="F161" s="36">
        <f>SUMIFS(СВЦЭМ!$E$39:$E$782,СВЦЭМ!$A$39:$A$782,$A161,СВЦЭМ!$B$39:$B$782,F$155)+'СЕТ СН'!$F$12</f>
        <v>184.02279744000001</v>
      </c>
      <c r="G161" s="36">
        <f>SUMIFS(СВЦЭМ!$E$39:$E$782,СВЦЭМ!$A$39:$A$782,$A161,СВЦЭМ!$B$39:$B$782,G$155)+'СЕТ СН'!$F$12</f>
        <v>179.86886136999999</v>
      </c>
      <c r="H161" s="36">
        <f>SUMIFS(СВЦЭМ!$E$39:$E$782,СВЦЭМ!$A$39:$A$782,$A161,СВЦЭМ!$B$39:$B$782,H$155)+'СЕТ СН'!$F$12</f>
        <v>176.27552075</v>
      </c>
      <c r="I161" s="36">
        <f>SUMIFS(СВЦЭМ!$E$39:$E$782,СВЦЭМ!$A$39:$A$782,$A161,СВЦЭМ!$B$39:$B$782,I$155)+'СЕТ СН'!$F$12</f>
        <v>173.31201031000001</v>
      </c>
      <c r="J161" s="36">
        <f>SUMIFS(СВЦЭМ!$E$39:$E$782,СВЦЭМ!$A$39:$A$782,$A161,СВЦЭМ!$B$39:$B$782,J$155)+'СЕТ СН'!$F$12</f>
        <v>172.5755351</v>
      </c>
      <c r="K161" s="36">
        <f>SUMIFS(СВЦЭМ!$E$39:$E$782,СВЦЭМ!$A$39:$A$782,$A161,СВЦЭМ!$B$39:$B$782,K$155)+'СЕТ СН'!$F$12</f>
        <v>175.12004798000001</v>
      </c>
      <c r="L161" s="36">
        <f>SUMIFS(СВЦЭМ!$E$39:$E$782,СВЦЭМ!$A$39:$A$782,$A161,СВЦЭМ!$B$39:$B$782,L$155)+'СЕТ СН'!$F$12</f>
        <v>175.42706355999999</v>
      </c>
      <c r="M161" s="36">
        <f>SUMIFS(СВЦЭМ!$E$39:$E$782,СВЦЭМ!$A$39:$A$782,$A161,СВЦЭМ!$B$39:$B$782,M$155)+'СЕТ СН'!$F$12</f>
        <v>176.02618842000001</v>
      </c>
      <c r="N161" s="36">
        <f>SUMIFS(СВЦЭМ!$E$39:$E$782,СВЦЭМ!$A$39:$A$782,$A161,СВЦЭМ!$B$39:$B$782,N$155)+'СЕТ СН'!$F$12</f>
        <v>180.73328136999999</v>
      </c>
      <c r="O161" s="36">
        <f>SUMIFS(СВЦЭМ!$E$39:$E$782,СВЦЭМ!$A$39:$A$782,$A161,СВЦЭМ!$B$39:$B$782,O$155)+'СЕТ СН'!$F$12</f>
        <v>184.28967657000001</v>
      </c>
      <c r="P161" s="36">
        <f>SUMIFS(СВЦЭМ!$E$39:$E$782,СВЦЭМ!$A$39:$A$782,$A161,СВЦЭМ!$B$39:$B$782,P$155)+'СЕТ СН'!$F$12</f>
        <v>184.70345781</v>
      </c>
      <c r="Q161" s="36">
        <f>SUMIFS(СВЦЭМ!$E$39:$E$782,СВЦЭМ!$A$39:$A$782,$A161,СВЦЭМ!$B$39:$B$782,Q$155)+'СЕТ СН'!$F$12</f>
        <v>183.10273551</v>
      </c>
      <c r="R161" s="36">
        <f>SUMIFS(СВЦЭМ!$E$39:$E$782,СВЦЭМ!$A$39:$A$782,$A161,СВЦЭМ!$B$39:$B$782,R$155)+'СЕТ СН'!$F$12</f>
        <v>173.30987076</v>
      </c>
      <c r="S161" s="36">
        <f>SUMIFS(СВЦЭМ!$E$39:$E$782,СВЦЭМ!$A$39:$A$782,$A161,СВЦЭМ!$B$39:$B$782,S$155)+'СЕТ СН'!$F$12</f>
        <v>175.07058655</v>
      </c>
      <c r="T161" s="36">
        <f>SUMIFS(СВЦЭМ!$E$39:$E$782,СВЦЭМ!$A$39:$A$782,$A161,СВЦЭМ!$B$39:$B$782,T$155)+'СЕТ СН'!$F$12</f>
        <v>176.57605781999999</v>
      </c>
      <c r="U161" s="36">
        <f>SUMIFS(СВЦЭМ!$E$39:$E$782,СВЦЭМ!$A$39:$A$782,$A161,СВЦЭМ!$B$39:$B$782,U$155)+'СЕТ СН'!$F$12</f>
        <v>174.45404654999999</v>
      </c>
      <c r="V161" s="36">
        <f>SUMIFS(СВЦЭМ!$E$39:$E$782,СВЦЭМ!$A$39:$A$782,$A161,СВЦЭМ!$B$39:$B$782,V$155)+'СЕТ СН'!$F$12</f>
        <v>176.39049112999999</v>
      </c>
      <c r="W161" s="36">
        <f>SUMIFS(СВЦЭМ!$E$39:$E$782,СВЦЭМ!$A$39:$A$782,$A161,СВЦЭМ!$B$39:$B$782,W$155)+'СЕТ СН'!$F$12</f>
        <v>175.61071056</v>
      </c>
      <c r="X161" s="36">
        <f>SUMIFS(СВЦЭМ!$E$39:$E$782,СВЦЭМ!$A$39:$A$782,$A161,СВЦЭМ!$B$39:$B$782,X$155)+'СЕТ СН'!$F$12</f>
        <v>184.96886716</v>
      </c>
      <c r="Y161" s="36">
        <f>SUMIFS(СВЦЭМ!$E$39:$E$782,СВЦЭМ!$A$39:$A$782,$A161,СВЦЭМ!$B$39:$B$782,Y$155)+'СЕТ СН'!$F$12</f>
        <v>184.0592508</v>
      </c>
    </row>
    <row r="162" spans="1:25" ht="15.75" x14ac:dyDescent="0.2">
      <c r="A162" s="35">
        <f t="shared" si="4"/>
        <v>44537</v>
      </c>
      <c r="B162" s="36">
        <f>SUMIFS(СВЦЭМ!$E$39:$E$782,СВЦЭМ!$A$39:$A$782,$A162,СВЦЭМ!$B$39:$B$782,B$155)+'СЕТ СН'!$F$12</f>
        <v>184.56815985</v>
      </c>
      <c r="C162" s="36">
        <f>SUMIFS(СВЦЭМ!$E$39:$E$782,СВЦЭМ!$A$39:$A$782,$A162,СВЦЭМ!$B$39:$B$782,C$155)+'СЕТ СН'!$F$12</f>
        <v>176.50570049999999</v>
      </c>
      <c r="D162" s="36">
        <f>SUMIFS(СВЦЭМ!$E$39:$E$782,СВЦЭМ!$A$39:$A$782,$A162,СВЦЭМ!$B$39:$B$782,D$155)+'СЕТ СН'!$F$12</f>
        <v>182.35903210000001</v>
      </c>
      <c r="E162" s="36">
        <f>SUMIFS(СВЦЭМ!$E$39:$E$782,СВЦЭМ!$A$39:$A$782,$A162,СВЦЭМ!$B$39:$B$782,E$155)+'СЕТ СН'!$F$12</f>
        <v>186.70834005</v>
      </c>
      <c r="F162" s="36">
        <f>SUMIFS(СВЦЭМ!$E$39:$E$782,СВЦЭМ!$A$39:$A$782,$A162,СВЦЭМ!$B$39:$B$782,F$155)+'СЕТ СН'!$F$12</f>
        <v>185.20465055</v>
      </c>
      <c r="G162" s="36">
        <f>SUMIFS(СВЦЭМ!$E$39:$E$782,СВЦЭМ!$A$39:$A$782,$A162,СВЦЭМ!$B$39:$B$782,G$155)+'СЕТ СН'!$F$12</f>
        <v>180.20791084999999</v>
      </c>
      <c r="H162" s="36">
        <f>SUMIFS(СВЦЭМ!$E$39:$E$782,СВЦЭМ!$A$39:$A$782,$A162,СВЦЭМ!$B$39:$B$782,H$155)+'СЕТ СН'!$F$12</f>
        <v>175.4428518</v>
      </c>
      <c r="I162" s="36">
        <f>SUMIFS(СВЦЭМ!$E$39:$E$782,СВЦЭМ!$A$39:$A$782,$A162,СВЦЭМ!$B$39:$B$782,I$155)+'СЕТ СН'!$F$12</f>
        <v>173.22248296000001</v>
      </c>
      <c r="J162" s="36">
        <f>SUMIFS(СВЦЭМ!$E$39:$E$782,СВЦЭМ!$A$39:$A$782,$A162,СВЦЭМ!$B$39:$B$782,J$155)+'СЕТ СН'!$F$12</f>
        <v>173.44390770000001</v>
      </c>
      <c r="K162" s="36">
        <f>SUMIFS(СВЦЭМ!$E$39:$E$782,СВЦЭМ!$A$39:$A$782,$A162,СВЦЭМ!$B$39:$B$782,K$155)+'СЕТ СН'!$F$12</f>
        <v>175.53785084</v>
      </c>
      <c r="L162" s="36">
        <f>SUMIFS(СВЦЭМ!$E$39:$E$782,СВЦЭМ!$A$39:$A$782,$A162,СВЦЭМ!$B$39:$B$782,L$155)+'СЕТ СН'!$F$12</f>
        <v>178.00035462</v>
      </c>
      <c r="M162" s="36">
        <f>SUMIFS(СВЦЭМ!$E$39:$E$782,СВЦЭМ!$A$39:$A$782,$A162,СВЦЭМ!$B$39:$B$782,M$155)+'СЕТ СН'!$F$12</f>
        <v>178.86472327000001</v>
      </c>
      <c r="N162" s="36">
        <f>SUMIFS(СВЦЭМ!$E$39:$E$782,СВЦЭМ!$A$39:$A$782,$A162,СВЦЭМ!$B$39:$B$782,N$155)+'СЕТ СН'!$F$12</f>
        <v>177.99165375999999</v>
      </c>
      <c r="O162" s="36">
        <f>SUMIFS(СВЦЭМ!$E$39:$E$782,СВЦЭМ!$A$39:$A$782,$A162,СВЦЭМ!$B$39:$B$782,O$155)+'СЕТ СН'!$F$12</f>
        <v>188.65909459</v>
      </c>
      <c r="P162" s="36">
        <f>SUMIFS(СВЦЭМ!$E$39:$E$782,СВЦЭМ!$A$39:$A$782,$A162,СВЦЭМ!$B$39:$B$782,P$155)+'СЕТ СН'!$F$12</f>
        <v>191.57158075999999</v>
      </c>
      <c r="Q162" s="36">
        <f>SUMIFS(СВЦЭМ!$E$39:$E$782,СВЦЭМ!$A$39:$A$782,$A162,СВЦЭМ!$B$39:$B$782,Q$155)+'СЕТ СН'!$F$12</f>
        <v>191.07579809000001</v>
      </c>
      <c r="R162" s="36">
        <f>SUMIFS(СВЦЭМ!$E$39:$E$782,СВЦЭМ!$A$39:$A$782,$A162,СВЦЭМ!$B$39:$B$782,R$155)+'СЕТ СН'!$F$12</f>
        <v>181.04835979000001</v>
      </c>
      <c r="S162" s="36">
        <f>SUMIFS(СВЦЭМ!$E$39:$E$782,СВЦЭМ!$A$39:$A$782,$A162,СВЦЭМ!$B$39:$B$782,S$155)+'СЕТ СН'!$F$12</f>
        <v>179.17368096000001</v>
      </c>
      <c r="T162" s="36">
        <f>SUMIFS(СВЦЭМ!$E$39:$E$782,СВЦЭМ!$A$39:$A$782,$A162,СВЦЭМ!$B$39:$B$782,T$155)+'СЕТ СН'!$F$12</f>
        <v>178.30588071</v>
      </c>
      <c r="U162" s="36">
        <f>SUMIFS(СВЦЭМ!$E$39:$E$782,СВЦЭМ!$A$39:$A$782,$A162,СВЦЭМ!$B$39:$B$782,U$155)+'СЕТ СН'!$F$12</f>
        <v>177.57735432000001</v>
      </c>
      <c r="V162" s="36">
        <f>SUMIFS(СВЦЭМ!$E$39:$E$782,СВЦЭМ!$A$39:$A$782,$A162,СВЦЭМ!$B$39:$B$782,V$155)+'СЕТ СН'!$F$12</f>
        <v>175.27003952999999</v>
      </c>
      <c r="W162" s="36">
        <f>SUMIFS(СВЦЭМ!$E$39:$E$782,СВЦЭМ!$A$39:$A$782,$A162,СВЦЭМ!$B$39:$B$782,W$155)+'СЕТ СН'!$F$12</f>
        <v>176.99106950999999</v>
      </c>
      <c r="X162" s="36">
        <f>SUMIFS(СВЦЭМ!$E$39:$E$782,СВЦЭМ!$A$39:$A$782,$A162,СВЦЭМ!$B$39:$B$782,X$155)+'СЕТ СН'!$F$12</f>
        <v>178.15055465</v>
      </c>
      <c r="Y162" s="36">
        <f>SUMIFS(СВЦЭМ!$E$39:$E$782,СВЦЭМ!$A$39:$A$782,$A162,СВЦЭМ!$B$39:$B$782,Y$155)+'СЕТ СН'!$F$12</f>
        <v>185.14571079000001</v>
      </c>
    </row>
    <row r="163" spans="1:25" ht="15.75" x14ac:dyDescent="0.2">
      <c r="A163" s="35">
        <f t="shared" si="4"/>
        <v>44538</v>
      </c>
      <c r="B163" s="36">
        <f>SUMIFS(СВЦЭМ!$E$39:$E$782,СВЦЭМ!$A$39:$A$782,$A163,СВЦЭМ!$B$39:$B$782,B$155)+'СЕТ СН'!$F$12</f>
        <v>182.08918220999999</v>
      </c>
      <c r="C163" s="36">
        <f>SUMIFS(СВЦЭМ!$E$39:$E$782,СВЦЭМ!$A$39:$A$782,$A163,СВЦЭМ!$B$39:$B$782,C$155)+'СЕТ СН'!$F$12</f>
        <v>180.81546051000001</v>
      </c>
      <c r="D163" s="36">
        <f>SUMIFS(СВЦЭМ!$E$39:$E$782,СВЦЭМ!$A$39:$A$782,$A163,СВЦЭМ!$B$39:$B$782,D$155)+'СЕТ СН'!$F$12</f>
        <v>182.14749380000001</v>
      </c>
      <c r="E163" s="36">
        <f>SUMIFS(СВЦЭМ!$E$39:$E$782,СВЦЭМ!$A$39:$A$782,$A163,СВЦЭМ!$B$39:$B$782,E$155)+'СЕТ СН'!$F$12</f>
        <v>183.94201702999999</v>
      </c>
      <c r="F163" s="36">
        <f>SUMIFS(СВЦЭМ!$E$39:$E$782,СВЦЭМ!$A$39:$A$782,$A163,СВЦЭМ!$B$39:$B$782,F$155)+'СЕТ СН'!$F$12</f>
        <v>183.34192791999999</v>
      </c>
      <c r="G163" s="36">
        <f>SUMIFS(СВЦЭМ!$E$39:$E$782,СВЦЭМ!$A$39:$A$782,$A163,СВЦЭМ!$B$39:$B$782,G$155)+'СЕТ СН'!$F$12</f>
        <v>178.81069740999999</v>
      </c>
      <c r="H163" s="36">
        <f>SUMIFS(СВЦЭМ!$E$39:$E$782,СВЦЭМ!$A$39:$A$782,$A163,СВЦЭМ!$B$39:$B$782,H$155)+'СЕТ СН'!$F$12</f>
        <v>176.57066759</v>
      </c>
      <c r="I163" s="36">
        <f>SUMIFS(СВЦЭМ!$E$39:$E$782,СВЦЭМ!$A$39:$A$782,$A163,СВЦЭМ!$B$39:$B$782,I$155)+'СЕТ СН'!$F$12</f>
        <v>173.49821564999999</v>
      </c>
      <c r="J163" s="36">
        <f>SUMIFS(СВЦЭМ!$E$39:$E$782,СВЦЭМ!$A$39:$A$782,$A163,СВЦЭМ!$B$39:$B$782,J$155)+'СЕТ СН'!$F$12</f>
        <v>180.63772227999999</v>
      </c>
      <c r="K163" s="36">
        <f>SUMIFS(СВЦЭМ!$E$39:$E$782,СВЦЭМ!$A$39:$A$782,$A163,СВЦЭМ!$B$39:$B$782,K$155)+'СЕТ СН'!$F$12</f>
        <v>179.84198821999999</v>
      </c>
      <c r="L163" s="36">
        <f>SUMIFS(СВЦЭМ!$E$39:$E$782,СВЦЭМ!$A$39:$A$782,$A163,СВЦЭМ!$B$39:$B$782,L$155)+'СЕТ СН'!$F$12</f>
        <v>180.57100667</v>
      </c>
      <c r="M163" s="36">
        <f>SUMIFS(СВЦЭМ!$E$39:$E$782,СВЦЭМ!$A$39:$A$782,$A163,СВЦЭМ!$B$39:$B$782,M$155)+'СЕТ СН'!$F$12</f>
        <v>179.78122737000001</v>
      </c>
      <c r="N163" s="36">
        <f>SUMIFS(СВЦЭМ!$E$39:$E$782,СВЦЭМ!$A$39:$A$782,$A163,СВЦЭМ!$B$39:$B$782,N$155)+'СЕТ СН'!$F$12</f>
        <v>178.66717972999999</v>
      </c>
      <c r="O163" s="36">
        <f>SUMIFS(СВЦЭМ!$E$39:$E$782,СВЦЭМ!$A$39:$A$782,$A163,СВЦЭМ!$B$39:$B$782,O$155)+'СЕТ СН'!$F$12</f>
        <v>178.78458280000001</v>
      </c>
      <c r="P163" s="36">
        <f>SUMIFS(СВЦЭМ!$E$39:$E$782,СВЦЭМ!$A$39:$A$782,$A163,СВЦЭМ!$B$39:$B$782,P$155)+'СЕТ СН'!$F$12</f>
        <v>179.21564225</v>
      </c>
      <c r="Q163" s="36">
        <f>SUMIFS(СВЦЭМ!$E$39:$E$782,СВЦЭМ!$A$39:$A$782,$A163,СВЦЭМ!$B$39:$B$782,Q$155)+'СЕТ СН'!$F$12</f>
        <v>176.92872431000001</v>
      </c>
      <c r="R163" s="36">
        <f>SUMIFS(СВЦЭМ!$E$39:$E$782,СВЦЭМ!$A$39:$A$782,$A163,СВЦЭМ!$B$39:$B$782,R$155)+'СЕТ СН'!$F$12</f>
        <v>178.38260525000001</v>
      </c>
      <c r="S163" s="36">
        <f>SUMIFS(СВЦЭМ!$E$39:$E$782,СВЦЭМ!$A$39:$A$782,$A163,СВЦЭМ!$B$39:$B$782,S$155)+'СЕТ СН'!$F$12</f>
        <v>177.15659110999999</v>
      </c>
      <c r="T163" s="36">
        <f>SUMIFS(СВЦЭМ!$E$39:$E$782,СВЦЭМ!$A$39:$A$782,$A163,СВЦЭМ!$B$39:$B$782,T$155)+'СЕТ СН'!$F$12</f>
        <v>176.13424567999999</v>
      </c>
      <c r="U163" s="36">
        <f>SUMIFS(СВЦЭМ!$E$39:$E$782,СВЦЭМ!$A$39:$A$782,$A163,СВЦЭМ!$B$39:$B$782,U$155)+'СЕТ СН'!$F$12</f>
        <v>182.88085765</v>
      </c>
      <c r="V163" s="36">
        <f>SUMIFS(СВЦЭМ!$E$39:$E$782,СВЦЭМ!$A$39:$A$782,$A163,СВЦЭМ!$B$39:$B$782,V$155)+'СЕТ СН'!$F$12</f>
        <v>177.98055423</v>
      </c>
      <c r="W163" s="36">
        <f>SUMIFS(СВЦЭМ!$E$39:$E$782,СВЦЭМ!$A$39:$A$782,$A163,СВЦЭМ!$B$39:$B$782,W$155)+'СЕТ СН'!$F$12</f>
        <v>187.29585938</v>
      </c>
      <c r="X163" s="36">
        <f>SUMIFS(СВЦЭМ!$E$39:$E$782,СВЦЭМ!$A$39:$A$782,$A163,СВЦЭМ!$B$39:$B$782,X$155)+'СЕТ СН'!$F$12</f>
        <v>188.48399806</v>
      </c>
      <c r="Y163" s="36">
        <f>SUMIFS(СВЦЭМ!$E$39:$E$782,СВЦЭМ!$A$39:$A$782,$A163,СВЦЭМ!$B$39:$B$782,Y$155)+'СЕТ СН'!$F$12</f>
        <v>189.64467952999999</v>
      </c>
    </row>
    <row r="164" spans="1:25" ht="15.75" x14ac:dyDescent="0.2">
      <c r="A164" s="35">
        <f t="shared" si="4"/>
        <v>44539</v>
      </c>
      <c r="B164" s="36">
        <f>SUMIFS(СВЦЭМ!$E$39:$E$782,СВЦЭМ!$A$39:$A$782,$A164,СВЦЭМ!$B$39:$B$782,B$155)+'СЕТ СН'!$F$12</f>
        <v>184.07356672</v>
      </c>
      <c r="C164" s="36">
        <f>SUMIFS(СВЦЭМ!$E$39:$E$782,СВЦЭМ!$A$39:$A$782,$A164,СВЦЭМ!$B$39:$B$782,C$155)+'СЕТ СН'!$F$12</f>
        <v>177.08171827999999</v>
      </c>
      <c r="D164" s="36">
        <f>SUMIFS(СВЦЭМ!$E$39:$E$782,СВЦЭМ!$A$39:$A$782,$A164,СВЦЭМ!$B$39:$B$782,D$155)+'СЕТ СН'!$F$12</f>
        <v>178.64971234999999</v>
      </c>
      <c r="E164" s="36">
        <f>SUMIFS(СВЦЭМ!$E$39:$E$782,СВЦЭМ!$A$39:$A$782,$A164,СВЦЭМ!$B$39:$B$782,E$155)+'СЕТ СН'!$F$12</f>
        <v>180.87764720999999</v>
      </c>
      <c r="F164" s="36">
        <f>SUMIFS(СВЦЭМ!$E$39:$E$782,СВЦЭМ!$A$39:$A$782,$A164,СВЦЭМ!$B$39:$B$782,F$155)+'СЕТ СН'!$F$12</f>
        <v>181.09764190999999</v>
      </c>
      <c r="G164" s="36">
        <f>SUMIFS(СВЦЭМ!$E$39:$E$782,СВЦЭМ!$A$39:$A$782,$A164,СВЦЭМ!$B$39:$B$782,G$155)+'СЕТ СН'!$F$12</f>
        <v>176.03180537</v>
      </c>
      <c r="H164" s="36">
        <f>SUMIFS(СВЦЭМ!$E$39:$E$782,СВЦЭМ!$A$39:$A$782,$A164,СВЦЭМ!$B$39:$B$782,H$155)+'СЕТ СН'!$F$12</f>
        <v>173.11878797</v>
      </c>
      <c r="I164" s="36">
        <f>SUMIFS(СВЦЭМ!$E$39:$E$782,СВЦЭМ!$A$39:$A$782,$A164,СВЦЭМ!$B$39:$B$782,I$155)+'СЕТ СН'!$F$12</f>
        <v>172.00853567999999</v>
      </c>
      <c r="J164" s="36">
        <f>SUMIFS(СВЦЭМ!$E$39:$E$782,СВЦЭМ!$A$39:$A$782,$A164,СВЦЭМ!$B$39:$B$782,J$155)+'СЕТ СН'!$F$12</f>
        <v>176.20675048000001</v>
      </c>
      <c r="K164" s="36">
        <f>SUMIFS(СВЦЭМ!$E$39:$E$782,СВЦЭМ!$A$39:$A$782,$A164,СВЦЭМ!$B$39:$B$782,K$155)+'СЕТ СН'!$F$12</f>
        <v>179.41537751000001</v>
      </c>
      <c r="L164" s="36">
        <f>SUMIFS(СВЦЭМ!$E$39:$E$782,СВЦЭМ!$A$39:$A$782,$A164,СВЦЭМ!$B$39:$B$782,L$155)+'СЕТ СН'!$F$12</f>
        <v>178.66780102000001</v>
      </c>
      <c r="M164" s="36">
        <f>SUMIFS(СВЦЭМ!$E$39:$E$782,СВЦЭМ!$A$39:$A$782,$A164,СВЦЭМ!$B$39:$B$782,M$155)+'СЕТ СН'!$F$12</f>
        <v>176.38424448999999</v>
      </c>
      <c r="N164" s="36">
        <f>SUMIFS(СВЦЭМ!$E$39:$E$782,СВЦЭМ!$A$39:$A$782,$A164,СВЦЭМ!$B$39:$B$782,N$155)+'СЕТ СН'!$F$12</f>
        <v>182.24884481000001</v>
      </c>
      <c r="O164" s="36">
        <f>SUMIFS(СВЦЭМ!$E$39:$E$782,СВЦЭМ!$A$39:$A$782,$A164,СВЦЭМ!$B$39:$B$782,O$155)+'СЕТ СН'!$F$12</f>
        <v>180.49094109999999</v>
      </c>
      <c r="P164" s="36">
        <f>SUMIFS(СВЦЭМ!$E$39:$E$782,СВЦЭМ!$A$39:$A$782,$A164,СВЦЭМ!$B$39:$B$782,P$155)+'СЕТ СН'!$F$12</f>
        <v>180.53167185000001</v>
      </c>
      <c r="Q164" s="36">
        <f>SUMIFS(СВЦЭМ!$E$39:$E$782,СВЦЭМ!$A$39:$A$782,$A164,СВЦЭМ!$B$39:$B$782,Q$155)+'СЕТ СН'!$F$12</f>
        <v>180.26793509000001</v>
      </c>
      <c r="R164" s="36">
        <f>SUMIFS(СВЦЭМ!$E$39:$E$782,СВЦЭМ!$A$39:$A$782,$A164,СВЦЭМ!$B$39:$B$782,R$155)+'СЕТ СН'!$F$12</f>
        <v>178.82793992000001</v>
      </c>
      <c r="S164" s="36">
        <f>SUMIFS(СВЦЭМ!$E$39:$E$782,СВЦЭМ!$A$39:$A$782,$A164,СВЦЭМ!$B$39:$B$782,S$155)+'СЕТ СН'!$F$12</f>
        <v>179.26037077000001</v>
      </c>
      <c r="T164" s="36">
        <f>SUMIFS(СВЦЭМ!$E$39:$E$782,СВЦЭМ!$A$39:$A$782,$A164,СВЦЭМ!$B$39:$B$782,T$155)+'СЕТ СН'!$F$12</f>
        <v>179.02491416000001</v>
      </c>
      <c r="U164" s="36">
        <f>SUMIFS(СВЦЭМ!$E$39:$E$782,СВЦЭМ!$A$39:$A$782,$A164,СВЦЭМ!$B$39:$B$782,U$155)+'СЕТ СН'!$F$12</f>
        <v>180.74252718</v>
      </c>
      <c r="V164" s="36">
        <f>SUMIFS(СВЦЭМ!$E$39:$E$782,СВЦЭМ!$A$39:$A$782,$A164,СВЦЭМ!$B$39:$B$782,V$155)+'СЕТ СН'!$F$12</f>
        <v>181.37769940000001</v>
      </c>
      <c r="W164" s="36">
        <f>SUMIFS(СВЦЭМ!$E$39:$E$782,СВЦЭМ!$A$39:$A$782,$A164,СВЦЭМ!$B$39:$B$782,W$155)+'СЕТ СН'!$F$12</f>
        <v>180.48137775999999</v>
      </c>
      <c r="X164" s="36">
        <f>SUMIFS(СВЦЭМ!$E$39:$E$782,СВЦЭМ!$A$39:$A$782,$A164,СВЦЭМ!$B$39:$B$782,X$155)+'СЕТ СН'!$F$12</f>
        <v>180.03895775000001</v>
      </c>
      <c r="Y164" s="36">
        <f>SUMIFS(СВЦЭМ!$E$39:$E$782,СВЦЭМ!$A$39:$A$782,$A164,СВЦЭМ!$B$39:$B$782,Y$155)+'СЕТ СН'!$F$12</f>
        <v>182.40997751</v>
      </c>
    </row>
    <row r="165" spans="1:25" ht="15.75" x14ac:dyDescent="0.2">
      <c r="A165" s="35">
        <f t="shared" si="4"/>
        <v>44540</v>
      </c>
      <c r="B165" s="36">
        <f>SUMIFS(СВЦЭМ!$E$39:$E$782,СВЦЭМ!$A$39:$A$782,$A165,СВЦЭМ!$B$39:$B$782,B$155)+'СЕТ СН'!$F$12</f>
        <v>187.57005963</v>
      </c>
      <c r="C165" s="36">
        <f>SUMIFS(СВЦЭМ!$E$39:$E$782,СВЦЭМ!$A$39:$A$782,$A165,СВЦЭМ!$B$39:$B$782,C$155)+'СЕТ СН'!$F$12</f>
        <v>185.72173269999999</v>
      </c>
      <c r="D165" s="36">
        <f>SUMIFS(СВЦЭМ!$E$39:$E$782,СВЦЭМ!$A$39:$A$782,$A165,СВЦЭМ!$B$39:$B$782,D$155)+'СЕТ СН'!$F$12</f>
        <v>186.83053867999999</v>
      </c>
      <c r="E165" s="36">
        <f>SUMIFS(СВЦЭМ!$E$39:$E$782,СВЦЭМ!$A$39:$A$782,$A165,СВЦЭМ!$B$39:$B$782,E$155)+'СЕТ СН'!$F$12</f>
        <v>186.67924717</v>
      </c>
      <c r="F165" s="36">
        <f>SUMIFS(СВЦЭМ!$E$39:$E$782,СВЦЭМ!$A$39:$A$782,$A165,СВЦЭМ!$B$39:$B$782,F$155)+'СЕТ СН'!$F$12</f>
        <v>185.15293169</v>
      </c>
      <c r="G165" s="36">
        <f>SUMIFS(СВЦЭМ!$E$39:$E$782,СВЦЭМ!$A$39:$A$782,$A165,СВЦЭМ!$B$39:$B$782,G$155)+'СЕТ СН'!$F$12</f>
        <v>180.86854048000001</v>
      </c>
      <c r="H165" s="36">
        <f>SUMIFS(СВЦЭМ!$E$39:$E$782,СВЦЭМ!$A$39:$A$782,$A165,СВЦЭМ!$B$39:$B$782,H$155)+'СЕТ СН'!$F$12</f>
        <v>175.28125944999999</v>
      </c>
      <c r="I165" s="36">
        <f>SUMIFS(СВЦЭМ!$E$39:$E$782,СВЦЭМ!$A$39:$A$782,$A165,СВЦЭМ!$B$39:$B$782,I$155)+'СЕТ СН'!$F$12</f>
        <v>176.03176585</v>
      </c>
      <c r="J165" s="36">
        <f>SUMIFS(СВЦЭМ!$E$39:$E$782,СВЦЭМ!$A$39:$A$782,$A165,СВЦЭМ!$B$39:$B$782,J$155)+'СЕТ СН'!$F$12</f>
        <v>172.45830724999999</v>
      </c>
      <c r="K165" s="36">
        <f>SUMIFS(СВЦЭМ!$E$39:$E$782,СВЦЭМ!$A$39:$A$782,$A165,СВЦЭМ!$B$39:$B$782,K$155)+'СЕТ СН'!$F$12</f>
        <v>175.45703678000001</v>
      </c>
      <c r="L165" s="36">
        <f>SUMIFS(СВЦЭМ!$E$39:$E$782,СВЦЭМ!$A$39:$A$782,$A165,СВЦЭМ!$B$39:$B$782,L$155)+'СЕТ СН'!$F$12</f>
        <v>178.60664589000001</v>
      </c>
      <c r="M165" s="36">
        <f>SUMIFS(СВЦЭМ!$E$39:$E$782,СВЦЭМ!$A$39:$A$782,$A165,СВЦЭМ!$B$39:$B$782,M$155)+'СЕТ СН'!$F$12</f>
        <v>180.43359641999999</v>
      </c>
      <c r="N165" s="36">
        <f>SUMIFS(СВЦЭМ!$E$39:$E$782,СВЦЭМ!$A$39:$A$782,$A165,СВЦЭМ!$B$39:$B$782,N$155)+'СЕТ СН'!$F$12</f>
        <v>186.11173547999999</v>
      </c>
      <c r="O165" s="36">
        <f>SUMIFS(СВЦЭМ!$E$39:$E$782,СВЦЭМ!$A$39:$A$782,$A165,СВЦЭМ!$B$39:$B$782,O$155)+'СЕТ СН'!$F$12</f>
        <v>184.47409916999999</v>
      </c>
      <c r="P165" s="36">
        <f>SUMIFS(СВЦЭМ!$E$39:$E$782,СВЦЭМ!$A$39:$A$782,$A165,СВЦЭМ!$B$39:$B$782,P$155)+'СЕТ СН'!$F$12</f>
        <v>182.36348351999999</v>
      </c>
      <c r="Q165" s="36">
        <f>SUMIFS(СВЦЭМ!$E$39:$E$782,СВЦЭМ!$A$39:$A$782,$A165,СВЦЭМ!$B$39:$B$782,Q$155)+'СЕТ СН'!$F$12</f>
        <v>181.66028595</v>
      </c>
      <c r="R165" s="36">
        <f>SUMIFS(СВЦЭМ!$E$39:$E$782,СВЦЭМ!$A$39:$A$782,$A165,СВЦЭМ!$B$39:$B$782,R$155)+'СЕТ СН'!$F$12</f>
        <v>179.89991535999999</v>
      </c>
      <c r="S165" s="36">
        <f>SUMIFS(СВЦЭМ!$E$39:$E$782,СВЦЭМ!$A$39:$A$782,$A165,СВЦЭМ!$B$39:$B$782,S$155)+'СЕТ СН'!$F$12</f>
        <v>175.6440838</v>
      </c>
      <c r="T165" s="36">
        <f>SUMIFS(СВЦЭМ!$E$39:$E$782,СВЦЭМ!$A$39:$A$782,$A165,СВЦЭМ!$B$39:$B$782,T$155)+'СЕТ СН'!$F$12</f>
        <v>175.12425876</v>
      </c>
      <c r="U165" s="36">
        <f>SUMIFS(СВЦЭМ!$E$39:$E$782,СВЦЭМ!$A$39:$A$782,$A165,СВЦЭМ!$B$39:$B$782,U$155)+'СЕТ СН'!$F$12</f>
        <v>175.98257587000001</v>
      </c>
      <c r="V165" s="36">
        <f>SUMIFS(СВЦЭМ!$E$39:$E$782,СВЦЭМ!$A$39:$A$782,$A165,СВЦЭМ!$B$39:$B$782,V$155)+'СЕТ СН'!$F$12</f>
        <v>176.78795117999999</v>
      </c>
      <c r="W165" s="36">
        <f>SUMIFS(СВЦЭМ!$E$39:$E$782,СВЦЭМ!$A$39:$A$782,$A165,СВЦЭМ!$B$39:$B$782,W$155)+'СЕТ СН'!$F$12</f>
        <v>179.36256725999999</v>
      </c>
      <c r="X165" s="36">
        <f>SUMIFS(СВЦЭМ!$E$39:$E$782,СВЦЭМ!$A$39:$A$782,$A165,СВЦЭМ!$B$39:$B$782,X$155)+'СЕТ СН'!$F$12</f>
        <v>177.62508266</v>
      </c>
      <c r="Y165" s="36">
        <f>SUMIFS(СВЦЭМ!$E$39:$E$782,СВЦЭМ!$A$39:$A$782,$A165,СВЦЭМ!$B$39:$B$782,Y$155)+'СЕТ СН'!$F$12</f>
        <v>184.44361033000001</v>
      </c>
    </row>
    <row r="166" spans="1:25" ht="15.75" x14ac:dyDescent="0.2">
      <c r="A166" s="35">
        <f t="shared" si="4"/>
        <v>44541</v>
      </c>
      <c r="B166" s="36">
        <f>SUMIFS(СВЦЭМ!$E$39:$E$782,СВЦЭМ!$A$39:$A$782,$A166,СВЦЭМ!$B$39:$B$782,B$155)+'СЕТ СН'!$F$12</f>
        <v>188.78683842000001</v>
      </c>
      <c r="C166" s="36">
        <f>SUMIFS(СВЦЭМ!$E$39:$E$782,СВЦЭМ!$A$39:$A$782,$A166,СВЦЭМ!$B$39:$B$782,C$155)+'СЕТ СН'!$F$12</f>
        <v>186.62637197000001</v>
      </c>
      <c r="D166" s="36">
        <f>SUMIFS(СВЦЭМ!$E$39:$E$782,СВЦЭМ!$A$39:$A$782,$A166,СВЦЭМ!$B$39:$B$782,D$155)+'СЕТ СН'!$F$12</f>
        <v>186.82005957999999</v>
      </c>
      <c r="E166" s="36">
        <f>SUMIFS(СВЦЭМ!$E$39:$E$782,СВЦЭМ!$A$39:$A$782,$A166,СВЦЭМ!$B$39:$B$782,E$155)+'СЕТ СН'!$F$12</f>
        <v>187.3656479</v>
      </c>
      <c r="F166" s="36">
        <f>SUMIFS(СВЦЭМ!$E$39:$E$782,СВЦЭМ!$A$39:$A$782,$A166,СВЦЭМ!$B$39:$B$782,F$155)+'СЕТ СН'!$F$12</f>
        <v>185.91431363999999</v>
      </c>
      <c r="G166" s="36">
        <f>SUMIFS(СВЦЭМ!$E$39:$E$782,СВЦЭМ!$A$39:$A$782,$A166,СВЦЭМ!$B$39:$B$782,G$155)+'СЕТ СН'!$F$12</f>
        <v>183.29403145000001</v>
      </c>
      <c r="H166" s="36">
        <f>SUMIFS(СВЦЭМ!$E$39:$E$782,СВЦЭМ!$A$39:$A$782,$A166,СВЦЭМ!$B$39:$B$782,H$155)+'СЕТ СН'!$F$12</f>
        <v>180.16768830000001</v>
      </c>
      <c r="I166" s="36">
        <f>SUMIFS(СВЦЭМ!$E$39:$E$782,СВЦЭМ!$A$39:$A$782,$A166,СВЦЭМ!$B$39:$B$782,I$155)+'СЕТ СН'!$F$12</f>
        <v>176.93693669000001</v>
      </c>
      <c r="J166" s="36">
        <f>SUMIFS(СВЦЭМ!$E$39:$E$782,СВЦЭМ!$A$39:$A$782,$A166,СВЦЭМ!$B$39:$B$782,J$155)+'СЕТ СН'!$F$12</f>
        <v>172.82781186</v>
      </c>
      <c r="K166" s="36">
        <f>SUMIFS(СВЦЭМ!$E$39:$E$782,СВЦЭМ!$A$39:$A$782,$A166,СВЦЭМ!$B$39:$B$782,K$155)+'СЕТ СН'!$F$12</f>
        <v>170.65502719</v>
      </c>
      <c r="L166" s="36">
        <f>SUMIFS(СВЦЭМ!$E$39:$E$782,СВЦЭМ!$A$39:$A$782,$A166,СВЦЭМ!$B$39:$B$782,L$155)+'СЕТ СН'!$F$12</f>
        <v>172.43082738999999</v>
      </c>
      <c r="M166" s="36">
        <f>SUMIFS(СВЦЭМ!$E$39:$E$782,СВЦЭМ!$A$39:$A$782,$A166,СВЦЭМ!$B$39:$B$782,M$155)+'СЕТ СН'!$F$12</f>
        <v>173.32618554999999</v>
      </c>
      <c r="N166" s="36">
        <f>SUMIFS(СВЦЭМ!$E$39:$E$782,СВЦЭМ!$A$39:$A$782,$A166,СВЦЭМ!$B$39:$B$782,N$155)+'СЕТ СН'!$F$12</f>
        <v>180.9944448</v>
      </c>
      <c r="O166" s="36">
        <f>SUMIFS(СВЦЭМ!$E$39:$E$782,СВЦЭМ!$A$39:$A$782,$A166,СВЦЭМ!$B$39:$B$782,O$155)+'СЕТ СН'!$F$12</f>
        <v>184.31292027999999</v>
      </c>
      <c r="P166" s="36">
        <f>SUMIFS(СВЦЭМ!$E$39:$E$782,СВЦЭМ!$A$39:$A$782,$A166,СВЦЭМ!$B$39:$B$782,P$155)+'СЕТ СН'!$F$12</f>
        <v>184.30336367000001</v>
      </c>
      <c r="Q166" s="36">
        <f>SUMIFS(СВЦЭМ!$E$39:$E$782,СВЦЭМ!$A$39:$A$782,$A166,СВЦЭМ!$B$39:$B$782,Q$155)+'СЕТ СН'!$F$12</f>
        <v>183.06171287999999</v>
      </c>
      <c r="R166" s="36">
        <f>SUMIFS(СВЦЭМ!$E$39:$E$782,СВЦЭМ!$A$39:$A$782,$A166,СВЦЭМ!$B$39:$B$782,R$155)+'СЕТ СН'!$F$12</f>
        <v>180.78251922000001</v>
      </c>
      <c r="S166" s="36">
        <f>SUMIFS(СВЦЭМ!$E$39:$E$782,СВЦЭМ!$A$39:$A$782,$A166,СВЦЭМ!$B$39:$B$782,S$155)+'СЕТ СН'!$F$12</f>
        <v>170.42132090999999</v>
      </c>
      <c r="T166" s="36">
        <f>SUMIFS(СВЦЭМ!$E$39:$E$782,СВЦЭМ!$A$39:$A$782,$A166,СВЦЭМ!$B$39:$B$782,T$155)+'СЕТ СН'!$F$12</f>
        <v>174.80609534000001</v>
      </c>
      <c r="U166" s="36">
        <f>SUMIFS(СВЦЭМ!$E$39:$E$782,СВЦЭМ!$A$39:$A$782,$A166,СВЦЭМ!$B$39:$B$782,U$155)+'СЕТ СН'!$F$12</f>
        <v>173.14287415000001</v>
      </c>
      <c r="V166" s="36">
        <f>SUMIFS(СВЦЭМ!$E$39:$E$782,СВЦЭМ!$A$39:$A$782,$A166,СВЦЭМ!$B$39:$B$782,V$155)+'СЕТ СН'!$F$12</f>
        <v>174.12070904000001</v>
      </c>
      <c r="W166" s="36">
        <f>SUMIFS(СВЦЭМ!$E$39:$E$782,СВЦЭМ!$A$39:$A$782,$A166,СВЦЭМ!$B$39:$B$782,W$155)+'СЕТ СН'!$F$12</f>
        <v>181.59567852999999</v>
      </c>
      <c r="X166" s="36">
        <f>SUMIFS(СВЦЭМ!$E$39:$E$782,СВЦЭМ!$A$39:$A$782,$A166,СВЦЭМ!$B$39:$B$782,X$155)+'СЕТ СН'!$F$12</f>
        <v>184.77191500000001</v>
      </c>
      <c r="Y166" s="36">
        <f>SUMIFS(СВЦЭМ!$E$39:$E$782,СВЦЭМ!$A$39:$A$782,$A166,СВЦЭМ!$B$39:$B$782,Y$155)+'СЕТ СН'!$F$12</f>
        <v>184.86283850000001</v>
      </c>
    </row>
    <row r="167" spans="1:25" ht="15.75" x14ac:dyDescent="0.2">
      <c r="A167" s="35">
        <f t="shared" si="4"/>
        <v>44542</v>
      </c>
      <c r="B167" s="36">
        <f>SUMIFS(СВЦЭМ!$E$39:$E$782,СВЦЭМ!$A$39:$A$782,$A167,СВЦЭМ!$B$39:$B$782,B$155)+'СЕТ СН'!$F$12</f>
        <v>181.80198389</v>
      </c>
      <c r="C167" s="36">
        <f>SUMIFS(СВЦЭМ!$E$39:$E$782,СВЦЭМ!$A$39:$A$782,$A167,СВЦЭМ!$B$39:$B$782,C$155)+'СЕТ СН'!$F$12</f>
        <v>185.28874970999999</v>
      </c>
      <c r="D167" s="36">
        <f>SUMIFS(СВЦЭМ!$E$39:$E$782,СВЦЭМ!$A$39:$A$782,$A167,СВЦЭМ!$B$39:$B$782,D$155)+'СЕТ СН'!$F$12</f>
        <v>189.39315113000001</v>
      </c>
      <c r="E167" s="36">
        <f>SUMIFS(СВЦЭМ!$E$39:$E$782,СВЦЭМ!$A$39:$A$782,$A167,СВЦЭМ!$B$39:$B$782,E$155)+'СЕТ СН'!$F$12</f>
        <v>189.20415688</v>
      </c>
      <c r="F167" s="36">
        <f>SUMIFS(СВЦЭМ!$E$39:$E$782,СВЦЭМ!$A$39:$A$782,$A167,СВЦЭМ!$B$39:$B$782,F$155)+'СЕТ СН'!$F$12</f>
        <v>188.43839345000001</v>
      </c>
      <c r="G167" s="36">
        <f>SUMIFS(СВЦЭМ!$E$39:$E$782,СВЦЭМ!$A$39:$A$782,$A167,СВЦЭМ!$B$39:$B$782,G$155)+'СЕТ СН'!$F$12</f>
        <v>187.06948795</v>
      </c>
      <c r="H167" s="36">
        <f>SUMIFS(СВЦЭМ!$E$39:$E$782,СВЦЭМ!$A$39:$A$782,$A167,СВЦЭМ!$B$39:$B$782,H$155)+'СЕТ СН'!$F$12</f>
        <v>183.43354303999999</v>
      </c>
      <c r="I167" s="36">
        <f>SUMIFS(СВЦЭМ!$E$39:$E$782,СВЦЭМ!$A$39:$A$782,$A167,СВЦЭМ!$B$39:$B$782,I$155)+'СЕТ СН'!$F$12</f>
        <v>185.07926103</v>
      </c>
      <c r="J167" s="36">
        <f>SUMIFS(СВЦЭМ!$E$39:$E$782,СВЦЭМ!$A$39:$A$782,$A167,СВЦЭМ!$B$39:$B$782,J$155)+'СЕТ СН'!$F$12</f>
        <v>180.24525532000001</v>
      </c>
      <c r="K167" s="36">
        <f>SUMIFS(СВЦЭМ!$E$39:$E$782,СВЦЭМ!$A$39:$A$782,$A167,СВЦЭМ!$B$39:$B$782,K$155)+'СЕТ СН'!$F$12</f>
        <v>176.13449997999999</v>
      </c>
      <c r="L167" s="36">
        <f>SUMIFS(СВЦЭМ!$E$39:$E$782,СВЦЭМ!$A$39:$A$782,$A167,СВЦЭМ!$B$39:$B$782,L$155)+'СЕТ СН'!$F$12</f>
        <v>176.20808875</v>
      </c>
      <c r="M167" s="36">
        <f>SUMIFS(СВЦЭМ!$E$39:$E$782,СВЦЭМ!$A$39:$A$782,$A167,СВЦЭМ!$B$39:$B$782,M$155)+'СЕТ СН'!$F$12</f>
        <v>177.51371599000001</v>
      </c>
      <c r="N167" s="36">
        <f>SUMIFS(СВЦЭМ!$E$39:$E$782,СВЦЭМ!$A$39:$A$782,$A167,СВЦЭМ!$B$39:$B$782,N$155)+'СЕТ СН'!$F$12</f>
        <v>181.02949630000001</v>
      </c>
      <c r="O167" s="36">
        <f>SUMIFS(СВЦЭМ!$E$39:$E$782,СВЦЭМ!$A$39:$A$782,$A167,СВЦЭМ!$B$39:$B$782,O$155)+'СЕТ СН'!$F$12</f>
        <v>184.14673998999999</v>
      </c>
      <c r="P167" s="36">
        <f>SUMIFS(СВЦЭМ!$E$39:$E$782,СВЦЭМ!$A$39:$A$782,$A167,СВЦЭМ!$B$39:$B$782,P$155)+'СЕТ СН'!$F$12</f>
        <v>185.86366201999999</v>
      </c>
      <c r="Q167" s="36">
        <f>SUMIFS(СВЦЭМ!$E$39:$E$782,СВЦЭМ!$A$39:$A$782,$A167,СВЦЭМ!$B$39:$B$782,Q$155)+'СЕТ СН'!$F$12</f>
        <v>183.76684132</v>
      </c>
      <c r="R167" s="36">
        <f>SUMIFS(СВЦЭМ!$E$39:$E$782,СВЦЭМ!$A$39:$A$782,$A167,СВЦЭМ!$B$39:$B$782,R$155)+'СЕТ СН'!$F$12</f>
        <v>179.55714168</v>
      </c>
      <c r="S167" s="36">
        <f>SUMIFS(СВЦЭМ!$E$39:$E$782,СВЦЭМ!$A$39:$A$782,$A167,СВЦЭМ!$B$39:$B$782,S$155)+'СЕТ СН'!$F$12</f>
        <v>171.76598948</v>
      </c>
      <c r="T167" s="36">
        <f>SUMIFS(СВЦЭМ!$E$39:$E$782,СВЦЭМ!$A$39:$A$782,$A167,СВЦЭМ!$B$39:$B$782,T$155)+'СЕТ СН'!$F$12</f>
        <v>171.97625052999999</v>
      </c>
      <c r="U167" s="36">
        <f>SUMIFS(СВЦЭМ!$E$39:$E$782,СВЦЭМ!$A$39:$A$782,$A167,СВЦЭМ!$B$39:$B$782,U$155)+'СЕТ СН'!$F$12</f>
        <v>175.30609451999999</v>
      </c>
      <c r="V167" s="36">
        <f>SUMIFS(СВЦЭМ!$E$39:$E$782,СВЦЭМ!$A$39:$A$782,$A167,СВЦЭМ!$B$39:$B$782,V$155)+'СЕТ СН'!$F$12</f>
        <v>175.73857996000001</v>
      </c>
      <c r="W167" s="36">
        <f>SUMIFS(СВЦЭМ!$E$39:$E$782,СВЦЭМ!$A$39:$A$782,$A167,СВЦЭМ!$B$39:$B$782,W$155)+'СЕТ СН'!$F$12</f>
        <v>179.44878212</v>
      </c>
      <c r="X167" s="36">
        <f>SUMIFS(СВЦЭМ!$E$39:$E$782,СВЦЭМ!$A$39:$A$782,$A167,СВЦЭМ!$B$39:$B$782,X$155)+'СЕТ СН'!$F$12</f>
        <v>180.71353633000001</v>
      </c>
      <c r="Y167" s="36">
        <f>SUMIFS(СВЦЭМ!$E$39:$E$782,СВЦЭМ!$A$39:$A$782,$A167,СВЦЭМ!$B$39:$B$782,Y$155)+'СЕТ СН'!$F$12</f>
        <v>182.96951733</v>
      </c>
    </row>
    <row r="168" spans="1:25" ht="15.75" x14ac:dyDescent="0.2">
      <c r="A168" s="35">
        <f t="shared" si="4"/>
        <v>44543</v>
      </c>
      <c r="B168" s="36">
        <f>SUMIFS(СВЦЭМ!$E$39:$E$782,СВЦЭМ!$A$39:$A$782,$A168,СВЦЭМ!$B$39:$B$782,B$155)+'СЕТ СН'!$F$12</f>
        <v>185.13035805000001</v>
      </c>
      <c r="C168" s="36">
        <f>SUMIFS(СВЦЭМ!$E$39:$E$782,СВЦЭМ!$A$39:$A$782,$A168,СВЦЭМ!$B$39:$B$782,C$155)+'СЕТ СН'!$F$12</f>
        <v>183.22213336999999</v>
      </c>
      <c r="D168" s="36">
        <f>SUMIFS(СВЦЭМ!$E$39:$E$782,СВЦЭМ!$A$39:$A$782,$A168,СВЦЭМ!$B$39:$B$782,D$155)+'СЕТ СН'!$F$12</f>
        <v>183.71872279999999</v>
      </c>
      <c r="E168" s="36">
        <f>SUMIFS(СВЦЭМ!$E$39:$E$782,СВЦЭМ!$A$39:$A$782,$A168,СВЦЭМ!$B$39:$B$782,E$155)+'СЕТ СН'!$F$12</f>
        <v>184.39349916</v>
      </c>
      <c r="F168" s="36">
        <f>SUMIFS(СВЦЭМ!$E$39:$E$782,СВЦЭМ!$A$39:$A$782,$A168,СВЦЭМ!$B$39:$B$782,F$155)+'СЕТ СН'!$F$12</f>
        <v>183.03957163999999</v>
      </c>
      <c r="G168" s="36">
        <f>SUMIFS(СВЦЭМ!$E$39:$E$782,СВЦЭМ!$A$39:$A$782,$A168,СВЦЭМ!$B$39:$B$782,G$155)+'СЕТ СН'!$F$12</f>
        <v>180.06957718000001</v>
      </c>
      <c r="H168" s="36">
        <f>SUMIFS(СВЦЭМ!$E$39:$E$782,СВЦЭМ!$A$39:$A$782,$A168,СВЦЭМ!$B$39:$B$782,H$155)+'СЕТ СН'!$F$12</f>
        <v>174.76293390000001</v>
      </c>
      <c r="I168" s="36">
        <f>SUMIFS(СВЦЭМ!$E$39:$E$782,СВЦЭМ!$A$39:$A$782,$A168,СВЦЭМ!$B$39:$B$782,I$155)+'СЕТ СН'!$F$12</f>
        <v>174.26633785000001</v>
      </c>
      <c r="J168" s="36">
        <f>SUMIFS(СВЦЭМ!$E$39:$E$782,СВЦЭМ!$A$39:$A$782,$A168,СВЦЭМ!$B$39:$B$782,J$155)+'СЕТ СН'!$F$12</f>
        <v>174.56093114000001</v>
      </c>
      <c r="K168" s="36">
        <f>SUMIFS(СВЦЭМ!$E$39:$E$782,СВЦЭМ!$A$39:$A$782,$A168,СВЦЭМ!$B$39:$B$782,K$155)+'СЕТ СН'!$F$12</f>
        <v>176.04272041999999</v>
      </c>
      <c r="L168" s="36">
        <f>SUMIFS(СВЦЭМ!$E$39:$E$782,СВЦЭМ!$A$39:$A$782,$A168,СВЦЭМ!$B$39:$B$782,L$155)+'СЕТ СН'!$F$12</f>
        <v>177.95999305000001</v>
      </c>
      <c r="M168" s="36">
        <f>SUMIFS(СВЦЭМ!$E$39:$E$782,СВЦЭМ!$A$39:$A$782,$A168,СВЦЭМ!$B$39:$B$782,M$155)+'СЕТ СН'!$F$12</f>
        <v>179.54135776999999</v>
      </c>
      <c r="N168" s="36">
        <f>SUMIFS(СВЦЭМ!$E$39:$E$782,СВЦЭМ!$A$39:$A$782,$A168,СВЦЭМ!$B$39:$B$782,N$155)+'СЕТ СН'!$F$12</f>
        <v>181.79900853999999</v>
      </c>
      <c r="O168" s="36">
        <f>SUMIFS(СВЦЭМ!$E$39:$E$782,СВЦЭМ!$A$39:$A$782,$A168,СВЦЭМ!$B$39:$B$782,O$155)+'СЕТ СН'!$F$12</f>
        <v>182.04834911</v>
      </c>
      <c r="P168" s="36">
        <f>SUMIFS(СВЦЭМ!$E$39:$E$782,СВЦЭМ!$A$39:$A$782,$A168,СВЦЭМ!$B$39:$B$782,P$155)+'СЕТ СН'!$F$12</f>
        <v>184.31058299</v>
      </c>
      <c r="Q168" s="36">
        <f>SUMIFS(СВЦЭМ!$E$39:$E$782,СВЦЭМ!$A$39:$A$782,$A168,СВЦЭМ!$B$39:$B$782,Q$155)+'СЕТ СН'!$F$12</f>
        <v>184.48610228000001</v>
      </c>
      <c r="R168" s="36">
        <f>SUMIFS(СВЦЭМ!$E$39:$E$782,СВЦЭМ!$A$39:$A$782,$A168,СВЦЭМ!$B$39:$B$782,R$155)+'СЕТ СН'!$F$12</f>
        <v>181.95029412</v>
      </c>
      <c r="S168" s="36">
        <f>SUMIFS(СВЦЭМ!$E$39:$E$782,СВЦЭМ!$A$39:$A$782,$A168,СВЦЭМ!$B$39:$B$782,S$155)+'СЕТ СН'!$F$12</f>
        <v>176.50636938</v>
      </c>
      <c r="T168" s="36">
        <f>SUMIFS(СВЦЭМ!$E$39:$E$782,СВЦЭМ!$A$39:$A$782,$A168,СВЦЭМ!$B$39:$B$782,T$155)+'СЕТ СН'!$F$12</f>
        <v>175.18947016999999</v>
      </c>
      <c r="U168" s="36">
        <f>SUMIFS(СВЦЭМ!$E$39:$E$782,СВЦЭМ!$A$39:$A$782,$A168,СВЦЭМ!$B$39:$B$782,U$155)+'СЕТ СН'!$F$12</f>
        <v>173.59168201</v>
      </c>
      <c r="V168" s="36">
        <f>SUMIFS(СВЦЭМ!$E$39:$E$782,СВЦЭМ!$A$39:$A$782,$A168,СВЦЭМ!$B$39:$B$782,V$155)+'СЕТ СН'!$F$12</f>
        <v>176.96608236</v>
      </c>
      <c r="W168" s="36">
        <f>SUMIFS(СВЦЭМ!$E$39:$E$782,СВЦЭМ!$A$39:$A$782,$A168,СВЦЭМ!$B$39:$B$782,W$155)+'СЕТ СН'!$F$12</f>
        <v>180.48893063</v>
      </c>
      <c r="X168" s="36">
        <f>SUMIFS(СВЦЭМ!$E$39:$E$782,СВЦЭМ!$A$39:$A$782,$A168,СВЦЭМ!$B$39:$B$782,X$155)+'СЕТ СН'!$F$12</f>
        <v>182.42912645999999</v>
      </c>
      <c r="Y168" s="36">
        <f>SUMIFS(СВЦЭМ!$E$39:$E$782,СВЦЭМ!$A$39:$A$782,$A168,СВЦЭМ!$B$39:$B$782,Y$155)+'СЕТ СН'!$F$12</f>
        <v>184.32743019</v>
      </c>
    </row>
    <row r="169" spans="1:25" ht="15.75" x14ac:dyDescent="0.2">
      <c r="A169" s="35">
        <f t="shared" si="4"/>
        <v>44544</v>
      </c>
      <c r="B169" s="36">
        <f>SUMIFS(СВЦЭМ!$E$39:$E$782,СВЦЭМ!$A$39:$A$782,$A169,СВЦЭМ!$B$39:$B$782,B$155)+'СЕТ СН'!$F$12</f>
        <v>183.27776047</v>
      </c>
      <c r="C169" s="36">
        <f>SUMIFS(СВЦЭМ!$E$39:$E$782,СВЦЭМ!$A$39:$A$782,$A169,СВЦЭМ!$B$39:$B$782,C$155)+'СЕТ СН'!$F$12</f>
        <v>183.90837816000001</v>
      </c>
      <c r="D169" s="36">
        <f>SUMIFS(СВЦЭМ!$E$39:$E$782,СВЦЭМ!$A$39:$A$782,$A169,СВЦЭМ!$B$39:$B$782,D$155)+'СЕТ СН'!$F$12</f>
        <v>187.21949336</v>
      </c>
      <c r="E169" s="36">
        <f>SUMIFS(СВЦЭМ!$E$39:$E$782,СВЦЭМ!$A$39:$A$782,$A169,СВЦЭМ!$B$39:$B$782,E$155)+'СЕТ СН'!$F$12</f>
        <v>187.44401879</v>
      </c>
      <c r="F169" s="36">
        <f>SUMIFS(СВЦЭМ!$E$39:$E$782,СВЦЭМ!$A$39:$A$782,$A169,СВЦЭМ!$B$39:$B$782,F$155)+'СЕТ СН'!$F$12</f>
        <v>186.18952571</v>
      </c>
      <c r="G169" s="36">
        <f>SUMIFS(СВЦЭМ!$E$39:$E$782,СВЦЭМ!$A$39:$A$782,$A169,СВЦЭМ!$B$39:$B$782,G$155)+'СЕТ СН'!$F$12</f>
        <v>179.11957905</v>
      </c>
      <c r="H169" s="36">
        <f>SUMIFS(СВЦЭМ!$E$39:$E$782,СВЦЭМ!$A$39:$A$782,$A169,СВЦЭМ!$B$39:$B$782,H$155)+'СЕТ СН'!$F$12</f>
        <v>170.56009971</v>
      </c>
      <c r="I169" s="36">
        <f>SUMIFS(СВЦЭМ!$E$39:$E$782,СВЦЭМ!$A$39:$A$782,$A169,СВЦЭМ!$B$39:$B$782,I$155)+'СЕТ СН'!$F$12</f>
        <v>172.36609286999999</v>
      </c>
      <c r="J169" s="36">
        <f>SUMIFS(СВЦЭМ!$E$39:$E$782,СВЦЭМ!$A$39:$A$782,$A169,СВЦЭМ!$B$39:$B$782,J$155)+'СЕТ СН'!$F$12</f>
        <v>173.25780123000001</v>
      </c>
      <c r="K169" s="36">
        <f>SUMIFS(СВЦЭМ!$E$39:$E$782,СВЦЭМ!$A$39:$A$782,$A169,СВЦЭМ!$B$39:$B$782,K$155)+'СЕТ СН'!$F$12</f>
        <v>173.21342333999999</v>
      </c>
      <c r="L169" s="36">
        <f>SUMIFS(СВЦЭМ!$E$39:$E$782,СВЦЭМ!$A$39:$A$782,$A169,СВЦЭМ!$B$39:$B$782,L$155)+'СЕТ СН'!$F$12</f>
        <v>174.58977413</v>
      </c>
      <c r="M169" s="36">
        <f>SUMIFS(СВЦЭМ!$E$39:$E$782,СВЦЭМ!$A$39:$A$782,$A169,СВЦЭМ!$B$39:$B$782,M$155)+'СЕТ СН'!$F$12</f>
        <v>175.18406336000001</v>
      </c>
      <c r="N169" s="36">
        <f>SUMIFS(СВЦЭМ!$E$39:$E$782,СВЦЭМ!$A$39:$A$782,$A169,СВЦЭМ!$B$39:$B$782,N$155)+'СЕТ СН'!$F$12</f>
        <v>177.88208086</v>
      </c>
      <c r="O169" s="36">
        <f>SUMIFS(СВЦЭМ!$E$39:$E$782,СВЦЭМ!$A$39:$A$782,$A169,СВЦЭМ!$B$39:$B$782,O$155)+'СЕТ СН'!$F$12</f>
        <v>179.68481273</v>
      </c>
      <c r="P169" s="36">
        <f>SUMIFS(СВЦЭМ!$E$39:$E$782,СВЦЭМ!$A$39:$A$782,$A169,СВЦЭМ!$B$39:$B$782,P$155)+'СЕТ СН'!$F$12</f>
        <v>178.99068485000001</v>
      </c>
      <c r="Q169" s="36">
        <f>SUMIFS(СВЦЭМ!$E$39:$E$782,СВЦЭМ!$A$39:$A$782,$A169,СВЦЭМ!$B$39:$B$782,Q$155)+'СЕТ СН'!$F$12</f>
        <v>180.09843838</v>
      </c>
      <c r="R169" s="36">
        <f>SUMIFS(СВЦЭМ!$E$39:$E$782,СВЦЭМ!$A$39:$A$782,$A169,СВЦЭМ!$B$39:$B$782,R$155)+'СЕТ СН'!$F$12</f>
        <v>177.76588144999999</v>
      </c>
      <c r="S169" s="36">
        <f>SUMIFS(СВЦЭМ!$E$39:$E$782,СВЦЭМ!$A$39:$A$782,$A169,СВЦЭМ!$B$39:$B$782,S$155)+'СЕТ СН'!$F$12</f>
        <v>174.46470521000001</v>
      </c>
      <c r="T169" s="36">
        <f>SUMIFS(СВЦЭМ!$E$39:$E$782,СВЦЭМ!$A$39:$A$782,$A169,СВЦЭМ!$B$39:$B$782,T$155)+'СЕТ СН'!$F$12</f>
        <v>173.78395359000001</v>
      </c>
      <c r="U169" s="36">
        <f>SUMIFS(СВЦЭМ!$E$39:$E$782,СВЦЭМ!$A$39:$A$782,$A169,СВЦЭМ!$B$39:$B$782,U$155)+'СЕТ СН'!$F$12</f>
        <v>175.71294108999999</v>
      </c>
      <c r="V169" s="36">
        <f>SUMIFS(СВЦЭМ!$E$39:$E$782,СВЦЭМ!$A$39:$A$782,$A169,СВЦЭМ!$B$39:$B$782,V$155)+'СЕТ СН'!$F$12</f>
        <v>177.10979298999999</v>
      </c>
      <c r="W169" s="36">
        <f>SUMIFS(СВЦЭМ!$E$39:$E$782,СВЦЭМ!$A$39:$A$782,$A169,СВЦЭМ!$B$39:$B$782,W$155)+'СЕТ СН'!$F$12</f>
        <v>183.21418808000001</v>
      </c>
      <c r="X169" s="36">
        <f>SUMIFS(СВЦЭМ!$E$39:$E$782,СВЦЭМ!$A$39:$A$782,$A169,СВЦЭМ!$B$39:$B$782,X$155)+'СЕТ СН'!$F$12</f>
        <v>182.31917235</v>
      </c>
      <c r="Y169" s="36">
        <f>SUMIFS(СВЦЭМ!$E$39:$E$782,СВЦЭМ!$A$39:$A$782,$A169,СВЦЭМ!$B$39:$B$782,Y$155)+'СЕТ СН'!$F$12</f>
        <v>181.62968161000001</v>
      </c>
    </row>
    <row r="170" spans="1:25" ht="15.75" x14ac:dyDescent="0.2">
      <c r="A170" s="35">
        <f t="shared" si="4"/>
        <v>44545</v>
      </c>
      <c r="B170" s="36">
        <f>SUMIFS(СВЦЭМ!$E$39:$E$782,СВЦЭМ!$A$39:$A$782,$A170,СВЦЭМ!$B$39:$B$782,B$155)+'СЕТ СН'!$F$12</f>
        <v>169.55718350999999</v>
      </c>
      <c r="C170" s="36">
        <f>SUMIFS(СВЦЭМ!$E$39:$E$782,СВЦЭМ!$A$39:$A$782,$A170,СВЦЭМ!$B$39:$B$782,C$155)+'СЕТ СН'!$F$12</f>
        <v>171.34797882000001</v>
      </c>
      <c r="D170" s="36">
        <f>SUMIFS(СВЦЭМ!$E$39:$E$782,СВЦЭМ!$A$39:$A$782,$A170,СВЦЭМ!$B$39:$B$782,D$155)+'СЕТ СН'!$F$12</f>
        <v>173.35680583000001</v>
      </c>
      <c r="E170" s="36">
        <f>SUMIFS(СВЦЭМ!$E$39:$E$782,СВЦЭМ!$A$39:$A$782,$A170,СВЦЭМ!$B$39:$B$782,E$155)+'СЕТ СН'!$F$12</f>
        <v>171.53121057000001</v>
      </c>
      <c r="F170" s="36">
        <f>SUMIFS(СВЦЭМ!$E$39:$E$782,СВЦЭМ!$A$39:$A$782,$A170,СВЦЭМ!$B$39:$B$782,F$155)+'СЕТ СН'!$F$12</f>
        <v>172.15239245000001</v>
      </c>
      <c r="G170" s="36">
        <f>SUMIFS(СВЦЭМ!$E$39:$E$782,СВЦЭМ!$A$39:$A$782,$A170,СВЦЭМ!$B$39:$B$782,G$155)+'СЕТ СН'!$F$12</f>
        <v>169.07032932999999</v>
      </c>
      <c r="H170" s="36">
        <f>SUMIFS(СВЦЭМ!$E$39:$E$782,СВЦЭМ!$A$39:$A$782,$A170,СВЦЭМ!$B$39:$B$782,H$155)+'СЕТ СН'!$F$12</f>
        <v>175.32647452</v>
      </c>
      <c r="I170" s="36">
        <f>SUMIFS(СВЦЭМ!$E$39:$E$782,СВЦЭМ!$A$39:$A$782,$A170,СВЦЭМ!$B$39:$B$782,I$155)+'СЕТ СН'!$F$12</f>
        <v>185.22739948</v>
      </c>
      <c r="J170" s="36">
        <f>SUMIFS(СВЦЭМ!$E$39:$E$782,СВЦЭМ!$A$39:$A$782,$A170,СВЦЭМ!$B$39:$B$782,J$155)+'СЕТ СН'!$F$12</f>
        <v>182.60028826000001</v>
      </c>
      <c r="K170" s="36">
        <f>SUMIFS(СВЦЭМ!$E$39:$E$782,СВЦЭМ!$A$39:$A$782,$A170,СВЦЭМ!$B$39:$B$782,K$155)+'СЕТ СН'!$F$12</f>
        <v>180.17075743000001</v>
      </c>
      <c r="L170" s="36">
        <f>SUMIFS(СВЦЭМ!$E$39:$E$782,СВЦЭМ!$A$39:$A$782,$A170,СВЦЭМ!$B$39:$B$782,L$155)+'СЕТ СН'!$F$12</f>
        <v>180.75169464000001</v>
      </c>
      <c r="M170" s="36">
        <f>SUMIFS(СВЦЭМ!$E$39:$E$782,СВЦЭМ!$A$39:$A$782,$A170,СВЦЭМ!$B$39:$B$782,M$155)+'СЕТ СН'!$F$12</f>
        <v>178.73292871000001</v>
      </c>
      <c r="N170" s="36">
        <f>SUMIFS(СВЦЭМ!$E$39:$E$782,СВЦЭМ!$A$39:$A$782,$A170,СВЦЭМ!$B$39:$B$782,N$155)+'СЕТ СН'!$F$12</f>
        <v>182.7478777</v>
      </c>
      <c r="O170" s="36">
        <f>SUMIFS(СВЦЭМ!$E$39:$E$782,СВЦЭМ!$A$39:$A$782,$A170,СВЦЭМ!$B$39:$B$782,O$155)+'СЕТ СН'!$F$12</f>
        <v>194.22814887999999</v>
      </c>
      <c r="P170" s="36">
        <f>SUMIFS(СВЦЭМ!$E$39:$E$782,СВЦЭМ!$A$39:$A$782,$A170,СВЦЭМ!$B$39:$B$782,P$155)+'СЕТ СН'!$F$12</f>
        <v>194.05521311999999</v>
      </c>
      <c r="Q170" s="36">
        <f>SUMIFS(СВЦЭМ!$E$39:$E$782,СВЦЭМ!$A$39:$A$782,$A170,СВЦЭМ!$B$39:$B$782,Q$155)+'СЕТ СН'!$F$12</f>
        <v>193.81716510000001</v>
      </c>
      <c r="R170" s="36">
        <f>SUMIFS(СВЦЭМ!$E$39:$E$782,СВЦЭМ!$A$39:$A$782,$A170,СВЦЭМ!$B$39:$B$782,R$155)+'СЕТ СН'!$F$12</f>
        <v>180.92883904000001</v>
      </c>
      <c r="S170" s="36">
        <f>SUMIFS(СВЦЭМ!$E$39:$E$782,СВЦЭМ!$A$39:$A$782,$A170,СВЦЭМ!$B$39:$B$782,S$155)+'СЕТ СН'!$F$12</f>
        <v>175.99351680000001</v>
      </c>
      <c r="T170" s="36">
        <f>SUMIFS(СВЦЭМ!$E$39:$E$782,СВЦЭМ!$A$39:$A$782,$A170,СВЦЭМ!$B$39:$B$782,T$155)+'СЕТ СН'!$F$12</f>
        <v>179.597565</v>
      </c>
      <c r="U170" s="36">
        <f>SUMIFS(СВЦЭМ!$E$39:$E$782,СВЦЭМ!$A$39:$A$782,$A170,СВЦЭМ!$B$39:$B$782,U$155)+'СЕТ СН'!$F$12</f>
        <v>179.15452525000001</v>
      </c>
      <c r="V170" s="36">
        <f>SUMIFS(СВЦЭМ!$E$39:$E$782,СВЦЭМ!$A$39:$A$782,$A170,СВЦЭМ!$B$39:$B$782,V$155)+'СЕТ СН'!$F$12</f>
        <v>180.24021045999999</v>
      </c>
      <c r="W170" s="36">
        <f>SUMIFS(СВЦЭМ!$E$39:$E$782,СВЦЭМ!$A$39:$A$782,$A170,СВЦЭМ!$B$39:$B$782,W$155)+'СЕТ СН'!$F$12</f>
        <v>180.57471514</v>
      </c>
      <c r="X170" s="36">
        <f>SUMIFS(СВЦЭМ!$E$39:$E$782,СВЦЭМ!$A$39:$A$782,$A170,СВЦЭМ!$B$39:$B$782,X$155)+'СЕТ СН'!$F$12</f>
        <v>188.37095657</v>
      </c>
      <c r="Y170" s="36">
        <f>SUMIFS(СВЦЭМ!$E$39:$E$782,СВЦЭМ!$A$39:$A$782,$A170,СВЦЭМ!$B$39:$B$782,Y$155)+'СЕТ СН'!$F$12</f>
        <v>185.93034320000001</v>
      </c>
    </row>
    <row r="171" spans="1:25" ht="15.75" x14ac:dyDescent="0.2">
      <c r="A171" s="35">
        <f t="shared" si="4"/>
        <v>44546</v>
      </c>
      <c r="B171" s="36">
        <f>SUMIFS(СВЦЭМ!$E$39:$E$782,СВЦЭМ!$A$39:$A$782,$A171,СВЦЭМ!$B$39:$B$782,B$155)+'СЕТ СН'!$F$12</f>
        <v>186.14605427999999</v>
      </c>
      <c r="C171" s="36">
        <f>SUMIFS(СВЦЭМ!$E$39:$E$782,СВЦЭМ!$A$39:$A$782,$A171,СВЦЭМ!$B$39:$B$782,C$155)+'СЕТ СН'!$F$12</f>
        <v>185.53871201999999</v>
      </c>
      <c r="D171" s="36">
        <f>SUMIFS(СВЦЭМ!$E$39:$E$782,СВЦЭМ!$A$39:$A$782,$A171,СВЦЭМ!$B$39:$B$782,D$155)+'СЕТ СН'!$F$12</f>
        <v>182.89204791</v>
      </c>
      <c r="E171" s="36">
        <f>SUMIFS(СВЦЭМ!$E$39:$E$782,СВЦЭМ!$A$39:$A$782,$A171,СВЦЭМ!$B$39:$B$782,E$155)+'СЕТ СН'!$F$12</f>
        <v>182.25026940999999</v>
      </c>
      <c r="F171" s="36">
        <f>SUMIFS(СВЦЭМ!$E$39:$E$782,СВЦЭМ!$A$39:$A$782,$A171,СВЦЭМ!$B$39:$B$782,F$155)+'СЕТ СН'!$F$12</f>
        <v>182.25860201</v>
      </c>
      <c r="G171" s="36">
        <f>SUMIFS(СВЦЭМ!$E$39:$E$782,СВЦЭМ!$A$39:$A$782,$A171,СВЦЭМ!$B$39:$B$782,G$155)+'СЕТ СН'!$F$12</f>
        <v>176.81374278999999</v>
      </c>
      <c r="H171" s="36">
        <f>SUMIFS(СВЦЭМ!$E$39:$E$782,СВЦЭМ!$A$39:$A$782,$A171,СВЦЭМ!$B$39:$B$782,H$155)+'СЕТ СН'!$F$12</f>
        <v>174.14625439</v>
      </c>
      <c r="I171" s="36">
        <f>SUMIFS(СВЦЭМ!$E$39:$E$782,СВЦЭМ!$A$39:$A$782,$A171,СВЦЭМ!$B$39:$B$782,I$155)+'СЕТ СН'!$F$12</f>
        <v>178.33496027999999</v>
      </c>
      <c r="J171" s="36">
        <f>SUMIFS(СВЦЭМ!$E$39:$E$782,СВЦЭМ!$A$39:$A$782,$A171,СВЦЭМ!$B$39:$B$782,J$155)+'СЕТ СН'!$F$12</f>
        <v>179.43575387000001</v>
      </c>
      <c r="K171" s="36">
        <f>SUMIFS(СВЦЭМ!$E$39:$E$782,СВЦЭМ!$A$39:$A$782,$A171,СВЦЭМ!$B$39:$B$782,K$155)+'СЕТ СН'!$F$12</f>
        <v>182.3172859</v>
      </c>
      <c r="L171" s="36">
        <f>SUMIFS(СВЦЭМ!$E$39:$E$782,СВЦЭМ!$A$39:$A$782,$A171,СВЦЭМ!$B$39:$B$782,L$155)+'СЕТ СН'!$F$12</f>
        <v>184.50774923</v>
      </c>
      <c r="M171" s="36">
        <f>SUMIFS(СВЦЭМ!$E$39:$E$782,СВЦЭМ!$A$39:$A$782,$A171,СВЦЭМ!$B$39:$B$782,M$155)+'СЕТ СН'!$F$12</f>
        <v>184.23170898000001</v>
      </c>
      <c r="N171" s="36">
        <f>SUMIFS(СВЦЭМ!$E$39:$E$782,СВЦЭМ!$A$39:$A$782,$A171,СВЦЭМ!$B$39:$B$782,N$155)+'СЕТ СН'!$F$12</f>
        <v>184.25332374999999</v>
      </c>
      <c r="O171" s="36">
        <f>SUMIFS(СВЦЭМ!$E$39:$E$782,СВЦЭМ!$A$39:$A$782,$A171,СВЦЭМ!$B$39:$B$782,O$155)+'СЕТ СН'!$F$12</f>
        <v>186.87678</v>
      </c>
      <c r="P171" s="36">
        <f>SUMIFS(СВЦЭМ!$E$39:$E$782,СВЦЭМ!$A$39:$A$782,$A171,СВЦЭМ!$B$39:$B$782,P$155)+'СЕТ СН'!$F$12</f>
        <v>190.24934468000001</v>
      </c>
      <c r="Q171" s="36">
        <f>SUMIFS(СВЦЭМ!$E$39:$E$782,СВЦЭМ!$A$39:$A$782,$A171,СВЦЭМ!$B$39:$B$782,Q$155)+'СЕТ СН'!$F$12</f>
        <v>190.47098546000001</v>
      </c>
      <c r="R171" s="36">
        <f>SUMIFS(СВЦЭМ!$E$39:$E$782,СВЦЭМ!$A$39:$A$782,$A171,СВЦЭМ!$B$39:$B$782,R$155)+'СЕТ СН'!$F$12</f>
        <v>190.60033559999999</v>
      </c>
      <c r="S171" s="36">
        <f>SUMIFS(СВЦЭМ!$E$39:$E$782,СВЦЭМ!$A$39:$A$782,$A171,СВЦЭМ!$B$39:$B$782,S$155)+'СЕТ СН'!$F$12</f>
        <v>183.52412497</v>
      </c>
      <c r="T171" s="36">
        <f>SUMIFS(СВЦЭМ!$E$39:$E$782,СВЦЭМ!$A$39:$A$782,$A171,СВЦЭМ!$B$39:$B$782,T$155)+'СЕТ СН'!$F$12</f>
        <v>185.78249575999999</v>
      </c>
      <c r="U171" s="36">
        <f>SUMIFS(СВЦЭМ!$E$39:$E$782,СВЦЭМ!$A$39:$A$782,$A171,СВЦЭМ!$B$39:$B$782,U$155)+'СЕТ СН'!$F$12</f>
        <v>183.03106693999999</v>
      </c>
      <c r="V171" s="36">
        <f>SUMIFS(СВЦЭМ!$E$39:$E$782,СВЦЭМ!$A$39:$A$782,$A171,СВЦЭМ!$B$39:$B$782,V$155)+'СЕТ СН'!$F$12</f>
        <v>181.82146610999999</v>
      </c>
      <c r="W171" s="36">
        <f>SUMIFS(СВЦЭМ!$E$39:$E$782,СВЦЭМ!$A$39:$A$782,$A171,СВЦЭМ!$B$39:$B$782,W$155)+'СЕТ СН'!$F$12</f>
        <v>181.48029746</v>
      </c>
      <c r="X171" s="36">
        <f>SUMIFS(СВЦЭМ!$E$39:$E$782,СВЦЭМ!$A$39:$A$782,$A171,СВЦЭМ!$B$39:$B$782,X$155)+'СЕТ СН'!$F$12</f>
        <v>188.47196410999999</v>
      </c>
      <c r="Y171" s="36">
        <f>SUMIFS(СВЦЭМ!$E$39:$E$782,СВЦЭМ!$A$39:$A$782,$A171,СВЦЭМ!$B$39:$B$782,Y$155)+'СЕТ СН'!$F$12</f>
        <v>188.97728333000001</v>
      </c>
    </row>
    <row r="172" spans="1:25" ht="15.75" x14ac:dyDescent="0.2">
      <c r="A172" s="35">
        <f t="shared" si="4"/>
        <v>44547</v>
      </c>
      <c r="B172" s="36">
        <f>SUMIFS(СВЦЭМ!$E$39:$E$782,СВЦЭМ!$A$39:$A$782,$A172,СВЦЭМ!$B$39:$B$782,B$155)+'СЕТ СН'!$F$12</f>
        <v>185.79374554</v>
      </c>
      <c r="C172" s="36">
        <f>SUMIFS(СВЦЭМ!$E$39:$E$782,СВЦЭМ!$A$39:$A$782,$A172,СВЦЭМ!$B$39:$B$782,C$155)+'СЕТ СН'!$F$12</f>
        <v>185.66744786999999</v>
      </c>
      <c r="D172" s="36">
        <f>SUMIFS(СВЦЭМ!$E$39:$E$782,СВЦЭМ!$A$39:$A$782,$A172,СВЦЭМ!$B$39:$B$782,D$155)+'СЕТ СН'!$F$12</f>
        <v>183.34824083000001</v>
      </c>
      <c r="E172" s="36">
        <f>SUMIFS(СВЦЭМ!$E$39:$E$782,СВЦЭМ!$A$39:$A$782,$A172,СВЦЭМ!$B$39:$B$782,E$155)+'СЕТ СН'!$F$12</f>
        <v>182.54807611000001</v>
      </c>
      <c r="F172" s="36">
        <f>SUMIFS(СВЦЭМ!$E$39:$E$782,СВЦЭМ!$A$39:$A$782,$A172,СВЦЭМ!$B$39:$B$782,F$155)+'СЕТ СН'!$F$12</f>
        <v>182.79870600999999</v>
      </c>
      <c r="G172" s="36">
        <f>SUMIFS(СВЦЭМ!$E$39:$E$782,СВЦЭМ!$A$39:$A$782,$A172,СВЦЭМ!$B$39:$B$782,G$155)+'СЕТ СН'!$F$12</f>
        <v>179.14303839999999</v>
      </c>
      <c r="H172" s="36">
        <f>SUMIFS(СВЦЭМ!$E$39:$E$782,СВЦЭМ!$A$39:$A$782,$A172,СВЦЭМ!$B$39:$B$782,H$155)+'СЕТ СН'!$F$12</f>
        <v>175.19328947</v>
      </c>
      <c r="I172" s="36">
        <f>SUMIFS(СВЦЭМ!$E$39:$E$782,СВЦЭМ!$A$39:$A$782,$A172,СВЦЭМ!$B$39:$B$782,I$155)+'СЕТ СН'!$F$12</f>
        <v>175.17125501000001</v>
      </c>
      <c r="J172" s="36">
        <f>SUMIFS(СВЦЭМ!$E$39:$E$782,СВЦЭМ!$A$39:$A$782,$A172,СВЦЭМ!$B$39:$B$782,J$155)+'СЕТ СН'!$F$12</f>
        <v>181.74681036999999</v>
      </c>
      <c r="K172" s="36">
        <f>SUMIFS(СВЦЭМ!$E$39:$E$782,СВЦЭМ!$A$39:$A$782,$A172,СВЦЭМ!$B$39:$B$782,K$155)+'СЕТ СН'!$F$12</f>
        <v>183.83290104</v>
      </c>
      <c r="L172" s="36">
        <f>SUMIFS(СВЦЭМ!$E$39:$E$782,СВЦЭМ!$A$39:$A$782,$A172,СВЦЭМ!$B$39:$B$782,L$155)+'СЕТ СН'!$F$12</f>
        <v>183.01776319999999</v>
      </c>
      <c r="M172" s="36">
        <f>SUMIFS(СВЦЭМ!$E$39:$E$782,СВЦЭМ!$A$39:$A$782,$A172,СВЦЭМ!$B$39:$B$782,M$155)+'СЕТ СН'!$F$12</f>
        <v>181.49310283</v>
      </c>
      <c r="N172" s="36">
        <f>SUMIFS(СВЦЭМ!$E$39:$E$782,СВЦЭМ!$A$39:$A$782,$A172,СВЦЭМ!$B$39:$B$782,N$155)+'СЕТ СН'!$F$12</f>
        <v>181.96659395</v>
      </c>
      <c r="O172" s="36">
        <f>SUMIFS(СВЦЭМ!$E$39:$E$782,СВЦЭМ!$A$39:$A$782,$A172,СВЦЭМ!$B$39:$B$782,O$155)+'СЕТ СН'!$F$12</f>
        <v>182.28665058999999</v>
      </c>
      <c r="P172" s="36">
        <f>SUMIFS(СВЦЭМ!$E$39:$E$782,СВЦЭМ!$A$39:$A$782,$A172,СВЦЭМ!$B$39:$B$782,P$155)+'СЕТ СН'!$F$12</f>
        <v>187.86400971</v>
      </c>
      <c r="Q172" s="36">
        <f>SUMIFS(СВЦЭМ!$E$39:$E$782,СВЦЭМ!$A$39:$A$782,$A172,СВЦЭМ!$B$39:$B$782,Q$155)+'СЕТ СН'!$F$12</f>
        <v>186.57214171000001</v>
      </c>
      <c r="R172" s="36">
        <f>SUMIFS(СВЦЭМ!$E$39:$E$782,СВЦЭМ!$A$39:$A$782,$A172,СВЦЭМ!$B$39:$B$782,R$155)+'СЕТ СН'!$F$12</f>
        <v>185.77026728999999</v>
      </c>
      <c r="S172" s="36">
        <f>SUMIFS(СВЦЭМ!$E$39:$E$782,СВЦЭМ!$A$39:$A$782,$A172,СВЦЭМ!$B$39:$B$782,S$155)+'СЕТ СН'!$F$12</f>
        <v>180.39378769999999</v>
      </c>
      <c r="T172" s="36">
        <f>SUMIFS(СВЦЭМ!$E$39:$E$782,СВЦЭМ!$A$39:$A$782,$A172,СВЦЭМ!$B$39:$B$782,T$155)+'СЕТ СН'!$F$12</f>
        <v>183.44492438</v>
      </c>
      <c r="U172" s="36">
        <f>SUMIFS(СВЦЭМ!$E$39:$E$782,СВЦЭМ!$A$39:$A$782,$A172,СВЦЭМ!$B$39:$B$782,U$155)+'СЕТ СН'!$F$12</f>
        <v>182.75487163</v>
      </c>
      <c r="V172" s="36">
        <f>SUMIFS(СВЦЭМ!$E$39:$E$782,СВЦЭМ!$A$39:$A$782,$A172,СВЦЭМ!$B$39:$B$782,V$155)+'СЕТ СН'!$F$12</f>
        <v>179.26828985</v>
      </c>
      <c r="W172" s="36">
        <f>SUMIFS(СВЦЭМ!$E$39:$E$782,СВЦЭМ!$A$39:$A$782,$A172,СВЦЭМ!$B$39:$B$782,W$155)+'СЕТ СН'!$F$12</f>
        <v>182.35929154999999</v>
      </c>
      <c r="X172" s="36">
        <f>SUMIFS(СВЦЭМ!$E$39:$E$782,СВЦЭМ!$A$39:$A$782,$A172,СВЦЭМ!$B$39:$B$782,X$155)+'СЕТ СН'!$F$12</f>
        <v>185.30379722000001</v>
      </c>
      <c r="Y172" s="36">
        <f>SUMIFS(СВЦЭМ!$E$39:$E$782,СВЦЭМ!$A$39:$A$782,$A172,СВЦЭМ!$B$39:$B$782,Y$155)+'СЕТ СН'!$F$12</f>
        <v>183.92903195</v>
      </c>
    </row>
    <row r="173" spans="1:25" ht="15.75" x14ac:dyDescent="0.2">
      <c r="A173" s="35">
        <f t="shared" si="4"/>
        <v>44548</v>
      </c>
      <c r="B173" s="36">
        <f>SUMIFS(СВЦЭМ!$E$39:$E$782,СВЦЭМ!$A$39:$A$782,$A173,СВЦЭМ!$B$39:$B$782,B$155)+'СЕТ СН'!$F$12</f>
        <v>184.91793505000001</v>
      </c>
      <c r="C173" s="36">
        <f>SUMIFS(СВЦЭМ!$E$39:$E$782,СВЦЭМ!$A$39:$A$782,$A173,СВЦЭМ!$B$39:$B$782,C$155)+'СЕТ СН'!$F$12</f>
        <v>189.61187885999999</v>
      </c>
      <c r="D173" s="36">
        <f>SUMIFS(СВЦЭМ!$E$39:$E$782,СВЦЭМ!$A$39:$A$782,$A173,СВЦЭМ!$B$39:$B$782,D$155)+'СЕТ СН'!$F$12</f>
        <v>192.39801722999999</v>
      </c>
      <c r="E173" s="36">
        <f>SUMIFS(СВЦЭМ!$E$39:$E$782,СВЦЭМ!$A$39:$A$782,$A173,СВЦЭМ!$B$39:$B$782,E$155)+'СЕТ СН'!$F$12</f>
        <v>192.29708654000001</v>
      </c>
      <c r="F173" s="36">
        <f>SUMIFS(СВЦЭМ!$E$39:$E$782,СВЦЭМ!$A$39:$A$782,$A173,СВЦЭМ!$B$39:$B$782,F$155)+'СЕТ СН'!$F$12</f>
        <v>191.73733737000001</v>
      </c>
      <c r="G173" s="36">
        <f>SUMIFS(СВЦЭМ!$E$39:$E$782,СВЦЭМ!$A$39:$A$782,$A173,СВЦЭМ!$B$39:$B$782,G$155)+'СЕТ СН'!$F$12</f>
        <v>185.09162115999999</v>
      </c>
      <c r="H173" s="36">
        <f>SUMIFS(СВЦЭМ!$E$39:$E$782,СВЦЭМ!$A$39:$A$782,$A173,СВЦЭМ!$B$39:$B$782,H$155)+'СЕТ СН'!$F$12</f>
        <v>179.04532879999999</v>
      </c>
      <c r="I173" s="36">
        <f>SUMIFS(СВЦЭМ!$E$39:$E$782,СВЦЭМ!$A$39:$A$782,$A173,СВЦЭМ!$B$39:$B$782,I$155)+'СЕТ СН'!$F$12</f>
        <v>176.64544522</v>
      </c>
      <c r="J173" s="36">
        <f>SUMIFS(СВЦЭМ!$E$39:$E$782,СВЦЭМ!$A$39:$A$782,$A173,СВЦЭМ!$B$39:$B$782,J$155)+'СЕТ СН'!$F$12</f>
        <v>172.62761752</v>
      </c>
      <c r="K173" s="36">
        <f>SUMIFS(СВЦЭМ!$E$39:$E$782,СВЦЭМ!$A$39:$A$782,$A173,СВЦЭМ!$B$39:$B$782,K$155)+'СЕТ СН'!$F$12</f>
        <v>177.8368198</v>
      </c>
      <c r="L173" s="36">
        <f>SUMIFS(СВЦЭМ!$E$39:$E$782,СВЦЭМ!$A$39:$A$782,$A173,СВЦЭМ!$B$39:$B$782,L$155)+'СЕТ СН'!$F$12</f>
        <v>178.19514877</v>
      </c>
      <c r="M173" s="36">
        <f>SUMIFS(СВЦЭМ!$E$39:$E$782,СВЦЭМ!$A$39:$A$782,$A173,СВЦЭМ!$B$39:$B$782,M$155)+'СЕТ СН'!$F$12</f>
        <v>175.99178370999999</v>
      </c>
      <c r="N173" s="36">
        <f>SUMIFS(СВЦЭМ!$E$39:$E$782,СВЦЭМ!$A$39:$A$782,$A173,СВЦЭМ!$B$39:$B$782,N$155)+'СЕТ СН'!$F$12</f>
        <v>175.91225054</v>
      </c>
      <c r="O173" s="36">
        <f>SUMIFS(СВЦЭМ!$E$39:$E$782,СВЦЭМ!$A$39:$A$782,$A173,СВЦЭМ!$B$39:$B$782,O$155)+'СЕТ СН'!$F$12</f>
        <v>178.47374299000001</v>
      </c>
      <c r="P173" s="36">
        <f>SUMIFS(СВЦЭМ!$E$39:$E$782,СВЦЭМ!$A$39:$A$782,$A173,СВЦЭМ!$B$39:$B$782,P$155)+'СЕТ СН'!$F$12</f>
        <v>183.58376028999999</v>
      </c>
      <c r="Q173" s="36">
        <f>SUMIFS(СВЦЭМ!$E$39:$E$782,СВЦЭМ!$A$39:$A$782,$A173,СВЦЭМ!$B$39:$B$782,Q$155)+'СЕТ СН'!$F$12</f>
        <v>184.54624587999999</v>
      </c>
      <c r="R173" s="36">
        <f>SUMIFS(СВЦЭМ!$E$39:$E$782,СВЦЭМ!$A$39:$A$782,$A173,СВЦЭМ!$B$39:$B$782,R$155)+'СЕТ СН'!$F$12</f>
        <v>182.61167054000001</v>
      </c>
      <c r="S173" s="36">
        <f>SUMIFS(СВЦЭМ!$E$39:$E$782,СВЦЭМ!$A$39:$A$782,$A173,СВЦЭМ!$B$39:$B$782,S$155)+'СЕТ СН'!$F$12</f>
        <v>177.89661777000001</v>
      </c>
      <c r="T173" s="36">
        <f>SUMIFS(СВЦЭМ!$E$39:$E$782,СВЦЭМ!$A$39:$A$782,$A173,СВЦЭМ!$B$39:$B$782,T$155)+'СЕТ СН'!$F$12</f>
        <v>176.77749308</v>
      </c>
      <c r="U173" s="36">
        <f>SUMIFS(СВЦЭМ!$E$39:$E$782,СВЦЭМ!$A$39:$A$782,$A173,СВЦЭМ!$B$39:$B$782,U$155)+'СЕТ СН'!$F$12</f>
        <v>176.88986019999999</v>
      </c>
      <c r="V173" s="36">
        <f>SUMIFS(СВЦЭМ!$E$39:$E$782,СВЦЭМ!$A$39:$A$782,$A173,СВЦЭМ!$B$39:$B$782,V$155)+'СЕТ СН'!$F$12</f>
        <v>176.99262884999999</v>
      </c>
      <c r="W173" s="36">
        <f>SUMIFS(СВЦЭМ!$E$39:$E$782,СВЦЭМ!$A$39:$A$782,$A173,СВЦЭМ!$B$39:$B$782,W$155)+'СЕТ СН'!$F$12</f>
        <v>180.0766471</v>
      </c>
      <c r="X173" s="36">
        <f>SUMIFS(СВЦЭМ!$E$39:$E$782,СВЦЭМ!$A$39:$A$782,$A173,СВЦЭМ!$B$39:$B$782,X$155)+'СЕТ СН'!$F$12</f>
        <v>183.13270378999999</v>
      </c>
      <c r="Y173" s="36">
        <f>SUMIFS(СВЦЭМ!$E$39:$E$782,СВЦЭМ!$A$39:$A$782,$A173,СВЦЭМ!$B$39:$B$782,Y$155)+'СЕТ СН'!$F$12</f>
        <v>186.11332565000001</v>
      </c>
    </row>
    <row r="174" spans="1:25" ht="15.75" x14ac:dyDescent="0.2">
      <c r="A174" s="35">
        <f t="shared" si="4"/>
        <v>44549</v>
      </c>
      <c r="B174" s="36">
        <f>SUMIFS(СВЦЭМ!$E$39:$E$782,СВЦЭМ!$A$39:$A$782,$A174,СВЦЭМ!$B$39:$B$782,B$155)+'СЕТ СН'!$F$12</f>
        <v>179.39068623</v>
      </c>
      <c r="C174" s="36">
        <f>SUMIFS(СВЦЭМ!$E$39:$E$782,СВЦЭМ!$A$39:$A$782,$A174,СВЦЭМ!$B$39:$B$782,C$155)+'СЕТ СН'!$F$12</f>
        <v>180.33934955000001</v>
      </c>
      <c r="D174" s="36">
        <f>SUMIFS(СВЦЭМ!$E$39:$E$782,СВЦЭМ!$A$39:$A$782,$A174,СВЦЭМ!$B$39:$B$782,D$155)+'СЕТ СН'!$F$12</f>
        <v>185.88566777</v>
      </c>
      <c r="E174" s="36">
        <f>SUMIFS(СВЦЭМ!$E$39:$E$782,СВЦЭМ!$A$39:$A$782,$A174,СВЦЭМ!$B$39:$B$782,E$155)+'СЕТ СН'!$F$12</f>
        <v>187.20644469999999</v>
      </c>
      <c r="F174" s="36">
        <f>SUMIFS(СВЦЭМ!$E$39:$E$782,СВЦЭМ!$A$39:$A$782,$A174,СВЦЭМ!$B$39:$B$782,F$155)+'СЕТ СН'!$F$12</f>
        <v>185.34781565</v>
      </c>
      <c r="G174" s="36">
        <f>SUMIFS(СВЦЭМ!$E$39:$E$782,СВЦЭМ!$A$39:$A$782,$A174,СВЦЭМ!$B$39:$B$782,G$155)+'СЕТ СН'!$F$12</f>
        <v>183.92229312000001</v>
      </c>
      <c r="H174" s="36">
        <f>SUMIFS(СВЦЭМ!$E$39:$E$782,СВЦЭМ!$A$39:$A$782,$A174,СВЦЭМ!$B$39:$B$782,H$155)+'СЕТ СН'!$F$12</f>
        <v>180.37519631999999</v>
      </c>
      <c r="I174" s="36">
        <f>SUMIFS(СВЦЭМ!$E$39:$E$782,СВЦЭМ!$A$39:$A$782,$A174,СВЦЭМ!$B$39:$B$782,I$155)+'СЕТ СН'!$F$12</f>
        <v>179.29070100000001</v>
      </c>
      <c r="J174" s="36">
        <f>SUMIFS(СВЦЭМ!$E$39:$E$782,СВЦЭМ!$A$39:$A$782,$A174,СВЦЭМ!$B$39:$B$782,J$155)+'СЕТ СН'!$F$12</f>
        <v>176.94934961000001</v>
      </c>
      <c r="K174" s="36">
        <f>SUMIFS(СВЦЭМ!$E$39:$E$782,СВЦЭМ!$A$39:$A$782,$A174,СВЦЭМ!$B$39:$B$782,K$155)+'СЕТ СН'!$F$12</f>
        <v>175.63429435</v>
      </c>
      <c r="L174" s="36">
        <f>SUMIFS(СВЦЭМ!$E$39:$E$782,СВЦЭМ!$A$39:$A$782,$A174,СВЦЭМ!$B$39:$B$782,L$155)+'СЕТ СН'!$F$12</f>
        <v>176.54659201000001</v>
      </c>
      <c r="M174" s="36">
        <f>SUMIFS(СВЦЭМ!$E$39:$E$782,СВЦЭМ!$A$39:$A$782,$A174,СВЦЭМ!$B$39:$B$782,M$155)+'СЕТ СН'!$F$12</f>
        <v>175.29032078</v>
      </c>
      <c r="N174" s="36">
        <f>SUMIFS(СВЦЭМ!$E$39:$E$782,СВЦЭМ!$A$39:$A$782,$A174,СВЦЭМ!$B$39:$B$782,N$155)+'СЕТ СН'!$F$12</f>
        <v>174.84499726000001</v>
      </c>
      <c r="O174" s="36">
        <f>SUMIFS(СВЦЭМ!$E$39:$E$782,СВЦЭМ!$A$39:$A$782,$A174,СВЦЭМ!$B$39:$B$782,O$155)+'СЕТ СН'!$F$12</f>
        <v>177.84891231</v>
      </c>
      <c r="P174" s="36">
        <f>SUMIFS(СВЦЭМ!$E$39:$E$782,СВЦЭМ!$A$39:$A$782,$A174,СВЦЭМ!$B$39:$B$782,P$155)+'СЕТ СН'!$F$12</f>
        <v>180.74097434999999</v>
      </c>
      <c r="Q174" s="36">
        <f>SUMIFS(СВЦЭМ!$E$39:$E$782,СВЦЭМ!$A$39:$A$782,$A174,СВЦЭМ!$B$39:$B$782,Q$155)+'СЕТ СН'!$F$12</f>
        <v>180.58233104999999</v>
      </c>
      <c r="R174" s="36">
        <f>SUMIFS(СВЦЭМ!$E$39:$E$782,СВЦЭМ!$A$39:$A$782,$A174,СВЦЭМ!$B$39:$B$782,R$155)+'СЕТ СН'!$F$12</f>
        <v>177.75249982</v>
      </c>
      <c r="S174" s="36">
        <f>SUMIFS(СВЦЭМ!$E$39:$E$782,СВЦЭМ!$A$39:$A$782,$A174,СВЦЭМ!$B$39:$B$782,S$155)+'СЕТ СН'!$F$12</f>
        <v>174.57524544</v>
      </c>
      <c r="T174" s="36">
        <f>SUMIFS(СВЦЭМ!$E$39:$E$782,СВЦЭМ!$A$39:$A$782,$A174,СВЦЭМ!$B$39:$B$782,T$155)+'СЕТ СН'!$F$12</f>
        <v>174.65659919999999</v>
      </c>
      <c r="U174" s="36">
        <f>SUMIFS(СВЦЭМ!$E$39:$E$782,СВЦЭМ!$A$39:$A$782,$A174,СВЦЭМ!$B$39:$B$782,U$155)+'СЕТ СН'!$F$12</f>
        <v>174.80157195999999</v>
      </c>
      <c r="V174" s="36">
        <f>SUMIFS(СВЦЭМ!$E$39:$E$782,СВЦЭМ!$A$39:$A$782,$A174,СВЦЭМ!$B$39:$B$782,V$155)+'СЕТ СН'!$F$12</f>
        <v>175.71507008</v>
      </c>
      <c r="W174" s="36">
        <f>SUMIFS(СВЦЭМ!$E$39:$E$782,СВЦЭМ!$A$39:$A$782,$A174,СВЦЭМ!$B$39:$B$782,W$155)+'СЕТ СН'!$F$12</f>
        <v>178.88905260999999</v>
      </c>
      <c r="X174" s="36">
        <f>SUMIFS(СВЦЭМ!$E$39:$E$782,СВЦЭМ!$A$39:$A$782,$A174,СВЦЭМ!$B$39:$B$782,X$155)+'СЕТ СН'!$F$12</f>
        <v>182.43230138000001</v>
      </c>
      <c r="Y174" s="36">
        <f>SUMIFS(СВЦЭМ!$E$39:$E$782,СВЦЭМ!$A$39:$A$782,$A174,СВЦЭМ!$B$39:$B$782,Y$155)+'СЕТ СН'!$F$12</f>
        <v>185.08401921999999</v>
      </c>
    </row>
    <row r="175" spans="1:25" ht="15.75" x14ac:dyDescent="0.2">
      <c r="A175" s="35">
        <f t="shared" si="4"/>
        <v>44550</v>
      </c>
      <c r="B175" s="36">
        <f>SUMIFS(СВЦЭМ!$E$39:$E$782,СВЦЭМ!$A$39:$A$782,$A175,СВЦЭМ!$B$39:$B$782,B$155)+'СЕТ СН'!$F$12</f>
        <v>186.37222903</v>
      </c>
      <c r="C175" s="36">
        <f>SUMIFS(СВЦЭМ!$E$39:$E$782,СВЦЭМ!$A$39:$A$782,$A175,СВЦЭМ!$B$39:$B$782,C$155)+'СЕТ СН'!$F$12</f>
        <v>186.28786324999999</v>
      </c>
      <c r="D175" s="36">
        <f>SUMIFS(СВЦЭМ!$E$39:$E$782,СВЦЭМ!$A$39:$A$782,$A175,СВЦЭМ!$B$39:$B$782,D$155)+'СЕТ СН'!$F$12</f>
        <v>187.23160189999999</v>
      </c>
      <c r="E175" s="36">
        <f>SUMIFS(СВЦЭМ!$E$39:$E$782,СВЦЭМ!$A$39:$A$782,$A175,СВЦЭМ!$B$39:$B$782,E$155)+'СЕТ СН'!$F$12</f>
        <v>188.09153445000001</v>
      </c>
      <c r="F175" s="36">
        <f>SUMIFS(СВЦЭМ!$E$39:$E$782,СВЦЭМ!$A$39:$A$782,$A175,СВЦЭМ!$B$39:$B$782,F$155)+'СЕТ СН'!$F$12</f>
        <v>186.79744830999999</v>
      </c>
      <c r="G175" s="36">
        <f>SUMIFS(СВЦЭМ!$E$39:$E$782,СВЦЭМ!$A$39:$A$782,$A175,СВЦЭМ!$B$39:$B$782,G$155)+'СЕТ СН'!$F$12</f>
        <v>183.47977003</v>
      </c>
      <c r="H175" s="36">
        <f>SUMIFS(СВЦЭМ!$E$39:$E$782,СВЦЭМ!$A$39:$A$782,$A175,СВЦЭМ!$B$39:$B$782,H$155)+'СЕТ СН'!$F$12</f>
        <v>176.24618709000001</v>
      </c>
      <c r="I175" s="36">
        <f>SUMIFS(СВЦЭМ!$E$39:$E$782,СВЦЭМ!$A$39:$A$782,$A175,СВЦЭМ!$B$39:$B$782,I$155)+'СЕТ СН'!$F$12</f>
        <v>177.13753428000001</v>
      </c>
      <c r="J175" s="36">
        <f>SUMIFS(СВЦЭМ!$E$39:$E$782,СВЦЭМ!$A$39:$A$782,$A175,СВЦЭМ!$B$39:$B$782,J$155)+'СЕТ СН'!$F$12</f>
        <v>179.21129518000001</v>
      </c>
      <c r="K175" s="36">
        <f>SUMIFS(СВЦЭМ!$E$39:$E$782,СВЦЭМ!$A$39:$A$782,$A175,СВЦЭМ!$B$39:$B$782,K$155)+'СЕТ СН'!$F$12</f>
        <v>179.66505204000001</v>
      </c>
      <c r="L175" s="36">
        <f>SUMIFS(СВЦЭМ!$E$39:$E$782,СВЦЭМ!$A$39:$A$782,$A175,СВЦЭМ!$B$39:$B$782,L$155)+'СЕТ СН'!$F$12</f>
        <v>181.17514883999999</v>
      </c>
      <c r="M175" s="36">
        <f>SUMIFS(СВЦЭМ!$E$39:$E$782,СВЦЭМ!$A$39:$A$782,$A175,СВЦЭМ!$B$39:$B$782,M$155)+'СЕТ СН'!$F$12</f>
        <v>181.19646098000001</v>
      </c>
      <c r="N175" s="36">
        <f>SUMIFS(СВЦЭМ!$E$39:$E$782,СВЦЭМ!$A$39:$A$782,$A175,СВЦЭМ!$B$39:$B$782,N$155)+'СЕТ СН'!$F$12</f>
        <v>180.53073968000001</v>
      </c>
      <c r="O175" s="36">
        <f>SUMIFS(СВЦЭМ!$E$39:$E$782,СВЦЭМ!$A$39:$A$782,$A175,СВЦЭМ!$B$39:$B$782,O$155)+'СЕТ СН'!$F$12</f>
        <v>181.86609862</v>
      </c>
      <c r="P175" s="36">
        <f>SUMIFS(СВЦЭМ!$E$39:$E$782,СВЦЭМ!$A$39:$A$782,$A175,СВЦЭМ!$B$39:$B$782,P$155)+'СЕТ СН'!$F$12</f>
        <v>181.99876297</v>
      </c>
      <c r="Q175" s="36">
        <f>SUMIFS(СВЦЭМ!$E$39:$E$782,СВЦЭМ!$A$39:$A$782,$A175,СВЦЭМ!$B$39:$B$782,Q$155)+'СЕТ СН'!$F$12</f>
        <v>179.98069889999999</v>
      </c>
      <c r="R175" s="36">
        <f>SUMIFS(СВЦЭМ!$E$39:$E$782,СВЦЭМ!$A$39:$A$782,$A175,СВЦЭМ!$B$39:$B$782,R$155)+'СЕТ СН'!$F$12</f>
        <v>177.19713526999999</v>
      </c>
      <c r="S175" s="36">
        <f>SUMIFS(СВЦЭМ!$E$39:$E$782,СВЦЭМ!$A$39:$A$782,$A175,СВЦЭМ!$B$39:$B$782,S$155)+'СЕТ СН'!$F$12</f>
        <v>179.59673032000001</v>
      </c>
      <c r="T175" s="36">
        <f>SUMIFS(СВЦЭМ!$E$39:$E$782,СВЦЭМ!$A$39:$A$782,$A175,СВЦЭМ!$B$39:$B$782,T$155)+'СЕТ СН'!$F$12</f>
        <v>179.93844182000001</v>
      </c>
      <c r="U175" s="36">
        <f>SUMIFS(СВЦЭМ!$E$39:$E$782,СВЦЭМ!$A$39:$A$782,$A175,СВЦЭМ!$B$39:$B$782,U$155)+'СЕТ СН'!$F$12</f>
        <v>180.56650160999999</v>
      </c>
      <c r="V175" s="36">
        <f>SUMIFS(СВЦЭМ!$E$39:$E$782,СВЦЭМ!$A$39:$A$782,$A175,СВЦЭМ!$B$39:$B$782,V$155)+'СЕТ СН'!$F$12</f>
        <v>180.96261061000001</v>
      </c>
      <c r="W175" s="36">
        <f>SUMIFS(СВЦЭМ!$E$39:$E$782,СВЦЭМ!$A$39:$A$782,$A175,СВЦЭМ!$B$39:$B$782,W$155)+'СЕТ СН'!$F$12</f>
        <v>182.60223887999999</v>
      </c>
      <c r="X175" s="36">
        <f>SUMIFS(СВЦЭМ!$E$39:$E$782,СВЦЭМ!$A$39:$A$782,$A175,СВЦЭМ!$B$39:$B$782,X$155)+'СЕТ СН'!$F$12</f>
        <v>192.10092510000001</v>
      </c>
      <c r="Y175" s="36">
        <f>SUMIFS(СВЦЭМ!$E$39:$E$782,СВЦЭМ!$A$39:$A$782,$A175,СВЦЭМ!$B$39:$B$782,Y$155)+'СЕТ СН'!$F$12</f>
        <v>191.02231986000001</v>
      </c>
    </row>
    <row r="176" spans="1:25" ht="15.75" x14ac:dyDescent="0.2">
      <c r="A176" s="35">
        <f t="shared" si="4"/>
        <v>44551</v>
      </c>
      <c r="B176" s="36">
        <f>SUMIFS(СВЦЭМ!$E$39:$E$782,СВЦЭМ!$A$39:$A$782,$A176,СВЦЭМ!$B$39:$B$782,B$155)+'СЕТ СН'!$F$12</f>
        <v>188.30676313999999</v>
      </c>
      <c r="C176" s="36">
        <f>SUMIFS(СВЦЭМ!$E$39:$E$782,СВЦЭМ!$A$39:$A$782,$A176,СВЦЭМ!$B$39:$B$782,C$155)+'СЕТ СН'!$F$12</f>
        <v>186.70522248</v>
      </c>
      <c r="D176" s="36">
        <f>SUMIFS(СВЦЭМ!$E$39:$E$782,СВЦЭМ!$A$39:$A$782,$A176,СВЦЭМ!$B$39:$B$782,D$155)+'СЕТ СН'!$F$12</f>
        <v>185.83860501999999</v>
      </c>
      <c r="E176" s="36">
        <f>SUMIFS(СВЦЭМ!$E$39:$E$782,СВЦЭМ!$A$39:$A$782,$A176,СВЦЭМ!$B$39:$B$782,E$155)+'СЕТ СН'!$F$12</f>
        <v>178.41505215000001</v>
      </c>
      <c r="F176" s="36">
        <f>SUMIFS(СВЦЭМ!$E$39:$E$782,СВЦЭМ!$A$39:$A$782,$A176,СВЦЭМ!$B$39:$B$782,F$155)+'СЕТ СН'!$F$12</f>
        <v>179.13646797000001</v>
      </c>
      <c r="G176" s="36">
        <f>SUMIFS(СВЦЭМ!$E$39:$E$782,СВЦЭМ!$A$39:$A$782,$A176,СВЦЭМ!$B$39:$B$782,G$155)+'СЕТ СН'!$F$12</f>
        <v>174.94200106</v>
      </c>
      <c r="H176" s="36">
        <f>SUMIFS(СВЦЭМ!$E$39:$E$782,СВЦЭМ!$A$39:$A$782,$A176,СВЦЭМ!$B$39:$B$782,H$155)+'СЕТ СН'!$F$12</f>
        <v>169.66401958</v>
      </c>
      <c r="I176" s="36">
        <f>SUMIFS(СВЦЭМ!$E$39:$E$782,СВЦЭМ!$A$39:$A$782,$A176,СВЦЭМ!$B$39:$B$782,I$155)+'СЕТ СН'!$F$12</f>
        <v>175.58684357999999</v>
      </c>
      <c r="J176" s="36">
        <f>SUMIFS(СВЦЭМ!$E$39:$E$782,СВЦЭМ!$A$39:$A$782,$A176,СВЦЭМ!$B$39:$B$782,J$155)+'СЕТ СН'!$F$12</f>
        <v>176.4471399</v>
      </c>
      <c r="K176" s="36">
        <f>SUMIFS(СВЦЭМ!$E$39:$E$782,СВЦЭМ!$A$39:$A$782,$A176,СВЦЭМ!$B$39:$B$782,K$155)+'СЕТ СН'!$F$12</f>
        <v>170.59319686000001</v>
      </c>
      <c r="L176" s="36">
        <f>SUMIFS(СВЦЭМ!$E$39:$E$782,СВЦЭМ!$A$39:$A$782,$A176,СВЦЭМ!$B$39:$B$782,L$155)+'СЕТ СН'!$F$12</f>
        <v>171.86684808999999</v>
      </c>
      <c r="M176" s="36">
        <f>SUMIFS(СВЦЭМ!$E$39:$E$782,СВЦЭМ!$A$39:$A$782,$A176,СВЦЭМ!$B$39:$B$782,M$155)+'СЕТ СН'!$F$12</f>
        <v>180.09092140999999</v>
      </c>
      <c r="N176" s="36">
        <f>SUMIFS(СВЦЭМ!$E$39:$E$782,СВЦЭМ!$A$39:$A$782,$A176,СВЦЭМ!$B$39:$B$782,N$155)+'СЕТ СН'!$F$12</f>
        <v>181.46706791</v>
      </c>
      <c r="O176" s="36">
        <f>SUMIFS(СВЦЭМ!$E$39:$E$782,СВЦЭМ!$A$39:$A$782,$A176,СВЦЭМ!$B$39:$B$782,O$155)+'СЕТ СН'!$F$12</f>
        <v>182.76091650000001</v>
      </c>
      <c r="P176" s="36">
        <f>SUMIFS(СВЦЭМ!$E$39:$E$782,СВЦЭМ!$A$39:$A$782,$A176,СВЦЭМ!$B$39:$B$782,P$155)+'СЕТ СН'!$F$12</f>
        <v>181.96024754999999</v>
      </c>
      <c r="Q176" s="36">
        <f>SUMIFS(СВЦЭМ!$E$39:$E$782,СВЦЭМ!$A$39:$A$782,$A176,СВЦЭМ!$B$39:$B$782,Q$155)+'СЕТ СН'!$F$12</f>
        <v>180.77890009999999</v>
      </c>
      <c r="R176" s="36">
        <f>SUMIFS(СВЦЭМ!$E$39:$E$782,СВЦЭМ!$A$39:$A$782,$A176,СВЦЭМ!$B$39:$B$782,R$155)+'СЕТ СН'!$F$12</f>
        <v>179.88328711</v>
      </c>
      <c r="S176" s="36">
        <f>SUMIFS(СВЦЭМ!$E$39:$E$782,СВЦЭМ!$A$39:$A$782,$A176,СВЦЭМ!$B$39:$B$782,S$155)+'СЕТ СН'!$F$12</f>
        <v>172.31618635999999</v>
      </c>
      <c r="T176" s="36">
        <f>SUMIFS(СВЦЭМ!$E$39:$E$782,СВЦЭМ!$A$39:$A$782,$A176,СВЦЭМ!$B$39:$B$782,T$155)+'СЕТ СН'!$F$12</f>
        <v>176.28785776000001</v>
      </c>
      <c r="U176" s="36">
        <f>SUMIFS(СВЦЭМ!$E$39:$E$782,СВЦЭМ!$A$39:$A$782,$A176,СВЦЭМ!$B$39:$B$782,U$155)+'СЕТ СН'!$F$12</f>
        <v>179.74654688000001</v>
      </c>
      <c r="V176" s="36">
        <f>SUMIFS(СВЦЭМ!$E$39:$E$782,СВЦЭМ!$A$39:$A$782,$A176,СВЦЭМ!$B$39:$B$782,V$155)+'СЕТ СН'!$F$12</f>
        <v>178.52522329000001</v>
      </c>
      <c r="W176" s="36">
        <f>SUMIFS(СВЦЭМ!$E$39:$E$782,СВЦЭМ!$A$39:$A$782,$A176,СВЦЭМ!$B$39:$B$782,W$155)+'СЕТ СН'!$F$12</f>
        <v>181.48843058</v>
      </c>
      <c r="X176" s="36">
        <f>SUMIFS(СВЦЭМ!$E$39:$E$782,СВЦЭМ!$A$39:$A$782,$A176,СВЦЭМ!$B$39:$B$782,X$155)+'СЕТ СН'!$F$12</f>
        <v>183.82992444000001</v>
      </c>
      <c r="Y176" s="36">
        <f>SUMIFS(СВЦЭМ!$E$39:$E$782,СВЦЭМ!$A$39:$A$782,$A176,СВЦЭМ!$B$39:$B$782,Y$155)+'СЕТ СН'!$F$12</f>
        <v>190.98461434999999</v>
      </c>
    </row>
    <row r="177" spans="1:27" ht="15.75" x14ac:dyDescent="0.2">
      <c r="A177" s="35">
        <f t="shared" si="4"/>
        <v>44552</v>
      </c>
      <c r="B177" s="36">
        <f>SUMIFS(СВЦЭМ!$E$39:$E$782,СВЦЭМ!$A$39:$A$782,$A177,СВЦЭМ!$B$39:$B$782,B$155)+'СЕТ СН'!$F$12</f>
        <v>187.35752262</v>
      </c>
      <c r="C177" s="36">
        <f>SUMIFS(СВЦЭМ!$E$39:$E$782,СВЦЭМ!$A$39:$A$782,$A177,СВЦЭМ!$B$39:$B$782,C$155)+'СЕТ СН'!$F$12</f>
        <v>184.70503445</v>
      </c>
      <c r="D177" s="36">
        <f>SUMIFS(СВЦЭМ!$E$39:$E$782,СВЦЭМ!$A$39:$A$782,$A177,СВЦЭМ!$B$39:$B$782,D$155)+'СЕТ СН'!$F$12</f>
        <v>177.40156057999999</v>
      </c>
      <c r="E177" s="36">
        <f>SUMIFS(СВЦЭМ!$E$39:$E$782,СВЦЭМ!$A$39:$A$782,$A177,СВЦЭМ!$B$39:$B$782,E$155)+'СЕТ СН'!$F$12</f>
        <v>176.42473043999999</v>
      </c>
      <c r="F177" s="36">
        <f>SUMIFS(СВЦЭМ!$E$39:$E$782,СВЦЭМ!$A$39:$A$782,$A177,СВЦЭМ!$B$39:$B$782,F$155)+'СЕТ СН'!$F$12</f>
        <v>173.24748029</v>
      </c>
      <c r="G177" s="36">
        <f>SUMIFS(СВЦЭМ!$E$39:$E$782,СВЦЭМ!$A$39:$A$782,$A177,СВЦЭМ!$B$39:$B$782,G$155)+'СЕТ СН'!$F$12</f>
        <v>166.76193137999999</v>
      </c>
      <c r="H177" s="36">
        <f>SUMIFS(СВЦЭМ!$E$39:$E$782,СВЦЭМ!$A$39:$A$782,$A177,СВЦЭМ!$B$39:$B$782,H$155)+'СЕТ СН'!$F$12</f>
        <v>168.57994712999999</v>
      </c>
      <c r="I177" s="36">
        <f>SUMIFS(СВЦЭМ!$E$39:$E$782,СВЦЭМ!$A$39:$A$782,$A177,СВЦЭМ!$B$39:$B$782,I$155)+'СЕТ СН'!$F$12</f>
        <v>169.2244858</v>
      </c>
      <c r="J177" s="36">
        <f>SUMIFS(СВЦЭМ!$E$39:$E$782,СВЦЭМ!$A$39:$A$782,$A177,СВЦЭМ!$B$39:$B$782,J$155)+'СЕТ СН'!$F$12</f>
        <v>174.18313147999999</v>
      </c>
      <c r="K177" s="36">
        <f>SUMIFS(СВЦЭМ!$E$39:$E$782,СВЦЭМ!$A$39:$A$782,$A177,СВЦЭМ!$B$39:$B$782,K$155)+'СЕТ СН'!$F$12</f>
        <v>177.27937643000001</v>
      </c>
      <c r="L177" s="36">
        <f>SUMIFS(СВЦЭМ!$E$39:$E$782,СВЦЭМ!$A$39:$A$782,$A177,СВЦЭМ!$B$39:$B$782,L$155)+'СЕТ СН'!$F$12</f>
        <v>178.7004622</v>
      </c>
      <c r="M177" s="36">
        <f>SUMIFS(СВЦЭМ!$E$39:$E$782,СВЦЭМ!$A$39:$A$782,$A177,СВЦЭМ!$B$39:$B$782,M$155)+'СЕТ СН'!$F$12</f>
        <v>186.73710801999999</v>
      </c>
      <c r="N177" s="36">
        <f>SUMIFS(СВЦЭМ!$E$39:$E$782,СВЦЭМ!$A$39:$A$782,$A177,СВЦЭМ!$B$39:$B$782,N$155)+'СЕТ СН'!$F$12</f>
        <v>187.85186585</v>
      </c>
      <c r="O177" s="36">
        <f>SUMIFS(СВЦЭМ!$E$39:$E$782,СВЦЭМ!$A$39:$A$782,$A177,СВЦЭМ!$B$39:$B$782,O$155)+'СЕТ СН'!$F$12</f>
        <v>188.25764100000001</v>
      </c>
      <c r="P177" s="36">
        <f>SUMIFS(СВЦЭМ!$E$39:$E$782,СВЦЭМ!$A$39:$A$782,$A177,СВЦЭМ!$B$39:$B$782,P$155)+'СЕТ СН'!$F$12</f>
        <v>187.2386678</v>
      </c>
      <c r="Q177" s="36">
        <f>SUMIFS(СВЦЭМ!$E$39:$E$782,СВЦЭМ!$A$39:$A$782,$A177,СВЦЭМ!$B$39:$B$782,Q$155)+'СЕТ СН'!$F$12</f>
        <v>186.02377129000001</v>
      </c>
      <c r="R177" s="36">
        <f>SUMIFS(СВЦЭМ!$E$39:$E$782,СВЦЭМ!$A$39:$A$782,$A177,СВЦЭМ!$B$39:$B$782,R$155)+'СЕТ СН'!$F$12</f>
        <v>186.00497537000001</v>
      </c>
      <c r="S177" s="36">
        <f>SUMIFS(СВЦЭМ!$E$39:$E$782,СВЦЭМ!$A$39:$A$782,$A177,СВЦЭМ!$B$39:$B$782,S$155)+'СЕТ СН'!$F$12</f>
        <v>177.15131249000001</v>
      </c>
      <c r="T177" s="36">
        <f>SUMIFS(СВЦЭМ!$E$39:$E$782,СВЦЭМ!$A$39:$A$782,$A177,СВЦЭМ!$B$39:$B$782,T$155)+'СЕТ СН'!$F$12</f>
        <v>174.06535561000001</v>
      </c>
      <c r="U177" s="36">
        <f>SUMIFS(СВЦЭМ!$E$39:$E$782,СВЦЭМ!$A$39:$A$782,$A177,СВЦЭМ!$B$39:$B$782,U$155)+'СЕТ СН'!$F$12</f>
        <v>175.21782203999999</v>
      </c>
      <c r="V177" s="36">
        <f>SUMIFS(СВЦЭМ!$E$39:$E$782,СВЦЭМ!$A$39:$A$782,$A177,СВЦЭМ!$B$39:$B$782,V$155)+'СЕТ СН'!$F$12</f>
        <v>182.78464308</v>
      </c>
      <c r="W177" s="36">
        <f>SUMIFS(СВЦЭМ!$E$39:$E$782,СВЦЭМ!$A$39:$A$782,$A177,СВЦЭМ!$B$39:$B$782,W$155)+'СЕТ СН'!$F$12</f>
        <v>185.47334477999999</v>
      </c>
      <c r="X177" s="36">
        <f>SUMIFS(СВЦЭМ!$E$39:$E$782,СВЦЭМ!$A$39:$A$782,$A177,СВЦЭМ!$B$39:$B$782,X$155)+'СЕТ СН'!$F$12</f>
        <v>183.87424942000001</v>
      </c>
      <c r="Y177" s="36">
        <f>SUMIFS(СВЦЭМ!$E$39:$E$782,СВЦЭМ!$A$39:$A$782,$A177,СВЦЭМ!$B$39:$B$782,Y$155)+'СЕТ СН'!$F$12</f>
        <v>191.54233661999999</v>
      </c>
    </row>
    <row r="178" spans="1:27" ht="15.75" x14ac:dyDescent="0.2">
      <c r="A178" s="35">
        <f t="shared" si="4"/>
        <v>44553</v>
      </c>
      <c r="B178" s="36">
        <f>SUMIFS(СВЦЭМ!$E$39:$E$782,СВЦЭМ!$A$39:$A$782,$A178,СВЦЭМ!$B$39:$B$782,B$155)+'СЕТ СН'!$F$12</f>
        <v>183.41451253</v>
      </c>
      <c r="C178" s="36">
        <f>SUMIFS(СВЦЭМ!$E$39:$E$782,СВЦЭМ!$A$39:$A$782,$A178,СВЦЭМ!$B$39:$B$782,C$155)+'СЕТ СН'!$F$12</f>
        <v>183.98458006999999</v>
      </c>
      <c r="D178" s="36">
        <f>SUMIFS(СВЦЭМ!$E$39:$E$782,СВЦЭМ!$A$39:$A$782,$A178,СВЦЭМ!$B$39:$B$782,D$155)+'СЕТ СН'!$F$12</f>
        <v>187.88667172000001</v>
      </c>
      <c r="E178" s="36">
        <f>SUMIFS(СВЦЭМ!$E$39:$E$782,СВЦЭМ!$A$39:$A$782,$A178,СВЦЭМ!$B$39:$B$782,E$155)+'СЕТ СН'!$F$12</f>
        <v>187.15414079000001</v>
      </c>
      <c r="F178" s="36">
        <f>SUMIFS(СВЦЭМ!$E$39:$E$782,СВЦЭМ!$A$39:$A$782,$A178,СВЦЭМ!$B$39:$B$782,F$155)+'СЕТ СН'!$F$12</f>
        <v>184.27256248</v>
      </c>
      <c r="G178" s="36">
        <f>SUMIFS(СВЦЭМ!$E$39:$E$782,СВЦЭМ!$A$39:$A$782,$A178,СВЦЭМ!$B$39:$B$782,G$155)+'СЕТ СН'!$F$12</f>
        <v>179.70260632</v>
      </c>
      <c r="H178" s="36">
        <f>SUMIFS(СВЦЭМ!$E$39:$E$782,СВЦЭМ!$A$39:$A$782,$A178,СВЦЭМ!$B$39:$B$782,H$155)+'СЕТ СН'!$F$12</f>
        <v>175.28874857</v>
      </c>
      <c r="I178" s="36">
        <f>SUMIFS(СВЦЭМ!$E$39:$E$782,СВЦЭМ!$A$39:$A$782,$A178,СВЦЭМ!$B$39:$B$782,I$155)+'СЕТ СН'!$F$12</f>
        <v>180.00738534999999</v>
      </c>
      <c r="J178" s="36">
        <f>SUMIFS(СВЦЭМ!$E$39:$E$782,СВЦЭМ!$A$39:$A$782,$A178,СВЦЭМ!$B$39:$B$782,J$155)+'СЕТ СН'!$F$12</f>
        <v>175.43463856</v>
      </c>
      <c r="K178" s="36">
        <f>SUMIFS(СВЦЭМ!$E$39:$E$782,СВЦЭМ!$A$39:$A$782,$A178,СВЦЭМ!$B$39:$B$782,K$155)+'СЕТ СН'!$F$12</f>
        <v>177.13700865999999</v>
      </c>
      <c r="L178" s="36">
        <f>SUMIFS(СВЦЭМ!$E$39:$E$782,СВЦЭМ!$A$39:$A$782,$A178,СВЦЭМ!$B$39:$B$782,L$155)+'СЕТ СН'!$F$12</f>
        <v>178.8347497</v>
      </c>
      <c r="M178" s="36">
        <f>SUMIFS(СВЦЭМ!$E$39:$E$782,СВЦЭМ!$A$39:$A$782,$A178,СВЦЭМ!$B$39:$B$782,M$155)+'СЕТ СН'!$F$12</f>
        <v>181.31066665</v>
      </c>
      <c r="N178" s="36">
        <f>SUMIFS(СВЦЭМ!$E$39:$E$782,СВЦЭМ!$A$39:$A$782,$A178,СВЦЭМ!$B$39:$B$782,N$155)+'СЕТ СН'!$F$12</f>
        <v>181.98763636000001</v>
      </c>
      <c r="O178" s="36">
        <f>SUMIFS(СВЦЭМ!$E$39:$E$782,СВЦЭМ!$A$39:$A$782,$A178,СВЦЭМ!$B$39:$B$782,O$155)+'СЕТ СН'!$F$12</f>
        <v>183.04636742</v>
      </c>
      <c r="P178" s="36">
        <f>SUMIFS(СВЦЭМ!$E$39:$E$782,СВЦЭМ!$A$39:$A$782,$A178,СВЦЭМ!$B$39:$B$782,P$155)+'СЕТ СН'!$F$12</f>
        <v>182.59556025000001</v>
      </c>
      <c r="Q178" s="36">
        <f>SUMIFS(СВЦЭМ!$E$39:$E$782,СВЦЭМ!$A$39:$A$782,$A178,СВЦЭМ!$B$39:$B$782,Q$155)+'СЕТ СН'!$F$12</f>
        <v>183.54739755</v>
      </c>
      <c r="R178" s="36">
        <f>SUMIFS(СВЦЭМ!$E$39:$E$782,СВЦЭМ!$A$39:$A$782,$A178,СВЦЭМ!$B$39:$B$782,R$155)+'СЕТ СН'!$F$12</f>
        <v>182.94097496000001</v>
      </c>
      <c r="S178" s="36">
        <f>SUMIFS(СВЦЭМ!$E$39:$E$782,СВЦЭМ!$A$39:$A$782,$A178,СВЦЭМ!$B$39:$B$782,S$155)+'СЕТ СН'!$F$12</f>
        <v>176.89565189999999</v>
      </c>
      <c r="T178" s="36">
        <f>SUMIFS(СВЦЭМ!$E$39:$E$782,СВЦЭМ!$A$39:$A$782,$A178,СВЦЭМ!$B$39:$B$782,T$155)+'СЕТ СН'!$F$12</f>
        <v>174.55507367000001</v>
      </c>
      <c r="U178" s="36">
        <f>SUMIFS(СВЦЭМ!$E$39:$E$782,СВЦЭМ!$A$39:$A$782,$A178,СВЦЭМ!$B$39:$B$782,U$155)+'СЕТ СН'!$F$12</f>
        <v>174.13975077000001</v>
      </c>
      <c r="V178" s="36">
        <f>SUMIFS(СВЦЭМ!$E$39:$E$782,СВЦЭМ!$A$39:$A$782,$A178,СВЦЭМ!$B$39:$B$782,V$155)+'СЕТ СН'!$F$12</f>
        <v>177.03649057000001</v>
      </c>
      <c r="W178" s="36">
        <f>SUMIFS(СВЦЭМ!$E$39:$E$782,СВЦЭМ!$A$39:$A$782,$A178,СВЦЭМ!$B$39:$B$782,W$155)+'СЕТ СН'!$F$12</f>
        <v>179.95962277000001</v>
      </c>
      <c r="X178" s="36">
        <f>SUMIFS(СВЦЭМ!$E$39:$E$782,СВЦЭМ!$A$39:$A$782,$A178,СВЦЭМ!$B$39:$B$782,X$155)+'СЕТ СН'!$F$12</f>
        <v>179.28462153999999</v>
      </c>
      <c r="Y178" s="36">
        <f>SUMIFS(СВЦЭМ!$E$39:$E$782,СВЦЭМ!$A$39:$A$782,$A178,СВЦЭМ!$B$39:$B$782,Y$155)+'СЕТ СН'!$F$12</f>
        <v>188.06918345</v>
      </c>
    </row>
    <row r="179" spans="1:27" ht="15.75" x14ac:dyDescent="0.2">
      <c r="A179" s="35">
        <f t="shared" si="4"/>
        <v>44554</v>
      </c>
      <c r="B179" s="36">
        <f>SUMIFS(СВЦЭМ!$E$39:$E$782,СВЦЭМ!$A$39:$A$782,$A179,СВЦЭМ!$B$39:$B$782,B$155)+'СЕТ СН'!$F$12</f>
        <v>191.73547120999999</v>
      </c>
      <c r="C179" s="36">
        <f>SUMIFS(СВЦЭМ!$E$39:$E$782,СВЦЭМ!$A$39:$A$782,$A179,СВЦЭМ!$B$39:$B$782,C$155)+'СЕТ СН'!$F$12</f>
        <v>192.98769959000001</v>
      </c>
      <c r="D179" s="36">
        <f>SUMIFS(СВЦЭМ!$E$39:$E$782,СВЦЭМ!$A$39:$A$782,$A179,СВЦЭМ!$B$39:$B$782,D$155)+'СЕТ СН'!$F$12</f>
        <v>193.61451450000001</v>
      </c>
      <c r="E179" s="36">
        <f>SUMIFS(СВЦЭМ!$E$39:$E$782,СВЦЭМ!$A$39:$A$782,$A179,СВЦЭМ!$B$39:$B$782,E$155)+'СЕТ СН'!$F$12</f>
        <v>193.48628807</v>
      </c>
      <c r="F179" s="36">
        <f>SUMIFS(СВЦЭМ!$E$39:$E$782,СВЦЭМ!$A$39:$A$782,$A179,СВЦЭМ!$B$39:$B$782,F$155)+'СЕТ СН'!$F$12</f>
        <v>189.79546504000001</v>
      </c>
      <c r="G179" s="36">
        <f>SUMIFS(СВЦЭМ!$E$39:$E$782,СВЦЭМ!$A$39:$A$782,$A179,СВЦЭМ!$B$39:$B$782,G$155)+'СЕТ СН'!$F$12</f>
        <v>182.98930919</v>
      </c>
      <c r="H179" s="36">
        <f>SUMIFS(СВЦЭМ!$E$39:$E$782,СВЦЭМ!$A$39:$A$782,$A179,СВЦЭМ!$B$39:$B$782,H$155)+'СЕТ СН'!$F$12</f>
        <v>183.09850886999999</v>
      </c>
      <c r="I179" s="36">
        <f>SUMIFS(СВЦЭМ!$E$39:$E$782,СВЦЭМ!$A$39:$A$782,$A179,СВЦЭМ!$B$39:$B$782,I$155)+'СЕТ СН'!$F$12</f>
        <v>182.73748699000001</v>
      </c>
      <c r="J179" s="36">
        <f>SUMIFS(СВЦЭМ!$E$39:$E$782,СВЦЭМ!$A$39:$A$782,$A179,СВЦЭМ!$B$39:$B$782,J$155)+'СЕТ СН'!$F$12</f>
        <v>184.83034717000001</v>
      </c>
      <c r="K179" s="36">
        <f>SUMIFS(СВЦЭМ!$E$39:$E$782,СВЦЭМ!$A$39:$A$782,$A179,СВЦЭМ!$B$39:$B$782,K$155)+'СЕТ СН'!$F$12</f>
        <v>183.74595826999999</v>
      </c>
      <c r="L179" s="36">
        <f>SUMIFS(СВЦЭМ!$E$39:$E$782,СВЦЭМ!$A$39:$A$782,$A179,СВЦЭМ!$B$39:$B$782,L$155)+'СЕТ СН'!$F$12</f>
        <v>182.99976900999999</v>
      </c>
      <c r="M179" s="36">
        <f>SUMIFS(СВЦЭМ!$E$39:$E$782,СВЦЭМ!$A$39:$A$782,$A179,СВЦЭМ!$B$39:$B$782,M$155)+'СЕТ СН'!$F$12</f>
        <v>183.85187868</v>
      </c>
      <c r="N179" s="36">
        <f>SUMIFS(СВЦЭМ!$E$39:$E$782,СВЦЭМ!$A$39:$A$782,$A179,СВЦЭМ!$B$39:$B$782,N$155)+'СЕТ СН'!$F$12</f>
        <v>185.91580801999999</v>
      </c>
      <c r="O179" s="36">
        <f>SUMIFS(СВЦЭМ!$E$39:$E$782,СВЦЭМ!$A$39:$A$782,$A179,СВЦЭМ!$B$39:$B$782,O$155)+'СЕТ СН'!$F$12</f>
        <v>188.72591582999999</v>
      </c>
      <c r="P179" s="36">
        <f>SUMIFS(СВЦЭМ!$E$39:$E$782,СВЦЭМ!$A$39:$A$782,$A179,СВЦЭМ!$B$39:$B$782,P$155)+'СЕТ СН'!$F$12</f>
        <v>189.01757298999999</v>
      </c>
      <c r="Q179" s="36">
        <f>SUMIFS(СВЦЭМ!$E$39:$E$782,СВЦЭМ!$A$39:$A$782,$A179,СВЦЭМ!$B$39:$B$782,Q$155)+'СЕТ СН'!$F$12</f>
        <v>191.60835612</v>
      </c>
      <c r="R179" s="36">
        <f>SUMIFS(СВЦЭМ!$E$39:$E$782,СВЦЭМ!$A$39:$A$782,$A179,СВЦЭМ!$B$39:$B$782,R$155)+'СЕТ СН'!$F$12</f>
        <v>190.74111644999999</v>
      </c>
      <c r="S179" s="36">
        <f>SUMIFS(СВЦЭМ!$E$39:$E$782,СВЦЭМ!$A$39:$A$782,$A179,СВЦЭМ!$B$39:$B$782,S$155)+'СЕТ СН'!$F$12</f>
        <v>184.34857937000001</v>
      </c>
      <c r="T179" s="36">
        <f>SUMIFS(СВЦЭМ!$E$39:$E$782,СВЦЭМ!$A$39:$A$782,$A179,СВЦЭМ!$B$39:$B$782,T$155)+'СЕТ СН'!$F$12</f>
        <v>181.47192748000001</v>
      </c>
      <c r="U179" s="36">
        <f>SUMIFS(СВЦЭМ!$E$39:$E$782,СВЦЭМ!$A$39:$A$782,$A179,СВЦЭМ!$B$39:$B$782,U$155)+'СЕТ СН'!$F$12</f>
        <v>184.03510986000001</v>
      </c>
      <c r="V179" s="36">
        <f>SUMIFS(СВЦЭМ!$E$39:$E$782,СВЦЭМ!$A$39:$A$782,$A179,СВЦЭМ!$B$39:$B$782,V$155)+'СЕТ СН'!$F$12</f>
        <v>185.18097811999999</v>
      </c>
      <c r="W179" s="36">
        <f>SUMIFS(СВЦЭМ!$E$39:$E$782,СВЦЭМ!$A$39:$A$782,$A179,СВЦЭМ!$B$39:$B$782,W$155)+'СЕТ СН'!$F$12</f>
        <v>187.66022321</v>
      </c>
      <c r="X179" s="36">
        <f>SUMIFS(СВЦЭМ!$E$39:$E$782,СВЦЭМ!$A$39:$A$782,$A179,СВЦЭМ!$B$39:$B$782,X$155)+'СЕТ СН'!$F$12</f>
        <v>190.70407867</v>
      </c>
      <c r="Y179" s="36">
        <f>SUMIFS(СВЦЭМ!$E$39:$E$782,СВЦЭМ!$A$39:$A$782,$A179,СВЦЭМ!$B$39:$B$782,Y$155)+'СЕТ СН'!$F$12</f>
        <v>196.68594171999999</v>
      </c>
    </row>
    <row r="180" spans="1:27" ht="15.75" x14ac:dyDescent="0.2">
      <c r="A180" s="35">
        <f t="shared" si="4"/>
        <v>44555</v>
      </c>
      <c r="B180" s="36">
        <f>SUMIFS(СВЦЭМ!$E$39:$E$782,СВЦЭМ!$A$39:$A$782,$A180,СВЦЭМ!$B$39:$B$782,B$155)+'СЕТ СН'!$F$12</f>
        <v>185.88413881</v>
      </c>
      <c r="C180" s="36">
        <f>SUMIFS(СВЦЭМ!$E$39:$E$782,СВЦЭМ!$A$39:$A$782,$A180,СВЦЭМ!$B$39:$B$782,C$155)+'СЕТ СН'!$F$12</f>
        <v>186.99160929000001</v>
      </c>
      <c r="D180" s="36">
        <f>SUMIFS(СВЦЭМ!$E$39:$E$782,СВЦЭМ!$A$39:$A$782,$A180,СВЦЭМ!$B$39:$B$782,D$155)+'СЕТ СН'!$F$12</f>
        <v>189.51441965999999</v>
      </c>
      <c r="E180" s="36">
        <f>SUMIFS(СВЦЭМ!$E$39:$E$782,СВЦЭМ!$A$39:$A$782,$A180,СВЦЭМ!$B$39:$B$782,E$155)+'СЕТ СН'!$F$12</f>
        <v>189.45195631000001</v>
      </c>
      <c r="F180" s="36">
        <f>SUMIFS(СВЦЭМ!$E$39:$E$782,СВЦЭМ!$A$39:$A$782,$A180,СВЦЭМ!$B$39:$B$782,F$155)+'СЕТ СН'!$F$12</f>
        <v>188.15881443999999</v>
      </c>
      <c r="G180" s="36">
        <f>SUMIFS(СВЦЭМ!$E$39:$E$782,СВЦЭМ!$A$39:$A$782,$A180,СВЦЭМ!$B$39:$B$782,G$155)+'СЕТ СН'!$F$12</f>
        <v>185.12303370999999</v>
      </c>
      <c r="H180" s="36">
        <f>SUMIFS(СВЦЭМ!$E$39:$E$782,СВЦЭМ!$A$39:$A$782,$A180,СВЦЭМ!$B$39:$B$782,H$155)+'СЕТ СН'!$F$12</f>
        <v>182.78552142999999</v>
      </c>
      <c r="I180" s="36">
        <f>SUMIFS(СВЦЭМ!$E$39:$E$782,СВЦЭМ!$A$39:$A$782,$A180,СВЦЭМ!$B$39:$B$782,I$155)+'СЕТ СН'!$F$12</f>
        <v>185.40269703000001</v>
      </c>
      <c r="J180" s="36">
        <f>SUMIFS(СВЦЭМ!$E$39:$E$782,СВЦЭМ!$A$39:$A$782,$A180,СВЦЭМ!$B$39:$B$782,J$155)+'СЕТ СН'!$F$12</f>
        <v>180.51783861999999</v>
      </c>
      <c r="K180" s="36">
        <f>SUMIFS(СВЦЭМ!$E$39:$E$782,СВЦЭМ!$A$39:$A$782,$A180,СВЦЭМ!$B$39:$B$782,K$155)+'СЕТ СН'!$F$12</f>
        <v>177.81391216</v>
      </c>
      <c r="L180" s="36">
        <f>SUMIFS(СВЦЭМ!$E$39:$E$782,СВЦЭМ!$A$39:$A$782,$A180,СВЦЭМ!$B$39:$B$782,L$155)+'СЕТ СН'!$F$12</f>
        <v>177.34352182999999</v>
      </c>
      <c r="M180" s="36">
        <f>SUMIFS(СВЦЭМ!$E$39:$E$782,СВЦЭМ!$A$39:$A$782,$A180,СВЦЭМ!$B$39:$B$782,M$155)+'СЕТ СН'!$F$12</f>
        <v>177.66451384000001</v>
      </c>
      <c r="N180" s="36">
        <f>SUMIFS(СВЦЭМ!$E$39:$E$782,СВЦЭМ!$A$39:$A$782,$A180,СВЦЭМ!$B$39:$B$782,N$155)+'СЕТ СН'!$F$12</f>
        <v>178.0578453</v>
      </c>
      <c r="O180" s="36">
        <f>SUMIFS(СВЦЭМ!$E$39:$E$782,СВЦЭМ!$A$39:$A$782,$A180,СВЦЭМ!$B$39:$B$782,O$155)+'СЕТ СН'!$F$12</f>
        <v>178.85178250000001</v>
      </c>
      <c r="P180" s="36">
        <f>SUMIFS(СВЦЭМ!$E$39:$E$782,СВЦЭМ!$A$39:$A$782,$A180,СВЦЭМ!$B$39:$B$782,P$155)+'СЕТ СН'!$F$12</f>
        <v>181.57558033000001</v>
      </c>
      <c r="Q180" s="36">
        <f>SUMIFS(СВЦЭМ!$E$39:$E$782,СВЦЭМ!$A$39:$A$782,$A180,СВЦЭМ!$B$39:$B$782,Q$155)+'СЕТ СН'!$F$12</f>
        <v>182.65049547999999</v>
      </c>
      <c r="R180" s="36">
        <f>SUMIFS(СВЦЭМ!$E$39:$E$782,СВЦЭМ!$A$39:$A$782,$A180,СВЦЭМ!$B$39:$B$782,R$155)+'СЕТ СН'!$F$12</f>
        <v>180.82444247999999</v>
      </c>
      <c r="S180" s="36">
        <f>SUMIFS(СВЦЭМ!$E$39:$E$782,СВЦЭМ!$A$39:$A$782,$A180,СВЦЭМ!$B$39:$B$782,S$155)+'СЕТ СН'!$F$12</f>
        <v>177.93073029000001</v>
      </c>
      <c r="T180" s="36">
        <f>SUMIFS(СВЦЭМ!$E$39:$E$782,СВЦЭМ!$A$39:$A$782,$A180,СВЦЭМ!$B$39:$B$782,T$155)+'СЕТ СН'!$F$12</f>
        <v>177.08037795999999</v>
      </c>
      <c r="U180" s="36">
        <f>SUMIFS(СВЦЭМ!$E$39:$E$782,СВЦЭМ!$A$39:$A$782,$A180,СВЦЭМ!$B$39:$B$782,U$155)+'СЕТ СН'!$F$12</f>
        <v>179.11807934999999</v>
      </c>
      <c r="V180" s="36">
        <f>SUMIFS(СВЦЭМ!$E$39:$E$782,СВЦЭМ!$A$39:$A$782,$A180,СВЦЭМ!$B$39:$B$782,V$155)+'СЕТ СН'!$F$12</f>
        <v>178.4779604</v>
      </c>
      <c r="W180" s="36">
        <f>SUMIFS(СВЦЭМ!$E$39:$E$782,СВЦЭМ!$A$39:$A$782,$A180,СВЦЭМ!$B$39:$B$782,W$155)+'СЕТ СН'!$F$12</f>
        <v>182.83668047</v>
      </c>
      <c r="X180" s="36">
        <f>SUMIFS(СВЦЭМ!$E$39:$E$782,СВЦЭМ!$A$39:$A$782,$A180,СВЦЭМ!$B$39:$B$782,X$155)+'СЕТ СН'!$F$12</f>
        <v>182.60107937999999</v>
      </c>
      <c r="Y180" s="36">
        <f>SUMIFS(СВЦЭМ!$E$39:$E$782,СВЦЭМ!$A$39:$A$782,$A180,СВЦЭМ!$B$39:$B$782,Y$155)+'СЕТ СН'!$F$12</f>
        <v>183.85125445</v>
      </c>
    </row>
    <row r="181" spans="1:27" ht="15.75" x14ac:dyDescent="0.2">
      <c r="A181" s="35">
        <f t="shared" si="4"/>
        <v>44556</v>
      </c>
      <c r="B181" s="36">
        <f>SUMIFS(СВЦЭМ!$E$39:$E$782,СВЦЭМ!$A$39:$A$782,$A181,СВЦЭМ!$B$39:$B$782,B$155)+'СЕТ СН'!$F$12</f>
        <v>168.76490414</v>
      </c>
      <c r="C181" s="36">
        <f>SUMIFS(СВЦЭМ!$E$39:$E$782,СВЦЭМ!$A$39:$A$782,$A181,СВЦЭМ!$B$39:$B$782,C$155)+'СЕТ СН'!$F$12</f>
        <v>167.00226369999999</v>
      </c>
      <c r="D181" s="36">
        <f>SUMIFS(СВЦЭМ!$E$39:$E$782,СВЦЭМ!$A$39:$A$782,$A181,СВЦЭМ!$B$39:$B$782,D$155)+'СЕТ СН'!$F$12</f>
        <v>166.22200136000001</v>
      </c>
      <c r="E181" s="36">
        <f>SUMIFS(СВЦЭМ!$E$39:$E$782,СВЦЭМ!$A$39:$A$782,$A181,СВЦЭМ!$B$39:$B$782,E$155)+'СЕТ СН'!$F$12</f>
        <v>166.12342511</v>
      </c>
      <c r="F181" s="36">
        <f>SUMIFS(СВЦЭМ!$E$39:$E$782,СВЦЭМ!$A$39:$A$782,$A181,СВЦЭМ!$B$39:$B$782,F$155)+'СЕТ СН'!$F$12</f>
        <v>165.77536739999999</v>
      </c>
      <c r="G181" s="36">
        <f>SUMIFS(СВЦЭМ!$E$39:$E$782,СВЦЭМ!$A$39:$A$782,$A181,СВЦЭМ!$B$39:$B$782,G$155)+'СЕТ СН'!$F$12</f>
        <v>165.05384685000001</v>
      </c>
      <c r="H181" s="36">
        <f>SUMIFS(СВЦЭМ!$E$39:$E$782,СВЦЭМ!$A$39:$A$782,$A181,СВЦЭМ!$B$39:$B$782,H$155)+'СЕТ СН'!$F$12</f>
        <v>168.22075154999999</v>
      </c>
      <c r="I181" s="36">
        <f>SUMIFS(СВЦЭМ!$E$39:$E$782,СВЦЭМ!$A$39:$A$782,$A181,СВЦЭМ!$B$39:$B$782,I$155)+'СЕТ СН'!$F$12</f>
        <v>180.69300455000001</v>
      </c>
      <c r="J181" s="36">
        <f>SUMIFS(СВЦЭМ!$E$39:$E$782,СВЦЭМ!$A$39:$A$782,$A181,СВЦЭМ!$B$39:$B$782,J$155)+'СЕТ СН'!$F$12</f>
        <v>180.15590275</v>
      </c>
      <c r="K181" s="36">
        <f>SUMIFS(СВЦЭМ!$E$39:$E$782,СВЦЭМ!$A$39:$A$782,$A181,СВЦЭМ!$B$39:$B$782,K$155)+'СЕТ СН'!$F$12</f>
        <v>173.04412345</v>
      </c>
      <c r="L181" s="36">
        <f>SUMIFS(СВЦЭМ!$E$39:$E$782,СВЦЭМ!$A$39:$A$782,$A181,СВЦЭМ!$B$39:$B$782,L$155)+'СЕТ СН'!$F$12</f>
        <v>172.27421218000001</v>
      </c>
      <c r="M181" s="36">
        <f>SUMIFS(СВЦЭМ!$E$39:$E$782,СВЦЭМ!$A$39:$A$782,$A181,СВЦЭМ!$B$39:$B$782,M$155)+'СЕТ СН'!$F$12</f>
        <v>173.48851397999999</v>
      </c>
      <c r="N181" s="36">
        <f>SUMIFS(СВЦЭМ!$E$39:$E$782,СВЦЭМ!$A$39:$A$782,$A181,СВЦЭМ!$B$39:$B$782,N$155)+'СЕТ СН'!$F$12</f>
        <v>174.28854837</v>
      </c>
      <c r="O181" s="36">
        <f>SUMIFS(СВЦЭМ!$E$39:$E$782,СВЦЭМ!$A$39:$A$782,$A181,СВЦЭМ!$B$39:$B$782,O$155)+'СЕТ СН'!$F$12</f>
        <v>179.91932625000001</v>
      </c>
      <c r="P181" s="36">
        <f>SUMIFS(СВЦЭМ!$E$39:$E$782,СВЦЭМ!$A$39:$A$782,$A181,СВЦЭМ!$B$39:$B$782,P$155)+'СЕТ СН'!$F$12</f>
        <v>180.96944191</v>
      </c>
      <c r="Q181" s="36">
        <f>SUMIFS(СВЦЭМ!$E$39:$E$782,СВЦЭМ!$A$39:$A$782,$A181,СВЦЭМ!$B$39:$B$782,Q$155)+'СЕТ СН'!$F$12</f>
        <v>181.05082822</v>
      </c>
      <c r="R181" s="36">
        <f>SUMIFS(СВЦЭМ!$E$39:$E$782,СВЦЭМ!$A$39:$A$782,$A181,СВЦЭМ!$B$39:$B$782,R$155)+'СЕТ СН'!$F$12</f>
        <v>179.19164971999999</v>
      </c>
      <c r="S181" s="36">
        <f>SUMIFS(СВЦЭМ!$E$39:$E$782,СВЦЭМ!$A$39:$A$782,$A181,СВЦЭМ!$B$39:$B$782,S$155)+'СЕТ СН'!$F$12</f>
        <v>172.06663899</v>
      </c>
      <c r="T181" s="36">
        <f>SUMIFS(СВЦЭМ!$E$39:$E$782,СВЦЭМ!$A$39:$A$782,$A181,СВЦЭМ!$B$39:$B$782,T$155)+'СЕТ СН'!$F$12</f>
        <v>171.5383722</v>
      </c>
      <c r="U181" s="36">
        <f>SUMIFS(СВЦЭМ!$E$39:$E$782,СВЦЭМ!$A$39:$A$782,$A181,СВЦЭМ!$B$39:$B$782,U$155)+'СЕТ СН'!$F$12</f>
        <v>175.56598179</v>
      </c>
      <c r="V181" s="36">
        <f>SUMIFS(СВЦЭМ!$E$39:$E$782,СВЦЭМ!$A$39:$A$782,$A181,СВЦЭМ!$B$39:$B$782,V$155)+'СЕТ СН'!$F$12</f>
        <v>177.80976738000001</v>
      </c>
      <c r="W181" s="36">
        <f>SUMIFS(СВЦЭМ!$E$39:$E$782,СВЦЭМ!$A$39:$A$782,$A181,СВЦЭМ!$B$39:$B$782,W$155)+'СЕТ СН'!$F$12</f>
        <v>175.43259750999999</v>
      </c>
      <c r="X181" s="36">
        <f>SUMIFS(СВЦЭМ!$E$39:$E$782,СВЦЭМ!$A$39:$A$782,$A181,СВЦЭМ!$B$39:$B$782,X$155)+'СЕТ СН'!$F$12</f>
        <v>177.91901702999999</v>
      </c>
      <c r="Y181" s="36">
        <f>SUMIFS(СВЦЭМ!$E$39:$E$782,СВЦЭМ!$A$39:$A$782,$A181,СВЦЭМ!$B$39:$B$782,Y$155)+'СЕТ СН'!$F$12</f>
        <v>178.20916865000001</v>
      </c>
    </row>
    <row r="182" spans="1:27" ht="15.75" x14ac:dyDescent="0.2">
      <c r="A182" s="35">
        <f t="shared" si="4"/>
        <v>44557</v>
      </c>
      <c r="B182" s="36">
        <f>SUMIFS(СВЦЭМ!$E$39:$E$782,СВЦЭМ!$A$39:$A$782,$A182,СВЦЭМ!$B$39:$B$782,B$155)+'СЕТ СН'!$F$12</f>
        <v>181.70835360000001</v>
      </c>
      <c r="C182" s="36">
        <f>SUMIFS(СВЦЭМ!$E$39:$E$782,СВЦЭМ!$A$39:$A$782,$A182,СВЦЭМ!$B$39:$B$782,C$155)+'СЕТ СН'!$F$12</f>
        <v>180.69000889</v>
      </c>
      <c r="D182" s="36">
        <f>SUMIFS(СВЦЭМ!$E$39:$E$782,СВЦЭМ!$A$39:$A$782,$A182,СВЦЭМ!$B$39:$B$782,D$155)+'СЕТ СН'!$F$12</f>
        <v>174.54878468000001</v>
      </c>
      <c r="E182" s="36">
        <f>SUMIFS(СВЦЭМ!$E$39:$E$782,СВЦЭМ!$A$39:$A$782,$A182,СВЦЭМ!$B$39:$B$782,E$155)+'СЕТ СН'!$F$12</f>
        <v>174.01291305000001</v>
      </c>
      <c r="F182" s="36">
        <f>SUMIFS(СВЦЭМ!$E$39:$E$782,СВЦЭМ!$A$39:$A$782,$A182,СВЦЭМ!$B$39:$B$782,F$155)+'СЕТ СН'!$F$12</f>
        <v>174.54818247</v>
      </c>
      <c r="G182" s="36">
        <f>SUMIFS(СВЦЭМ!$E$39:$E$782,СВЦЭМ!$A$39:$A$782,$A182,СВЦЭМ!$B$39:$B$782,G$155)+'СЕТ СН'!$F$12</f>
        <v>172.61056540000001</v>
      </c>
      <c r="H182" s="36">
        <f>SUMIFS(СВЦЭМ!$E$39:$E$782,СВЦЭМ!$A$39:$A$782,$A182,СВЦЭМ!$B$39:$B$782,H$155)+'СЕТ СН'!$F$12</f>
        <v>173.56474481000001</v>
      </c>
      <c r="I182" s="36">
        <f>SUMIFS(СВЦЭМ!$E$39:$E$782,СВЦЭМ!$A$39:$A$782,$A182,СВЦЭМ!$B$39:$B$782,I$155)+'СЕТ СН'!$F$12</f>
        <v>172.59783522000001</v>
      </c>
      <c r="J182" s="36">
        <f>SUMIFS(СВЦЭМ!$E$39:$E$782,СВЦЭМ!$A$39:$A$782,$A182,СВЦЭМ!$B$39:$B$782,J$155)+'СЕТ СН'!$F$12</f>
        <v>175.3776541</v>
      </c>
      <c r="K182" s="36">
        <f>SUMIFS(СВЦЭМ!$E$39:$E$782,СВЦЭМ!$A$39:$A$782,$A182,СВЦЭМ!$B$39:$B$782,K$155)+'СЕТ СН'!$F$12</f>
        <v>164.11015958999999</v>
      </c>
      <c r="L182" s="36">
        <f>SUMIFS(СВЦЭМ!$E$39:$E$782,СВЦЭМ!$A$39:$A$782,$A182,СВЦЭМ!$B$39:$B$782,L$155)+'СЕТ СН'!$F$12</f>
        <v>166.43714272</v>
      </c>
      <c r="M182" s="36">
        <f>SUMIFS(СВЦЭМ!$E$39:$E$782,СВЦЭМ!$A$39:$A$782,$A182,СВЦЭМ!$B$39:$B$782,M$155)+'СЕТ СН'!$F$12</f>
        <v>165.28428382000001</v>
      </c>
      <c r="N182" s="36">
        <f>SUMIFS(СВЦЭМ!$E$39:$E$782,СВЦЭМ!$A$39:$A$782,$A182,СВЦЭМ!$B$39:$B$782,N$155)+'СЕТ СН'!$F$12</f>
        <v>176.2582396</v>
      </c>
      <c r="O182" s="36">
        <f>SUMIFS(СВЦЭМ!$E$39:$E$782,СВЦЭМ!$A$39:$A$782,$A182,СВЦЭМ!$B$39:$B$782,O$155)+'СЕТ СН'!$F$12</f>
        <v>183.32450990999999</v>
      </c>
      <c r="P182" s="36">
        <f>SUMIFS(СВЦЭМ!$E$39:$E$782,СВЦЭМ!$A$39:$A$782,$A182,СВЦЭМ!$B$39:$B$782,P$155)+'СЕТ СН'!$F$12</f>
        <v>185.84360910999999</v>
      </c>
      <c r="Q182" s="36">
        <f>SUMIFS(СВЦЭМ!$E$39:$E$782,СВЦЭМ!$A$39:$A$782,$A182,СВЦЭМ!$B$39:$B$782,Q$155)+'СЕТ СН'!$F$12</f>
        <v>183.88158727999999</v>
      </c>
      <c r="R182" s="36">
        <f>SUMIFS(СВЦЭМ!$E$39:$E$782,СВЦЭМ!$A$39:$A$782,$A182,СВЦЭМ!$B$39:$B$782,R$155)+'СЕТ СН'!$F$12</f>
        <v>173.24824618</v>
      </c>
      <c r="S182" s="36">
        <f>SUMIFS(СВЦЭМ!$E$39:$E$782,СВЦЭМ!$A$39:$A$782,$A182,СВЦЭМ!$B$39:$B$782,S$155)+'СЕТ СН'!$F$12</f>
        <v>176.32356357</v>
      </c>
      <c r="T182" s="36">
        <f>SUMIFS(СВЦЭМ!$E$39:$E$782,СВЦЭМ!$A$39:$A$782,$A182,СВЦЭМ!$B$39:$B$782,T$155)+'СЕТ СН'!$F$12</f>
        <v>173.70799450999999</v>
      </c>
      <c r="U182" s="36">
        <f>SUMIFS(СВЦЭМ!$E$39:$E$782,СВЦЭМ!$A$39:$A$782,$A182,СВЦЭМ!$B$39:$B$782,U$155)+'СЕТ СН'!$F$12</f>
        <v>176.85202772</v>
      </c>
      <c r="V182" s="36">
        <f>SUMIFS(СВЦЭМ!$E$39:$E$782,СВЦЭМ!$A$39:$A$782,$A182,СВЦЭМ!$B$39:$B$782,V$155)+'СЕТ СН'!$F$12</f>
        <v>176.53351422</v>
      </c>
      <c r="W182" s="36">
        <f>SUMIFS(СВЦЭМ!$E$39:$E$782,СВЦЭМ!$A$39:$A$782,$A182,СВЦЭМ!$B$39:$B$782,W$155)+'СЕТ СН'!$F$12</f>
        <v>175.96297895000001</v>
      </c>
      <c r="X182" s="36">
        <f>SUMIFS(СВЦЭМ!$E$39:$E$782,СВЦЭМ!$A$39:$A$782,$A182,СВЦЭМ!$B$39:$B$782,X$155)+'СЕТ СН'!$F$12</f>
        <v>175.27893001999999</v>
      </c>
      <c r="Y182" s="36">
        <f>SUMIFS(СВЦЭМ!$E$39:$E$782,СВЦЭМ!$A$39:$A$782,$A182,СВЦЭМ!$B$39:$B$782,Y$155)+'СЕТ СН'!$F$12</f>
        <v>182.66323313999999</v>
      </c>
    </row>
    <row r="183" spans="1:27" ht="15.75" x14ac:dyDescent="0.2">
      <c r="A183" s="35">
        <f t="shared" si="4"/>
        <v>44558</v>
      </c>
      <c r="B183" s="36">
        <f>SUMIFS(СВЦЭМ!$E$39:$E$782,СВЦЭМ!$A$39:$A$782,$A183,СВЦЭМ!$B$39:$B$782,B$155)+'СЕТ СН'!$F$12</f>
        <v>178.50266784999999</v>
      </c>
      <c r="C183" s="36">
        <f>SUMIFS(СВЦЭМ!$E$39:$E$782,СВЦЭМ!$A$39:$A$782,$A183,СВЦЭМ!$B$39:$B$782,C$155)+'СЕТ СН'!$F$12</f>
        <v>179.47719119000001</v>
      </c>
      <c r="D183" s="36">
        <f>SUMIFS(СВЦЭМ!$E$39:$E$782,СВЦЭМ!$A$39:$A$782,$A183,СВЦЭМ!$B$39:$B$782,D$155)+'СЕТ СН'!$F$12</f>
        <v>183.51899925000001</v>
      </c>
      <c r="E183" s="36">
        <f>SUMIFS(СВЦЭМ!$E$39:$E$782,СВЦЭМ!$A$39:$A$782,$A183,СВЦЭМ!$B$39:$B$782,E$155)+'СЕТ СН'!$F$12</f>
        <v>185.14054547999999</v>
      </c>
      <c r="F183" s="36">
        <f>SUMIFS(СВЦЭМ!$E$39:$E$782,СВЦЭМ!$A$39:$A$782,$A183,СВЦЭМ!$B$39:$B$782,F$155)+'СЕТ СН'!$F$12</f>
        <v>180.96140571999999</v>
      </c>
      <c r="G183" s="36">
        <f>SUMIFS(СВЦЭМ!$E$39:$E$782,СВЦЭМ!$A$39:$A$782,$A183,СВЦЭМ!$B$39:$B$782,G$155)+'СЕТ СН'!$F$12</f>
        <v>167.03372139000001</v>
      </c>
      <c r="H183" s="36">
        <f>SUMIFS(СВЦЭМ!$E$39:$E$782,СВЦЭМ!$A$39:$A$782,$A183,СВЦЭМ!$B$39:$B$782,H$155)+'СЕТ СН'!$F$12</f>
        <v>169.67823702999999</v>
      </c>
      <c r="I183" s="36">
        <f>SUMIFS(СВЦЭМ!$E$39:$E$782,СВЦЭМ!$A$39:$A$782,$A183,СВЦЭМ!$B$39:$B$782,I$155)+'СЕТ СН'!$F$12</f>
        <v>168.83378841000001</v>
      </c>
      <c r="J183" s="36">
        <f>SUMIFS(СВЦЭМ!$E$39:$E$782,СВЦЭМ!$A$39:$A$782,$A183,СВЦЭМ!$B$39:$B$782,J$155)+'СЕТ СН'!$F$12</f>
        <v>171.52442160000001</v>
      </c>
      <c r="K183" s="36">
        <f>SUMIFS(СВЦЭМ!$E$39:$E$782,СВЦЭМ!$A$39:$A$782,$A183,СВЦЭМ!$B$39:$B$782,K$155)+'СЕТ СН'!$F$12</f>
        <v>164.89926940000001</v>
      </c>
      <c r="L183" s="36">
        <f>SUMIFS(СВЦЭМ!$E$39:$E$782,СВЦЭМ!$A$39:$A$782,$A183,СВЦЭМ!$B$39:$B$782,L$155)+'СЕТ СН'!$F$12</f>
        <v>165.72930721</v>
      </c>
      <c r="M183" s="36">
        <f>SUMIFS(СВЦЭМ!$E$39:$E$782,СВЦЭМ!$A$39:$A$782,$A183,СВЦЭМ!$B$39:$B$782,M$155)+'СЕТ СН'!$F$12</f>
        <v>167.59121017999999</v>
      </c>
      <c r="N183" s="36">
        <f>SUMIFS(СВЦЭМ!$E$39:$E$782,СВЦЭМ!$A$39:$A$782,$A183,СВЦЭМ!$B$39:$B$782,N$155)+'СЕТ СН'!$F$12</f>
        <v>167.67324596</v>
      </c>
      <c r="O183" s="36">
        <f>SUMIFS(СВЦЭМ!$E$39:$E$782,СВЦЭМ!$A$39:$A$782,$A183,СВЦЭМ!$B$39:$B$782,O$155)+'СЕТ СН'!$F$12</f>
        <v>175.38326368</v>
      </c>
      <c r="P183" s="36">
        <f>SUMIFS(СВЦЭМ!$E$39:$E$782,СВЦЭМ!$A$39:$A$782,$A183,СВЦЭМ!$B$39:$B$782,P$155)+'СЕТ СН'!$F$12</f>
        <v>175.01730954999999</v>
      </c>
      <c r="Q183" s="36">
        <f>SUMIFS(СВЦЭМ!$E$39:$E$782,СВЦЭМ!$A$39:$A$782,$A183,СВЦЭМ!$B$39:$B$782,Q$155)+'СЕТ СН'!$F$12</f>
        <v>173.95112931</v>
      </c>
      <c r="R183" s="36">
        <f>SUMIFS(СВЦЭМ!$E$39:$E$782,СВЦЭМ!$A$39:$A$782,$A183,СВЦЭМ!$B$39:$B$782,R$155)+'СЕТ СН'!$F$12</f>
        <v>174.17869952000001</v>
      </c>
      <c r="S183" s="36">
        <f>SUMIFS(СВЦЭМ!$E$39:$E$782,СВЦЭМ!$A$39:$A$782,$A183,СВЦЭМ!$B$39:$B$782,S$155)+'СЕТ СН'!$F$12</f>
        <v>174.21186519</v>
      </c>
      <c r="T183" s="36">
        <f>SUMIFS(СВЦЭМ!$E$39:$E$782,СВЦЭМ!$A$39:$A$782,$A183,СВЦЭМ!$B$39:$B$782,T$155)+'СЕТ СН'!$F$12</f>
        <v>172.86093493000001</v>
      </c>
      <c r="U183" s="36">
        <f>SUMIFS(СВЦЭМ!$E$39:$E$782,СВЦЭМ!$A$39:$A$782,$A183,СВЦЭМ!$B$39:$B$782,U$155)+'СЕТ СН'!$F$12</f>
        <v>175.59151621000001</v>
      </c>
      <c r="V183" s="36">
        <f>SUMIFS(СВЦЭМ!$E$39:$E$782,СВЦЭМ!$A$39:$A$782,$A183,СВЦЭМ!$B$39:$B$782,V$155)+'СЕТ СН'!$F$12</f>
        <v>173.90346185999999</v>
      </c>
      <c r="W183" s="36">
        <f>SUMIFS(СВЦЭМ!$E$39:$E$782,СВЦЭМ!$A$39:$A$782,$A183,СВЦЭМ!$B$39:$B$782,W$155)+'СЕТ СН'!$F$12</f>
        <v>174.35376485</v>
      </c>
      <c r="X183" s="36">
        <f>SUMIFS(СВЦЭМ!$E$39:$E$782,СВЦЭМ!$A$39:$A$782,$A183,СВЦЭМ!$B$39:$B$782,X$155)+'СЕТ СН'!$F$12</f>
        <v>180.00928859000001</v>
      </c>
      <c r="Y183" s="36">
        <f>SUMIFS(СВЦЭМ!$E$39:$E$782,СВЦЭМ!$A$39:$A$782,$A183,СВЦЭМ!$B$39:$B$782,Y$155)+'СЕТ СН'!$F$12</f>
        <v>180.66053864</v>
      </c>
    </row>
    <row r="184" spans="1:27" ht="15.75" x14ac:dyDescent="0.2">
      <c r="A184" s="35">
        <f t="shared" si="4"/>
        <v>44559</v>
      </c>
      <c r="B184" s="36">
        <f>SUMIFS(СВЦЭМ!$E$39:$E$782,СВЦЭМ!$A$39:$A$782,$A184,СВЦЭМ!$B$39:$B$782,B$155)+'СЕТ СН'!$F$12</f>
        <v>181.13083214</v>
      </c>
      <c r="C184" s="36">
        <f>SUMIFS(СВЦЭМ!$E$39:$E$782,СВЦЭМ!$A$39:$A$782,$A184,СВЦЭМ!$B$39:$B$782,C$155)+'СЕТ СН'!$F$12</f>
        <v>181.11423128000001</v>
      </c>
      <c r="D184" s="36">
        <f>SUMIFS(СВЦЭМ!$E$39:$E$782,СВЦЭМ!$A$39:$A$782,$A184,СВЦЭМ!$B$39:$B$782,D$155)+'СЕТ СН'!$F$12</f>
        <v>183.15597106999999</v>
      </c>
      <c r="E184" s="36">
        <f>SUMIFS(СВЦЭМ!$E$39:$E$782,СВЦЭМ!$A$39:$A$782,$A184,СВЦЭМ!$B$39:$B$782,E$155)+'СЕТ СН'!$F$12</f>
        <v>184.84384599000001</v>
      </c>
      <c r="F184" s="36">
        <f>SUMIFS(СВЦЭМ!$E$39:$E$782,СВЦЭМ!$A$39:$A$782,$A184,СВЦЭМ!$B$39:$B$782,F$155)+'СЕТ СН'!$F$12</f>
        <v>180.64031047</v>
      </c>
      <c r="G184" s="36">
        <f>SUMIFS(СВЦЭМ!$E$39:$E$782,СВЦЭМ!$A$39:$A$782,$A184,СВЦЭМ!$B$39:$B$782,G$155)+'СЕТ СН'!$F$12</f>
        <v>169.14901713</v>
      </c>
      <c r="H184" s="36">
        <f>SUMIFS(СВЦЭМ!$E$39:$E$782,СВЦЭМ!$A$39:$A$782,$A184,СВЦЭМ!$B$39:$B$782,H$155)+'СЕТ СН'!$F$12</f>
        <v>170.75515061999999</v>
      </c>
      <c r="I184" s="36">
        <f>SUMIFS(СВЦЭМ!$E$39:$E$782,СВЦЭМ!$A$39:$A$782,$A184,СВЦЭМ!$B$39:$B$782,I$155)+'СЕТ СН'!$F$12</f>
        <v>170.36821479</v>
      </c>
      <c r="J184" s="36">
        <f>SUMIFS(СВЦЭМ!$E$39:$E$782,СВЦЭМ!$A$39:$A$782,$A184,СВЦЭМ!$B$39:$B$782,J$155)+'СЕТ СН'!$F$12</f>
        <v>170.79357493000001</v>
      </c>
      <c r="K184" s="36">
        <f>SUMIFS(СВЦЭМ!$E$39:$E$782,СВЦЭМ!$A$39:$A$782,$A184,СВЦЭМ!$B$39:$B$782,K$155)+'СЕТ СН'!$F$12</f>
        <v>172.55259119999999</v>
      </c>
      <c r="L184" s="36">
        <f>SUMIFS(СВЦЭМ!$E$39:$E$782,СВЦЭМ!$A$39:$A$782,$A184,СВЦЭМ!$B$39:$B$782,L$155)+'СЕТ СН'!$F$12</f>
        <v>173.53689305</v>
      </c>
      <c r="M184" s="36">
        <f>SUMIFS(СВЦЭМ!$E$39:$E$782,СВЦЭМ!$A$39:$A$782,$A184,СВЦЭМ!$B$39:$B$782,M$155)+'СЕТ СН'!$F$12</f>
        <v>173.91670038999999</v>
      </c>
      <c r="N184" s="36">
        <f>SUMIFS(СВЦЭМ!$E$39:$E$782,СВЦЭМ!$A$39:$A$782,$A184,СВЦЭМ!$B$39:$B$782,N$155)+'СЕТ СН'!$F$12</f>
        <v>173.22660368999999</v>
      </c>
      <c r="O184" s="36">
        <f>SUMIFS(СВЦЭМ!$E$39:$E$782,СВЦЭМ!$A$39:$A$782,$A184,СВЦЭМ!$B$39:$B$782,O$155)+'СЕТ СН'!$F$12</f>
        <v>172.12057258999999</v>
      </c>
      <c r="P184" s="36">
        <f>SUMIFS(СВЦЭМ!$E$39:$E$782,СВЦЭМ!$A$39:$A$782,$A184,СВЦЭМ!$B$39:$B$782,P$155)+'СЕТ СН'!$F$12</f>
        <v>170.95037821</v>
      </c>
      <c r="Q184" s="36">
        <f>SUMIFS(СВЦЭМ!$E$39:$E$782,СВЦЭМ!$A$39:$A$782,$A184,СВЦЭМ!$B$39:$B$782,Q$155)+'СЕТ СН'!$F$12</f>
        <v>171.02135404000001</v>
      </c>
      <c r="R184" s="36">
        <f>SUMIFS(СВЦЭМ!$E$39:$E$782,СВЦЭМ!$A$39:$A$782,$A184,СВЦЭМ!$B$39:$B$782,R$155)+'СЕТ СН'!$F$12</f>
        <v>171.09929349000001</v>
      </c>
      <c r="S184" s="36">
        <f>SUMIFS(СВЦЭМ!$E$39:$E$782,СВЦЭМ!$A$39:$A$782,$A184,СВЦЭМ!$B$39:$B$782,S$155)+'СЕТ СН'!$F$12</f>
        <v>173.07167625</v>
      </c>
      <c r="T184" s="36">
        <f>SUMIFS(СВЦЭМ!$E$39:$E$782,СВЦЭМ!$A$39:$A$782,$A184,СВЦЭМ!$B$39:$B$782,T$155)+'СЕТ СН'!$F$12</f>
        <v>172.95397328000001</v>
      </c>
      <c r="U184" s="36">
        <f>SUMIFS(СВЦЭМ!$E$39:$E$782,СВЦЭМ!$A$39:$A$782,$A184,СВЦЭМ!$B$39:$B$782,U$155)+'СЕТ СН'!$F$12</f>
        <v>173.10737162999999</v>
      </c>
      <c r="V184" s="36">
        <f>SUMIFS(СВЦЭМ!$E$39:$E$782,СВЦЭМ!$A$39:$A$782,$A184,СВЦЭМ!$B$39:$B$782,V$155)+'СЕТ СН'!$F$12</f>
        <v>170.92243743</v>
      </c>
      <c r="W184" s="36">
        <f>SUMIFS(СВЦЭМ!$E$39:$E$782,СВЦЭМ!$A$39:$A$782,$A184,СВЦЭМ!$B$39:$B$782,W$155)+'СЕТ СН'!$F$12</f>
        <v>170.65782275000001</v>
      </c>
      <c r="X184" s="36">
        <f>SUMIFS(СВЦЭМ!$E$39:$E$782,СВЦЭМ!$A$39:$A$782,$A184,СВЦЭМ!$B$39:$B$782,X$155)+'СЕТ СН'!$F$12</f>
        <v>178.27349150000001</v>
      </c>
      <c r="Y184" s="36">
        <f>SUMIFS(СВЦЭМ!$E$39:$E$782,СВЦЭМ!$A$39:$A$782,$A184,СВЦЭМ!$B$39:$B$782,Y$155)+'СЕТ СН'!$F$12</f>
        <v>179.37687865000001</v>
      </c>
    </row>
    <row r="185" spans="1:27" ht="15.75" x14ac:dyDescent="0.2">
      <c r="A185" s="35">
        <f t="shared" si="4"/>
        <v>44560</v>
      </c>
      <c r="B185" s="36">
        <f>SUMIFS(СВЦЭМ!$E$39:$E$782,СВЦЭМ!$A$39:$A$782,$A185,СВЦЭМ!$B$39:$B$782,B$155)+'СЕТ СН'!$F$12</f>
        <v>182.52461382000001</v>
      </c>
      <c r="C185" s="36">
        <f>SUMIFS(СВЦЭМ!$E$39:$E$782,СВЦЭМ!$A$39:$A$782,$A185,СВЦЭМ!$B$39:$B$782,C$155)+'СЕТ СН'!$F$12</f>
        <v>183.01723353</v>
      </c>
      <c r="D185" s="36">
        <f>SUMIFS(СВЦЭМ!$E$39:$E$782,СВЦЭМ!$A$39:$A$782,$A185,СВЦЭМ!$B$39:$B$782,D$155)+'СЕТ СН'!$F$12</f>
        <v>186.96820020000001</v>
      </c>
      <c r="E185" s="36">
        <f>SUMIFS(СВЦЭМ!$E$39:$E$782,СВЦЭМ!$A$39:$A$782,$A185,СВЦЭМ!$B$39:$B$782,E$155)+'СЕТ СН'!$F$12</f>
        <v>189.23340221000001</v>
      </c>
      <c r="F185" s="36">
        <f>SUMIFS(СВЦЭМ!$E$39:$E$782,СВЦЭМ!$A$39:$A$782,$A185,СВЦЭМ!$B$39:$B$782,F$155)+'СЕТ СН'!$F$12</f>
        <v>184.87110278</v>
      </c>
      <c r="G185" s="36">
        <f>SUMIFS(СВЦЭМ!$E$39:$E$782,СВЦЭМ!$A$39:$A$782,$A185,СВЦЭМ!$B$39:$B$782,G$155)+'СЕТ СН'!$F$12</f>
        <v>173.30485249</v>
      </c>
      <c r="H185" s="36">
        <f>SUMIFS(СВЦЭМ!$E$39:$E$782,СВЦЭМ!$A$39:$A$782,$A185,СВЦЭМ!$B$39:$B$782,H$155)+'СЕТ СН'!$F$12</f>
        <v>172.29523918999999</v>
      </c>
      <c r="I185" s="36">
        <f>SUMIFS(СВЦЭМ!$E$39:$E$782,СВЦЭМ!$A$39:$A$782,$A185,СВЦЭМ!$B$39:$B$782,I$155)+'СЕТ СН'!$F$12</f>
        <v>175.49868187000001</v>
      </c>
      <c r="J185" s="36">
        <f>SUMIFS(СВЦЭМ!$E$39:$E$782,СВЦЭМ!$A$39:$A$782,$A185,СВЦЭМ!$B$39:$B$782,J$155)+'СЕТ СН'!$F$12</f>
        <v>175.49230439999999</v>
      </c>
      <c r="K185" s="36">
        <f>SUMIFS(СВЦЭМ!$E$39:$E$782,СВЦЭМ!$A$39:$A$782,$A185,СВЦЭМ!$B$39:$B$782,K$155)+'СЕТ СН'!$F$12</f>
        <v>177.24742004000001</v>
      </c>
      <c r="L185" s="36">
        <f>SUMIFS(СВЦЭМ!$E$39:$E$782,СВЦЭМ!$A$39:$A$782,$A185,СВЦЭМ!$B$39:$B$782,L$155)+'СЕТ СН'!$F$12</f>
        <v>177.33481413999999</v>
      </c>
      <c r="M185" s="36">
        <f>SUMIFS(СВЦЭМ!$E$39:$E$782,СВЦЭМ!$A$39:$A$782,$A185,СВЦЭМ!$B$39:$B$782,M$155)+'СЕТ СН'!$F$12</f>
        <v>176.01158906000001</v>
      </c>
      <c r="N185" s="36">
        <f>SUMIFS(СВЦЭМ!$E$39:$E$782,СВЦЭМ!$A$39:$A$782,$A185,СВЦЭМ!$B$39:$B$782,N$155)+'СЕТ СН'!$F$12</f>
        <v>177.33015924</v>
      </c>
      <c r="O185" s="36">
        <f>SUMIFS(СВЦЭМ!$E$39:$E$782,СВЦЭМ!$A$39:$A$782,$A185,СВЦЭМ!$B$39:$B$782,O$155)+'СЕТ СН'!$F$12</f>
        <v>176.82094862</v>
      </c>
      <c r="P185" s="36">
        <f>SUMIFS(СВЦЭМ!$E$39:$E$782,СВЦЭМ!$A$39:$A$782,$A185,СВЦЭМ!$B$39:$B$782,P$155)+'СЕТ СН'!$F$12</f>
        <v>175.64816184</v>
      </c>
      <c r="Q185" s="36">
        <f>SUMIFS(СВЦЭМ!$E$39:$E$782,СВЦЭМ!$A$39:$A$782,$A185,СВЦЭМ!$B$39:$B$782,Q$155)+'СЕТ СН'!$F$12</f>
        <v>174.61586639000001</v>
      </c>
      <c r="R185" s="36">
        <f>SUMIFS(СВЦЭМ!$E$39:$E$782,СВЦЭМ!$A$39:$A$782,$A185,СВЦЭМ!$B$39:$B$782,R$155)+'СЕТ СН'!$F$12</f>
        <v>173.78005019</v>
      </c>
      <c r="S185" s="36">
        <f>SUMIFS(СВЦЭМ!$E$39:$E$782,СВЦЭМ!$A$39:$A$782,$A185,СВЦЭМ!$B$39:$B$782,S$155)+'СЕТ СН'!$F$12</f>
        <v>172.49818081000001</v>
      </c>
      <c r="T185" s="36">
        <f>SUMIFS(СВЦЭМ!$E$39:$E$782,СВЦЭМ!$A$39:$A$782,$A185,СВЦЭМ!$B$39:$B$782,T$155)+'СЕТ СН'!$F$12</f>
        <v>175.13462440000001</v>
      </c>
      <c r="U185" s="36">
        <f>SUMIFS(СВЦЭМ!$E$39:$E$782,СВЦЭМ!$A$39:$A$782,$A185,СВЦЭМ!$B$39:$B$782,U$155)+'СЕТ СН'!$F$12</f>
        <v>174.40363181999999</v>
      </c>
      <c r="V185" s="36">
        <f>SUMIFS(СВЦЭМ!$E$39:$E$782,СВЦЭМ!$A$39:$A$782,$A185,СВЦЭМ!$B$39:$B$782,V$155)+'СЕТ СН'!$F$12</f>
        <v>172.30148149999999</v>
      </c>
      <c r="W185" s="36">
        <f>SUMIFS(СВЦЭМ!$E$39:$E$782,СВЦЭМ!$A$39:$A$782,$A185,СВЦЭМ!$B$39:$B$782,W$155)+'СЕТ СН'!$F$12</f>
        <v>172.41402251</v>
      </c>
      <c r="X185" s="36">
        <f>SUMIFS(СВЦЭМ!$E$39:$E$782,СВЦЭМ!$A$39:$A$782,$A185,СВЦЭМ!$B$39:$B$782,X$155)+'СЕТ СН'!$F$12</f>
        <v>180.73371180000001</v>
      </c>
      <c r="Y185" s="36">
        <f>SUMIFS(СВЦЭМ!$E$39:$E$782,СВЦЭМ!$A$39:$A$782,$A185,СВЦЭМ!$B$39:$B$782,Y$155)+'СЕТ СН'!$F$12</f>
        <v>182.7193221</v>
      </c>
    </row>
    <row r="186" spans="1:27" ht="15.75" x14ac:dyDescent="0.2">
      <c r="A186" s="35">
        <f t="shared" si="4"/>
        <v>44561</v>
      </c>
      <c r="B186" s="36">
        <f>SUMIFS(СВЦЭМ!$E$39:$E$782,СВЦЭМ!$A$39:$A$782,$A186,СВЦЭМ!$B$39:$B$782,B$155)+'СЕТ СН'!$F$12</f>
        <v>188.03762474000001</v>
      </c>
      <c r="C186" s="36">
        <f>SUMIFS(СВЦЭМ!$E$39:$E$782,СВЦЭМ!$A$39:$A$782,$A186,СВЦЭМ!$B$39:$B$782,C$155)+'СЕТ СН'!$F$12</f>
        <v>186.00964576999999</v>
      </c>
      <c r="D186" s="36">
        <f>SUMIFS(СВЦЭМ!$E$39:$E$782,СВЦЭМ!$A$39:$A$782,$A186,СВЦЭМ!$B$39:$B$782,D$155)+'СЕТ СН'!$F$12</f>
        <v>176.34840629000001</v>
      </c>
      <c r="E186" s="36">
        <f>SUMIFS(СВЦЭМ!$E$39:$E$782,СВЦЭМ!$A$39:$A$782,$A186,СВЦЭМ!$B$39:$B$782,E$155)+'СЕТ СН'!$F$12</f>
        <v>186.91636808000001</v>
      </c>
      <c r="F186" s="36">
        <f>SUMIFS(СВЦЭМ!$E$39:$E$782,СВЦЭМ!$A$39:$A$782,$A186,СВЦЭМ!$B$39:$B$782,F$155)+'СЕТ СН'!$F$12</f>
        <v>186.72987359000001</v>
      </c>
      <c r="G186" s="36">
        <f>SUMIFS(СВЦЭМ!$E$39:$E$782,СВЦЭМ!$A$39:$A$782,$A186,СВЦЭМ!$B$39:$B$782,G$155)+'СЕТ СН'!$F$12</f>
        <v>172.61524424000001</v>
      </c>
      <c r="H186" s="36">
        <f>SUMIFS(СВЦЭМ!$E$39:$E$782,СВЦЭМ!$A$39:$A$782,$A186,СВЦЭМ!$B$39:$B$782,H$155)+'СЕТ СН'!$F$12</f>
        <v>174.44129611</v>
      </c>
      <c r="I186" s="36">
        <f>SUMIFS(СВЦЭМ!$E$39:$E$782,СВЦЭМ!$A$39:$A$782,$A186,СВЦЭМ!$B$39:$B$782,I$155)+'СЕТ СН'!$F$12</f>
        <v>175.68195177000001</v>
      </c>
      <c r="J186" s="36">
        <f>SUMIFS(СВЦЭМ!$E$39:$E$782,СВЦЭМ!$A$39:$A$782,$A186,СВЦЭМ!$B$39:$B$782,J$155)+'СЕТ СН'!$F$12</f>
        <v>180.91238748999999</v>
      </c>
      <c r="K186" s="36">
        <f>SUMIFS(СВЦЭМ!$E$39:$E$782,СВЦЭМ!$A$39:$A$782,$A186,СВЦЭМ!$B$39:$B$782,K$155)+'СЕТ СН'!$F$12</f>
        <v>176.5819946</v>
      </c>
      <c r="L186" s="36">
        <f>SUMIFS(СВЦЭМ!$E$39:$E$782,СВЦЭМ!$A$39:$A$782,$A186,СВЦЭМ!$B$39:$B$782,L$155)+'СЕТ СН'!$F$12</f>
        <v>179.74605946</v>
      </c>
      <c r="M186" s="36">
        <f>SUMIFS(СВЦЭМ!$E$39:$E$782,СВЦЭМ!$A$39:$A$782,$A186,СВЦЭМ!$B$39:$B$782,M$155)+'СЕТ СН'!$F$12</f>
        <v>179.47330116000001</v>
      </c>
      <c r="N186" s="36">
        <f>SUMIFS(СВЦЭМ!$E$39:$E$782,СВЦЭМ!$A$39:$A$782,$A186,СВЦЭМ!$B$39:$B$782,N$155)+'СЕТ СН'!$F$12</f>
        <v>178.12612428</v>
      </c>
      <c r="O186" s="36">
        <f>SUMIFS(СВЦЭМ!$E$39:$E$782,СВЦЭМ!$A$39:$A$782,$A186,СВЦЭМ!$B$39:$B$782,O$155)+'СЕТ СН'!$F$12</f>
        <v>176.00505870999999</v>
      </c>
      <c r="P186" s="36">
        <f>SUMIFS(СВЦЭМ!$E$39:$E$782,СВЦЭМ!$A$39:$A$782,$A186,СВЦЭМ!$B$39:$B$782,P$155)+'СЕТ СН'!$F$12</f>
        <v>176.08684909999999</v>
      </c>
      <c r="Q186" s="36">
        <f>SUMIFS(СВЦЭМ!$E$39:$E$782,СВЦЭМ!$A$39:$A$782,$A186,СВЦЭМ!$B$39:$B$782,Q$155)+'СЕТ СН'!$F$12</f>
        <v>175.75604222999999</v>
      </c>
      <c r="R186" s="36">
        <f>SUMIFS(СВЦЭМ!$E$39:$E$782,СВЦЭМ!$A$39:$A$782,$A186,СВЦЭМ!$B$39:$B$782,R$155)+'СЕТ СН'!$F$12</f>
        <v>174.50832507000001</v>
      </c>
      <c r="S186" s="36">
        <f>SUMIFS(СВЦЭМ!$E$39:$E$782,СВЦЭМ!$A$39:$A$782,$A186,СВЦЭМ!$B$39:$B$782,S$155)+'СЕТ СН'!$F$12</f>
        <v>177.44309138</v>
      </c>
      <c r="T186" s="36">
        <f>SUMIFS(СВЦЭМ!$E$39:$E$782,СВЦЭМ!$A$39:$A$782,$A186,СВЦЭМ!$B$39:$B$782,T$155)+'СЕТ СН'!$F$12</f>
        <v>180.02991584</v>
      </c>
      <c r="U186" s="36">
        <f>SUMIFS(СВЦЭМ!$E$39:$E$782,СВЦЭМ!$A$39:$A$782,$A186,СВЦЭМ!$B$39:$B$782,U$155)+'СЕТ СН'!$F$12</f>
        <v>181.76167369999999</v>
      </c>
      <c r="V186" s="36">
        <f>SUMIFS(СВЦЭМ!$E$39:$E$782,СВЦЭМ!$A$39:$A$782,$A186,СВЦЭМ!$B$39:$B$782,V$155)+'СЕТ СН'!$F$12</f>
        <v>177.88278861000001</v>
      </c>
      <c r="W186" s="36">
        <f>SUMIFS(СВЦЭМ!$E$39:$E$782,СВЦЭМ!$A$39:$A$782,$A186,СВЦЭМ!$B$39:$B$782,W$155)+'СЕТ СН'!$F$12</f>
        <v>177.73069168000001</v>
      </c>
      <c r="X186" s="36">
        <f>SUMIFS(СВЦЭМ!$E$39:$E$782,СВЦЭМ!$A$39:$A$782,$A186,СВЦЭМ!$B$39:$B$782,X$155)+'СЕТ СН'!$F$12</f>
        <v>180.55066033</v>
      </c>
      <c r="Y186" s="36">
        <f>SUMIFS(СВЦЭМ!$E$39:$E$782,СВЦЭМ!$A$39:$A$782,$A186,СВЦЭМ!$B$39:$B$782,Y$155)+'СЕТ СН'!$F$12</f>
        <v>182.45690476999999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01.12.2021</v>
      </c>
      <c r="B191" s="36">
        <f>SUMIFS(СВЦЭМ!$F$39:$F$782,СВЦЭМ!$A$39:$A$782,$A191,СВЦЭМ!$B$39:$B$782,B$190)+'СЕТ СН'!$F$12</f>
        <v>173.12500901999999</v>
      </c>
      <c r="C191" s="36">
        <f>SUMIFS(СВЦЭМ!$F$39:$F$782,СВЦЭМ!$A$39:$A$782,$A191,СВЦЭМ!$B$39:$B$782,C$190)+'СЕТ СН'!$F$12</f>
        <v>175.16698646</v>
      </c>
      <c r="D191" s="36">
        <f>SUMIFS(СВЦЭМ!$F$39:$F$782,СВЦЭМ!$A$39:$A$782,$A191,СВЦЭМ!$B$39:$B$782,D$190)+'СЕТ СН'!$F$12</f>
        <v>180.44714200000001</v>
      </c>
      <c r="E191" s="36">
        <f>SUMIFS(СВЦЭМ!$F$39:$F$782,СВЦЭМ!$A$39:$A$782,$A191,СВЦЭМ!$B$39:$B$782,E$190)+'СЕТ СН'!$F$12</f>
        <v>181.35527811</v>
      </c>
      <c r="F191" s="36">
        <f>SUMIFS(СВЦЭМ!$F$39:$F$782,СВЦЭМ!$A$39:$A$782,$A191,СВЦЭМ!$B$39:$B$782,F$190)+'СЕТ СН'!$F$12</f>
        <v>183.44453075000001</v>
      </c>
      <c r="G191" s="36">
        <f>SUMIFS(СВЦЭМ!$F$39:$F$782,СВЦЭМ!$A$39:$A$782,$A191,СВЦЭМ!$B$39:$B$782,G$190)+'СЕТ СН'!$F$12</f>
        <v>180.37046416999999</v>
      </c>
      <c r="H191" s="36">
        <f>SUMIFS(СВЦЭМ!$F$39:$F$782,СВЦЭМ!$A$39:$A$782,$A191,СВЦЭМ!$B$39:$B$782,H$190)+'СЕТ СН'!$F$12</f>
        <v>175.32620614999999</v>
      </c>
      <c r="I191" s="36">
        <f>SUMIFS(СВЦЭМ!$F$39:$F$782,СВЦЭМ!$A$39:$A$782,$A191,СВЦЭМ!$B$39:$B$782,I$190)+'СЕТ СН'!$F$12</f>
        <v>173.15872160999999</v>
      </c>
      <c r="J191" s="36">
        <f>SUMIFS(СВЦЭМ!$F$39:$F$782,СВЦЭМ!$A$39:$A$782,$A191,СВЦЭМ!$B$39:$B$782,J$190)+'СЕТ СН'!$F$12</f>
        <v>171.23577652</v>
      </c>
      <c r="K191" s="36">
        <f>SUMIFS(СВЦЭМ!$F$39:$F$782,СВЦЭМ!$A$39:$A$782,$A191,СВЦЭМ!$B$39:$B$782,K$190)+'СЕТ СН'!$F$12</f>
        <v>172.18695362</v>
      </c>
      <c r="L191" s="36">
        <f>SUMIFS(СВЦЭМ!$F$39:$F$782,СВЦЭМ!$A$39:$A$782,$A191,СВЦЭМ!$B$39:$B$782,L$190)+'СЕТ СН'!$F$12</f>
        <v>165.75880547</v>
      </c>
      <c r="M191" s="36">
        <f>SUMIFS(СВЦЭМ!$F$39:$F$782,СВЦЭМ!$A$39:$A$782,$A191,СВЦЭМ!$B$39:$B$782,M$190)+'СЕТ СН'!$F$12</f>
        <v>166.18499614999999</v>
      </c>
      <c r="N191" s="36">
        <f>SUMIFS(СВЦЭМ!$F$39:$F$782,СВЦЭМ!$A$39:$A$782,$A191,СВЦЭМ!$B$39:$B$782,N$190)+'СЕТ СН'!$F$12</f>
        <v>168.91537962000001</v>
      </c>
      <c r="O191" s="36">
        <f>SUMIFS(СВЦЭМ!$F$39:$F$782,СВЦЭМ!$A$39:$A$782,$A191,СВЦЭМ!$B$39:$B$782,O$190)+'СЕТ СН'!$F$12</f>
        <v>168.74116802</v>
      </c>
      <c r="P191" s="36">
        <f>SUMIFS(СВЦЭМ!$F$39:$F$782,СВЦЭМ!$A$39:$A$782,$A191,СВЦЭМ!$B$39:$B$782,P$190)+'СЕТ СН'!$F$12</f>
        <v>169.81166934000001</v>
      </c>
      <c r="Q191" s="36">
        <f>SUMIFS(СВЦЭМ!$F$39:$F$782,СВЦЭМ!$A$39:$A$782,$A191,СВЦЭМ!$B$39:$B$782,Q$190)+'СЕТ СН'!$F$12</f>
        <v>171.03309081</v>
      </c>
      <c r="R191" s="36">
        <f>SUMIFS(СВЦЭМ!$F$39:$F$782,СВЦЭМ!$A$39:$A$782,$A191,СВЦЭМ!$B$39:$B$782,R$190)+'СЕТ СН'!$F$12</f>
        <v>170.64025846000001</v>
      </c>
      <c r="S191" s="36">
        <f>SUMIFS(СВЦЭМ!$F$39:$F$782,СВЦЭМ!$A$39:$A$782,$A191,СВЦЭМ!$B$39:$B$782,S$190)+'СЕТ СН'!$F$12</f>
        <v>167.88923008</v>
      </c>
      <c r="T191" s="36">
        <f>SUMIFS(СВЦЭМ!$F$39:$F$782,СВЦЭМ!$A$39:$A$782,$A191,СВЦЭМ!$B$39:$B$782,T$190)+'СЕТ СН'!$F$12</f>
        <v>164.41894463</v>
      </c>
      <c r="U191" s="36">
        <f>SUMIFS(СВЦЭМ!$F$39:$F$782,СВЦЭМ!$A$39:$A$782,$A191,СВЦЭМ!$B$39:$B$782,U$190)+'СЕТ СН'!$F$12</f>
        <v>166.23722799999999</v>
      </c>
      <c r="V191" s="36">
        <f>SUMIFS(СВЦЭМ!$F$39:$F$782,СВЦЭМ!$A$39:$A$782,$A191,СВЦЭМ!$B$39:$B$782,V$190)+'СЕТ СН'!$F$12</f>
        <v>167.92374616000001</v>
      </c>
      <c r="W191" s="36">
        <f>SUMIFS(СВЦЭМ!$F$39:$F$782,СВЦЭМ!$A$39:$A$782,$A191,СВЦЭМ!$B$39:$B$782,W$190)+'СЕТ СН'!$F$12</f>
        <v>168.69242589000001</v>
      </c>
      <c r="X191" s="36">
        <f>SUMIFS(СВЦЭМ!$F$39:$F$782,СВЦЭМ!$A$39:$A$782,$A191,СВЦЭМ!$B$39:$B$782,X$190)+'СЕТ СН'!$F$12</f>
        <v>168.71143230999999</v>
      </c>
      <c r="Y191" s="36">
        <f>SUMIFS(СВЦЭМ!$F$39:$F$782,СВЦЭМ!$A$39:$A$782,$A191,СВЦЭМ!$B$39:$B$782,Y$190)+'СЕТ СН'!$F$12</f>
        <v>170.95944202000001</v>
      </c>
      <c r="AA191" s="45"/>
    </row>
    <row r="192" spans="1:27" ht="15.75" x14ac:dyDescent="0.2">
      <c r="A192" s="35">
        <f>A191+1</f>
        <v>44532</v>
      </c>
      <c r="B192" s="36">
        <f>SUMIFS(СВЦЭМ!$F$39:$F$782,СВЦЭМ!$A$39:$A$782,$A192,СВЦЭМ!$B$39:$B$782,B$190)+'СЕТ СН'!$F$12</f>
        <v>175.45412569999999</v>
      </c>
      <c r="C192" s="36">
        <f>SUMIFS(СВЦЭМ!$F$39:$F$782,СВЦЭМ!$A$39:$A$782,$A192,СВЦЭМ!$B$39:$B$782,C$190)+'СЕТ СН'!$F$12</f>
        <v>173.99873210999999</v>
      </c>
      <c r="D192" s="36">
        <f>SUMIFS(СВЦЭМ!$F$39:$F$782,СВЦЭМ!$A$39:$A$782,$A192,СВЦЭМ!$B$39:$B$782,D$190)+'СЕТ СН'!$F$12</f>
        <v>169.98731950999999</v>
      </c>
      <c r="E192" s="36">
        <f>SUMIFS(СВЦЭМ!$F$39:$F$782,СВЦЭМ!$A$39:$A$782,$A192,СВЦЭМ!$B$39:$B$782,E$190)+'СЕТ СН'!$F$12</f>
        <v>172.52157629999999</v>
      </c>
      <c r="F192" s="36">
        <f>SUMIFS(СВЦЭМ!$F$39:$F$782,СВЦЭМ!$A$39:$A$782,$A192,СВЦЭМ!$B$39:$B$782,F$190)+'СЕТ СН'!$F$12</f>
        <v>174.21531206</v>
      </c>
      <c r="G192" s="36">
        <f>SUMIFS(СВЦЭМ!$F$39:$F$782,СВЦЭМ!$A$39:$A$782,$A192,СВЦЭМ!$B$39:$B$782,G$190)+'СЕТ СН'!$F$12</f>
        <v>173.52904265000001</v>
      </c>
      <c r="H192" s="36">
        <f>SUMIFS(СВЦЭМ!$F$39:$F$782,СВЦЭМ!$A$39:$A$782,$A192,СВЦЭМ!$B$39:$B$782,H$190)+'СЕТ СН'!$F$12</f>
        <v>176.48910276999999</v>
      </c>
      <c r="I192" s="36">
        <f>SUMIFS(СВЦЭМ!$F$39:$F$782,СВЦЭМ!$A$39:$A$782,$A192,СВЦЭМ!$B$39:$B$782,I$190)+'СЕТ СН'!$F$12</f>
        <v>185.22556186</v>
      </c>
      <c r="J192" s="36">
        <f>SUMIFS(СВЦЭМ!$F$39:$F$782,СВЦЭМ!$A$39:$A$782,$A192,СВЦЭМ!$B$39:$B$782,J$190)+'СЕТ СН'!$F$12</f>
        <v>185.65225523000001</v>
      </c>
      <c r="K192" s="36">
        <f>SUMIFS(СВЦЭМ!$F$39:$F$782,СВЦЭМ!$A$39:$A$782,$A192,СВЦЭМ!$B$39:$B$782,K$190)+'СЕТ СН'!$F$12</f>
        <v>188.8338785</v>
      </c>
      <c r="L192" s="36">
        <f>SUMIFS(СВЦЭМ!$F$39:$F$782,СВЦЭМ!$A$39:$A$782,$A192,СВЦЭМ!$B$39:$B$782,L$190)+'СЕТ СН'!$F$12</f>
        <v>190.10000674</v>
      </c>
      <c r="M192" s="36">
        <f>SUMIFS(СВЦЭМ!$F$39:$F$782,СВЦЭМ!$A$39:$A$782,$A192,СВЦЭМ!$B$39:$B$782,M$190)+'СЕТ СН'!$F$12</f>
        <v>190.01830208000001</v>
      </c>
      <c r="N192" s="36">
        <f>SUMIFS(СВЦЭМ!$F$39:$F$782,СВЦЭМ!$A$39:$A$782,$A192,СВЦЭМ!$B$39:$B$782,N$190)+'СЕТ СН'!$F$12</f>
        <v>188.59044342999999</v>
      </c>
      <c r="O192" s="36">
        <f>SUMIFS(СВЦЭМ!$F$39:$F$782,СВЦЭМ!$A$39:$A$782,$A192,СВЦЭМ!$B$39:$B$782,O$190)+'СЕТ СН'!$F$12</f>
        <v>198.66539322</v>
      </c>
      <c r="P192" s="36">
        <f>SUMIFS(СВЦЭМ!$F$39:$F$782,СВЦЭМ!$A$39:$A$782,$A192,СВЦЭМ!$B$39:$B$782,P$190)+'СЕТ СН'!$F$12</f>
        <v>197.36657373</v>
      </c>
      <c r="Q192" s="36">
        <f>SUMIFS(СВЦЭМ!$F$39:$F$782,СВЦЭМ!$A$39:$A$782,$A192,СВЦЭМ!$B$39:$B$782,Q$190)+'СЕТ СН'!$F$12</f>
        <v>196.66767012</v>
      </c>
      <c r="R192" s="36">
        <f>SUMIFS(СВЦЭМ!$F$39:$F$782,СВЦЭМ!$A$39:$A$782,$A192,СВЦЭМ!$B$39:$B$782,R$190)+'СЕТ СН'!$F$12</f>
        <v>186.41966484</v>
      </c>
      <c r="S192" s="36">
        <f>SUMIFS(СВЦЭМ!$F$39:$F$782,СВЦЭМ!$A$39:$A$782,$A192,СВЦЭМ!$B$39:$B$782,S$190)+'СЕТ СН'!$F$12</f>
        <v>185.30400986999999</v>
      </c>
      <c r="T192" s="36">
        <f>SUMIFS(СВЦЭМ!$F$39:$F$782,СВЦЭМ!$A$39:$A$782,$A192,СВЦЭМ!$B$39:$B$782,T$190)+'СЕТ СН'!$F$12</f>
        <v>177.90175224000001</v>
      </c>
      <c r="U192" s="36">
        <f>SUMIFS(СВЦЭМ!$F$39:$F$782,СВЦЭМ!$A$39:$A$782,$A192,СВЦЭМ!$B$39:$B$782,U$190)+'СЕТ СН'!$F$12</f>
        <v>183.57529478999999</v>
      </c>
      <c r="V192" s="36">
        <f>SUMIFS(СВЦЭМ!$F$39:$F$782,СВЦЭМ!$A$39:$A$782,$A192,СВЦЭМ!$B$39:$B$782,V$190)+'СЕТ СН'!$F$12</f>
        <v>184.46307139999999</v>
      </c>
      <c r="W192" s="36">
        <f>SUMIFS(СВЦЭМ!$F$39:$F$782,СВЦЭМ!$A$39:$A$782,$A192,СВЦЭМ!$B$39:$B$782,W$190)+'СЕТ СН'!$F$12</f>
        <v>185.54832001</v>
      </c>
      <c r="X192" s="36">
        <f>SUMIFS(СВЦЭМ!$F$39:$F$782,СВЦЭМ!$A$39:$A$782,$A192,СВЦЭМ!$B$39:$B$782,X$190)+'СЕТ СН'!$F$12</f>
        <v>195.5923153</v>
      </c>
      <c r="Y192" s="36">
        <f>SUMIFS(СВЦЭМ!$F$39:$F$782,СВЦЭМ!$A$39:$A$782,$A192,СВЦЭМ!$B$39:$B$782,Y$190)+'СЕТ СН'!$F$12</f>
        <v>196.71193016000001</v>
      </c>
    </row>
    <row r="193" spans="1:25" ht="15.75" x14ac:dyDescent="0.2">
      <c r="A193" s="35">
        <f t="shared" ref="A193:A221" si="5">A192+1</f>
        <v>44533</v>
      </c>
      <c r="B193" s="36">
        <f>SUMIFS(СВЦЭМ!$F$39:$F$782,СВЦЭМ!$A$39:$A$782,$A193,СВЦЭМ!$B$39:$B$782,B$190)+'СЕТ СН'!$F$12</f>
        <v>199.75776934000001</v>
      </c>
      <c r="C193" s="36">
        <f>SUMIFS(СВЦЭМ!$F$39:$F$782,СВЦЭМ!$A$39:$A$782,$A193,СВЦЭМ!$B$39:$B$782,C$190)+'СЕТ СН'!$F$12</f>
        <v>198.52364079</v>
      </c>
      <c r="D193" s="36">
        <f>SUMIFS(СВЦЭМ!$F$39:$F$782,СВЦЭМ!$A$39:$A$782,$A193,СВЦЭМ!$B$39:$B$782,D$190)+'СЕТ СН'!$F$12</f>
        <v>194.63441771000001</v>
      </c>
      <c r="E193" s="36">
        <f>SUMIFS(СВЦЭМ!$F$39:$F$782,СВЦЭМ!$A$39:$A$782,$A193,СВЦЭМ!$B$39:$B$782,E$190)+'СЕТ СН'!$F$12</f>
        <v>194.26252597000001</v>
      </c>
      <c r="F193" s="36">
        <f>SUMIFS(СВЦЭМ!$F$39:$F$782,СВЦЭМ!$A$39:$A$782,$A193,СВЦЭМ!$B$39:$B$782,F$190)+'СЕТ СН'!$F$12</f>
        <v>194.70187978000001</v>
      </c>
      <c r="G193" s="36">
        <f>SUMIFS(СВЦЭМ!$F$39:$F$782,СВЦЭМ!$A$39:$A$782,$A193,СВЦЭМ!$B$39:$B$782,G$190)+'СЕТ СН'!$F$12</f>
        <v>184.30267196</v>
      </c>
      <c r="H193" s="36">
        <f>SUMIFS(СВЦЭМ!$F$39:$F$782,СВЦЭМ!$A$39:$A$782,$A193,СВЦЭМ!$B$39:$B$782,H$190)+'СЕТ СН'!$F$12</f>
        <v>186.00126122</v>
      </c>
      <c r="I193" s="36">
        <f>SUMIFS(СВЦЭМ!$F$39:$F$782,СВЦЭМ!$A$39:$A$782,$A193,СВЦЭМ!$B$39:$B$782,I$190)+'СЕТ СН'!$F$12</f>
        <v>189.22877534</v>
      </c>
      <c r="J193" s="36">
        <f>SUMIFS(СВЦЭМ!$F$39:$F$782,СВЦЭМ!$A$39:$A$782,$A193,СВЦЭМ!$B$39:$B$782,J$190)+'СЕТ СН'!$F$12</f>
        <v>186.69757530000001</v>
      </c>
      <c r="K193" s="36">
        <f>SUMIFS(СВЦЭМ!$F$39:$F$782,СВЦЭМ!$A$39:$A$782,$A193,СВЦЭМ!$B$39:$B$782,K$190)+'СЕТ СН'!$F$12</f>
        <v>186.82321999000001</v>
      </c>
      <c r="L193" s="36">
        <f>SUMIFS(СВЦЭМ!$F$39:$F$782,СВЦЭМ!$A$39:$A$782,$A193,СВЦЭМ!$B$39:$B$782,L$190)+'СЕТ СН'!$F$12</f>
        <v>185.75333022999999</v>
      </c>
      <c r="M193" s="36">
        <f>SUMIFS(СВЦЭМ!$F$39:$F$782,СВЦЭМ!$A$39:$A$782,$A193,СВЦЭМ!$B$39:$B$782,M$190)+'СЕТ СН'!$F$12</f>
        <v>187.29211731999999</v>
      </c>
      <c r="N193" s="36">
        <f>SUMIFS(СВЦЭМ!$F$39:$F$782,СВЦЭМ!$A$39:$A$782,$A193,СВЦЭМ!$B$39:$B$782,N$190)+'СЕТ СН'!$F$12</f>
        <v>186.32764821000001</v>
      </c>
      <c r="O193" s="36">
        <f>SUMIFS(СВЦЭМ!$F$39:$F$782,СВЦЭМ!$A$39:$A$782,$A193,СВЦЭМ!$B$39:$B$782,O$190)+'СЕТ СН'!$F$12</f>
        <v>187.08357888</v>
      </c>
      <c r="P193" s="36">
        <f>SUMIFS(СВЦЭМ!$F$39:$F$782,СВЦЭМ!$A$39:$A$782,$A193,СВЦЭМ!$B$39:$B$782,P$190)+'СЕТ СН'!$F$12</f>
        <v>187.53160621999999</v>
      </c>
      <c r="Q193" s="36">
        <f>SUMIFS(СВЦЭМ!$F$39:$F$782,СВЦЭМ!$A$39:$A$782,$A193,СВЦЭМ!$B$39:$B$782,Q$190)+'СЕТ СН'!$F$12</f>
        <v>187.17394537999999</v>
      </c>
      <c r="R193" s="36">
        <f>SUMIFS(СВЦЭМ!$F$39:$F$782,СВЦЭМ!$A$39:$A$782,$A193,СВЦЭМ!$B$39:$B$782,R$190)+'СЕТ СН'!$F$12</f>
        <v>188.03252825999999</v>
      </c>
      <c r="S193" s="36">
        <f>SUMIFS(СВЦЭМ!$F$39:$F$782,СВЦЭМ!$A$39:$A$782,$A193,СВЦЭМ!$B$39:$B$782,S$190)+'СЕТ СН'!$F$12</f>
        <v>186.86051688000001</v>
      </c>
      <c r="T193" s="36">
        <f>SUMIFS(СВЦЭМ!$F$39:$F$782,СВЦЭМ!$A$39:$A$782,$A193,СВЦЭМ!$B$39:$B$782,T$190)+'СЕТ СН'!$F$12</f>
        <v>187.69950646000001</v>
      </c>
      <c r="U193" s="36">
        <f>SUMIFS(СВЦЭМ!$F$39:$F$782,СВЦЭМ!$A$39:$A$782,$A193,СВЦЭМ!$B$39:$B$782,U$190)+'СЕТ СН'!$F$12</f>
        <v>186.06771244000001</v>
      </c>
      <c r="V193" s="36">
        <f>SUMIFS(СВЦЭМ!$F$39:$F$782,СВЦЭМ!$A$39:$A$782,$A193,СВЦЭМ!$B$39:$B$782,V$190)+'СЕТ СН'!$F$12</f>
        <v>187.78473575999999</v>
      </c>
      <c r="W193" s="36">
        <f>SUMIFS(СВЦЭМ!$F$39:$F$782,СВЦЭМ!$A$39:$A$782,$A193,СВЦЭМ!$B$39:$B$782,W$190)+'СЕТ СН'!$F$12</f>
        <v>189.73378571000001</v>
      </c>
      <c r="X193" s="36">
        <f>SUMIFS(СВЦЭМ!$F$39:$F$782,СВЦЭМ!$A$39:$A$782,$A193,СВЦЭМ!$B$39:$B$782,X$190)+'СЕТ СН'!$F$12</f>
        <v>187.67916029</v>
      </c>
      <c r="Y193" s="36">
        <f>SUMIFS(СВЦЭМ!$F$39:$F$782,СВЦЭМ!$A$39:$A$782,$A193,СВЦЭМ!$B$39:$B$782,Y$190)+'СЕТ СН'!$F$12</f>
        <v>180.81280957999999</v>
      </c>
    </row>
    <row r="194" spans="1:25" ht="15.75" x14ac:dyDescent="0.2">
      <c r="A194" s="35">
        <f t="shared" si="5"/>
        <v>44534</v>
      </c>
      <c r="B194" s="36">
        <f>SUMIFS(СВЦЭМ!$F$39:$F$782,СВЦЭМ!$A$39:$A$782,$A194,СВЦЭМ!$B$39:$B$782,B$190)+'СЕТ СН'!$F$12</f>
        <v>178.13300809</v>
      </c>
      <c r="C194" s="36">
        <f>SUMIFS(СВЦЭМ!$F$39:$F$782,СВЦЭМ!$A$39:$A$782,$A194,СВЦЭМ!$B$39:$B$782,C$190)+'СЕТ СН'!$F$12</f>
        <v>173.25079546000001</v>
      </c>
      <c r="D194" s="36">
        <f>SUMIFS(СВЦЭМ!$F$39:$F$782,СВЦЭМ!$A$39:$A$782,$A194,СВЦЭМ!$B$39:$B$782,D$190)+'СЕТ СН'!$F$12</f>
        <v>173.26231612000001</v>
      </c>
      <c r="E194" s="36">
        <f>SUMIFS(СВЦЭМ!$F$39:$F$782,СВЦЭМ!$A$39:$A$782,$A194,СВЦЭМ!$B$39:$B$782,E$190)+'СЕТ СН'!$F$12</f>
        <v>173.27689656000001</v>
      </c>
      <c r="F194" s="36">
        <f>SUMIFS(СВЦЭМ!$F$39:$F$782,СВЦЭМ!$A$39:$A$782,$A194,СВЦЭМ!$B$39:$B$782,F$190)+'СЕТ СН'!$F$12</f>
        <v>173.04862657999999</v>
      </c>
      <c r="G194" s="36">
        <f>SUMIFS(СВЦЭМ!$F$39:$F$782,СВЦЭМ!$A$39:$A$782,$A194,СВЦЭМ!$B$39:$B$782,G$190)+'СЕТ СН'!$F$12</f>
        <v>170.68672888</v>
      </c>
      <c r="H194" s="36">
        <f>SUMIFS(СВЦЭМ!$F$39:$F$782,СВЦЭМ!$A$39:$A$782,$A194,СВЦЭМ!$B$39:$B$782,H$190)+'СЕТ СН'!$F$12</f>
        <v>169.95113092</v>
      </c>
      <c r="I194" s="36">
        <f>SUMIFS(СВЦЭМ!$F$39:$F$782,СВЦЭМ!$A$39:$A$782,$A194,СВЦЭМ!$B$39:$B$782,I$190)+'СЕТ СН'!$F$12</f>
        <v>165.95038216</v>
      </c>
      <c r="J194" s="36">
        <f>SUMIFS(СВЦЭМ!$F$39:$F$782,СВЦЭМ!$A$39:$A$782,$A194,СВЦЭМ!$B$39:$B$782,J$190)+'СЕТ СН'!$F$12</f>
        <v>166.36470320000001</v>
      </c>
      <c r="K194" s="36">
        <f>SUMIFS(СВЦЭМ!$F$39:$F$782,СВЦЭМ!$A$39:$A$782,$A194,СВЦЭМ!$B$39:$B$782,K$190)+'СЕТ СН'!$F$12</f>
        <v>170.53493069000001</v>
      </c>
      <c r="L194" s="36">
        <f>SUMIFS(СВЦЭМ!$F$39:$F$782,СВЦЭМ!$A$39:$A$782,$A194,СВЦЭМ!$B$39:$B$782,L$190)+'СЕТ СН'!$F$12</f>
        <v>172.15497379999999</v>
      </c>
      <c r="M194" s="36">
        <f>SUMIFS(СВЦЭМ!$F$39:$F$782,СВЦЭМ!$A$39:$A$782,$A194,СВЦЭМ!$B$39:$B$782,M$190)+'СЕТ СН'!$F$12</f>
        <v>171.08613492000001</v>
      </c>
      <c r="N194" s="36">
        <f>SUMIFS(СВЦЭМ!$F$39:$F$782,СВЦЭМ!$A$39:$A$782,$A194,СВЦЭМ!$B$39:$B$782,N$190)+'СЕТ СН'!$F$12</f>
        <v>176.17601422000001</v>
      </c>
      <c r="O194" s="36">
        <f>SUMIFS(СВЦЭМ!$F$39:$F$782,СВЦЭМ!$A$39:$A$782,$A194,СВЦЭМ!$B$39:$B$782,O$190)+'СЕТ СН'!$F$12</f>
        <v>179.61831884</v>
      </c>
      <c r="P194" s="36">
        <f>SUMIFS(СВЦЭМ!$F$39:$F$782,СВЦЭМ!$A$39:$A$782,$A194,СВЦЭМ!$B$39:$B$782,P$190)+'СЕТ СН'!$F$12</f>
        <v>178.92093617</v>
      </c>
      <c r="Q194" s="36">
        <f>SUMIFS(СВЦЭМ!$F$39:$F$782,СВЦЭМ!$A$39:$A$782,$A194,СВЦЭМ!$B$39:$B$782,Q$190)+'СЕТ СН'!$F$12</f>
        <v>177.95777203</v>
      </c>
      <c r="R194" s="36">
        <f>SUMIFS(СВЦЭМ!$F$39:$F$782,СВЦЭМ!$A$39:$A$782,$A194,СВЦЭМ!$B$39:$B$782,R$190)+'СЕТ СН'!$F$12</f>
        <v>173.47131211000001</v>
      </c>
      <c r="S194" s="36">
        <f>SUMIFS(СВЦЭМ!$F$39:$F$782,СВЦЭМ!$A$39:$A$782,$A194,СВЦЭМ!$B$39:$B$782,S$190)+'СЕТ СН'!$F$12</f>
        <v>169.30500573</v>
      </c>
      <c r="T194" s="36">
        <f>SUMIFS(СВЦЭМ!$F$39:$F$782,СВЦЭМ!$A$39:$A$782,$A194,СВЦЭМ!$B$39:$B$782,T$190)+'СЕТ СН'!$F$12</f>
        <v>172.16086920000001</v>
      </c>
      <c r="U194" s="36">
        <f>SUMIFS(СВЦЭМ!$F$39:$F$782,СВЦЭМ!$A$39:$A$782,$A194,СВЦЭМ!$B$39:$B$782,U$190)+'СЕТ СН'!$F$12</f>
        <v>173.18645311</v>
      </c>
      <c r="V194" s="36">
        <f>SUMIFS(СВЦЭМ!$F$39:$F$782,СВЦЭМ!$A$39:$A$782,$A194,СВЦЭМ!$B$39:$B$782,V$190)+'СЕТ СН'!$F$12</f>
        <v>171.96485136000001</v>
      </c>
      <c r="W194" s="36">
        <f>SUMIFS(СВЦЭМ!$F$39:$F$782,СВЦЭМ!$A$39:$A$782,$A194,СВЦЭМ!$B$39:$B$782,W$190)+'СЕТ СН'!$F$12</f>
        <v>171.7414881</v>
      </c>
      <c r="X194" s="36">
        <f>SUMIFS(СВЦЭМ!$F$39:$F$782,СВЦЭМ!$A$39:$A$782,$A194,СВЦЭМ!$B$39:$B$782,X$190)+'СЕТ СН'!$F$12</f>
        <v>179.7652454</v>
      </c>
      <c r="Y194" s="36">
        <f>SUMIFS(СВЦЭМ!$F$39:$F$782,СВЦЭМ!$A$39:$A$782,$A194,СВЦЭМ!$B$39:$B$782,Y$190)+'СЕТ СН'!$F$12</f>
        <v>176.44296574000001</v>
      </c>
    </row>
    <row r="195" spans="1:25" ht="15.75" x14ac:dyDescent="0.2">
      <c r="A195" s="35">
        <f t="shared" si="5"/>
        <v>44535</v>
      </c>
      <c r="B195" s="36">
        <f>SUMIFS(СВЦЭМ!$F$39:$F$782,СВЦЭМ!$A$39:$A$782,$A195,СВЦЭМ!$B$39:$B$782,B$190)+'СЕТ СН'!$F$12</f>
        <v>175.22480630000001</v>
      </c>
      <c r="C195" s="36">
        <f>SUMIFS(СВЦЭМ!$F$39:$F$782,СВЦЭМ!$A$39:$A$782,$A195,СВЦЭМ!$B$39:$B$782,C$190)+'СЕТ СН'!$F$12</f>
        <v>178.09833033999999</v>
      </c>
      <c r="D195" s="36">
        <f>SUMIFS(СВЦЭМ!$F$39:$F$782,СВЦЭМ!$A$39:$A$782,$A195,СВЦЭМ!$B$39:$B$782,D$190)+'СЕТ СН'!$F$12</f>
        <v>182.65230033</v>
      </c>
      <c r="E195" s="36">
        <f>SUMIFS(СВЦЭМ!$F$39:$F$782,СВЦЭМ!$A$39:$A$782,$A195,СВЦЭМ!$B$39:$B$782,E$190)+'СЕТ СН'!$F$12</f>
        <v>183.98552956</v>
      </c>
      <c r="F195" s="36">
        <f>SUMIFS(СВЦЭМ!$F$39:$F$782,СВЦЭМ!$A$39:$A$782,$A195,СВЦЭМ!$B$39:$B$782,F$190)+'СЕТ СН'!$F$12</f>
        <v>182.91253416000001</v>
      </c>
      <c r="G195" s="36">
        <f>SUMIFS(СВЦЭМ!$F$39:$F$782,СВЦЭМ!$A$39:$A$782,$A195,СВЦЭМ!$B$39:$B$782,G$190)+'СЕТ СН'!$F$12</f>
        <v>181.79351471999999</v>
      </c>
      <c r="H195" s="36">
        <f>SUMIFS(СВЦЭМ!$F$39:$F$782,СВЦЭМ!$A$39:$A$782,$A195,СВЦЭМ!$B$39:$B$782,H$190)+'СЕТ СН'!$F$12</f>
        <v>176.76839193000001</v>
      </c>
      <c r="I195" s="36">
        <f>SUMIFS(СВЦЭМ!$F$39:$F$782,СВЦЭМ!$A$39:$A$782,$A195,СВЦЭМ!$B$39:$B$782,I$190)+'СЕТ СН'!$F$12</f>
        <v>175.50703082999999</v>
      </c>
      <c r="J195" s="36">
        <f>SUMIFS(СВЦЭМ!$F$39:$F$782,СВЦЭМ!$A$39:$A$782,$A195,СВЦЭМ!$B$39:$B$782,J$190)+'СЕТ СН'!$F$12</f>
        <v>169.61232194999999</v>
      </c>
      <c r="K195" s="36">
        <f>SUMIFS(СВЦЭМ!$F$39:$F$782,СВЦЭМ!$A$39:$A$782,$A195,СВЦЭМ!$B$39:$B$782,K$190)+'СЕТ СН'!$F$12</f>
        <v>167.151883</v>
      </c>
      <c r="L195" s="36">
        <f>SUMIFS(СВЦЭМ!$F$39:$F$782,СВЦЭМ!$A$39:$A$782,$A195,СВЦЭМ!$B$39:$B$782,L$190)+'СЕТ СН'!$F$12</f>
        <v>166.80010486</v>
      </c>
      <c r="M195" s="36">
        <f>SUMIFS(СВЦЭМ!$F$39:$F$782,СВЦЭМ!$A$39:$A$782,$A195,СВЦЭМ!$B$39:$B$782,M$190)+'СЕТ СН'!$F$12</f>
        <v>171.22796973000001</v>
      </c>
      <c r="N195" s="36">
        <f>SUMIFS(СВЦЭМ!$F$39:$F$782,СВЦЭМ!$A$39:$A$782,$A195,СВЦЭМ!$B$39:$B$782,N$190)+'СЕТ СН'!$F$12</f>
        <v>175.16998038</v>
      </c>
      <c r="O195" s="36">
        <f>SUMIFS(СВЦЭМ!$F$39:$F$782,СВЦЭМ!$A$39:$A$782,$A195,СВЦЭМ!$B$39:$B$782,O$190)+'СЕТ СН'!$F$12</f>
        <v>173.45852196999999</v>
      </c>
      <c r="P195" s="36">
        <f>SUMIFS(СВЦЭМ!$F$39:$F$782,СВЦЭМ!$A$39:$A$782,$A195,СВЦЭМ!$B$39:$B$782,P$190)+'СЕТ СН'!$F$12</f>
        <v>171.69505960000001</v>
      </c>
      <c r="Q195" s="36">
        <f>SUMIFS(СВЦЭМ!$F$39:$F$782,СВЦЭМ!$A$39:$A$782,$A195,СВЦЭМ!$B$39:$B$782,Q$190)+'СЕТ СН'!$F$12</f>
        <v>171.77382269</v>
      </c>
      <c r="R195" s="36">
        <f>SUMIFS(СВЦЭМ!$F$39:$F$782,СВЦЭМ!$A$39:$A$782,$A195,СВЦЭМ!$B$39:$B$782,R$190)+'СЕТ СН'!$F$12</f>
        <v>170.34569625</v>
      </c>
      <c r="S195" s="36">
        <f>SUMIFS(СВЦЭМ!$F$39:$F$782,СВЦЭМ!$A$39:$A$782,$A195,СВЦЭМ!$B$39:$B$782,S$190)+'СЕТ СН'!$F$12</f>
        <v>163.64393985999999</v>
      </c>
      <c r="T195" s="36">
        <f>SUMIFS(СВЦЭМ!$F$39:$F$782,СВЦЭМ!$A$39:$A$782,$A195,СВЦЭМ!$B$39:$B$782,T$190)+'СЕТ СН'!$F$12</f>
        <v>165.57793261</v>
      </c>
      <c r="U195" s="36">
        <f>SUMIFS(СВЦЭМ!$F$39:$F$782,СВЦЭМ!$A$39:$A$782,$A195,СВЦЭМ!$B$39:$B$782,U$190)+'СЕТ СН'!$F$12</f>
        <v>166.84714958999999</v>
      </c>
      <c r="V195" s="36">
        <f>SUMIFS(СВЦЭМ!$F$39:$F$782,СВЦЭМ!$A$39:$A$782,$A195,СВЦЭМ!$B$39:$B$782,V$190)+'СЕТ СН'!$F$12</f>
        <v>167.20057136</v>
      </c>
      <c r="W195" s="36">
        <f>SUMIFS(СВЦЭМ!$F$39:$F$782,СВЦЭМ!$A$39:$A$782,$A195,СВЦЭМ!$B$39:$B$782,W$190)+'СЕТ СН'!$F$12</f>
        <v>168.75222767</v>
      </c>
      <c r="X195" s="36">
        <f>SUMIFS(СВЦЭМ!$F$39:$F$782,СВЦЭМ!$A$39:$A$782,$A195,СВЦЭМ!$B$39:$B$782,X$190)+'СЕТ СН'!$F$12</f>
        <v>172.08914539</v>
      </c>
      <c r="Y195" s="36">
        <f>SUMIFS(СВЦЭМ!$F$39:$F$782,СВЦЭМ!$A$39:$A$782,$A195,СВЦЭМ!$B$39:$B$782,Y$190)+'СЕТ СН'!$F$12</f>
        <v>176.87391012000001</v>
      </c>
    </row>
    <row r="196" spans="1:25" ht="15.75" x14ac:dyDescent="0.2">
      <c r="A196" s="35">
        <f t="shared" si="5"/>
        <v>44536</v>
      </c>
      <c r="B196" s="36">
        <f>SUMIFS(СВЦЭМ!$F$39:$F$782,СВЦЭМ!$A$39:$A$782,$A196,СВЦЭМ!$B$39:$B$782,B$190)+'СЕТ СН'!$F$12</f>
        <v>181.41675803999999</v>
      </c>
      <c r="C196" s="36">
        <f>SUMIFS(СВЦЭМ!$F$39:$F$782,СВЦЭМ!$A$39:$A$782,$A196,СВЦЭМ!$B$39:$B$782,C$190)+'СЕТ СН'!$F$12</f>
        <v>183.86574623000001</v>
      </c>
      <c r="D196" s="36">
        <f>SUMIFS(СВЦЭМ!$F$39:$F$782,СВЦЭМ!$A$39:$A$782,$A196,СВЦЭМ!$B$39:$B$782,D$190)+'СЕТ СН'!$F$12</f>
        <v>183.87437342999999</v>
      </c>
      <c r="E196" s="36">
        <f>SUMIFS(СВЦЭМ!$F$39:$F$782,СВЦЭМ!$A$39:$A$782,$A196,СВЦЭМ!$B$39:$B$782,E$190)+'СЕТ СН'!$F$12</f>
        <v>184.91314303999999</v>
      </c>
      <c r="F196" s="36">
        <f>SUMIFS(СВЦЭМ!$F$39:$F$782,СВЦЭМ!$A$39:$A$782,$A196,СВЦЭМ!$B$39:$B$782,F$190)+'СЕТ СН'!$F$12</f>
        <v>184.02279744000001</v>
      </c>
      <c r="G196" s="36">
        <f>SUMIFS(СВЦЭМ!$F$39:$F$782,СВЦЭМ!$A$39:$A$782,$A196,СВЦЭМ!$B$39:$B$782,G$190)+'СЕТ СН'!$F$12</f>
        <v>179.86886136999999</v>
      </c>
      <c r="H196" s="36">
        <f>SUMIFS(СВЦЭМ!$F$39:$F$782,СВЦЭМ!$A$39:$A$782,$A196,СВЦЭМ!$B$39:$B$782,H$190)+'СЕТ СН'!$F$12</f>
        <v>176.27552075</v>
      </c>
      <c r="I196" s="36">
        <f>SUMIFS(СВЦЭМ!$F$39:$F$782,СВЦЭМ!$A$39:$A$782,$A196,СВЦЭМ!$B$39:$B$782,I$190)+'СЕТ СН'!$F$12</f>
        <v>173.31201031000001</v>
      </c>
      <c r="J196" s="36">
        <f>SUMIFS(СВЦЭМ!$F$39:$F$782,СВЦЭМ!$A$39:$A$782,$A196,СВЦЭМ!$B$39:$B$782,J$190)+'СЕТ СН'!$F$12</f>
        <v>172.5755351</v>
      </c>
      <c r="K196" s="36">
        <f>SUMIFS(СВЦЭМ!$F$39:$F$782,СВЦЭМ!$A$39:$A$782,$A196,СВЦЭМ!$B$39:$B$782,K$190)+'СЕТ СН'!$F$12</f>
        <v>175.12004798000001</v>
      </c>
      <c r="L196" s="36">
        <f>SUMIFS(СВЦЭМ!$F$39:$F$782,СВЦЭМ!$A$39:$A$782,$A196,СВЦЭМ!$B$39:$B$782,L$190)+'СЕТ СН'!$F$12</f>
        <v>175.42706355999999</v>
      </c>
      <c r="M196" s="36">
        <f>SUMIFS(СВЦЭМ!$F$39:$F$782,СВЦЭМ!$A$39:$A$782,$A196,СВЦЭМ!$B$39:$B$782,M$190)+'СЕТ СН'!$F$12</f>
        <v>176.02618842000001</v>
      </c>
      <c r="N196" s="36">
        <f>SUMIFS(СВЦЭМ!$F$39:$F$782,СВЦЭМ!$A$39:$A$782,$A196,СВЦЭМ!$B$39:$B$782,N$190)+'СЕТ СН'!$F$12</f>
        <v>180.73328136999999</v>
      </c>
      <c r="O196" s="36">
        <f>SUMIFS(СВЦЭМ!$F$39:$F$782,СВЦЭМ!$A$39:$A$782,$A196,СВЦЭМ!$B$39:$B$782,O$190)+'СЕТ СН'!$F$12</f>
        <v>184.28967657000001</v>
      </c>
      <c r="P196" s="36">
        <f>SUMIFS(СВЦЭМ!$F$39:$F$782,СВЦЭМ!$A$39:$A$782,$A196,СВЦЭМ!$B$39:$B$782,P$190)+'СЕТ СН'!$F$12</f>
        <v>184.70345781</v>
      </c>
      <c r="Q196" s="36">
        <f>SUMIFS(СВЦЭМ!$F$39:$F$782,СВЦЭМ!$A$39:$A$782,$A196,СВЦЭМ!$B$39:$B$782,Q$190)+'СЕТ СН'!$F$12</f>
        <v>183.10273551</v>
      </c>
      <c r="R196" s="36">
        <f>SUMIFS(СВЦЭМ!$F$39:$F$782,СВЦЭМ!$A$39:$A$782,$A196,СВЦЭМ!$B$39:$B$782,R$190)+'СЕТ СН'!$F$12</f>
        <v>173.30987076</v>
      </c>
      <c r="S196" s="36">
        <f>SUMIFS(СВЦЭМ!$F$39:$F$782,СВЦЭМ!$A$39:$A$782,$A196,СВЦЭМ!$B$39:$B$782,S$190)+'СЕТ СН'!$F$12</f>
        <v>175.07058655</v>
      </c>
      <c r="T196" s="36">
        <f>SUMIFS(СВЦЭМ!$F$39:$F$782,СВЦЭМ!$A$39:$A$782,$A196,СВЦЭМ!$B$39:$B$782,T$190)+'СЕТ СН'!$F$12</f>
        <v>176.57605781999999</v>
      </c>
      <c r="U196" s="36">
        <f>SUMIFS(СВЦЭМ!$F$39:$F$782,СВЦЭМ!$A$39:$A$782,$A196,СВЦЭМ!$B$39:$B$782,U$190)+'СЕТ СН'!$F$12</f>
        <v>174.45404654999999</v>
      </c>
      <c r="V196" s="36">
        <f>SUMIFS(СВЦЭМ!$F$39:$F$782,СВЦЭМ!$A$39:$A$782,$A196,СВЦЭМ!$B$39:$B$782,V$190)+'СЕТ СН'!$F$12</f>
        <v>176.39049112999999</v>
      </c>
      <c r="W196" s="36">
        <f>SUMIFS(СВЦЭМ!$F$39:$F$782,СВЦЭМ!$A$39:$A$782,$A196,СВЦЭМ!$B$39:$B$782,W$190)+'СЕТ СН'!$F$12</f>
        <v>175.61071056</v>
      </c>
      <c r="X196" s="36">
        <f>SUMIFS(СВЦЭМ!$F$39:$F$782,СВЦЭМ!$A$39:$A$782,$A196,СВЦЭМ!$B$39:$B$782,X$190)+'СЕТ СН'!$F$12</f>
        <v>184.96886716</v>
      </c>
      <c r="Y196" s="36">
        <f>SUMIFS(СВЦЭМ!$F$39:$F$782,СВЦЭМ!$A$39:$A$782,$A196,СВЦЭМ!$B$39:$B$782,Y$190)+'СЕТ СН'!$F$12</f>
        <v>184.0592508</v>
      </c>
    </row>
    <row r="197" spans="1:25" ht="15.75" x14ac:dyDescent="0.2">
      <c r="A197" s="35">
        <f t="shared" si="5"/>
        <v>44537</v>
      </c>
      <c r="B197" s="36">
        <f>SUMIFS(СВЦЭМ!$F$39:$F$782,СВЦЭМ!$A$39:$A$782,$A197,СВЦЭМ!$B$39:$B$782,B$190)+'СЕТ СН'!$F$12</f>
        <v>184.56815985</v>
      </c>
      <c r="C197" s="36">
        <f>SUMIFS(СВЦЭМ!$F$39:$F$782,СВЦЭМ!$A$39:$A$782,$A197,СВЦЭМ!$B$39:$B$782,C$190)+'СЕТ СН'!$F$12</f>
        <v>176.50570049999999</v>
      </c>
      <c r="D197" s="36">
        <f>SUMIFS(СВЦЭМ!$F$39:$F$782,СВЦЭМ!$A$39:$A$782,$A197,СВЦЭМ!$B$39:$B$782,D$190)+'СЕТ СН'!$F$12</f>
        <v>182.35903210000001</v>
      </c>
      <c r="E197" s="36">
        <f>SUMIFS(СВЦЭМ!$F$39:$F$782,СВЦЭМ!$A$39:$A$782,$A197,СВЦЭМ!$B$39:$B$782,E$190)+'СЕТ СН'!$F$12</f>
        <v>186.70834005</v>
      </c>
      <c r="F197" s="36">
        <f>SUMIFS(СВЦЭМ!$F$39:$F$782,СВЦЭМ!$A$39:$A$782,$A197,СВЦЭМ!$B$39:$B$782,F$190)+'СЕТ СН'!$F$12</f>
        <v>185.20465055</v>
      </c>
      <c r="G197" s="36">
        <f>SUMIFS(СВЦЭМ!$F$39:$F$782,СВЦЭМ!$A$39:$A$782,$A197,СВЦЭМ!$B$39:$B$782,G$190)+'СЕТ СН'!$F$12</f>
        <v>180.20791084999999</v>
      </c>
      <c r="H197" s="36">
        <f>SUMIFS(СВЦЭМ!$F$39:$F$782,СВЦЭМ!$A$39:$A$782,$A197,СВЦЭМ!$B$39:$B$782,H$190)+'СЕТ СН'!$F$12</f>
        <v>175.4428518</v>
      </c>
      <c r="I197" s="36">
        <f>SUMIFS(СВЦЭМ!$F$39:$F$782,СВЦЭМ!$A$39:$A$782,$A197,СВЦЭМ!$B$39:$B$782,I$190)+'СЕТ СН'!$F$12</f>
        <v>173.22248296000001</v>
      </c>
      <c r="J197" s="36">
        <f>SUMIFS(СВЦЭМ!$F$39:$F$782,СВЦЭМ!$A$39:$A$782,$A197,СВЦЭМ!$B$39:$B$782,J$190)+'СЕТ СН'!$F$12</f>
        <v>173.44390770000001</v>
      </c>
      <c r="K197" s="36">
        <f>SUMIFS(СВЦЭМ!$F$39:$F$782,СВЦЭМ!$A$39:$A$782,$A197,СВЦЭМ!$B$39:$B$782,K$190)+'СЕТ СН'!$F$12</f>
        <v>175.53785084</v>
      </c>
      <c r="L197" s="36">
        <f>SUMIFS(СВЦЭМ!$F$39:$F$782,СВЦЭМ!$A$39:$A$782,$A197,СВЦЭМ!$B$39:$B$782,L$190)+'СЕТ СН'!$F$12</f>
        <v>178.00035462</v>
      </c>
      <c r="M197" s="36">
        <f>SUMIFS(СВЦЭМ!$F$39:$F$782,СВЦЭМ!$A$39:$A$782,$A197,СВЦЭМ!$B$39:$B$782,M$190)+'СЕТ СН'!$F$12</f>
        <v>178.86472327000001</v>
      </c>
      <c r="N197" s="36">
        <f>SUMIFS(СВЦЭМ!$F$39:$F$782,СВЦЭМ!$A$39:$A$782,$A197,СВЦЭМ!$B$39:$B$782,N$190)+'СЕТ СН'!$F$12</f>
        <v>177.99165375999999</v>
      </c>
      <c r="O197" s="36">
        <f>SUMIFS(СВЦЭМ!$F$39:$F$782,СВЦЭМ!$A$39:$A$782,$A197,СВЦЭМ!$B$39:$B$782,O$190)+'СЕТ СН'!$F$12</f>
        <v>188.65909459</v>
      </c>
      <c r="P197" s="36">
        <f>SUMIFS(СВЦЭМ!$F$39:$F$782,СВЦЭМ!$A$39:$A$782,$A197,СВЦЭМ!$B$39:$B$782,P$190)+'СЕТ СН'!$F$12</f>
        <v>191.57158075999999</v>
      </c>
      <c r="Q197" s="36">
        <f>SUMIFS(СВЦЭМ!$F$39:$F$782,СВЦЭМ!$A$39:$A$782,$A197,СВЦЭМ!$B$39:$B$782,Q$190)+'СЕТ СН'!$F$12</f>
        <v>191.07579809000001</v>
      </c>
      <c r="R197" s="36">
        <f>SUMIFS(СВЦЭМ!$F$39:$F$782,СВЦЭМ!$A$39:$A$782,$A197,СВЦЭМ!$B$39:$B$782,R$190)+'СЕТ СН'!$F$12</f>
        <v>181.04835979000001</v>
      </c>
      <c r="S197" s="36">
        <f>SUMIFS(СВЦЭМ!$F$39:$F$782,СВЦЭМ!$A$39:$A$782,$A197,СВЦЭМ!$B$39:$B$782,S$190)+'СЕТ СН'!$F$12</f>
        <v>179.17368096000001</v>
      </c>
      <c r="T197" s="36">
        <f>SUMIFS(СВЦЭМ!$F$39:$F$782,СВЦЭМ!$A$39:$A$782,$A197,СВЦЭМ!$B$39:$B$782,T$190)+'СЕТ СН'!$F$12</f>
        <v>178.30588071</v>
      </c>
      <c r="U197" s="36">
        <f>SUMIFS(СВЦЭМ!$F$39:$F$782,СВЦЭМ!$A$39:$A$782,$A197,СВЦЭМ!$B$39:$B$782,U$190)+'СЕТ СН'!$F$12</f>
        <v>177.57735432000001</v>
      </c>
      <c r="V197" s="36">
        <f>SUMIFS(СВЦЭМ!$F$39:$F$782,СВЦЭМ!$A$39:$A$782,$A197,СВЦЭМ!$B$39:$B$782,V$190)+'СЕТ СН'!$F$12</f>
        <v>175.27003952999999</v>
      </c>
      <c r="W197" s="36">
        <f>SUMIFS(СВЦЭМ!$F$39:$F$782,СВЦЭМ!$A$39:$A$782,$A197,СВЦЭМ!$B$39:$B$782,W$190)+'СЕТ СН'!$F$12</f>
        <v>176.99106950999999</v>
      </c>
      <c r="X197" s="36">
        <f>SUMIFS(СВЦЭМ!$F$39:$F$782,СВЦЭМ!$A$39:$A$782,$A197,СВЦЭМ!$B$39:$B$782,X$190)+'СЕТ СН'!$F$12</f>
        <v>178.15055465</v>
      </c>
      <c r="Y197" s="36">
        <f>SUMIFS(СВЦЭМ!$F$39:$F$782,СВЦЭМ!$A$39:$A$782,$A197,СВЦЭМ!$B$39:$B$782,Y$190)+'СЕТ СН'!$F$12</f>
        <v>185.14571079000001</v>
      </c>
    </row>
    <row r="198" spans="1:25" ht="15.75" x14ac:dyDescent="0.2">
      <c r="A198" s="35">
        <f t="shared" si="5"/>
        <v>44538</v>
      </c>
      <c r="B198" s="36">
        <f>SUMIFS(СВЦЭМ!$F$39:$F$782,СВЦЭМ!$A$39:$A$782,$A198,СВЦЭМ!$B$39:$B$782,B$190)+'СЕТ СН'!$F$12</f>
        <v>182.08918220999999</v>
      </c>
      <c r="C198" s="36">
        <f>SUMIFS(СВЦЭМ!$F$39:$F$782,СВЦЭМ!$A$39:$A$782,$A198,СВЦЭМ!$B$39:$B$782,C$190)+'СЕТ СН'!$F$12</f>
        <v>180.81546051000001</v>
      </c>
      <c r="D198" s="36">
        <f>SUMIFS(СВЦЭМ!$F$39:$F$782,СВЦЭМ!$A$39:$A$782,$A198,СВЦЭМ!$B$39:$B$782,D$190)+'СЕТ СН'!$F$12</f>
        <v>182.14749380000001</v>
      </c>
      <c r="E198" s="36">
        <f>SUMIFS(СВЦЭМ!$F$39:$F$782,СВЦЭМ!$A$39:$A$782,$A198,СВЦЭМ!$B$39:$B$782,E$190)+'СЕТ СН'!$F$12</f>
        <v>183.94201702999999</v>
      </c>
      <c r="F198" s="36">
        <f>SUMIFS(СВЦЭМ!$F$39:$F$782,СВЦЭМ!$A$39:$A$782,$A198,СВЦЭМ!$B$39:$B$782,F$190)+'СЕТ СН'!$F$12</f>
        <v>183.34192791999999</v>
      </c>
      <c r="G198" s="36">
        <f>SUMIFS(СВЦЭМ!$F$39:$F$782,СВЦЭМ!$A$39:$A$782,$A198,СВЦЭМ!$B$39:$B$782,G$190)+'СЕТ СН'!$F$12</f>
        <v>178.81069740999999</v>
      </c>
      <c r="H198" s="36">
        <f>SUMIFS(СВЦЭМ!$F$39:$F$782,СВЦЭМ!$A$39:$A$782,$A198,СВЦЭМ!$B$39:$B$782,H$190)+'СЕТ СН'!$F$12</f>
        <v>176.57066759</v>
      </c>
      <c r="I198" s="36">
        <f>SUMIFS(СВЦЭМ!$F$39:$F$782,СВЦЭМ!$A$39:$A$782,$A198,СВЦЭМ!$B$39:$B$782,I$190)+'СЕТ СН'!$F$12</f>
        <v>173.49821564999999</v>
      </c>
      <c r="J198" s="36">
        <f>SUMIFS(СВЦЭМ!$F$39:$F$782,СВЦЭМ!$A$39:$A$782,$A198,СВЦЭМ!$B$39:$B$782,J$190)+'СЕТ СН'!$F$12</f>
        <v>180.63772227999999</v>
      </c>
      <c r="K198" s="36">
        <f>SUMIFS(СВЦЭМ!$F$39:$F$782,СВЦЭМ!$A$39:$A$782,$A198,СВЦЭМ!$B$39:$B$782,K$190)+'СЕТ СН'!$F$12</f>
        <v>179.84198821999999</v>
      </c>
      <c r="L198" s="36">
        <f>SUMIFS(СВЦЭМ!$F$39:$F$782,СВЦЭМ!$A$39:$A$782,$A198,СВЦЭМ!$B$39:$B$782,L$190)+'СЕТ СН'!$F$12</f>
        <v>180.57100667</v>
      </c>
      <c r="M198" s="36">
        <f>SUMIFS(СВЦЭМ!$F$39:$F$782,СВЦЭМ!$A$39:$A$782,$A198,СВЦЭМ!$B$39:$B$782,M$190)+'СЕТ СН'!$F$12</f>
        <v>179.78122737000001</v>
      </c>
      <c r="N198" s="36">
        <f>SUMIFS(СВЦЭМ!$F$39:$F$782,СВЦЭМ!$A$39:$A$782,$A198,СВЦЭМ!$B$39:$B$782,N$190)+'СЕТ СН'!$F$12</f>
        <v>178.66717972999999</v>
      </c>
      <c r="O198" s="36">
        <f>SUMIFS(СВЦЭМ!$F$39:$F$782,СВЦЭМ!$A$39:$A$782,$A198,СВЦЭМ!$B$39:$B$782,O$190)+'СЕТ СН'!$F$12</f>
        <v>178.78458280000001</v>
      </c>
      <c r="P198" s="36">
        <f>SUMIFS(СВЦЭМ!$F$39:$F$782,СВЦЭМ!$A$39:$A$782,$A198,СВЦЭМ!$B$39:$B$782,P$190)+'СЕТ СН'!$F$12</f>
        <v>179.21564225</v>
      </c>
      <c r="Q198" s="36">
        <f>SUMIFS(СВЦЭМ!$F$39:$F$782,СВЦЭМ!$A$39:$A$782,$A198,СВЦЭМ!$B$39:$B$782,Q$190)+'СЕТ СН'!$F$12</f>
        <v>176.92872431000001</v>
      </c>
      <c r="R198" s="36">
        <f>SUMIFS(СВЦЭМ!$F$39:$F$782,СВЦЭМ!$A$39:$A$782,$A198,СВЦЭМ!$B$39:$B$782,R$190)+'СЕТ СН'!$F$12</f>
        <v>178.38260525000001</v>
      </c>
      <c r="S198" s="36">
        <f>SUMIFS(СВЦЭМ!$F$39:$F$782,СВЦЭМ!$A$39:$A$782,$A198,СВЦЭМ!$B$39:$B$782,S$190)+'СЕТ СН'!$F$12</f>
        <v>177.15659110999999</v>
      </c>
      <c r="T198" s="36">
        <f>SUMIFS(СВЦЭМ!$F$39:$F$782,СВЦЭМ!$A$39:$A$782,$A198,СВЦЭМ!$B$39:$B$782,T$190)+'СЕТ СН'!$F$12</f>
        <v>176.13424567999999</v>
      </c>
      <c r="U198" s="36">
        <f>SUMIFS(СВЦЭМ!$F$39:$F$782,СВЦЭМ!$A$39:$A$782,$A198,СВЦЭМ!$B$39:$B$782,U$190)+'СЕТ СН'!$F$12</f>
        <v>182.88085765</v>
      </c>
      <c r="V198" s="36">
        <f>SUMIFS(СВЦЭМ!$F$39:$F$782,СВЦЭМ!$A$39:$A$782,$A198,СВЦЭМ!$B$39:$B$782,V$190)+'СЕТ СН'!$F$12</f>
        <v>177.98055423</v>
      </c>
      <c r="W198" s="36">
        <f>SUMIFS(СВЦЭМ!$F$39:$F$782,СВЦЭМ!$A$39:$A$782,$A198,СВЦЭМ!$B$39:$B$782,W$190)+'СЕТ СН'!$F$12</f>
        <v>187.29585938</v>
      </c>
      <c r="X198" s="36">
        <f>SUMIFS(СВЦЭМ!$F$39:$F$782,СВЦЭМ!$A$39:$A$782,$A198,СВЦЭМ!$B$39:$B$782,X$190)+'СЕТ СН'!$F$12</f>
        <v>188.48399806</v>
      </c>
      <c r="Y198" s="36">
        <f>SUMIFS(СВЦЭМ!$F$39:$F$782,СВЦЭМ!$A$39:$A$782,$A198,СВЦЭМ!$B$39:$B$782,Y$190)+'СЕТ СН'!$F$12</f>
        <v>189.64467952999999</v>
      </c>
    </row>
    <row r="199" spans="1:25" ht="15.75" x14ac:dyDescent="0.2">
      <c r="A199" s="35">
        <f t="shared" si="5"/>
        <v>44539</v>
      </c>
      <c r="B199" s="36">
        <f>SUMIFS(СВЦЭМ!$F$39:$F$782,СВЦЭМ!$A$39:$A$782,$A199,СВЦЭМ!$B$39:$B$782,B$190)+'СЕТ СН'!$F$12</f>
        <v>184.07356672</v>
      </c>
      <c r="C199" s="36">
        <f>SUMIFS(СВЦЭМ!$F$39:$F$782,СВЦЭМ!$A$39:$A$782,$A199,СВЦЭМ!$B$39:$B$782,C$190)+'СЕТ СН'!$F$12</f>
        <v>177.08171827999999</v>
      </c>
      <c r="D199" s="36">
        <f>SUMIFS(СВЦЭМ!$F$39:$F$782,СВЦЭМ!$A$39:$A$782,$A199,СВЦЭМ!$B$39:$B$782,D$190)+'СЕТ СН'!$F$12</f>
        <v>178.64971234999999</v>
      </c>
      <c r="E199" s="36">
        <f>SUMIFS(СВЦЭМ!$F$39:$F$782,СВЦЭМ!$A$39:$A$782,$A199,СВЦЭМ!$B$39:$B$782,E$190)+'СЕТ СН'!$F$12</f>
        <v>180.87764720999999</v>
      </c>
      <c r="F199" s="36">
        <f>SUMIFS(СВЦЭМ!$F$39:$F$782,СВЦЭМ!$A$39:$A$782,$A199,СВЦЭМ!$B$39:$B$782,F$190)+'СЕТ СН'!$F$12</f>
        <v>181.09764190999999</v>
      </c>
      <c r="G199" s="36">
        <f>SUMIFS(СВЦЭМ!$F$39:$F$782,СВЦЭМ!$A$39:$A$782,$A199,СВЦЭМ!$B$39:$B$782,G$190)+'СЕТ СН'!$F$12</f>
        <v>176.03180537</v>
      </c>
      <c r="H199" s="36">
        <f>SUMIFS(СВЦЭМ!$F$39:$F$782,СВЦЭМ!$A$39:$A$782,$A199,СВЦЭМ!$B$39:$B$782,H$190)+'СЕТ СН'!$F$12</f>
        <v>173.11878797</v>
      </c>
      <c r="I199" s="36">
        <f>SUMIFS(СВЦЭМ!$F$39:$F$782,СВЦЭМ!$A$39:$A$782,$A199,СВЦЭМ!$B$39:$B$782,I$190)+'СЕТ СН'!$F$12</f>
        <v>172.00853567999999</v>
      </c>
      <c r="J199" s="36">
        <f>SUMIFS(СВЦЭМ!$F$39:$F$782,СВЦЭМ!$A$39:$A$782,$A199,СВЦЭМ!$B$39:$B$782,J$190)+'СЕТ СН'!$F$12</f>
        <v>176.20675048000001</v>
      </c>
      <c r="K199" s="36">
        <f>SUMIFS(СВЦЭМ!$F$39:$F$782,СВЦЭМ!$A$39:$A$782,$A199,СВЦЭМ!$B$39:$B$782,K$190)+'СЕТ СН'!$F$12</f>
        <v>179.41537751000001</v>
      </c>
      <c r="L199" s="36">
        <f>SUMIFS(СВЦЭМ!$F$39:$F$782,СВЦЭМ!$A$39:$A$782,$A199,СВЦЭМ!$B$39:$B$782,L$190)+'СЕТ СН'!$F$12</f>
        <v>178.66780102000001</v>
      </c>
      <c r="M199" s="36">
        <f>SUMIFS(СВЦЭМ!$F$39:$F$782,СВЦЭМ!$A$39:$A$782,$A199,СВЦЭМ!$B$39:$B$782,M$190)+'СЕТ СН'!$F$12</f>
        <v>176.38424448999999</v>
      </c>
      <c r="N199" s="36">
        <f>SUMIFS(СВЦЭМ!$F$39:$F$782,СВЦЭМ!$A$39:$A$782,$A199,СВЦЭМ!$B$39:$B$782,N$190)+'СЕТ СН'!$F$12</f>
        <v>182.24884481000001</v>
      </c>
      <c r="O199" s="36">
        <f>SUMIFS(СВЦЭМ!$F$39:$F$782,СВЦЭМ!$A$39:$A$782,$A199,СВЦЭМ!$B$39:$B$782,O$190)+'СЕТ СН'!$F$12</f>
        <v>180.49094109999999</v>
      </c>
      <c r="P199" s="36">
        <f>SUMIFS(СВЦЭМ!$F$39:$F$782,СВЦЭМ!$A$39:$A$782,$A199,СВЦЭМ!$B$39:$B$782,P$190)+'СЕТ СН'!$F$12</f>
        <v>180.53167185000001</v>
      </c>
      <c r="Q199" s="36">
        <f>SUMIFS(СВЦЭМ!$F$39:$F$782,СВЦЭМ!$A$39:$A$782,$A199,СВЦЭМ!$B$39:$B$782,Q$190)+'СЕТ СН'!$F$12</f>
        <v>180.26793509000001</v>
      </c>
      <c r="R199" s="36">
        <f>SUMIFS(СВЦЭМ!$F$39:$F$782,СВЦЭМ!$A$39:$A$782,$A199,СВЦЭМ!$B$39:$B$782,R$190)+'СЕТ СН'!$F$12</f>
        <v>178.82793992000001</v>
      </c>
      <c r="S199" s="36">
        <f>SUMIFS(СВЦЭМ!$F$39:$F$782,СВЦЭМ!$A$39:$A$782,$A199,СВЦЭМ!$B$39:$B$782,S$190)+'СЕТ СН'!$F$12</f>
        <v>179.26037077000001</v>
      </c>
      <c r="T199" s="36">
        <f>SUMIFS(СВЦЭМ!$F$39:$F$782,СВЦЭМ!$A$39:$A$782,$A199,СВЦЭМ!$B$39:$B$782,T$190)+'СЕТ СН'!$F$12</f>
        <v>179.02491416000001</v>
      </c>
      <c r="U199" s="36">
        <f>SUMIFS(СВЦЭМ!$F$39:$F$782,СВЦЭМ!$A$39:$A$782,$A199,СВЦЭМ!$B$39:$B$782,U$190)+'СЕТ СН'!$F$12</f>
        <v>180.74252718</v>
      </c>
      <c r="V199" s="36">
        <f>SUMIFS(СВЦЭМ!$F$39:$F$782,СВЦЭМ!$A$39:$A$782,$A199,СВЦЭМ!$B$39:$B$782,V$190)+'СЕТ СН'!$F$12</f>
        <v>181.37769940000001</v>
      </c>
      <c r="W199" s="36">
        <f>SUMIFS(СВЦЭМ!$F$39:$F$782,СВЦЭМ!$A$39:$A$782,$A199,СВЦЭМ!$B$39:$B$782,W$190)+'СЕТ СН'!$F$12</f>
        <v>180.48137775999999</v>
      </c>
      <c r="X199" s="36">
        <f>SUMIFS(СВЦЭМ!$F$39:$F$782,СВЦЭМ!$A$39:$A$782,$A199,СВЦЭМ!$B$39:$B$782,X$190)+'СЕТ СН'!$F$12</f>
        <v>180.03895775000001</v>
      </c>
      <c r="Y199" s="36">
        <f>SUMIFS(СВЦЭМ!$F$39:$F$782,СВЦЭМ!$A$39:$A$782,$A199,СВЦЭМ!$B$39:$B$782,Y$190)+'СЕТ СН'!$F$12</f>
        <v>182.40997751</v>
      </c>
    </row>
    <row r="200" spans="1:25" ht="15.75" x14ac:dyDescent="0.2">
      <c r="A200" s="35">
        <f t="shared" si="5"/>
        <v>44540</v>
      </c>
      <c r="B200" s="36">
        <f>SUMIFS(СВЦЭМ!$F$39:$F$782,СВЦЭМ!$A$39:$A$782,$A200,СВЦЭМ!$B$39:$B$782,B$190)+'СЕТ СН'!$F$12</f>
        <v>187.57005963</v>
      </c>
      <c r="C200" s="36">
        <f>SUMIFS(СВЦЭМ!$F$39:$F$782,СВЦЭМ!$A$39:$A$782,$A200,СВЦЭМ!$B$39:$B$782,C$190)+'СЕТ СН'!$F$12</f>
        <v>185.72173269999999</v>
      </c>
      <c r="D200" s="36">
        <f>SUMIFS(СВЦЭМ!$F$39:$F$782,СВЦЭМ!$A$39:$A$782,$A200,СВЦЭМ!$B$39:$B$782,D$190)+'СЕТ СН'!$F$12</f>
        <v>186.83053867999999</v>
      </c>
      <c r="E200" s="36">
        <f>SUMIFS(СВЦЭМ!$F$39:$F$782,СВЦЭМ!$A$39:$A$782,$A200,СВЦЭМ!$B$39:$B$782,E$190)+'СЕТ СН'!$F$12</f>
        <v>186.67924717</v>
      </c>
      <c r="F200" s="36">
        <f>SUMIFS(СВЦЭМ!$F$39:$F$782,СВЦЭМ!$A$39:$A$782,$A200,СВЦЭМ!$B$39:$B$782,F$190)+'СЕТ СН'!$F$12</f>
        <v>185.15293169</v>
      </c>
      <c r="G200" s="36">
        <f>SUMIFS(СВЦЭМ!$F$39:$F$782,СВЦЭМ!$A$39:$A$782,$A200,СВЦЭМ!$B$39:$B$782,G$190)+'СЕТ СН'!$F$12</f>
        <v>180.86854048000001</v>
      </c>
      <c r="H200" s="36">
        <f>SUMIFS(СВЦЭМ!$F$39:$F$782,СВЦЭМ!$A$39:$A$782,$A200,СВЦЭМ!$B$39:$B$782,H$190)+'СЕТ СН'!$F$12</f>
        <v>175.28125944999999</v>
      </c>
      <c r="I200" s="36">
        <f>SUMIFS(СВЦЭМ!$F$39:$F$782,СВЦЭМ!$A$39:$A$782,$A200,СВЦЭМ!$B$39:$B$782,I$190)+'СЕТ СН'!$F$12</f>
        <v>176.03176585</v>
      </c>
      <c r="J200" s="36">
        <f>SUMIFS(СВЦЭМ!$F$39:$F$782,СВЦЭМ!$A$39:$A$782,$A200,СВЦЭМ!$B$39:$B$782,J$190)+'СЕТ СН'!$F$12</f>
        <v>172.45830724999999</v>
      </c>
      <c r="K200" s="36">
        <f>SUMIFS(СВЦЭМ!$F$39:$F$782,СВЦЭМ!$A$39:$A$782,$A200,СВЦЭМ!$B$39:$B$782,K$190)+'СЕТ СН'!$F$12</f>
        <v>175.45703678000001</v>
      </c>
      <c r="L200" s="36">
        <f>SUMIFS(СВЦЭМ!$F$39:$F$782,СВЦЭМ!$A$39:$A$782,$A200,СВЦЭМ!$B$39:$B$782,L$190)+'СЕТ СН'!$F$12</f>
        <v>178.60664589000001</v>
      </c>
      <c r="M200" s="36">
        <f>SUMIFS(СВЦЭМ!$F$39:$F$782,СВЦЭМ!$A$39:$A$782,$A200,СВЦЭМ!$B$39:$B$782,M$190)+'СЕТ СН'!$F$12</f>
        <v>180.43359641999999</v>
      </c>
      <c r="N200" s="36">
        <f>SUMIFS(СВЦЭМ!$F$39:$F$782,СВЦЭМ!$A$39:$A$782,$A200,СВЦЭМ!$B$39:$B$782,N$190)+'СЕТ СН'!$F$12</f>
        <v>186.11173547999999</v>
      </c>
      <c r="O200" s="36">
        <f>SUMIFS(СВЦЭМ!$F$39:$F$782,СВЦЭМ!$A$39:$A$782,$A200,СВЦЭМ!$B$39:$B$782,O$190)+'СЕТ СН'!$F$12</f>
        <v>184.47409916999999</v>
      </c>
      <c r="P200" s="36">
        <f>SUMIFS(СВЦЭМ!$F$39:$F$782,СВЦЭМ!$A$39:$A$782,$A200,СВЦЭМ!$B$39:$B$782,P$190)+'СЕТ СН'!$F$12</f>
        <v>182.36348351999999</v>
      </c>
      <c r="Q200" s="36">
        <f>SUMIFS(СВЦЭМ!$F$39:$F$782,СВЦЭМ!$A$39:$A$782,$A200,СВЦЭМ!$B$39:$B$782,Q$190)+'СЕТ СН'!$F$12</f>
        <v>181.66028595</v>
      </c>
      <c r="R200" s="36">
        <f>SUMIFS(СВЦЭМ!$F$39:$F$782,СВЦЭМ!$A$39:$A$782,$A200,СВЦЭМ!$B$39:$B$782,R$190)+'СЕТ СН'!$F$12</f>
        <v>179.89991535999999</v>
      </c>
      <c r="S200" s="36">
        <f>SUMIFS(СВЦЭМ!$F$39:$F$782,СВЦЭМ!$A$39:$A$782,$A200,СВЦЭМ!$B$39:$B$782,S$190)+'СЕТ СН'!$F$12</f>
        <v>175.6440838</v>
      </c>
      <c r="T200" s="36">
        <f>SUMIFS(СВЦЭМ!$F$39:$F$782,СВЦЭМ!$A$39:$A$782,$A200,СВЦЭМ!$B$39:$B$782,T$190)+'СЕТ СН'!$F$12</f>
        <v>175.12425876</v>
      </c>
      <c r="U200" s="36">
        <f>SUMIFS(СВЦЭМ!$F$39:$F$782,СВЦЭМ!$A$39:$A$782,$A200,СВЦЭМ!$B$39:$B$782,U$190)+'СЕТ СН'!$F$12</f>
        <v>175.98257587000001</v>
      </c>
      <c r="V200" s="36">
        <f>SUMIFS(СВЦЭМ!$F$39:$F$782,СВЦЭМ!$A$39:$A$782,$A200,СВЦЭМ!$B$39:$B$782,V$190)+'СЕТ СН'!$F$12</f>
        <v>176.78795117999999</v>
      </c>
      <c r="W200" s="36">
        <f>SUMIFS(СВЦЭМ!$F$39:$F$782,СВЦЭМ!$A$39:$A$782,$A200,СВЦЭМ!$B$39:$B$782,W$190)+'СЕТ СН'!$F$12</f>
        <v>179.36256725999999</v>
      </c>
      <c r="X200" s="36">
        <f>SUMIFS(СВЦЭМ!$F$39:$F$782,СВЦЭМ!$A$39:$A$782,$A200,СВЦЭМ!$B$39:$B$782,X$190)+'СЕТ СН'!$F$12</f>
        <v>177.62508266</v>
      </c>
      <c r="Y200" s="36">
        <f>SUMIFS(СВЦЭМ!$F$39:$F$782,СВЦЭМ!$A$39:$A$782,$A200,СВЦЭМ!$B$39:$B$782,Y$190)+'СЕТ СН'!$F$12</f>
        <v>184.44361033000001</v>
      </c>
    </row>
    <row r="201" spans="1:25" ht="15.75" x14ac:dyDescent="0.2">
      <c r="A201" s="35">
        <f t="shared" si="5"/>
        <v>44541</v>
      </c>
      <c r="B201" s="36">
        <f>SUMIFS(СВЦЭМ!$F$39:$F$782,СВЦЭМ!$A$39:$A$782,$A201,СВЦЭМ!$B$39:$B$782,B$190)+'СЕТ СН'!$F$12</f>
        <v>188.78683842000001</v>
      </c>
      <c r="C201" s="36">
        <f>SUMIFS(СВЦЭМ!$F$39:$F$782,СВЦЭМ!$A$39:$A$782,$A201,СВЦЭМ!$B$39:$B$782,C$190)+'СЕТ СН'!$F$12</f>
        <v>186.62637197000001</v>
      </c>
      <c r="D201" s="36">
        <f>SUMIFS(СВЦЭМ!$F$39:$F$782,СВЦЭМ!$A$39:$A$782,$A201,СВЦЭМ!$B$39:$B$782,D$190)+'СЕТ СН'!$F$12</f>
        <v>186.82005957999999</v>
      </c>
      <c r="E201" s="36">
        <f>SUMIFS(СВЦЭМ!$F$39:$F$782,СВЦЭМ!$A$39:$A$782,$A201,СВЦЭМ!$B$39:$B$782,E$190)+'СЕТ СН'!$F$12</f>
        <v>187.3656479</v>
      </c>
      <c r="F201" s="36">
        <f>SUMIFS(СВЦЭМ!$F$39:$F$782,СВЦЭМ!$A$39:$A$782,$A201,СВЦЭМ!$B$39:$B$782,F$190)+'СЕТ СН'!$F$12</f>
        <v>185.91431363999999</v>
      </c>
      <c r="G201" s="36">
        <f>SUMIFS(СВЦЭМ!$F$39:$F$782,СВЦЭМ!$A$39:$A$782,$A201,СВЦЭМ!$B$39:$B$782,G$190)+'СЕТ СН'!$F$12</f>
        <v>183.29403145000001</v>
      </c>
      <c r="H201" s="36">
        <f>SUMIFS(СВЦЭМ!$F$39:$F$782,СВЦЭМ!$A$39:$A$782,$A201,СВЦЭМ!$B$39:$B$782,H$190)+'СЕТ СН'!$F$12</f>
        <v>180.16768830000001</v>
      </c>
      <c r="I201" s="36">
        <f>SUMIFS(СВЦЭМ!$F$39:$F$782,СВЦЭМ!$A$39:$A$782,$A201,СВЦЭМ!$B$39:$B$782,I$190)+'СЕТ СН'!$F$12</f>
        <v>176.93693669000001</v>
      </c>
      <c r="J201" s="36">
        <f>SUMIFS(СВЦЭМ!$F$39:$F$782,СВЦЭМ!$A$39:$A$782,$A201,СВЦЭМ!$B$39:$B$782,J$190)+'СЕТ СН'!$F$12</f>
        <v>172.82781186</v>
      </c>
      <c r="K201" s="36">
        <f>SUMIFS(СВЦЭМ!$F$39:$F$782,СВЦЭМ!$A$39:$A$782,$A201,СВЦЭМ!$B$39:$B$782,K$190)+'СЕТ СН'!$F$12</f>
        <v>170.65502719</v>
      </c>
      <c r="L201" s="36">
        <f>SUMIFS(СВЦЭМ!$F$39:$F$782,СВЦЭМ!$A$39:$A$782,$A201,СВЦЭМ!$B$39:$B$782,L$190)+'СЕТ СН'!$F$12</f>
        <v>172.43082738999999</v>
      </c>
      <c r="M201" s="36">
        <f>SUMIFS(СВЦЭМ!$F$39:$F$782,СВЦЭМ!$A$39:$A$782,$A201,СВЦЭМ!$B$39:$B$782,M$190)+'СЕТ СН'!$F$12</f>
        <v>173.32618554999999</v>
      </c>
      <c r="N201" s="36">
        <f>SUMIFS(СВЦЭМ!$F$39:$F$782,СВЦЭМ!$A$39:$A$782,$A201,СВЦЭМ!$B$39:$B$782,N$190)+'СЕТ СН'!$F$12</f>
        <v>180.9944448</v>
      </c>
      <c r="O201" s="36">
        <f>SUMIFS(СВЦЭМ!$F$39:$F$782,СВЦЭМ!$A$39:$A$782,$A201,СВЦЭМ!$B$39:$B$782,O$190)+'СЕТ СН'!$F$12</f>
        <v>184.31292027999999</v>
      </c>
      <c r="P201" s="36">
        <f>SUMIFS(СВЦЭМ!$F$39:$F$782,СВЦЭМ!$A$39:$A$782,$A201,СВЦЭМ!$B$39:$B$782,P$190)+'СЕТ СН'!$F$12</f>
        <v>184.30336367000001</v>
      </c>
      <c r="Q201" s="36">
        <f>SUMIFS(СВЦЭМ!$F$39:$F$782,СВЦЭМ!$A$39:$A$782,$A201,СВЦЭМ!$B$39:$B$782,Q$190)+'СЕТ СН'!$F$12</f>
        <v>183.06171287999999</v>
      </c>
      <c r="R201" s="36">
        <f>SUMIFS(СВЦЭМ!$F$39:$F$782,СВЦЭМ!$A$39:$A$782,$A201,СВЦЭМ!$B$39:$B$782,R$190)+'СЕТ СН'!$F$12</f>
        <v>180.78251922000001</v>
      </c>
      <c r="S201" s="36">
        <f>SUMIFS(СВЦЭМ!$F$39:$F$782,СВЦЭМ!$A$39:$A$782,$A201,СВЦЭМ!$B$39:$B$782,S$190)+'СЕТ СН'!$F$12</f>
        <v>170.42132090999999</v>
      </c>
      <c r="T201" s="36">
        <f>SUMIFS(СВЦЭМ!$F$39:$F$782,СВЦЭМ!$A$39:$A$782,$A201,СВЦЭМ!$B$39:$B$782,T$190)+'СЕТ СН'!$F$12</f>
        <v>174.80609534000001</v>
      </c>
      <c r="U201" s="36">
        <f>SUMIFS(СВЦЭМ!$F$39:$F$782,СВЦЭМ!$A$39:$A$782,$A201,СВЦЭМ!$B$39:$B$782,U$190)+'СЕТ СН'!$F$12</f>
        <v>173.14287415000001</v>
      </c>
      <c r="V201" s="36">
        <f>SUMIFS(СВЦЭМ!$F$39:$F$782,СВЦЭМ!$A$39:$A$782,$A201,СВЦЭМ!$B$39:$B$782,V$190)+'СЕТ СН'!$F$12</f>
        <v>174.12070904000001</v>
      </c>
      <c r="W201" s="36">
        <f>SUMIFS(СВЦЭМ!$F$39:$F$782,СВЦЭМ!$A$39:$A$782,$A201,СВЦЭМ!$B$39:$B$782,W$190)+'СЕТ СН'!$F$12</f>
        <v>181.59567852999999</v>
      </c>
      <c r="X201" s="36">
        <f>SUMIFS(СВЦЭМ!$F$39:$F$782,СВЦЭМ!$A$39:$A$782,$A201,СВЦЭМ!$B$39:$B$782,X$190)+'СЕТ СН'!$F$12</f>
        <v>184.77191500000001</v>
      </c>
      <c r="Y201" s="36">
        <f>SUMIFS(СВЦЭМ!$F$39:$F$782,СВЦЭМ!$A$39:$A$782,$A201,СВЦЭМ!$B$39:$B$782,Y$190)+'СЕТ СН'!$F$12</f>
        <v>184.86283850000001</v>
      </c>
    </row>
    <row r="202" spans="1:25" ht="15.75" x14ac:dyDescent="0.2">
      <c r="A202" s="35">
        <f t="shared" si="5"/>
        <v>44542</v>
      </c>
      <c r="B202" s="36">
        <f>SUMIFS(СВЦЭМ!$F$39:$F$782,СВЦЭМ!$A$39:$A$782,$A202,СВЦЭМ!$B$39:$B$782,B$190)+'СЕТ СН'!$F$12</f>
        <v>181.80198389</v>
      </c>
      <c r="C202" s="36">
        <f>SUMIFS(СВЦЭМ!$F$39:$F$782,СВЦЭМ!$A$39:$A$782,$A202,СВЦЭМ!$B$39:$B$782,C$190)+'СЕТ СН'!$F$12</f>
        <v>185.28874970999999</v>
      </c>
      <c r="D202" s="36">
        <f>SUMIFS(СВЦЭМ!$F$39:$F$782,СВЦЭМ!$A$39:$A$782,$A202,СВЦЭМ!$B$39:$B$782,D$190)+'СЕТ СН'!$F$12</f>
        <v>189.39315113000001</v>
      </c>
      <c r="E202" s="36">
        <f>SUMIFS(СВЦЭМ!$F$39:$F$782,СВЦЭМ!$A$39:$A$782,$A202,СВЦЭМ!$B$39:$B$782,E$190)+'СЕТ СН'!$F$12</f>
        <v>189.20415688</v>
      </c>
      <c r="F202" s="36">
        <f>SUMIFS(СВЦЭМ!$F$39:$F$782,СВЦЭМ!$A$39:$A$782,$A202,СВЦЭМ!$B$39:$B$782,F$190)+'СЕТ СН'!$F$12</f>
        <v>188.43839345000001</v>
      </c>
      <c r="G202" s="36">
        <f>SUMIFS(СВЦЭМ!$F$39:$F$782,СВЦЭМ!$A$39:$A$782,$A202,СВЦЭМ!$B$39:$B$782,G$190)+'СЕТ СН'!$F$12</f>
        <v>187.06948795</v>
      </c>
      <c r="H202" s="36">
        <f>SUMIFS(СВЦЭМ!$F$39:$F$782,СВЦЭМ!$A$39:$A$782,$A202,СВЦЭМ!$B$39:$B$782,H$190)+'СЕТ СН'!$F$12</f>
        <v>183.43354303999999</v>
      </c>
      <c r="I202" s="36">
        <f>SUMIFS(СВЦЭМ!$F$39:$F$782,СВЦЭМ!$A$39:$A$782,$A202,СВЦЭМ!$B$39:$B$782,I$190)+'СЕТ СН'!$F$12</f>
        <v>185.07926103</v>
      </c>
      <c r="J202" s="36">
        <f>SUMIFS(СВЦЭМ!$F$39:$F$782,СВЦЭМ!$A$39:$A$782,$A202,СВЦЭМ!$B$39:$B$782,J$190)+'СЕТ СН'!$F$12</f>
        <v>180.24525532000001</v>
      </c>
      <c r="K202" s="36">
        <f>SUMIFS(СВЦЭМ!$F$39:$F$782,СВЦЭМ!$A$39:$A$782,$A202,СВЦЭМ!$B$39:$B$782,K$190)+'СЕТ СН'!$F$12</f>
        <v>176.13449997999999</v>
      </c>
      <c r="L202" s="36">
        <f>SUMIFS(СВЦЭМ!$F$39:$F$782,СВЦЭМ!$A$39:$A$782,$A202,СВЦЭМ!$B$39:$B$782,L$190)+'СЕТ СН'!$F$12</f>
        <v>176.20808875</v>
      </c>
      <c r="M202" s="36">
        <f>SUMIFS(СВЦЭМ!$F$39:$F$782,СВЦЭМ!$A$39:$A$782,$A202,СВЦЭМ!$B$39:$B$782,M$190)+'СЕТ СН'!$F$12</f>
        <v>177.51371599000001</v>
      </c>
      <c r="N202" s="36">
        <f>SUMIFS(СВЦЭМ!$F$39:$F$782,СВЦЭМ!$A$39:$A$782,$A202,СВЦЭМ!$B$39:$B$782,N$190)+'СЕТ СН'!$F$12</f>
        <v>181.02949630000001</v>
      </c>
      <c r="O202" s="36">
        <f>SUMIFS(СВЦЭМ!$F$39:$F$782,СВЦЭМ!$A$39:$A$782,$A202,СВЦЭМ!$B$39:$B$782,O$190)+'СЕТ СН'!$F$12</f>
        <v>184.14673998999999</v>
      </c>
      <c r="P202" s="36">
        <f>SUMIFS(СВЦЭМ!$F$39:$F$782,СВЦЭМ!$A$39:$A$782,$A202,СВЦЭМ!$B$39:$B$782,P$190)+'СЕТ СН'!$F$12</f>
        <v>185.86366201999999</v>
      </c>
      <c r="Q202" s="36">
        <f>SUMIFS(СВЦЭМ!$F$39:$F$782,СВЦЭМ!$A$39:$A$782,$A202,СВЦЭМ!$B$39:$B$782,Q$190)+'СЕТ СН'!$F$12</f>
        <v>183.76684132</v>
      </c>
      <c r="R202" s="36">
        <f>SUMIFS(СВЦЭМ!$F$39:$F$782,СВЦЭМ!$A$39:$A$782,$A202,СВЦЭМ!$B$39:$B$782,R$190)+'СЕТ СН'!$F$12</f>
        <v>179.55714168</v>
      </c>
      <c r="S202" s="36">
        <f>SUMIFS(СВЦЭМ!$F$39:$F$782,СВЦЭМ!$A$39:$A$782,$A202,СВЦЭМ!$B$39:$B$782,S$190)+'СЕТ СН'!$F$12</f>
        <v>171.76598948</v>
      </c>
      <c r="T202" s="36">
        <f>SUMIFS(СВЦЭМ!$F$39:$F$782,СВЦЭМ!$A$39:$A$782,$A202,СВЦЭМ!$B$39:$B$782,T$190)+'СЕТ СН'!$F$12</f>
        <v>171.97625052999999</v>
      </c>
      <c r="U202" s="36">
        <f>SUMIFS(СВЦЭМ!$F$39:$F$782,СВЦЭМ!$A$39:$A$782,$A202,СВЦЭМ!$B$39:$B$782,U$190)+'СЕТ СН'!$F$12</f>
        <v>175.30609451999999</v>
      </c>
      <c r="V202" s="36">
        <f>SUMIFS(СВЦЭМ!$F$39:$F$782,СВЦЭМ!$A$39:$A$782,$A202,СВЦЭМ!$B$39:$B$782,V$190)+'СЕТ СН'!$F$12</f>
        <v>175.73857996000001</v>
      </c>
      <c r="W202" s="36">
        <f>SUMIFS(СВЦЭМ!$F$39:$F$782,СВЦЭМ!$A$39:$A$782,$A202,СВЦЭМ!$B$39:$B$782,W$190)+'СЕТ СН'!$F$12</f>
        <v>179.44878212</v>
      </c>
      <c r="X202" s="36">
        <f>SUMIFS(СВЦЭМ!$F$39:$F$782,СВЦЭМ!$A$39:$A$782,$A202,СВЦЭМ!$B$39:$B$782,X$190)+'СЕТ СН'!$F$12</f>
        <v>180.71353633000001</v>
      </c>
      <c r="Y202" s="36">
        <f>SUMIFS(СВЦЭМ!$F$39:$F$782,СВЦЭМ!$A$39:$A$782,$A202,СВЦЭМ!$B$39:$B$782,Y$190)+'СЕТ СН'!$F$12</f>
        <v>182.96951733</v>
      </c>
    </row>
    <row r="203" spans="1:25" ht="15.75" x14ac:dyDescent="0.2">
      <c r="A203" s="35">
        <f t="shared" si="5"/>
        <v>44543</v>
      </c>
      <c r="B203" s="36">
        <f>SUMIFS(СВЦЭМ!$F$39:$F$782,СВЦЭМ!$A$39:$A$782,$A203,СВЦЭМ!$B$39:$B$782,B$190)+'СЕТ СН'!$F$12</f>
        <v>185.13035805000001</v>
      </c>
      <c r="C203" s="36">
        <f>SUMIFS(СВЦЭМ!$F$39:$F$782,СВЦЭМ!$A$39:$A$782,$A203,СВЦЭМ!$B$39:$B$782,C$190)+'СЕТ СН'!$F$12</f>
        <v>183.22213336999999</v>
      </c>
      <c r="D203" s="36">
        <f>SUMIFS(СВЦЭМ!$F$39:$F$782,СВЦЭМ!$A$39:$A$782,$A203,СВЦЭМ!$B$39:$B$782,D$190)+'СЕТ СН'!$F$12</f>
        <v>183.71872279999999</v>
      </c>
      <c r="E203" s="36">
        <f>SUMIFS(СВЦЭМ!$F$39:$F$782,СВЦЭМ!$A$39:$A$782,$A203,СВЦЭМ!$B$39:$B$782,E$190)+'СЕТ СН'!$F$12</f>
        <v>184.39349916</v>
      </c>
      <c r="F203" s="36">
        <f>SUMIFS(СВЦЭМ!$F$39:$F$782,СВЦЭМ!$A$39:$A$782,$A203,СВЦЭМ!$B$39:$B$782,F$190)+'СЕТ СН'!$F$12</f>
        <v>183.03957163999999</v>
      </c>
      <c r="G203" s="36">
        <f>SUMIFS(СВЦЭМ!$F$39:$F$782,СВЦЭМ!$A$39:$A$782,$A203,СВЦЭМ!$B$39:$B$782,G$190)+'СЕТ СН'!$F$12</f>
        <v>180.06957718000001</v>
      </c>
      <c r="H203" s="36">
        <f>SUMIFS(СВЦЭМ!$F$39:$F$782,СВЦЭМ!$A$39:$A$782,$A203,СВЦЭМ!$B$39:$B$782,H$190)+'СЕТ СН'!$F$12</f>
        <v>174.76293390000001</v>
      </c>
      <c r="I203" s="36">
        <f>SUMIFS(СВЦЭМ!$F$39:$F$782,СВЦЭМ!$A$39:$A$782,$A203,СВЦЭМ!$B$39:$B$782,I$190)+'СЕТ СН'!$F$12</f>
        <v>174.26633785000001</v>
      </c>
      <c r="J203" s="36">
        <f>SUMIFS(СВЦЭМ!$F$39:$F$782,СВЦЭМ!$A$39:$A$782,$A203,СВЦЭМ!$B$39:$B$782,J$190)+'СЕТ СН'!$F$12</f>
        <v>174.56093114000001</v>
      </c>
      <c r="K203" s="36">
        <f>SUMIFS(СВЦЭМ!$F$39:$F$782,СВЦЭМ!$A$39:$A$782,$A203,СВЦЭМ!$B$39:$B$782,K$190)+'СЕТ СН'!$F$12</f>
        <v>176.04272041999999</v>
      </c>
      <c r="L203" s="36">
        <f>SUMIFS(СВЦЭМ!$F$39:$F$782,СВЦЭМ!$A$39:$A$782,$A203,СВЦЭМ!$B$39:$B$782,L$190)+'СЕТ СН'!$F$12</f>
        <v>177.95999305000001</v>
      </c>
      <c r="M203" s="36">
        <f>SUMIFS(СВЦЭМ!$F$39:$F$782,СВЦЭМ!$A$39:$A$782,$A203,СВЦЭМ!$B$39:$B$782,M$190)+'СЕТ СН'!$F$12</f>
        <v>179.54135776999999</v>
      </c>
      <c r="N203" s="36">
        <f>SUMIFS(СВЦЭМ!$F$39:$F$782,СВЦЭМ!$A$39:$A$782,$A203,СВЦЭМ!$B$39:$B$782,N$190)+'СЕТ СН'!$F$12</f>
        <v>181.79900853999999</v>
      </c>
      <c r="O203" s="36">
        <f>SUMIFS(СВЦЭМ!$F$39:$F$782,СВЦЭМ!$A$39:$A$782,$A203,СВЦЭМ!$B$39:$B$782,O$190)+'СЕТ СН'!$F$12</f>
        <v>182.04834911</v>
      </c>
      <c r="P203" s="36">
        <f>SUMIFS(СВЦЭМ!$F$39:$F$782,СВЦЭМ!$A$39:$A$782,$A203,СВЦЭМ!$B$39:$B$782,P$190)+'СЕТ СН'!$F$12</f>
        <v>184.31058299</v>
      </c>
      <c r="Q203" s="36">
        <f>SUMIFS(СВЦЭМ!$F$39:$F$782,СВЦЭМ!$A$39:$A$782,$A203,СВЦЭМ!$B$39:$B$782,Q$190)+'СЕТ СН'!$F$12</f>
        <v>184.48610228000001</v>
      </c>
      <c r="R203" s="36">
        <f>SUMIFS(СВЦЭМ!$F$39:$F$782,СВЦЭМ!$A$39:$A$782,$A203,СВЦЭМ!$B$39:$B$782,R$190)+'СЕТ СН'!$F$12</f>
        <v>181.95029412</v>
      </c>
      <c r="S203" s="36">
        <f>SUMIFS(СВЦЭМ!$F$39:$F$782,СВЦЭМ!$A$39:$A$782,$A203,СВЦЭМ!$B$39:$B$782,S$190)+'СЕТ СН'!$F$12</f>
        <v>176.50636938</v>
      </c>
      <c r="T203" s="36">
        <f>SUMIFS(СВЦЭМ!$F$39:$F$782,СВЦЭМ!$A$39:$A$782,$A203,СВЦЭМ!$B$39:$B$782,T$190)+'СЕТ СН'!$F$12</f>
        <v>175.18947016999999</v>
      </c>
      <c r="U203" s="36">
        <f>SUMIFS(СВЦЭМ!$F$39:$F$782,СВЦЭМ!$A$39:$A$782,$A203,СВЦЭМ!$B$39:$B$782,U$190)+'СЕТ СН'!$F$12</f>
        <v>173.59168201</v>
      </c>
      <c r="V203" s="36">
        <f>SUMIFS(СВЦЭМ!$F$39:$F$782,СВЦЭМ!$A$39:$A$782,$A203,СВЦЭМ!$B$39:$B$782,V$190)+'СЕТ СН'!$F$12</f>
        <v>176.96608236</v>
      </c>
      <c r="W203" s="36">
        <f>SUMIFS(СВЦЭМ!$F$39:$F$782,СВЦЭМ!$A$39:$A$782,$A203,СВЦЭМ!$B$39:$B$782,W$190)+'СЕТ СН'!$F$12</f>
        <v>180.48893063</v>
      </c>
      <c r="X203" s="36">
        <f>SUMIFS(СВЦЭМ!$F$39:$F$782,СВЦЭМ!$A$39:$A$782,$A203,СВЦЭМ!$B$39:$B$782,X$190)+'СЕТ СН'!$F$12</f>
        <v>182.42912645999999</v>
      </c>
      <c r="Y203" s="36">
        <f>SUMIFS(СВЦЭМ!$F$39:$F$782,СВЦЭМ!$A$39:$A$782,$A203,СВЦЭМ!$B$39:$B$782,Y$190)+'СЕТ СН'!$F$12</f>
        <v>184.32743019</v>
      </c>
    </row>
    <row r="204" spans="1:25" ht="15.75" x14ac:dyDescent="0.2">
      <c r="A204" s="35">
        <f t="shared" si="5"/>
        <v>44544</v>
      </c>
      <c r="B204" s="36">
        <f>SUMIFS(СВЦЭМ!$F$39:$F$782,СВЦЭМ!$A$39:$A$782,$A204,СВЦЭМ!$B$39:$B$782,B$190)+'СЕТ СН'!$F$12</f>
        <v>183.27776047</v>
      </c>
      <c r="C204" s="36">
        <f>SUMIFS(СВЦЭМ!$F$39:$F$782,СВЦЭМ!$A$39:$A$782,$A204,СВЦЭМ!$B$39:$B$782,C$190)+'СЕТ СН'!$F$12</f>
        <v>183.90837816000001</v>
      </c>
      <c r="D204" s="36">
        <f>SUMIFS(СВЦЭМ!$F$39:$F$782,СВЦЭМ!$A$39:$A$782,$A204,СВЦЭМ!$B$39:$B$782,D$190)+'СЕТ СН'!$F$12</f>
        <v>187.21949336</v>
      </c>
      <c r="E204" s="36">
        <f>SUMIFS(СВЦЭМ!$F$39:$F$782,СВЦЭМ!$A$39:$A$782,$A204,СВЦЭМ!$B$39:$B$782,E$190)+'СЕТ СН'!$F$12</f>
        <v>187.44401879</v>
      </c>
      <c r="F204" s="36">
        <f>SUMIFS(СВЦЭМ!$F$39:$F$782,СВЦЭМ!$A$39:$A$782,$A204,СВЦЭМ!$B$39:$B$782,F$190)+'СЕТ СН'!$F$12</f>
        <v>186.18952571</v>
      </c>
      <c r="G204" s="36">
        <f>SUMIFS(СВЦЭМ!$F$39:$F$782,СВЦЭМ!$A$39:$A$782,$A204,СВЦЭМ!$B$39:$B$782,G$190)+'СЕТ СН'!$F$12</f>
        <v>179.11957905</v>
      </c>
      <c r="H204" s="36">
        <f>SUMIFS(СВЦЭМ!$F$39:$F$782,СВЦЭМ!$A$39:$A$782,$A204,СВЦЭМ!$B$39:$B$782,H$190)+'СЕТ СН'!$F$12</f>
        <v>170.56009971</v>
      </c>
      <c r="I204" s="36">
        <f>SUMIFS(СВЦЭМ!$F$39:$F$782,СВЦЭМ!$A$39:$A$782,$A204,СВЦЭМ!$B$39:$B$782,I$190)+'СЕТ СН'!$F$12</f>
        <v>172.36609286999999</v>
      </c>
      <c r="J204" s="36">
        <f>SUMIFS(СВЦЭМ!$F$39:$F$782,СВЦЭМ!$A$39:$A$782,$A204,СВЦЭМ!$B$39:$B$782,J$190)+'СЕТ СН'!$F$12</f>
        <v>173.25780123000001</v>
      </c>
      <c r="K204" s="36">
        <f>SUMIFS(СВЦЭМ!$F$39:$F$782,СВЦЭМ!$A$39:$A$782,$A204,СВЦЭМ!$B$39:$B$782,K$190)+'СЕТ СН'!$F$12</f>
        <v>173.21342333999999</v>
      </c>
      <c r="L204" s="36">
        <f>SUMIFS(СВЦЭМ!$F$39:$F$782,СВЦЭМ!$A$39:$A$782,$A204,СВЦЭМ!$B$39:$B$782,L$190)+'СЕТ СН'!$F$12</f>
        <v>174.58977413</v>
      </c>
      <c r="M204" s="36">
        <f>SUMIFS(СВЦЭМ!$F$39:$F$782,СВЦЭМ!$A$39:$A$782,$A204,СВЦЭМ!$B$39:$B$782,M$190)+'СЕТ СН'!$F$12</f>
        <v>175.18406336000001</v>
      </c>
      <c r="N204" s="36">
        <f>SUMIFS(СВЦЭМ!$F$39:$F$782,СВЦЭМ!$A$39:$A$782,$A204,СВЦЭМ!$B$39:$B$782,N$190)+'СЕТ СН'!$F$12</f>
        <v>177.88208086</v>
      </c>
      <c r="O204" s="36">
        <f>SUMIFS(СВЦЭМ!$F$39:$F$782,СВЦЭМ!$A$39:$A$782,$A204,СВЦЭМ!$B$39:$B$782,O$190)+'СЕТ СН'!$F$12</f>
        <v>179.68481273</v>
      </c>
      <c r="P204" s="36">
        <f>SUMIFS(СВЦЭМ!$F$39:$F$782,СВЦЭМ!$A$39:$A$782,$A204,СВЦЭМ!$B$39:$B$782,P$190)+'СЕТ СН'!$F$12</f>
        <v>178.99068485000001</v>
      </c>
      <c r="Q204" s="36">
        <f>SUMIFS(СВЦЭМ!$F$39:$F$782,СВЦЭМ!$A$39:$A$782,$A204,СВЦЭМ!$B$39:$B$782,Q$190)+'СЕТ СН'!$F$12</f>
        <v>180.09843838</v>
      </c>
      <c r="R204" s="36">
        <f>SUMIFS(СВЦЭМ!$F$39:$F$782,СВЦЭМ!$A$39:$A$782,$A204,СВЦЭМ!$B$39:$B$782,R$190)+'СЕТ СН'!$F$12</f>
        <v>177.76588144999999</v>
      </c>
      <c r="S204" s="36">
        <f>SUMIFS(СВЦЭМ!$F$39:$F$782,СВЦЭМ!$A$39:$A$782,$A204,СВЦЭМ!$B$39:$B$782,S$190)+'СЕТ СН'!$F$12</f>
        <v>174.46470521000001</v>
      </c>
      <c r="T204" s="36">
        <f>SUMIFS(СВЦЭМ!$F$39:$F$782,СВЦЭМ!$A$39:$A$782,$A204,СВЦЭМ!$B$39:$B$782,T$190)+'СЕТ СН'!$F$12</f>
        <v>173.78395359000001</v>
      </c>
      <c r="U204" s="36">
        <f>SUMIFS(СВЦЭМ!$F$39:$F$782,СВЦЭМ!$A$39:$A$782,$A204,СВЦЭМ!$B$39:$B$782,U$190)+'СЕТ СН'!$F$12</f>
        <v>175.71294108999999</v>
      </c>
      <c r="V204" s="36">
        <f>SUMIFS(СВЦЭМ!$F$39:$F$782,СВЦЭМ!$A$39:$A$782,$A204,СВЦЭМ!$B$39:$B$782,V$190)+'СЕТ СН'!$F$12</f>
        <v>177.10979298999999</v>
      </c>
      <c r="W204" s="36">
        <f>SUMIFS(СВЦЭМ!$F$39:$F$782,СВЦЭМ!$A$39:$A$782,$A204,СВЦЭМ!$B$39:$B$782,W$190)+'СЕТ СН'!$F$12</f>
        <v>183.21418808000001</v>
      </c>
      <c r="X204" s="36">
        <f>SUMIFS(СВЦЭМ!$F$39:$F$782,СВЦЭМ!$A$39:$A$782,$A204,СВЦЭМ!$B$39:$B$782,X$190)+'СЕТ СН'!$F$12</f>
        <v>182.31917235</v>
      </c>
      <c r="Y204" s="36">
        <f>SUMIFS(СВЦЭМ!$F$39:$F$782,СВЦЭМ!$A$39:$A$782,$A204,СВЦЭМ!$B$39:$B$782,Y$190)+'СЕТ СН'!$F$12</f>
        <v>181.62968161000001</v>
      </c>
    </row>
    <row r="205" spans="1:25" ht="15.75" x14ac:dyDescent="0.2">
      <c r="A205" s="35">
        <f t="shared" si="5"/>
        <v>44545</v>
      </c>
      <c r="B205" s="36">
        <f>SUMIFS(СВЦЭМ!$F$39:$F$782,СВЦЭМ!$A$39:$A$782,$A205,СВЦЭМ!$B$39:$B$782,B$190)+'СЕТ СН'!$F$12</f>
        <v>169.55718350999999</v>
      </c>
      <c r="C205" s="36">
        <f>SUMIFS(СВЦЭМ!$F$39:$F$782,СВЦЭМ!$A$39:$A$782,$A205,СВЦЭМ!$B$39:$B$782,C$190)+'СЕТ СН'!$F$12</f>
        <v>171.34797882000001</v>
      </c>
      <c r="D205" s="36">
        <f>SUMIFS(СВЦЭМ!$F$39:$F$782,СВЦЭМ!$A$39:$A$782,$A205,СВЦЭМ!$B$39:$B$782,D$190)+'СЕТ СН'!$F$12</f>
        <v>173.35680583000001</v>
      </c>
      <c r="E205" s="36">
        <f>SUMIFS(СВЦЭМ!$F$39:$F$782,СВЦЭМ!$A$39:$A$782,$A205,СВЦЭМ!$B$39:$B$782,E$190)+'СЕТ СН'!$F$12</f>
        <v>171.53121057000001</v>
      </c>
      <c r="F205" s="36">
        <f>SUMIFS(СВЦЭМ!$F$39:$F$782,СВЦЭМ!$A$39:$A$782,$A205,СВЦЭМ!$B$39:$B$782,F$190)+'СЕТ СН'!$F$12</f>
        <v>172.15239245000001</v>
      </c>
      <c r="G205" s="36">
        <f>SUMIFS(СВЦЭМ!$F$39:$F$782,СВЦЭМ!$A$39:$A$782,$A205,СВЦЭМ!$B$39:$B$782,G$190)+'СЕТ СН'!$F$12</f>
        <v>169.07032932999999</v>
      </c>
      <c r="H205" s="36">
        <f>SUMIFS(СВЦЭМ!$F$39:$F$782,СВЦЭМ!$A$39:$A$782,$A205,СВЦЭМ!$B$39:$B$782,H$190)+'СЕТ СН'!$F$12</f>
        <v>175.32647452</v>
      </c>
      <c r="I205" s="36">
        <f>SUMIFS(СВЦЭМ!$F$39:$F$782,СВЦЭМ!$A$39:$A$782,$A205,СВЦЭМ!$B$39:$B$782,I$190)+'СЕТ СН'!$F$12</f>
        <v>185.22739948</v>
      </c>
      <c r="J205" s="36">
        <f>SUMIFS(СВЦЭМ!$F$39:$F$782,СВЦЭМ!$A$39:$A$782,$A205,СВЦЭМ!$B$39:$B$782,J$190)+'СЕТ СН'!$F$12</f>
        <v>182.60028826000001</v>
      </c>
      <c r="K205" s="36">
        <f>SUMIFS(СВЦЭМ!$F$39:$F$782,СВЦЭМ!$A$39:$A$782,$A205,СВЦЭМ!$B$39:$B$782,K$190)+'СЕТ СН'!$F$12</f>
        <v>180.17075743000001</v>
      </c>
      <c r="L205" s="36">
        <f>SUMIFS(СВЦЭМ!$F$39:$F$782,СВЦЭМ!$A$39:$A$782,$A205,СВЦЭМ!$B$39:$B$782,L$190)+'СЕТ СН'!$F$12</f>
        <v>180.75169464000001</v>
      </c>
      <c r="M205" s="36">
        <f>SUMIFS(СВЦЭМ!$F$39:$F$782,СВЦЭМ!$A$39:$A$782,$A205,СВЦЭМ!$B$39:$B$782,M$190)+'СЕТ СН'!$F$12</f>
        <v>178.73292871000001</v>
      </c>
      <c r="N205" s="36">
        <f>SUMIFS(СВЦЭМ!$F$39:$F$782,СВЦЭМ!$A$39:$A$782,$A205,СВЦЭМ!$B$39:$B$782,N$190)+'СЕТ СН'!$F$12</f>
        <v>182.7478777</v>
      </c>
      <c r="O205" s="36">
        <f>SUMIFS(СВЦЭМ!$F$39:$F$782,СВЦЭМ!$A$39:$A$782,$A205,СВЦЭМ!$B$39:$B$782,O$190)+'СЕТ СН'!$F$12</f>
        <v>194.22814887999999</v>
      </c>
      <c r="P205" s="36">
        <f>SUMIFS(СВЦЭМ!$F$39:$F$782,СВЦЭМ!$A$39:$A$782,$A205,СВЦЭМ!$B$39:$B$782,P$190)+'СЕТ СН'!$F$12</f>
        <v>194.05521311999999</v>
      </c>
      <c r="Q205" s="36">
        <f>SUMIFS(СВЦЭМ!$F$39:$F$782,СВЦЭМ!$A$39:$A$782,$A205,СВЦЭМ!$B$39:$B$782,Q$190)+'СЕТ СН'!$F$12</f>
        <v>193.81716510000001</v>
      </c>
      <c r="R205" s="36">
        <f>SUMIFS(СВЦЭМ!$F$39:$F$782,СВЦЭМ!$A$39:$A$782,$A205,СВЦЭМ!$B$39:$B$782,R$190)+'СЕТ СН'!$F$12</f>
        <v>180.92883904000001</v>
      </c>
      <c r="S205" s="36">
        <f>SUMIFS(СВЦЭМ!$F$39:$F$782,СВЦЭМ!$A$39:$A$782,$A205,СВЦЭМ!$B$39:$B$782,S$190)+'СЕТ СН'!$F$12</f>
        <v>175.99351680000001</v>
      </c>
      <c r="T205" s="36">
        <f>SUMIFS(СВЦЭМ!$F$39:$F$782,СВЦЭМ!$A$39:$A$782,$A205,СВЦЭМ!$B$39:$B$782,T$190)+'СЕТ СН'!$F$12</f>
        <v>179.597565</v>
      </c>
      <c r="U205" s="36">
        <f>SUMIFS(СВЦЭМ!$F$39:$F$782,СВЦЭМ!$A$39:$A$782,$A205,СВЦЭМ!$B$39:$B$782,U$190)+'СЕТ СН'!$F$12</f>
        <v>179.15452525000001</v>
      </c>
      <c r="V205" s="36">
        <f>SUMIFS(СВЦЭМ!$F$39:$F$782,СВЦЭМ!$A$39:$A$782,$A205,СВЦЭМ!$B$39:$B$782,V$190)+'СЕТ СН'!$F$12</f>
        <v>180.24021045999999</v>
      </c>
      <c r="W205" s="36">
        <f>SUMIFS(СВЦЭМ!$F$39:$F$782,СВЦЭМ!$A$39:$A$782,$A205,СВЦЭМ!$B$39:$B$782,W$190)+'СЕТ СН'!$F$12</f>
        <v>180.57471514</v>
      </c>
      <c r="X205" s="36">
        <f>SUMIFS(СВЦЭМ!$F$39:$F$782,СВЦЭМ!$A$39:$A$782,$A205,СВЦЭМ!$B$39:$B$782,X$190)+'СЕТ СН'!$F$12</f>
        <v>188.37095657</v>
      </c>
      <c r="Y205" s="36">
        <f>SUMIFS(СВЦЭМ!$F$39:$F$782,СВЦЭМ!$A$39:$A$782,$A205,СВЦЭМ!$B$39:$B$782,Y$190)+'СЕТ СН'!$F$12</f>
        <v>185.93034320000001</v>
      </c>
    </row>
    <row r="206" spans="1:25" ht="15.75" x14ac:dyDescent="0.2">
      <c r="A206" s="35">
        <f t="shared" si="5"/>
        <v>44546</v>
      </c>
      <c r="B206" s="36">
        <f>SUMIFS(СВЦЭМ!$F$39:$F$782,СВЦЭМ!$A$39:$A$782,$A206,СВЦЭМ!$B$39:$B$782,B$190)+'СЕТ СН'!$F$12</f>
        <v>186.14605427999999</v>
      </c>
      <c r="C206" s="36">
        <f>SUMIFS(СВЦЭМ!$F$39:$F$782,СВЦЭМ!$A$39:$A$782,$A206,СВЦЭМ!$B$39:$B$782,C$190)+'СЕТ СН'!$F$12</f>
        <v>185.53871201999999</v>
      </c>
      <c r="D206" s="36">
        <f>SUMIFS(СВЦЭМ!$F$39:$F$782,СВЦЭМ!$A$39:$A$782,$A206,СВЦЭМ!$B$39:$B$782,D$190)+'СЕТ СН'!$F$12</f>
        <v>182.89204791</v>
      </c>
      <c r="E206" s="36">
        <f>SUMIFS(СВЦЭМ!$F$39:$F$782,СВЦЭМ!$A$39:$A$782,$A206,СВЦЭМ!$B$39:$B$782,E$190)+'СЕТ СН'!$F$12</f>
        <v>182.25026940999999</v>
      </c>
      <c r="F206" s="36">
        <f>SUMIFS(СВЦЭМ!$F$39:$F$782,СВЦЭМ!$A$39:$A$782,$A206,СВЦЭМ!$B$39:$B$782,F$190)+'СЕТ СН'!$F$12</f>
        <v>182.25860201</v>
      </c>
      <c r="G206" s="36">
        <f>SUMIFS(СВЦЭМ!$F$39:$F$782,СВЦЭМ!$A$39:$A$782,$A206,СВЦЭМ!$B$39:$B$782,G$190)+'СЕТ СН'!$F$12</f>
        <v>176.81374278999999</v>
      </c>
      <c r="H206" s="36">
        <f>SUMIFS(СВЦЭМ!$F$39:$F$782,СВЦЭМ!$A$39:$A$782,$A206,СВЦЭМ!$B$39:$B$782,H$190)+'СЕТ СН'!$F$12</f>
        <v>174.14625439</v>
      </c>
      <c r="I206" s="36">
        <f>SUMIFS(СВЦЭМ!$F$39:$F$782,СВЦЭМ!$A$39:$A$782,$A206,СВЦЭМ!$B$39:$B$782,I$190)+'СЕТ СН'!$F$12</f>
        <v>178.33496027999999</v>
      </c>
      <c r="J206" s="36">
        <f>SUMIFS(СВЦЭМ!$F$39:$F$782,СВЦЭМ!$A$39:$A$782,$A206,СВЦЭМ!$B$39:$B$782,J$190)+'СЕТ СН'!$F$12</f>
        <v>179.43575387000001</v>
      </c>
      <c r="K206" s="36">
        <f>SUMIFS(СВЦЭМ!$F$39:$F$782,СВЦЭМ!$A$39:$A$782,$A206,СВЦЭМ!$B$39:$B$782,K$190)+'СЕТ СН'!$F$12</f>
        <v>182.3172859</v>
      </c>
      <c r="L206" s="36">
        <f>SUMIFS(СВЦЭМ!$F$39:$F$782,СВЦЭМ!$A$39:$A$782,$A206,СВЦЭМ!$B$39:$B$782,L$190)+'СЕТ СН'!$F$12</f>
        <v>184.50774923</v>
      </c>
      <c r="M206" s="36">
        <f>SUMIFS(СВЦЭМ!$F$39:$F$782,СВЦЭМ!$A$39:$A$782,$A206,СВЦЭМ!$B$39:$B$782,M$190)+'СЕТ СН'!$F$12</f>
        <v>184.23170898000001</v>
      </c>
      <c r="N206" s="36">
        <f>SUMIFS(СВЦЭМ!$F$39:$F$782,СВЦЭМ!$A$39:$A$782,$A206,СВЦЭМ!$B$39:$B$782,N$190)+'СЕТ СН'!$F$12</f>
        <v>184.25332374999999</v>
      </c>
      <c r="O206" s="36">
        <f>SUMIFS(СВЦЭМ!$F$39:$F$782,СВЦЭМ!$A$39:$A$782,$A206,СВЦЭМ!$B$39:$B$782,O$190)+'СЕТ СН'!$F$12</f>
        <v>186.87678</v>
      </c>
      <c r="P206" s="36">
        <f>SUMIFS(СВЦЭМ!$F$39:$F$782,СВЦЭМ!$A$39:$A$782,$A206,СВЦЭМ!$B$39:$B$782,P$190)+'СЕТ СН'!$F$12</f>
        <v>190.24934468000001</v>
      </c>
      <c r="Q206" s="36">
        <f>SUMIFS(СВЦЭМ!$F$39:$F$782,СВЦЭМ!$A$39:$A$782,$A206,СВЦЭМ!$B$39:$B$782,Q$190)+'СЕТ СН'!$F$12</f>
        <v>190.47098546000001</v>
      </c>
      <c r="R206" s="36">
        <f>SUMIFS(СВЦЭМ!$F$39:$F$782,СВЦЭМ!$A$39:$A$782,$A206,СВЦЭМ!$B$39:$B$782,R$190)+'СЕТ СН'!$F$12</f>
        <v>190.60033559999999</v>
      </c>
      <c r="S206" s="36">
        <f>SUMIFS(СВЦЭМ!$F$39:$F$782,СВЦЭМ!$A$39:$A$782,$A206,СВЦЭМ!$B$39:$B$782,S$190)+'СЕТ СН'!$F$12</f>
        <v>183.52412497</v>
      </c>
      <c r="T206" s="36">
        <f>SUMIFS(СВЦЭМ!$F$39:$F$782,СВЦЭМ!$A$39:$A$782,$A206,СВЦЭМ!$B$39:$B$782,T$190)+'СЕТ СН'!$F$12</f>
        <v>185.78249575999999</v>
      </c>
      <c r="U206" s="36">
        <f>SUMIFS(СВЦЭМ!$F$39:$F$782,СВЦЭМ!$A$39:$A$782,$A206,СВЦЭМ!$B$39:$B$782,U$190)+'СЕТ СН'!$F$12</f>
        <v>183.03106693999999</v>
      </c>
      <c r="V206" s="36">
        <f>SUMIFS(СВЦЭМ!$F$39:$F$782,СВЦЭМ!$A$39:$A$782,$A206,СВЦЭМ!$B$39:$B$782,V$190)+'СЕТ СН'!$F$12</f>
        <v>181.82146610999999</v>
      </c>
      <c r="W206" s="36">
        <f>SUMIFS(СВЦЭМ!$F$39:$F$782,СВЦЭМ!$A$39:$A$782,$A206,СВЦЭМ!$B$39:$B$782,W$190)+'СЕТ СН'!$F$12</f>
        <v>181.48029746</v>
      </c>
      <c r="X206" s="36">
        <f>SUMIFS(СВЦЭМ!$F$39:$F$782,СВЦЭМ!$A$39:$A$782,$A206,СВЦЭМ!$B$39:$B$782,X$190)+'СЕТ СН'!$F$12</f>
        <v>188.47196410999999</v>
      </c>
      <c r="Y206" s="36">
        <f>SUMIFS(СВЦЭМ!$F$39:$F$782,СВЦЭМ!$A$39:$A$782,$A206,СВЦЭМ!$B$39:$B$782,Y$190)+'СЕТ СН'!$F$12</f>
        <v>188.97728333000001</v>
      </c>
    </row>
    <row r="207" spans="1:25" ht="15.75" x14ac:dyDescent="0.2">
      <c r="A207" s="35">
        <f t="shared" si="5"/>
        <v>44547</v>
      </c>
      <c r="B207" s="36">
        <f>SUMIFS(СВЦЭМ!$F$39:$F$782,СВЦЭМ!$A$39:$A$782,$A207,СВЦЭМ!$B$39:$B$782,B$190)+'СЕТ СН'!$F$12</f>
        <v>185.79374554</v>
      </c>
      <c r="C207" s="36">
        <f>SUMIFS(СВЦЭМ!$F$39:$F$782,СВЦЭМ!$A$39:$A$782,$A207,СВЦЭМ!$B$39:$B$782,C$190)+'СЕТ СН'!$F$12</f>
        <v>185.66744786999999</v>
      </c>
      <c r="D207" s="36">
        <f>SUMIFS(СВЦЭМ!$F$39:$F$782,СВЦЭМ!$A$39:$A$782,$A207,СВЦЭМ!$B$39:$B$782,D$190)+'СЕТ СН'!$F$12</f>
        <v>183.34824083000001</v>
      </c>
      <c r="E207" s="36">
        <f>SUMIFS(СВЦЭМ!$F$39:$F$782,СВЦЭМ!$A$39:$A$782,$A207,СВЦЭМ!$B$39:$B$782,E$190)+'СЕТ СН'!$F$12</f>
        <v>182.54807611000001</v>
      </c>
      <c r="F207" s="36">
        <f>SUMIFS(СВЦЭМ!$F$39:$F$782,СВЦЭМ!$A$39:$A$782,$A207,СВЦЭМ!$B$39:$B$782,F$190)+'СЕТ СН'!$F$12</f>
        <v>182.79870600999999</v>
      </c>
      <c r="G207" s="36">
        <f>SUMIFS(СВЦЭМ!$F$39:$F$782,СВЦЭМ!$A$39:$A$782,$A207,СВЦЭМ!$B$39:$B$782,G$190)+'СЕТ СН'!$F$12</f>
        <v>179.14303839999999</v>
      </c>
      <c r="H207" s="36">
        <f>SUMIFS(СВЦЭМ!$F$39:$F$782,СВЦЭМ!$A$39:$A$782,$A207,СВЦЭМ!$B$39:$B$782,H$190)+'СЕТ СН'!$F$12</f>
        <v>175.19328947</v>
      </c>
      <c r="I207" s="36">
        <f>SUMIFS(СВЦЭМ!$F$39:$F$782,СВЦЭМ!$A$39:$A$782,$A207,СВЦЭМ!$B$39:$B$782,I$190)+'СЕТ СН'!$F$12</f>
        <v>175.17125501000001</v>
      </c>
      <c r="J207" s="36">
        <f>SUMIFS(СВЦЭМ!$F$39:$F$782,СВЦЭМ!$A$39:$A$782,$A207,СВЦЭМ!$B$39:$B$782,J$190)+'СЕТ СН'!$F$12</f>
        <v>181.74681036999999</v>
      </c>
      <c r="K207" s="36">
        <f>SUMIFS(СВЦЭМ!$F$39:$F$782,СВЦЭМ!$A$39:$A$782,$A207,СВЦЭМ!$B$39:$B$782,K$190)+'СЕТ СН'!$F$12</f>
        <v>183.83290104</v>
      </c>
      <c r="L207" s="36">
        <f>SUMIFS(СВЦЭМ!$F$39:$F$782,СВЦЭМ!$A$39:$A$782,$A207,СВЦЭМ!$B$39:$B$782,L$190)+'СЕТ СН'!$F$12</f>
        <v>183.01776319999999</v>
      </c>
      <c r="M207" s="36">
        <f>SUMIFS(СВЦЭМ!$F$39:$F$782,СВЦЭМ!$A$39:$A$782,$A207,СВЦЭМ!$B$39:$B$782,M$190)+'СЕТ СН'!$F$12</f>
        <v>181.49310283</v>
      </c>
      <c r="N207" s="36">
        <f>SUMIFS(СВЦЭМ!$F$39:$F$782,СВЦЭМ!$A$39:$A$782,$A207,СВЦЭМ!$B$39:$B$782,N$190)+'СЕТ СН'!$F$12</f>
        <v>181.96659395</v>
      </c>
      <c r="O207" s="36">
        <f>SUMIFS(СВЦЭМ!$F$39:$F$782,СВЦЭМ!$A$39:$A$782,$A207,СВЦЭМ!$B$39:$B$782,O$190)+'СЕТ СН'!$F$12</f>
        <v>182.28665058999999</v>
      </c>
      <c r="P207" s="36">
        <f>SUMIFS(СВЦЭМ!$F$39:$F$782,СВЦЭМ!$A$39:$A$782,$A207,СВЦЭМ!$B$39:$B$782,P$190)+'СЕТ СН'!$F$12</f>
        <v>187.86400971</v>
      </c>
      <c r="Q207" s="36">
        <f>SUMIFS(СВЦЭМ!$F$39:$F$782,СВЦЭМ!$A$39:$A$782,$A207,СВЦЭМ!$B$39:$B$782,Q$190)+'СЕТ СН'!$F$12</f>
        <v>186.57214171000001</v>
      </c>
      <c r="R207" s="36">
        <f>SUMIFS(СВЦЭМ!$F$39:$F$782,СВЦЭМ!$A$39:$A$782,$A207,СВЦЭМ!$B$39:$B$782,R$190)+'СЕТ СН'!$F$12</f>
        <v>185.77026728999999</v>
      </c>
      <c r="S207" s="36">
        <f>SUMIFS(СВЦЭМ!$F$39:$F$782,СВЦЭМ!$A$39:$A$782,$A207,СВЦЭМ!$B$39:$B$782,S$190)+'СЕТ СН'!$F$12</f>
        <v>180.39378769999999</v>
      </c>
      <c r="T207" s="36">
        <f>SUMIFS(СВЦЭМ!$F$39:$F$782,СВЦЭМ!$A$39:$A$782,$A207,СВЦЭМ!$B$39:$B$782,T$190)+'СЕТ СН'!$F$12</f>
        <v>183.44492438</v>
      </c>
      <c r="U207" s="36">
        <f>SUMIFS(СВЦЭМ!$F$39:$F$782,СВЦЭМ!$A$39:$A$782,$A207,СВЦЭМ!$B$39:$B$782,U$190)+'СЕТ СН'!$F$12</f>
        <v>182.75487163</v>
      </c>
      <c r="V207" s="36">
        <f>SUMIFS(СВЦЭМ!$F$39:$F$782,СВЦЭМ!$A$39:$A$782,$A207,СВЦЭМ!$B$39:$B$782,V$190)+'СЕТ СН'!$F$12</f>
        <v>179.26828985</v>
      </c>
      <c r="W207" s="36">
        <f>SUMIFS(СВЦЭМ!$F$39:$F$782,СВЦЭМ!$A$39:$A$782,$A207,СВЦЭМ!$B$39:$B$782,W$190)+'СЕТ СН'!$F$12</f>
        <v>182.35929154999999</v>
      </c>
      <c r="X207" s="36">
        <f>SUMIFS(СВЦЭМ!$F$39:$F$782,СВЦЭМ!$A$39:$A$782,$A207,СВЦЭМ!$B$39:$B$782,X$190)+'СЕТ СН'!$F$12</f>
        <v>185.30379722000001</v>
      </c>
      <c r="Y207" s="36">
        <f>SUMIFS(СВЦЭМ!$F$39:$F$782,СВЦЭМ!$A$39:$A$782,$A207,СВЦЭМ!$B$39:$B$782,Y$190)+'СЕТ СН'!$F$12</f>
        <v>183.92903195</v>
      </c>
    </row>
    <row r="208" spans="1:25" ht="15.75" x14ac:dyDescent="0.2">
      <c r="A208" s="35">
        <f t="shared" si="5"/>
        <v>44548</v>
      </c>
      <c r="B208" s="36">
        <f>SUMIFS(СВЦЭМ!$F$39:$F$782,СВЦЭМ!$A$39:$A$782,$A208,СВЦЭМ!$B$39:$B$782,B$190)+'СЕТ СН'!$F$12</f>
        <v>184.91793505000001</v>
      </c>
      <c r="C208" s="36">
        <f>SUMIFS(СВЦЭМ!$F$39:$F$782,СВЦЭМ!$A$39:$A$782,$A208,СВЦЭМ!$B$39:$B$782,C$190)+'СЕТ СН'!$F$12</f>
        <v>189.61187885999999</v>
      </c>
      <c r="D208" s="36">
        <f>SUMIFS(СВЦЭМ!$F$39:$F$782,СВЦЭМ!$A$39:$A$782,$A208,СВЦЭМ!$B$39:$B$782,D$190)+'СЕТ СН'!$F$12</f>
        <v>192.39801722999999</v>
      </c>
      <c r="E208" s="36">
        <f>SUMIFS(СВЦЭМ!$F$39:$F$782,СВЦЭМ!$A$39:$A$782,$A208,СВЦЭМ!$B$39:$B$782,E$190)+'СЕТ СН'!$F$12</f>
        <v>192.29708654000001</v>
      </c>
      <c r="F208" s="36">
        <f>SUMIFS(СВЦЭМ!$F$39:$F$782,СВЦЭМ!$A$39:$A$782,$A208,СВЦЭМ!$B$39:$B$782,F$190)+'СЕТ СН'!$F$12</f>
        <v>191.73733737000001</v>
      </c>
      <c r="G208" s="36">
        <f>SUMIFS(СВЦЭМ!$F$39:$F$782,СВЦЭМ!$A$39:$A$782,$A208,СВЦЭМ!$B$39:$B$782,G$190)+'СЕТ СН'!$F$12</f>
        <v>185.09162115999999</v>
      </c>
      <c r="H208" s="36">
        <f>SUMIFS(СВЦЭМ!$F$39:$F$782,СВЦЭМ!$A$39:$A$782,$A208,СВЦЭМ!$B$39:$B$782,H$190)+'СЕТ СН'!$F$12</f>
        <v>179.04532879999999</v>
      </c>
      <c r="I208" s="36">
        <f>SUMIFS(СВЦЭМ!$F$39:$F$782,СВЦЭМ!$A$39:$A$782,$A208,СВЦЭМ!$B$39:$B$782,I$190)+'СЕТ СН'!$F$12</f>
        <v>176.64544522</v>
      </c>
      <c r="J208" s="36">
        <f>SUMIFS(СВЦЭМ!$F$39:$F$782,СВЦЭМ!$A$39:$A$782,$A208,СВЦЭМ!$B$39:$B$782,J$190)+'СЕТ СН'!$F$12</f>
        <v>172.62761752</v>
      </c>
      <c r="K208" s="36">
        <f>SUMIFS(СВЦЭМ!$F$39:$F$782,СВЦЭМ!$A$39:$A$782,$A208,СВЦЭМ!$B$39:$B$782,K$190)+'СЕТ СН'!$F$12</f>
        <v>177.8368198</v>
      </c>
      <c r="L208" s="36">
        <f>SUMIFS(СВЦЭМ!$F$39:$F$782,СВЦЭМ!$A$39:$A$782,$A208,СВЦЭМ!$B$39:$B$782,L$190)+'СЕТ СН'!$F$12</f>
        <v>178.19514877</v>
      </c>
      <c r="M208" s="36">
        <f>SUMIFS(СВЦЭМ!$F$39:$F$782,СВЦЭМ!$A$39:$A$782,$A208,СВЦЭМ!$B$39:$B$782,M$190)+'СЕТ СН'!$F$12</f>
        <v>175.99178370999999</v>
      </c>
      <c r="N208" s="36">
        <f>SUMIFS(СВЦЭМ!$F$39:$F$782,СВЦЭМ!$A$39:$A$782,$A208,СВЦЭМ!$B$39:$B$782,N$190)+'СЕТ СН'!$F$12</f>
        <v>175.91225054</v>
      </c>
      <c r="O208" s="36">
        <f>SUMIFS(СВЦЭМ!$F$39:$F$782,СВЦЭМ!$A$39:$A$782,$A208,СВЦЭМ!$B$39:$B$782,O$190)+'СЕТ СН'!$F$12</f>
        <v>178.47374299000001</v>
      </c>
      <c r="P208" s="36">
        <f>SUMIFS(СВЦЭМ!$F$39:$F$782,СВЦЭМ!$A$39:$A$782,$A208,СВЦЭМ!$B$39:$B$782,P$190)+'СЕТ СН'!$F$12</f>
        <v>183.58376028999999</v>
      </c>
      <c r="Q208" s="36">
        <f>SUMIFS(СВЦЭМ!$F$39:$F$782,СВЦЭМ!$A$39:$A$782,$A208,СВЦЭМ!$B$39:$B$782,Q$190)+'СЕТ СН'!$F$12</f>
        <v>184.54624587999999</v>
      </c>
      <c r="R208" s="36">
        <f>SUMIFS(СВЦЭМ!$F$39:$F$782,СВЦЭМ!$A$39:$A$782,$A208,СВЦЭМ!$B$39:$B$782,R$190)+'СЕТ СН'!$F$12</f>
        <v>182.61167054000001</v>
      </c>
      <c r="S208" s="36">
        <f>SUMIFS(СВЦЭМ!$F$39:$F$782,СВЦЭМ!$A$39:$A$782,$A208,СВЦЭМ!$B$39:$B$782,S$190)+'СЕТ СН'!$F$12</f>
        <v>177.89661777000001</v>
      </c>
      <c r="T208" s="36">
        <f>SUMIFS(СВЦЭМ!$F$39:$F$782,СВЦЭМ!$A$39:$A$782,$A208,СВЦЭМ!$B$39:$B$782,T$190)+'СЕТ СН'!$F$12</f>
        <v>176.77749308</v>
      </c>
      <c r="U208" s="36">
        <f>SUMIFS(СВЦЭМ!$F$39:$F$782,СВЦЭМ!$A$39:$A$782,$A208,СВЦЭМ!$B$39:$B$782,U$190)+'СЕТ СН'!$F$12</f>
        <v>176.88986019999999</v>
      </c>
      <c r="V208" s="36">
        <f>SUMIFS(СВЦЭМ!$F$39:$F$782,СВЦЭМ!$A$39:$A$782,$A208,СВЦЭМ!$B$39:$B$782,V$190)+'СЕТ СН'!$F$12</f>
        <v>176.99262884999999</v>
      </c>
      <c r="W208" s="36">
        <f>SUMIFS(СВЦЭМ!$F$39:$F$782,СВЦЭМ!$A$39:$A$782,$A208,СВЦЭМ!$B$39:$B$782,W$190)+'СЕТ СН'!$F$12</f>
        <v>180.0766471</v>
      </c>
      <c r="X208" s="36">
        <f>SUMIFS(СВЦЭМ!$F$39:$F$782,СВЦЭМ!$A$39:$A$782,$A208,СВЦЭМ!$B$39:$B$782,X$190)+'СЕТ СН'!$F$12</f>
        <v>183.13270378999999</v>
      </c>
      <c r="Y208" s="36">
        <f>SUMIFS(СВЦЭМ!$F$39:$F$782,СВЦЭМ!$A$39:$A$782,$A208,СВЦЭМ!$B$39:$B$782,Y$190)+'СЕТ СН'!$F$12</f>
        <v>186.11332565000001</v>
      </c>
    </row>
    <row r="209" spans="1:25" ht="15.75" x14ac:dyDescent="0.2">
      <c r="A209" s="35">
        <f t="shared" si="5"/>
        <v>44549</v>
      </c>
      <c r="B209" s="36">
        <f>SUMIFS(СВЦЭМ!$F$39:$F$782,СВЦЭМ!$A$39:$A$782,$A209,СВЦЭМ!$B$39:$B$782,B$190)+'СЕТ СН'!$F$12</f>
        <v>179.39068623</v>
      </c>
      <c r="C209" s="36">
        <f>SUMIFS(СВЦЭМ!$F$39:$F$782,СВЦЭМ!$A$39:$A$782,$A209,СВЦЭМ!$B$39:$B$782,C$190)+'СЕТ СН'!$F$12</f>
        <v>180.33934955000001</v>
      </c>
      <c r="D209" s="36">
        <f>SUMIFS(СВЦЭМ!$F$39:$F$782,СВЦЭМ!$A$39:$A$782,$A209,СВЦЭМ!$B$39:$B$782,D$190)+'СЕТ СН'!$F$12</f>
        <v>185.88566777</v>
      </c>
      <c r="E209" s="36">
        <f>SUMIFS(СВЦЭМ!$F$39:$F$782,СВЦЭМ!$A$39:$A$782,$A209,СВЦЭМ!$B$39:$B$782,E$190)+'СЕТ СН'!$F$12</f>
        <v>187.20644469999999</v>
      </c>
      <c r="F209" s="36">
        <f>SUMIFS(СВЦЭМ!$F$39:$F$782,СВЦЭМ!$A$39:$A$782,$A209,СВЦЭМ!$B$39:$B$782,F$190)+'СЕТ СН'!$F$12</f>
        <v>185.34781565</v>
      </c>
      <c r="G209" s="36">
        <f>SUMIFS(СВЦЭМ!$F$39:$F$782,СВЦЭМ!$A$39:$A$782,$A209,СВЦЭМ!$B$39:$B$782,G$190)+'СЕТ СН'!$F$12</f>
        <v>183.92229312000001</v>
      </c>
      <c r="H209" s="36">
        <f>SUMIFS(СВЦЭМ!$F$39:$F$782,СВЦЭМ!$A$39:$A$782,$A209,СВЦЭМ!$B$39:$B$782,H$190)+'СЕТ СН'!$F$12</f>
        <v>180.37519631999999</v>
      </c>
      <c r="I209" s="36">
        <f>SUMIFS(СВЦЭМ!$F$39:$F$782,СВЦЭМ!$A$39:$A$782,$A209,СВЦЭМ!$B$39:$B$782,I$190)+'СЕТ СН'!$F$12</f>
        <v>179.29070100000001</v>
      </c>
      <c r="J209" s="36">
        <f>SUMIFS(СВЦЭМ!$F$39:$F$782,СВЦЭМ!$A$39:$A$782,$A209,СВЦЭМ!$B$39:$B$782,J$190)+'СЕТ СН'!$F$12</f>
        <v>176.94934961000001</v>
      </c>
      <c r="K209" s="36">
        <f>SUMIFS(СВЦЭМ!$F$39:$F$782,СВЦЭМ!$A$39:$A$782,$A209,СВЦЭМ!$B$39:$B$782,K$190)+'СЕТ СН'!$F$12</f>
        <v>175.63429435</v>
      </c>
      <c r="L209" s="36">
        <f>SUMIFS(СВЦЭМ!$F$39:$F$782,СВЦЭМ!$A$39:$A$782,$A209,СВЦЭМ!$B$39:$B$782,L$190)+'СЕТ СН'!$F$12</f>
        <v>176.54659201000001</v>
      </c>
      <c r="M209" s="36">
        <f>SUMIFS(СВЦЭМ!$F$39:$F$782,СВЦЭМ!$A$39:$A$782,$A209,СВЦЭМ!$B$39:$B$782,M$190)+'СЕТ СН'!$F$12</f>
        <v>175.29032078</v>
      </c>
      <c r="N209" s="36">
        <f>SUMIFS(СВЦЭМ!$F$39:$F$782,СВЦЭМ!$A$39:$A$782,$A209,СВЦЭМ!$B$39:$B$782,N$190)+'СЕТ СН'!$F$12</f>
        <v>174.84499726000001</v>
      </c>
      <c r="O209" s="36">
        <f>SUMIFS(СВЦЭМ!$F$39:$F$782,СВЦЭМ!$A$39:$A$782,$A209,СВЦЭМ!$B$39:$B$782,O$190)+'СЕТ СН'!$F$12</f>
        <v>177.84891231</v>
      </c>
      <c r="P209" s="36">
        <f>SUMIFS(СВЦЭМ!$F$39:$F$782,СВЦЭМ!$A$39:$A$782,$A209,СВЦЭМ!$B$39:$B$782,P$190)+'СЕТ СН'!$F$12</f>
        <v>180.74097434999999</v>
      </c>
      <c r="Q209" s="36">
        <f>SUMIFS(СВЦЭМ!$F$39:$F$782,СВЦЭМ!$A$39:$A$782,$A209,СВЦЭМ!$B$39:$B$782,Q$190)+'СЕТ СН'!$F$12</f>
        <v>180.58233104999999</v>
      </c>
      <c r="R209" s="36">
        <f>SUMIFS(СВЦЭМ!$F$39:$F$782,СВЦЭМ!$A$39:$A$782,$A209,СВЦЭМ!$B$39:$B$782,R$190)+'СЕТ СН'!$F$12</f>
        <v>177.75249982</v>
      </c>
      <c r="S209" s="36">
        <f>SUMIFS(СВЦЭМ!$F$39:$F$782,СВЦЭМ!$A$39:$A$782,$A209,СВЦЭМ!$B$39:$B$782,S$190)+'СЕТ СН'!$F$12</f>
        <v>174.57524544</v>
      </c>
      <c r="T209" s="36">
        <f>SUMIFS(СВЦЭМ!$F$39:$F$782,СВЦЭМ!$A$39:$A$782,$A209,СВЦЭМ!$B$39:$B$782,T$190)+'СЕТ СН'!$F$12</f>
        <v>174.65659919999999</v>
      </c>
      <c r="U209" s="36">
        <f>SUMIFS(СВЦЭМ!$F$39:$F$782,СВЦЭМ!$A$39:$A$782,$A209,СВЦЭМ!$B$39:$B$782,U$190)+'СЕТ СН'!$F$12</f>
        <v>174.80157195999999</v>
      </c>
      <c r="V209" s="36">
        <f>SUMIFS(СВЦЭМ!$F$39:$F$782,СВЦЭМ!$A$39:$A$782,$A209,СВЦЭМ!$B$39:$B$782,V$190)+'СЕТ СН'!$F$12</f>
        <v>175.71507008</v>
      </c>
      <c r="W209" s="36">
        <f>SUMIFS(СВЦЭМ!$F$39:$F$782,СВЦЭМ!$A$39:$A$782,$A209,СВЦЭМ!$B$39:$B$782,W$190)+'СЕТ СН'!$F$12</f>
        <v>178.88905260999999</v>
      </c>
      <c r="X209" s="36">
        <f>SUMIFS(СВЦЭМ!$F$39:$F$782,СВЦЭМ!$A$39:$A$782,$A209,СВЦЭМ!$B$39:$B$782,X$190)+'СЕТ СН'!$F$12</f>
        <v>182.43230138000001</v>
      </c>
      <c r="Y209" s="36">
        <f>SUMIFS(СВЦЭМ!$F$39:$F$782,СВЦЭМ!$A$39:$A$782,$A209,СВЦЭМ!$B$39:$B$782,Y$190)+'СЕТ СН'!$F$12</f>
        <v>185.08401921999999</v>
      </c>
    </row>
    <row r="210" spans="1:25" ht="15.75" x14ac:dyDescent="0.2">
      <c r="A210" s="35">
        <f t="shared" si="5"/>
        <v>44550</v>
      </c>
      <c r="B210" s="36">
        <f>SUMIFS(СВЦЭМ!$F$39:$F$782,СВЦЭМ!$A$39:$A$782,$A210,СВЦЭМ!$B$39:$B$782,B$190)+'СЕТ СН'!$F$12</f>
        <v>186.37222903</v>
      </c>
      <c r="C210" s="36">
        <f>SUMIFS(СВЦЭМ!$F$39:$F$782,СВЦЭМ!$A$39:$A$782,$A210,СВЦЭМ!$B$39:$B$782,C$190)+'СЕТ СН'!$F$12</f>
        <v>186.28786324999999</v>
      </c>
      <c r="D210" s="36">
        <f>SUMIFS(СВЦЭМ!$F$39:$F$782,СВЦЭМ!$A$39:$A$782,$A210,СВЦЭМ!$B$39:$B$782,D$190)+'СЕТ СН'!$F$12</f>
        <v>187.23160189999999</v>
      </c>
      <c r="E210" s="36">
        <f>SUMIFS(СВЦЭМ!$F$39:$F$782,СВЦЭМ!$A$39:$A$782,$A210,СВЦЭМ!$B$39:$B$782,E$190)+'СЕТ СН'!$F$12</f>
        <v>188.09153445000001</v>
      </c>
      <c r="F210" s="36">
        <f>SUMIFS(СВЦЭМ!$F$39:$F$782,СВЦЭМ!$A$39:$A$782,$A210,СВЦЭМ!$B$39:$B$782,F$190)+'СЕТ СН'!$F$12</f>
        <v>186.79744830999999</v>
      </c>
      <c r="G210" s="36">
        <f>SUMIFS(СВЦЭМ!$F$39:$F$782,СВЦЭМ!$A$39:$A$782,$A210,СВЦЭМ!$B$39:$B$782,G$190)+'СЕТ СН'!$F$12</f>
        <v>183.47977003</v>
      </c>
      <c r="H210" s="36">
        <f>SUMIFS(СВЦЭМ!$F$39:$F$782,СВЦЭМ!$A$39:$A$782,$A210,СВЦЭМ!$B$39:$B$782,H$190)+'СЕТ СН'!$F$12</f>
        <v>176.24618709000001</v>
      </c>
      <c r="I210" s="36">
        <f>SUMIFS(СВЦЭМ!$F$39:$F$782,СВЦЭМ!$A$39:$A$782,$A210,СВЦЭМ!$B$39:$B$782,I$190)+'СЕТ СН'!$F$12</f>
        <v>177.13753428000001</v>
      </c>
      <c r="J210" s="36">
        <f>SUMIFS(СВЦЭМ!$F$39:$F$782,СВЦЭМ!$A$39:$A$782,$A210,СВЦЭМ!$B$39:$B$782,J$190)+'СЕТ СН'!$F$12</f>
        <v>179.21129518000001</v>
      </c>
      <c r="K210" s="36">
        <f>SUMIFS(СВЦЭМ!$F$39:$F$782,СВЦЭМ!$A$39:$A$782,$A210,СВЦЭМ!$B$39:$B$782,K$190)+'СЕТ СН'!$F$12</f>
        <v>179.66505204000001</v>
      </c>
      <c r="L210" s="36">
        <f>SUMIFS(СВЦЭМ!$F$39:$F$782,СВЦЭМ!$A$39:$A$782,$A210,СВЦЭМ!$B$39:$B$782,L$190)+'СЕТ СН'!$F$12</f>
        <v>181.17514883999999</v>
      </c>
      <c r="M210" s="36">
        <f>SUMIFS(СВЦЭМ!$F$39:$F$782,СВЦЭМ!$A$39:$A$782,$A210,СВЦЭМ!$B$39:$B$782,M$190)+'СЕТ СН'!$F$12</f>
        <v>181.19646098000001</v>
      </c>
      <c r="N210" s="36">
        <f>SUMIFS(СВЦЭМ!$F$39:$F$782,СВЦЭМ!$A$39:$A$782,$A210,СВЦЭМ!$B$39:$B$782,N$190)+'СЕТ СН'!$F$12</f>
        <v>180.53073968000001</v>
      </c>
      <c r="O210" s="36">
        <f>SUMIFS(СВЦЭМ!$F$39:$F$782,СВЦЭМ!$A$39:$A$782,$A210,СВЦЭМ!$B$39:$B$782,O$190)+'СЕТ СН'!$F$12</f>
        <v>181.86609862</v>
      </c>
      <c r="P210" s="36">
        <f>SUMIFS(СВЦЭМ!$F$39:$F$782,СВЦЭМ!$A$39:$A$782,$A210,СВЦЭМ!$B$39:$B$782,P$190)+'СЕТ СН'!$F$12</f>
        <v>181.99876297</v>
      </c>
      <c r="Q210" s="36">
        <f>SUMIFS(СВЦЭМ!$F$39:$F$782,СВЦЭМ!$A$39:$A$782,$A210,СВЦЭМ!$B$39:$B$782,Q$190)+'СЕТ СН'!$F$12</f>
        <v>179.98069889999999</v>
      </c>
      <c r="R210" s="36">
        <f>SUMIFS(СВЦЭМ!$F$39:$F$782,СВЦЭМ!$A$39:$A$782,$A210,СВЦЭМ!$B$39:$B$782,R$190)+'СЕТ СН'!$F$12</f>
        <v>177.19713526999999</v>
      </c>
      <c r="S210" s="36">
        <f>SUMIFS(СВЦЭМ!$F$39:$F$782,СВЦЭМ!$A$39:$A$782,$A210,СВЦЭМ!$B$39:$B$782,S$190)+'СЕТ СН'!$F$12</f>
        <v>179.59673032000001</v>
      </c>
      <c r="T210" s="36">
        <f>SUMIFS(СВЦЭМ!$F$39:$F$782,СВЦЭМ!$A$39:$A$782,$A210,СВЦЭМ!$B$39:$B$782,T$190)+'СЕТ СН'!$F$12</f>
        <v>179.93844182000001</v>
      </c>
      <c r="U210" s="36">
        <f>SUMIFS(СВЦЭМ!$F$39:$F$782,СВЦЭМ!$A$39:$A$782,$A210,СВЦЭМ!$B$39:$B$782,U$190)+'СЕТ СН'!$F$12</f>
        <v>180.56650160999999</v>
      </c>
      <c r="V210" s="36">
        <f>SUMIFS(СВЦЭМ!$F$39:$F$782,СВЦЭМ!$A$39:$A$782,$A210,СВЦЭМ!$B$39:$B$782,V$190)+'СЕТ СН'!$F$12</f>
        <v>180.96261061000001</v>
      </c>
      <c r="W210" s="36">
        <f>SUMIFS(СВЦЭМ!$F$39:$F$782,СВЦЭМ!$A$39:$A$782,$A210,СВЦЭМ!$B$39:$B$782,W$190)+'СЕТ СН'!$F$12</f>
        <v>182.60223887999999</v>
      </c>
      <c r="X210" s="36">
        <f>SUMIFS(СВЦЭМ!$F$39:$F$782,СВЦЭМ!$A$39:$A$782,$A210,СВЦЭМ!$B$39:$B$782,X$190)+'СЕТ СН'!$F$12</f>
        <v>192.10092510000001</v>
      </c>
      <c r="Y210" s="36">
        <f>SUMIFS(СВЦЭМ!$F$39:$F$782,СВЦЭМ!$A$39:$A$782,$A210,СВЦЭМ!$B$39:$B$782,Y$190)+'СЕТ СН'!$F$12</f>
        <v>191.02231986000001</v>
      </c>
    </row>
    <row r="211" spans="1:25" ht="15.75" x14ac:dyDescent="0.2">
      <c r="A211" s="35">
        <f t="shared" si="5"/>
        <v>44551</v>
      </c>
      <c r="B211" s="36">
        <f>SUMIFS(СВЦЭМ!$F$39:$F$782,СВЦЭМ!$A$39:$A$782,$A211,СВЦЭМ!$B$39:$B$782,B$190)+'СЕТ СН'!$F$12</f>
        <v>188.30676313999999</v>
      </c>
      <c r="C211" s="36">
        <f>SUMIFS(СВЦЭМ!$F$39:$F$782,СВЦЭМ!$A$39:$A$782,$A211,СВЦЭМ!$B$39:$B$782,C$190)+'СЕТ СН'!$F$12</f>
        <v>186.70522248</v>
      </c>
      <c r="D211" s="36">
        <f>SUMIFS(СВЦЭМ!$F$39:$F$782,СВЦЭМ!$A$39:$A$782,$A211,СВЦЭМ!$B$39:$B$782,D$190)+'СЕТ СН'!$F$12</f>
        <v>185.83860501999999</v>
      </c>
      <c r="E211" s="36">
        <f>SUMIFS(СВЦЭМ!$F$39:$F$782,СВЦЭМ!$A$39:$A$782,$A211,СВЦЭМ!$B$39:$B$782,E$190)+'СЕТ СН'!$F$12</f>
        <v>178.41505215000001</v>
      </c>
      <c r="F211" s="36">
        <f>SUMIFS(СВЦЭМ!$F$39:$F$782,СВЦЭМ!$A$39:$A$782,$A211,СВЦЭМ!$B$39:$B$782,F$190)+'СЕТ СН'!$F$12</f>
        <v>179.13646797000001</v>
      </c>
      <c r="G211" s="36">
        <f>SUMIFS(СВЦЭМ!$F$39:$F$782,СВЦЭМ!$A$39:$A$782,$A211,СВЦЭМ!$B$39:$B$782,G$190)+'СЕТ СН'!$F$12</f>
        <v>174.94200106</v>
      </c>
      <c r="H211" s="36">
        <f>SUMIFS(СВЦЭМ!$F$39:$F$782,СВЦЭМ!$A$39:$A$782,$A211,СВЦЭМ!$B$39:$B$782,H$190)+'СЕТ СН'!$F$12</f>
        <v>169.66401958</v>
      </c>
      <c r="I211" s="36">
        <f>SUMIFS(СВЦЭМ!$F$39:$F$782,СВЦЭМ!$A$39:$A$782,$A211,СВЦЭМ!$B$39:$B$782,I$190)+'СЕТ СН'!$F$12</f>
        <v>175.58684357999999</v>
      </c>
      <c r="J211" s="36">
        <f>SUMIFS(СВЦЭМ!$F$39:$F$782,СВЦЭМ!$A$39:$A$782,$A211,СВЦЭМ!$B$39:$B$782,J$190)+'СЕТ СН'!$F$12</f>
        <v>176.4471399</v>
      </c>
      <c r="K211" s="36">
        <f>SUMIFS(СВЦЭМ!$F$39:$F$782,СВЦЭМ!$A$39:$A$782,$A211,СВЦЭМ!$B$39:$B$782,K$190)+'СЕТ СН'!$F$12</f>
        <v>170.59319686000001</v>
      </c>
      <c r="L211" s="36">
        <f>SUMIFS(СВЦЭМ!$F$39:$F$782,СВЦЭМ!$A$39:$A$782,$A211,СВЦЭМ!$B$39:$B$782,L$190)+'СЕТ СН'!$F$12</f>
        <v>171.86684808999999</v>
      </c>
      <c r="M211" s="36">
        <f>SUMIFS(СВЦЭМ!$F$39:$F$782,СВЦЭМ!$A$39:$A$782,$A211,СВЦЭМ!$B$39:$B$782,M$190)+'СЕТ СН'!$F$12</f>
        <v>180.09092140999999</v>
      </c>
      <c r="N211" s="36">
        <f>SUMIFS(СВЦЭМ!$F$39:$F$782,СВЦЭМ!$A$39:$A$782,$A211,СВЦЭМ!$B$39:$B$782,N$190)+'СЕТ СН'!$F$12</f>
        <v>181.46706791</v>
      </c>
      <c r="O211" s="36">
        <f>SUMIFS(СВЦЭМ!$F$39:$F$782,СВЦЭМ!$A$39:$A$782,$A211,СВЦЭМ!$B$39:$B$782,O$190)+'СЕТ СН'!$F$12</f>
        <v>182.76091650000001</v>
      </c>
      <c r="P211" s="36">
        <f>SUMIFS(СВЦЭМ!$F$39:$F$782,СВЦЭМ!$A$39:$A$782,$A211,СВЦЭМ!$B$39:$B$782,P$190)+'СЕТ СН'!$F$12</f>
        <v>181.96024754999999</v>
      </c>
      <c r="Q211" s="36">
        <f>SUMIFS(СВЦЭМ!$F$39:$F$782,СВЦЭМ!$A$39:$A$782,$A211,СВЦЭМ!$B$39:$B$782,Q$190)+'СЕТ СН'!$F$12</f>
        <v>180.77890009999999</v>
      </c>
      <c r="R211" s="36">
        <f>SUMIFS(СВЦЭМ!$F$39:$F$782,СВЦЭМ!$A$39:$A$782,$A211,СВЦЭМ!$B$39:$B$782,R$190)+'СЕТ СН'!$F$12</f>
        <v>179.88328711</v>
      </c>
      <c r="S211" s="36">
        <f>SUMIFS(СВЦЭМ!$F$39:$F$782,СВЦЭМ!$A$39:$A$782,$A211,СВЦЭМ!$B$39:$B$782,S$190)+'СЕТ СН'!$F$12</f>
        <v>172.31618635999999</v>
      </c>
      <c r="T211" s="36">
        <f>SUMIFS(СВЦЭМ!$F$39:$F$782,СВЦЭМ!$A$39:$A$782,$A211,СВЦЭМ!$B$39:$B$782,T$190)+'СЕТ СН'!$F$12</f>
        <v>176.28785776000001</v>
      </c>
      <c r="U211" s="36">
        <f>SUMIFS(СВЦЭМ!$F$39:$F$782,СВЦЭМ!$A$39:$A$782,$A211,СВЦЭМ!$B$39:$B$782,U$190)+'СЕТ СН'!$F$12</f>
        <v>179.74654688000001</v>
      </c>
      <c r="V211" s="36">
        <f>SUMIFS(СВЦЭМ!$F$39:$F$782,СВЦЭМ!$A$39:$A$782,$A211,СВЦЭМ!$B$39:$B$782,V$190)+'СЕТ СН'!$F$12</f>
        <v>178.52522329000001</v>
      </c>
      <c r="W211" s="36">
        <f>SUMIFS(СВЦЭМ!$F$39:$F$782,СВЦЭМ!$A$39:$A$782,$A211,СВЦЭМ!$B$39:$B$782,W$190)+'СЕТ СН'!$F$12</f>
        <v>181.48843058</v>
      </c>
      <c r="X211" s="36">
        <f>SUMIFS(СВЦЭМ!$F$39:$F$782,СВЦЭМ!$A$39:$A$782,$A211,СВЦЭМ!$B$39:$B$782,X$190)+'СЕТ СН'!$F$12</f>
        <v>183.82992444000001</v>
      </c>
      <c r="Y211" s="36">
        <f>SUMIFS(СВЦЭМ!$F$39:$F$782,СВЦЭМ!$A$39:$A$782,$A211,СВЦЭМ!$B$39:$B$782,Y$190)+'СЕТ СН'!$F$12</f>
        <v>190.98461434999999</v>
      </c>
    </row>
    <row r="212" spans="1:25" ht="15.75" x14ac:dyDescent="0.2">
      <c r="A212" s="35">
        <f t="shared" si="5"/>
        <v>44552</v>
      </c>
      <c r="B212" s="36">
        <f>SUMIFS(СВЦЭМ!$F$39:$F$782,СВЦЭМ!$A$39:$A$782,$A212,СВЦЭМ!$B$39:$B$782,B$190)+'СЕТ СН'!$F$12</f>
        <v>187.35752262</v>
      </c>
      <c r="C212" s="36">
        <f>SUMIFS(СВЦЭМ!$F$39:$F$782,СВЦЭМ!$A$39:$A$782,$A212,СВЦЭМ!$B$39:$B$782,C$190)+'СЕТ СН'!$F$12</f>
        <v>184.70503445</v>
      </c>
      <c r="D212" s="36">
        <f>SUMIFS(СВЦЭМ!$F$39:$F$782,СВЦЭМ!$A$39:$A$782,$A212,СВЦЭМ!$B$39:$B$782,D$190)+'СЕТ СН'!$F$12</f>
        <v>177.40156057999999</v>
      </c>
      <c r="E212" s="36">
        <f>SUMIFS(СВЦЭМ!$F$39:$F$782,СВЦЭМ!$A$39:$A$782,$A212,СВЦЭМ!$B$39:$B$782,E$190)+'СЕТ СН'!$F$12</f>
        <v>176.42473043999999</v>
      </c>
      <c r="F212" s="36">
        <f>SUMIFS(СВЦЭМ!$F$39:$F$782,СВЦЭМ!$A$39:$A$782,$A212,СВЦЭМ!$B$39:$B$782,F$190)+'СЕТ СН'!$F$12</f>
        <v>173.24748029</v>
      </c>
      <c r="G212" s="36">
        <f>SUMIFS(СВЦЭМ!$F$39:$F$782,СВЦЭМ!$A$39:$A$782,$A212,СВЦЭМ!$B$39:$B$782,G$190)+'СЕТ СН'!$F$12</f>
        <v>166.76193137999999</v>
      </c>
      <c r="H212" s="36">
        <f>SUMIFS(СВЦЭМ!$F$39:$F$782,СВЦЭМ!$A$39:$A$782,$A212,СВЦЭМ!$B$39:$B$782,H$190)+'СЕТ СН'!$F$12</f>
        <v>168.57994712999999</v>
      </c>
      <c r="I212" s="36">
        <f>SUMIFS(СВЦЭМ!$F$39:$F$782,СВЦЭМ!$A$39:$A$782,$A212,СВЦЭМ!$B$39:$B$782,I$190)+'СЕТ СН'!$F$12</f>
        <v>169.2244858</v>
      </c>
      <c r="J212" s="36">
        <f>SUMIFS(СВЦЭМ!$F$39:$F$782,СВЦЭМ!$A$39:$A$782,$A212,СВЦЭМ!$B$39:$B$782,J$190)+'СЕТ СН'!$F$12</f>
        <v>174.18313147999999</v>
      </c>
      <c r="K212" s="36">
        <f>SUMIFS(СВЦЭМ!$F$39:$F$782,СВЦЭМ!$A$39:$A$782,$A212,СВЦЭМ!$B$39:$B$782,K$190)+'СЕТ СН'!$F$12</f>
        <v>177.27937643000001</v>
      </c>
      <c r="L212" s="36">
        <f>SUMIFS(СВЦЭМ!$F$39:$F$782,СВЦЭМ!$A$39:$A$782,$A212,СВЦЭМ!$B$39:$B$782,L$190)+'СЕТ СН'!$F$12</f>
        <v>178.7004622</v>
      </c>
      <c r="M212" s="36">
        <f>SUMIFS(СВЦЭМ!$F$39:$F$782,СВЦЭМ!$A$39:$A$782,$A212,СВЦЭМ!$B$39:$B$782,M$190)+'СЕТ СН'!$F$12</f>
        <v>186.73710801999999</v>
      </c>
      <c r="N212" s="36">
        <f>SUMIFS(СВЦЭМ!$F$39:$F$782,СВЦЭМ!$A$39:$A$782,$A212,СВЦЭМ!$B$39:$B$782,N$190)+'СЕТ СН'!$F$12</f>
        <v>187.85186585</v>
      </c>
      <c r="O212" s="36">
        <f>SUMIFS(СВЦЭМ!$F$39:$F$782,СВЦЭМ!$A$39:$A$782,$A212,СВЦЭМ!$B$39:$B$782,O$190)+'СЕТ СН'!$F$12</f>
        <v>188.25764100000001</v>
      </c>
      <c r="P212" s="36">
        <f>SUMIFS(СВЦЭМ!$F$39:$F$782,СВЦЭМ!$A$39:$A$782,$A212,СВЦЭМ!$B$39:$B$782,P$190)+'СЕТ СН'!$F$12</f>
        <v>187.2386678</v>
      </c>
      <c r="Q212" s="36">
        <f>SUMIFS(СВЦЭМ!$F$39:$F$782,СВЦЭМ!$A$39:$A$782,$A212,СВЦЭМ!$B$39:$B$782,Q$190)+'СЕТ СН'!$F$12</f>
        <v>186.02377129000001</v>
      </c>
      <c r="R212" s="36">
        <f>SUMIFS(СВЦЭМ!$F$39:$F$782,СВЦЭМ!$A$39:$A$782,$A212,СВЦЭМ!$B$39:$B$782,R$190)+'СЕТ СН'!$F$12</f>
        <v>186.00497537000001</v>
      </c>
      <c r="S212" s="36">
        <f>SUMIFS(СВЦЭМ!$F$39:$F$782,СВЦЭМ!$A$39:$A$782,$A212,СВЦЭМ!$B$39:$B$782,S$190)+'СЕТ СН'!$F$12</f>
        <v>177.15131249000001</v>
      </c>
      <c r="T212" s="36">
        <f>SUMIFS(СВЦЭМ!$F$39:$F$782,СВЦЭМ!$A$39:$A$782,$A212,СВЦЭМ!$B$39:$B$782,T$190)+'СЕТ СН'!$F$12</f>
        <v>174.06535561000001</v>
      </c>
      <c r="U212" s="36">
        <f>SUMIFS(СВЦЭМ!$F$39:$F$782,СВЦЭМ!$A$39:$A$782,$A212,СВЦЭМ!$B$39:$B$782,U$190)+'СЕТ СН'!$F$12</f>
        <v>175.21782203999999</v>
      </c>
      <c r="V212" s="36">
        <f>SUMIFS(СВЦЭМ!$F$39:$F$782,СВЦЭМ!$A$39:$A$782,$A212,СВЦЭМ!$B$39:$B$782,V$190)+'СЕТ СН'!$F$12</f>
        <v>182.78464308</v>
      </c>
      <c r="W212" s="36">
        <f>SUMIFS(СВЦЭМ!$F$39:$F$782,СВЦЭМ!$A$39:$A$782,$A212,СВЦЭМ!$B$39:$B$782,W$190)+'СЕТ СН'!$F$12</f>
        <v>185.47334477999999</v>
      </c>
      <c r="X212" s="36">
        <f>SUMIFS(СВЦЭМ!$F$39:$F$782,СВЦЭМ!$A$39:$A$782,$A212,СВЦЭМ!$B$39:$B$782,X$190)+'СЕТ СН'!$F$12</f>
        <v>183.87424942000001</v>
      </c>
      <c r="Y212" s="36">
        <f>SUMIFS(СВЦЭМ!$F$39:$F$782,СВЦЭМ!$A$39:$A$782,$A212,СВЦЭМ!$B$39:$B$782,Y$190)+'СЕТ СН'!$F$12</f>
        <v>191.54233661999999</v>
      </c>
    </row>
    <row r="213" spans="1:25" ht="15.75" x14ac:dyDescent="0.2">
      <c r="A213" s="35">
        <f t="shared" si="5"/>
        <v>44553</v>
      </c>
      <c r="B213" s="36">
        <f>SUMIFS(СВЦЭМ!$F$39:$F$782,СВЦЭМ!$A$39:$A$782,$A213,СВЦЭМ!$B$39:$B$782,B$190)+'СЕТ СН'!$F$12</f>
        <v>183.41451253</v>
      </c>
      <c r="C213" s="36">
        <f>SUMIFS(СВЦЭМ!$F$39:$F$782,СВЦЭМ!$A$39:$A$782,$A213,СВЦЭМ!$B$39:$B$782,C$190)+'СЕТ СН'!$F$12</f>
        <v>183.98458006999999</v>
      </c>
      <c r="D213" s="36">
        <f>SUMIFS(СВЦЭМ!$F$39:$F$782,СВЦЭМ!$A$39:$A$782,$A213,СВЦЭМ!$B$39:$B$782,D$190)+'СЕТ СН'!$F$12</f>
        <v>187.88667172000001</v>
      </c>
      <c r="E213" s="36">
        <f>SUMIFS(СВЦЭМ!$F$39:$F$782,СВЦЭМ!$A$39:$A$782,$A213,СВЦЭМ!$B$39:$B$782,E$190)+'СЕТ СН'!$F$12</f>
        <v>187.15414079000001</v>
      </c>
      <c r="F213" s="36">
        <f>SUMIFS(СВЦЭМ!$F$39:$F$782,СВЦЭМ!$A$39:$A$782,$A213,СВЦЭМ!$B$39:$B$782,F$190)+'СЕТ СН'!$F$12</f>
        <v>184.27256248</v>
      </c>
      <c r="G213" s="36">
        <f>SUMIFS(СВЦЭМ!$F$39:$F$782,СВЦЭМ!$A$39:$A$782,$A213,СВЦЭМ!$B$39:$B$782,G$190)+'СЕТ СН'!$F$12</f>
        <v>179.70260632</v>
      </c>
      <c r="H213" s="36">
        <f>SUMIFS(СВЦЭМ!$F$39:$F$782,СВЦЭМ!$A$39:$A$782,$A213,СВЦЭМ!$B$39:$B$782,H$190)+'СЕТ СН'!$F$12</f>
        <v>175.28874857</v>
      </c>
      <c r="I213" s="36">
        <f>SUMIFS(СВЦЭМ!$F$39:$F$782,СВЦЭМ!$A$39:$A$782,$A213,СВЦЭМ!$B$39:$B$782,I$190)+'СЕТ СН'!$F$12</f>
        <v>180.00738534999999</v>
      </c>
      <c r="J213" s="36">
        <f>SUMIFS(СВЦЭМ!$F$39:$F$782,СВЦЭМ!$A$39:$A$782,$A213,СВЦЭМ!$B$39:$B$782,J$190)+'СЕТ СН'!$F$12</f>
        <v>175.43463856</v>
      </c>
      <c r="K213" s="36">
        <f>SUMIFS(СВЦЭМ!$F$39:$F$782,СВЦЭМ!$A$39:$A$782,$A213,СВЦЭМ!$B$39:$B$782,K$190)+'СЕТ СН'!$F$12</f>
        <v>177.13700865999999</v>
      </c>
      <c r="L213" s="36">
        <f>SUMIFS(СВЦЭМ!$F$39:$F$782,СВЦЭМ!$A$39:$A$782,$A213,СВЦЭМ!$B$39:$B$782,L$190)+'СЕТ СН'!$F$12</f>
        <v>178.8347497</v>
      </c>
      <c r="M213" s="36">
        <f>SUMIFS(СВЦЭМ!$F$39:$F$782,СВЦЭМ!$A$39:$A$782,$A213,СВЦЭМ!$B$39:$B$782,M$190)+'СЕТ СН'!$F$12</f>
        <v>181.31066665</v>
      </c>
      <c r="N213" s="36">
        <f>SUMIFS(СВЦЭМ!$F$39:$F$782,СВЦЭМ!$A$39:$A$782,$A213,СВЦЭМ!$B$39:$B$782,N$190)+'СЕТ СН'!$F$12</f>
        <v>181.98763636000001</v>
      </c>
      <c r="O213" s="36">
        <f>SUMIFS(СВЦЭМ!$F$39:$F$782,СВЦЭМ!$A$39:$A$782,$A213,СВЦЭМ!$B$39:$B$782,O$190)+'СЕТ СН'!$F$12</f>
        <v>183.04636742</v>
      </c>
      <c r="P213" s="36">
        <f>SUMIFS(СВЦЭМ!$F$39:$F$782,СВЦЭМ!$A$39:$A$782,$A213,СВЦЭМ!$B$39:$B$782,P$190)+'СЕТ СН'!$F$12</f>
        <v>182.59556025000001</v>
      </c>
      <c r="Q213" s="36">
        <f>SUMIFS(СВЦЭМ!$F$39:$F$782,СВЦЭМ!$A$39:$A$782,$A213,СВЦЭМ!$B$39:$B$782,Q$190)+'СЕТ СН'!$F$12</f>
        <v>183.54739755</v>
      </c>
      <c r="R213" s="36">
        <f>SUMIFS(СВЦЭМ!$F$39:$F$782,СВЦЭМ!$A$39:$A$782,$A213,СВЦЭМ!$B$39:$B$782,R$190)+'СЕТ СН'!$F$12</f>
        <v>182.94097496000001</v>
      </c>
      <c r="S213" s="36">
        <f>SUMIFS(СВЦЭМ!$F$39:$F$782,СВЦЭМ!$A$39:$A$782,$A213,СВЦЭМ!$B$39:$B$782,S$190)+'СЕТ СН'!$F$12</f>
        <v>176.89565189999999</v>
      </c>
      <c r="T213" s="36">
        <f>SUMIFS(СВЦЭМ!$F$39:$F$782,СВЦЭМ!$A$39:$A$782,$A213,СВЦЭМ!$B$39:$B$782,T$190)+'СЕТ СН'!$F$12</f>
        <v>174.55507367000001</v>
      </c>
      <c r="U213" s="36">
        <f>SUMIFS(СВЦЭМ!$F$39:$F$782,СВЦЭМ!$A$39:$A$782,$A213,СВЦЭМ!$B$39:$B$782,U$190)+'СЕТ СН'!$F$12</f>
        <v>174.13975077000001</v>
      </c>
      <c r="V213" s="36">
        <f>SUMIFS(СВЦЭМ!$F$39:$F$782,СВЦЭМ!$A$39:$A$782,$A213,СВЦЭМ!$B$39:$B$782,V$190)+'СЕТ СН'!$F$12</f>
        <v>177.03649057000001</v>
      </c>
      <c r="W213" s="36">
        <f>SUMIFS(СВЦЭМ!$F$39:$F$782,СВЦЭМ!$A$39:$A$782,$A213,СВЦЭМ!$B$39:$B$782,W$190)+'СЕТ СН'!$F$12</f>
        <v>179.95962277000001</v>
      </c>
      <c r="X213" s="36">
        <f>SUMIFS(СВЦЭМ!$F$39:$F$782,СВЦЭМ!$A$39:$A$782,$A213,СВЦЭМ!$B$39:$B$782,X$190)+'СЕТ СН'!$F$12</f>
        <v>179.28462153999999</v>
      </c>
      <c r="Y213" s="36">
        <f>SUMIFS(СВЦЭМ!$F$39:$F$782,СВЦЭМ!$A$39:$A$782,$A213,СВЦЭМ!$B$39:$B$782,Y$190)+'СЕТ СН'!$F$12</f>
        <v>188.06918345</v>
      </c>
    </row>
    <row r="214" spans="1:25" ht="15.75" x14ac:dyDescent="0.2">
      <c r="A214" s="35">
        <f t="shared" si="5"/>
        <v>44554</v>
      </c>
      <c r="B214" s="36">
        <f>SUMIFS(СВЦЭМ!$F$39:$F$782,СВЦЭМ!$A$39:$A$782,$A214,СВЦЭМ!$B$39:$B$782,B$190)+'СЕТ СН'!$F$12</f>
        <v>191.73547120999999</v>
      </c>
      <c r="C214" s="36">
        <f>SUMIFS(СВЦЭМ!$F$39:$F$782,СВЦЭМ!$A$39:$A$782,$A214,СВЦЭМ!$B$39:$B$782,C$190)+'СЕТ СН'!$F$12</f>
        <v>192.98769959000001</v>
      </c>
      <c r="D214" s="36">
        <f>SUMIFS(СВЦЭМ!$F$39:$F$782,СВЦЭМ!$A$39:$A$782,$A214,СВЦЭМ!$B$39:$B$782,D$190)+'СЕТ СН'!$F$12</f>
        <v>193.61451450000001</v>
      </c>
      <c r="E214" s="36">
        <f>SUMIFS(СВЦЭМ!$F$39:$F$782,СВЦЭМ!$A$39:$A$782,$A214,СВЦЭМ!$B$39:$B$782,E$190)+'СЕТ СН'!$F$12</f>
        <v>193.48628807</v>
      </c>
      <c r="F214" s="36">
        <f>SUMIFS(СВЦЭМ!$F$39:$F$782,СВЦЭМ!$A$39:$A$782,$A214,СВЦЭМ!$B$39:$B$782,F$190)+'СЕТ СН'!$F$12</f>
        <v>189.79546504000001</v>
      </c>
      <c r="G214" s="36">
        <f>SUMIFS(СВЦЭМ!$F$39:$F$782,СВЦЭМ!$A$39:$A$782,$A214,СВЦЭМ!$B$39:$B$782,G$190)+'СЕТ СН'!$F$12</f>
        <v>182.98930919</v>
      </c>
      <c r="H214" s="36">
        <f>SUMIFS(СВЦЭМ!$F$39:$F$782,СВЦЭМ!$A$39:$A$782,$A214,СВЦЭМ!$B$39:$B$782,H$190)+'СЕТ СН'!$F$12</f>
        <v>183.09850886999999</v>
      </c>
      <c r="I214" s="36">
        <f>SUMIFS(СВЦЭМ!$F$39:$F$782,СВЦЭМ!$A$39:$A$782,$A214,СВЦЭМ!$B$39:$B$782,I$190)+'СЕТ СН'!$F$12</f>
        <v>182.73748699000001</v>
      </c>
      <c r="J214" s="36">
        <f>SUMIFS(СВЦЭМ!$F$39:$F$782,СВЦЭМ!$A$39:$A$782,$A214,СВЦЭМ!$B$39:$B$782,J$190)+'СЕТ СН'!$F$12</f>
        <v>184.83034717000001</v>
      </c>
      <c r="K214" s="36">
        <f>SUMIFS(СВЦЭМ!$F$39:$F$782,СВЦЭМ!$A$39:$A$782,$A214,СВЦЭМ!$B$39:$B$782,K$190)+'СЕТ СН'!$F$12</f>
        <v>183.74595826999999</v>
      </c>
      <c r="L214" s="36">
        <f>SUMIFS(СВЦЭМ!$F$39:$F$782,СВЦЭМ!$A$39:$A$782,$A214,СВЦЭМ!$B$39:$B$782,L$190)+'СЕТ СН'!$F$12</f>
        <v>182.99976900999999</v>
      </c>
      <c r="M214" s="36">
        <f>SUMIFS(СВЦЭМ!$F$39:$F$782,СВЦЭМ!$A$39:$A$782,$A214,СВЦЭМ!$B$39:$B$782,M$190)+'СЕТ СН'!$F$12</f>
        <v>183.85187868</v>
      </c>
      <c r="N214" s="36">
        <f>SUMIFS(СВЦЭМ!$F$39:$F$782,СВЦЭМ!$A$39:$A$782,$A214,СВЦЭМ!$B$39:$B$782,N$190)+'СЕТ СН'!$F$12</f>
        <v>185.91580801999999</v>
      </c>
      <c r="O214" s="36">
        <f>SUMIFS(СВЦЭМ!$F$39:$F$782,СВЦЭМ!$A$39:$A$782,$A214,СВЦЭМ!$B$39:$B$782,O$190)+'СЕТ СН'!$F$12</f>
        <v>188.72591582999999</v>
      </c>
      <c r="P214" s="36">
        <f>SUMIFS(СВЦЭМ!$F$39:$F$782,СВЦЭМ!$A$39:$A$782,$A214,СВЦЭМ!$B$39:$B$782,P$190)+'СЕТ СН'!$F$12</f>
        <v>189.01757298999999</v>
      </c>
      <c r="Q214" s="36">
        <f>SUMIFS(СВЦЭМ!$F$39:$F$782,СВЦЭМ!$A$39:$A$782,$A214,СВЦЭМ!$B$39:$B$782,Q$190)+'СЕТ СН'!$F$12</f>
        <v>191.60835612</v>
      </c>
      <c r="R214" s="36">
        <f>SUMIFS(СВЦЭМ!$F$39:$F$782,СВЦЭМ!$A$39:$A$782,$A214,СВЦЭМ!$B$39:$B$782,R$190)+'СЕТ СН'!$F$12</f>
        <v>190.74111644999999</v>
      </c>
      <c r="S214" s="36">
        <f>SUMIFS(СВЦЭМ!$F$39:$F$782,СВЦЭМ!$A$39:$A$782,$A214,СВЦЭМ!$B$39:$B$782,S$190)+'СЕТ СН'!$F$12</f>
        <v>184.34857937000001</v>
      </c>
      <c r="T214" s="36">
        <f>SUMIFS(СВЦЭМ!$F$39:$F$782,СВЦЭМ!$A$39:$A$782,$A214,СВЦЭМ!$B$39:$B$782,T$190)+'СЕТ СН'!$F$12</f>
        <v>181.47192748000001</v>
      </c>
      <c r="U214" s="36">
        <f>SUMIFS(СВЦЭМ!$F$39:$F$782,СВЦЭМ!$A$39:$A$782,$A214,СВЦЭМ!$B$39:$B$782,U$190)+'СЕТ СН'!$F$12</f>
        <v>184.03510986000001</v>
      </c>
      <c r="V214" s="36">
        <f>SUMIFS(СВЦЭМ!$F$39:$F$782,СВЦЭМ!$A$39:$A$782,$A214,СВЦЭМ!$B$39:$B$782,V$190)+'СЕТ СН'!$F$12</f>
        <v>185.18097811999999</v>
      </c>
      <c r="W214" s="36">
        <f>SUMIFS(СВЦЭМ!$F$39:$F$782,СВЦЭМ!$A$39:$A$782,$A214,СВЦЭМ!$B$39:$B$782,W$190)+'СЕТ СН'!$F$12</f>
        <v>187.66022321</v>
      </c>
      <c r="X214" s="36">
        <f>SUMIFS(СВЦЭМ!$F$39:$F$782,СВЦЭМ!$A$39:$A$782,$A214,СВЦЭМ!$B$39:$B$782,X$190)+'СЕТ СН'!$F$12</f>
        <v>190.70407867</v>
      </c>
      <c r="Y214" s="36">
        <f>SUMIFS(СВЦЭМ!$F$39:$F$782,СВЦЭМ!$A$39:$A$782,$A214,СВЦЭМ!$B$39:$B$782,Y$190)+'СЕТ СН'!$F$12</f>
        <v>196.68594171999999</v>
      </c>
    </row>
    <row r="215" spans="1:25" ht="15.75" x14ac:dyDescent="0.2">
      <c r="A215" s="35">
        <f t="shared" si="5"/>
        <v>44555</v>
      </c>
      <c r="B215" s="36">
        <f>SUMIFS(СВЦЭМ!$F$39:$F$782,СВЦЭМ!$A$39:$A$782,$A215,СВЦЭМ!$B$39:$B$782,B$190)+'СЕТ СН'!$F$12</f>
        <v>185.88413881</v>
      </c>
      <c r="C215" s="36">
        <f>SUMIFS(СВЦЭМ!$F$39:$F$782,СВЦЭМ!$A$39:$A$782,$A215,СВЦЭМ!$B$39:$B$782,C$190)+'СЕТ СН'!$F$12</f>
        <v>186.99160929000001</v>
      </c>
      <c r="D215" s="36">
        <f>SUMIFS(СВЦЭМ!$F$39:$F$782,СВЦЭМ!$A$39:$A$782,$A215,СВЦЭМ!$B$39:$B$782,D$190)+'СЕТ СН'!$F$12</f>
        <v>189.51441965999999</v>
      </c>
      <c r="E215" s="36">
        <f>SUMIFS(СВЦЭМ!$F$39:$F$782,СВЦЭМ!$A$39:$A$782,$A215,СВЦЭМ!$B$39:$B$782,E$190)+'СЕТ СН'!$F$12</f>
        <v>189.45195631000001</v>
      </c>
      <c r="F215" s="36">
        <f>SUMIFS(СВЦЭМ!$F$39:$F$782,СВЦЭМ!$A$39:$A$782,$A215,СВЦЭМ!$B$39:$B$782,F$190)+'СЕТ СН'!$F$12</f>
        <v>188.15881443999999</v>
      </c>
      <c r="G215" s="36">
        <f>SUMIFS(СВЦЭМ!$F$39:$F$782,СВЦЭМ!$A$39:$A$782,$A215,СВЦЭМ!$B$39:$B$782,G$190)+'СЕТ СН'!$F$12</f>
        <v>185.12303370999999</v>
      </c>
      <c r="H215" s="36">
        <f>SUMIFS(СВЦЭМ!$F$39:$F$782,СВЦЭМ!$A$39:$A$782,$A215,СВЦЭМ!$B$39:$B$782,H$190)+'СЕТ СН'!$F$12</f>
        <v>182.78552142999999</v>
      </c>
      <c r="I215" s="36">
        <f>SUMIFS(СВЦЭМ!$F$39:$F$782,СВЦЭМ!$A$39:$A$782,$A215,СВЦЭМ!$B$39:$B$782,I$190)+'СЕТ СН'!$F$12</f>
        <v>185.40269703000001</v>
      </c>
      <c r="J215" s="36">
        <f>SUMIFS(СВЦЭМ!$F$39:$F$782,СВЦЭМ!$A$39:$A$782,$A215,СВЦЭМ!$B$39:$B$782,J$190)+'СЕТ СН'!$F$12</f>
        <v>180.51783861999999</v>
      </c>
      <c r="K215" s="36">
        <f>SUMIFS(СВЦЭМ!$F$39:$F$782,СВЦЭМ!$A$39:$A$782,$A215,СВЦЭМ!$B$39:$B$782,K$190)+'СЕТ СН'!$F$12</f>
        <v>177.81391216</v>
      </c>
      <c r="L215" s="36">
        <f>SUMIFS(СВЦЭМ!$F$39:$F$782,СВЦЭМ!$A$39:$A$782,$A215,СВЦЭМ!$B$39:$B$782,L$190)+'СЕТ СН'!$F$12</f>
        <v>177.34352182999999</v>
      </c>
      <c r="M215" s="36">
        <f>SUMIFS(СВЦЭМ!$F$39:$F$782,СВЦЭМ!$A$39:$A$782,$A215,СВЦЭМ!$B$39:$B$782,M$190)+'СЕТ СН'!$F$12</f>
        <v>177.66451384000001</v>
      </c>
      <c r="N215" s="36">
        <f>SUMIFS(СВЦЭМ!$F$39:$F$782,СВЦЭМ!$A$39:$A$782,$A215,СВЦЭМ!$B$39:$B$782,N$190)+'СЕТ СН'!$F$12</f>
        <v>178.0578453</v>
      </c>
      <c r="O215" s="36">
        <f>SUMIFS(СВЦЭМ!$F$39:$F$782,СВЦЭМ!$A$39:$A$782,$A215,СВЦЭМ!$B$39:$B$782,O$190)+'СЕТ СН'!$F$12</f>
        <v>178.85178250000001</v>
      </c>
      <c r="P215" s="36">
        <f>SUMIFS(СВЦЭМ!$F$39:$F$782,СВЦЭМ!$A$39:$A$782,$A215,СВЦЭМ!$B$39:$B$782,P$190)+'СЕТ СН'!$F$12</f>
        <v>181.57558033000001</v>
      </c>
      <c r="Q215" s="36">
        <f>SUMIFS(СВЦЭМ!$F$39:$F$782,СВЦЭМ!$A$39:$A$782,$A215,СВЦЭМ!$B$39:$B$782,Q$190)+'СЕТ СН'!$F$12</f>
        <v>182.65049547999999</v>
      </c>
      <c r="R215" s="36">
        <f>SUMIFS(СВЦЭМ!$F$39:$F$782,СВЦЭМ!$A$39:$A$782,$A215,СВЦЭМ!$B$39:$B$782,R$190)+'СЕТ СН'!$F$12</f>
        <v>180.82444247999999</v>
      </c>
      <c r="S215" s="36">
        <f>SUMIFS(СВЦЭМ!$F$39:$F$782,СВЦЭМ!$A$39:$A$782,$A215,СВЦЭМ!$B$39:$B$782,S$190)+'СЕТ СН'!$F$12</f>
        <v>177.93073029000001</v>
      </c>
      <c r="T215" s="36">
        <f>SUMIFS(СВЦЭМ!$F$39:$F$782,СВЦЭМ!$A$39:$A$782,$A215,СВЦЭМ!$B$39:$B$782,T$190)+'СЕТ СН'!$F$12</f>
        <v>177.08037795999999</v>
      </c>
      <c r="U215" s="36">
        <f>SUMIFS(СВЦЭМ!$F$39:$F$782,СВЦЭМ!$A$39:$A$782,$A215,СВЦЭМ!$B$39:$B$782,U$190)+'СЕТ СН'!$F$12</f>
        <v>179.11807934999999</v>
      </c>
      <c r="V215" s="36">
        <f>SUMIFS(СВЦЭМ!$F$39:$F$782,СВЦЭМ!$A$39:$A$782,$A215,СВЦЭМ!$B$39:$B$782,V$190)+'СЕТ СН'!$F$12</f>
        <v>178.4779604</v>
      </c>
      <c r="W215" s="36">
        <f>SUMIFS(СВЦЭМ!$F$39:$F$782,СВЦЭМ!$A$39:$A$782,$A215,СВЦЭМ!$B$39:$B$782,W$190)+'СЕТ СН'!$F$12</f>
        <v>182.83668047</v>
      </c>
      <c r="X215" s="36">
        <f>SUMIFS(СВЦЭМ!$F$39:$F$782,СВЦЭМ!$A$39:$A$782,$A215,СВЦЭМ!$B$39:$B$782,X$190)+'СЕТ СН'!$F$12</f>
        <v>182.60107937999999</v>
      </c>
      <c r="Y215" s="36">
        <f>SUMIFS(СВЦЭМ!$F$39:$F$782,СВЦЭМ!$A$39:$A$782,$A215,СВЦЭМ!$B$39:$B$782,Y$190)+'СЕТ СН'!$F$12</f>
        <v>183.85125445</v>
      </c>
    </row>
    <row r="216" spans="1:25" ht="15.75" x14ac:dyDescent="0.2">
      <c r="A216" s="35">
        <f t="shared" si="5"/>
        <v>44556</v>
      </c>
      <c r="B216" s="36">
        <f>SUMIFS(СВЦЭМ!$F$39:$F$782,СВЦЭМ!$A$39:$A$782,$A216,СВЦЭМ!$B$39:$B$782,B$190)+'СЕТ СН'!$F$12</f>
        <v>168.76490414</v>
      </c>
      <c r="C216" s="36">
        <f>SUMIFS(СВЦЭМ!$F$39:$F$782,СВЦЭМ!$A$39:$A$782,$A216,СВЦЭМ!$B$39:$B$782,C$190)+'СЕТ СН'!$F$12</f>
        <v>167.00226369999999</v>
      </c>
      <c r="D216" s="36">
        <f>SUMIFS(СВЦЭМ!$F$39:$F$782,СВЦЭМ!$A$39:$A$782,$A216,СВЦЭМ!$B$39:$B$782,D$190)+'СЕТ СН'!$F$12</f>
        <v>166.22200136000001</v>
      </c>
      <c r="E216" s="36">
        <f>SUMIFS(СВЦЭМ!$F$39:$F$782,СВЦЭМ!$A$39:$A$782,$A216,СВЦЭМ!$B$39:$B$782,E$190)+'СЕТ СН'!$F$12</f>
        <v>166.12342511</v>
      </c>
      <c r="F216" s="36">
        <f>SUMIFS(СВЦЭМ!$F$39:$F$782,СВЦЭМ!$A$39:$A$782,$A216,СВЦЭМ!$B$39:$B$782,F$190)+'СЕТ СН'!$F$12</f>
        <v>165.77536739999999</v>
      </c>
      <c r="G216" s="36">
        <f>SUMIFS(СВЦЭМ!$F$39:$F$782,СВЦЭМ!$A$39:$A$782,$A216,СВЦЭМ!$B$39:$B$782,G$190)+'СЕТ СН'!$F$12</f>
        <v>165.05384685000001</v>
      </c>
      <c r="H216" s="36">
        <f>SUMIFS(СВЦЭМ!$F$39:$F$782,СВЦЭМ!$A$39:$A$782,$A216,СВЦЭМ!$B$39:$B$782,H$190)+'СЕТ СН'!$F$12</f>
        <v>168.22075154999999</v>
      </c>
      <c r="I216" s="36">
        <f>SUMIFS(СВЦЭМ!$F$39:$F$782,СВЦЭМ!$A$39:$A$782,$A216,СВЦЭМ!$B$39:$B$782,I$190)+'СЕТ СН'!$F$12</f>
        <v>180.69300455000001</v>
      </c>
      <c r="J216" s="36">
        <f>SUMIFS(СВЦЭМ!$F$39:$F$782,СВЦЭМ!$A$39:$A$782,$A216,СВЦЭМ!$B$39:$B$782,J$190)+'СЕТ СН'!$F$12</f>
        <v>180.15590275</v>
      </c>
      <c r="K216" s="36">
        <f>SUMIFS(СВЦЭМ!$F$39:$F$782,СВЦЭМ!$A$39:$A$782,$A216,СВЦЭМ!$B$39:$B$782,K$190)+'СЕТ СН'!$F$12</f>
        <v>173.04412345</v>
      </c>
      <c r="L216" s="36">
        <f>SUMIFS(СВЦЭМ!$F$39:$F$782,СВЦЭМ!$A$39:$A$782,$A216,СВЦЭМ!$B$39:$B$782,L$190)+'СЕТ СН'!$F$12</f>
        <v>172.27421218000001</v>
      </c>
      <c r="M216" s="36">
        <f>SUMIFS(СВЦЭМ!$F$39:$F$782,СВЦЭМ!$A$39:$A$782,$A216,СВЦЭМ!$B$39:$B$782,M$190)+'СЕТ СН'!$F$12</f>
        <v>173.48851397999999</v>
      </c>
      <c r="N216" s="36">
        <f>SUMIFS(СВЦЭМ!$F$39:$F$782,СВЦЭМ!$A$39:$A$782,$A216,СВЦЭМ!$B$39:$B$782,N$190)+'СЕТ СН'!$F$12</f>
        <v>174.28854837</v>
      </c>
      <c r="O216" s="36">
        <f>SUMIFS(СВЦЭМ!$F$39:$F$782,СВЦЭМ!$A$39:$A$782,$A216,СВЦЭМ!$B$39:$B$782,O$190)+'СЕТ СН'!$F$12</f>
        <v>179.91932625000001</v>
      </c>
      <c r="P216" s="36">
        <f>SUMIFS(СВЦЭМ!$F$39:$F$782,СВЦЭМ!$A$39:$A$782,$A216,СВЦЭМ!$B$39:$B$782,P$190)+'СЕТ СН'!$F$12</f>
        <v>180.96944191</v>
      </c>
      <c r="Q216" s="36">
        <f>SUMIFS(СВЦЭМ!$F$39:$F$782,СВЦЭМ!$A$39:$A$782,$A216,СВЦЭМ!$B$39:$B$782,Q$190)+'СЕТ СН'!$F$12</f>
        <v>181.05082822</v>
      </c>
      <c r="R216" s="36">
        <f>SUMIFS(СВЦЭМ!$F$39:$F$782,СВЦЭМ!$A$39:$A$782,$A216,СВЦЭМ!$B$39:$B$782,R$190)+'СЕТ СН'!$F$12</f>
        <v>179.19164971999999</v>
      </c>
      <c r="S216" s="36">
        <f>SUMIFS(СВЦЭМ!$F$39:$F$782,СВЦЭМ!$A$39:$A$782,$A216,СВЦЭМ!$B$39:$B$782,S$190)+'СЕТ СН'!$F$12</f>
        <v>172.06663899</v>
      </c>
      <c r="T216" s="36">
        <f>SUMIFS(СВЦЭМ!$F$39:$F$782,СВЦЭМ!$A$39:$A$782,$A216,СВЦЭМ!$B$39:$B$782,T$190)+'СЕТ СН'!$F$12</f>
        <v>171.5383722</v>
      </c>
      <c r="U216" s="36">
        <f>SUMIFS(СВЦЭМ!$F$39:$F$782,СВЦЭМ!$A$39:$A$782,$A216,СВЦЭМ!$B$39:$B$782,U$190)+'СЕТ СН'!$F$12</f>
        <v>175.56598179</v>
      </c>
      <c r="V216" s="36">
        <f>SUMIFS(СВЦЭМ!$F$39:$F$782,СВЦЭМ!$A$39:$A$782,$A216,СВЦЭМ!$B$39:$B$782,V$190)+'СЕТ СН'!$F$12</f>
        <v>177.80976738000001</v>
      </c>
      <c r="W216" s="36">
        <f>SUMIFS(СВЦЭМ!$F$39:$F$782,СВЦЭМ!$A$39:$A$782,$A216,СВЦЭМ!$B$39:$B$782,W$190)+'СЕТ СН'!$F$12</f>
        <v>175.43259750999999</v>
      </c>
      <c r="X216" s="36">
        <f>SUMIFS(СВЦЭМ!$F$39:$F$782,СВЦЭМ!$A$39:$A$782,$A216,СВЦЭМ!$B$39:$B$782,X$190)+'СЕТ СН'!$F$12</f>
        <v>177.91901702999999</v>
      </c>
      <c r="Y216" s="36">
        <f>SUMIFS(СВЦЭМ!$F$39:$F$782,СВЦЭМ!$A$39:$A$782,$A216,СВЦЭМ!$B$39:$B$782,Y$190)+'СЕТ СН'!$F$12</f>
        <v>178.20916865000001</v>
      </c>
    </row>
    <row r="217" spans="1:25" ht="15.75" x14ac:dyDescent="0.2">
      <c r="A217" s="35">
        <f t="shared" si="5"/>
        <v>44557</v>
      </c>
      <c r="B217" s="36">
        <f>SUMIFS(СВЦЭМ!$F$39:$F$782,СВЦЭМ!$A$39:$A$782,$A217,СВЦЭМ!$B$39:$B$782,B$190)+'СЕТ СН'!$F$12</f>
        <v>181.70835360000001</v>
      </c>
      <c r="C217" s="36">
        <f>SUMIFS(СВЦЭМ!$F$39:$F$782,СВЦЭМ!$A$39:$A$782,$A217,СВЦЭМ!$B$39:$B$782,C$190)+'СЕТ СН'!$F$12</f>
        <v>180.69000889</v>
      </c>
      <c r="D217" s="36">
        <f>SUMIFS(СВЦЭМ!$F$39:$F$782,СВЦЭМ!$A$39:$A$782,$A217,СВЦЭМ!$B$39:$B$782,D$190)+'СЕТ СН'!$F$12</f>
        <v>174.54878468000001</v>
      </c>
      <c r="E217" s="36">
        <f>SUMIFS(СВЦЭМ!$F$39:$F$782,СВЦЭМ!$A$39:$A$782,$A217,СВЦЭМ!$B$39:$B$782,E$190)+'СЕТ СН'!$F$12</f>
        <v>174.01291305000001</v>
      </c>
      <c r="F217" s="36">
        <f>SUMIFS(СВЦЭМ!$F$39:$F$782,СВЦЭМ!$A$39:$A$782,$A217,СВЦЭМ!$B$39:$B$782,F$190)+'СЕТ СН'!$F$12</f>
        <v>174.54818247</v>
      </c>
      <c r="G217" s="36">
        <f>SUMIFS(СВЦЭМ!$F$39:$F$782,СВЦЭМ!$A$39:$A$782,$A217,СВЦЭМ!$B$39:$B$782,G$190)+'СЕТ СН'!$F$12</f>
        <v>172.61056540000001</v>
      </c>
      <c r="H217" s="36">
        <f>SUMIFS(СВЦЭМ!$F$39:$F$782,СВЦЭМ!$A$39:$A$782,$A217,СВЦЭМ!$B$39:$B$782,H$190)+'СЕТ СН'!$F$12</f>
        <v>173.56474481000001</v>
      </c>
      <c r="I217" s="36">
        <f>SUMIFS(СВЦЭМ!$F$39:$F$782,СВЦЭМ!$A$39:$A$782,$A217,СВЦЭМ!$B$39:$B$782,I$190)+'СЕТ СН'!$F$12</f>
        <v>172.59783522000001</v>
      </c>
      <c r="J217" s="36">
        <f>SUMIFS(СВЦЭМ!$F$39:$F$782,СВЦЭМ!$A$39:$A$782,$A217,СВЦЭМ!$B$39:$B$782,J$190)+'СЕТ СН'!$F$12</f>
        <v>175.3776541</v>
      </c>
      <c r="K217" s="36">
        <f>SUMIFS(СВЦЭМ!$F$39:$F$782,СВЦЭМ!$A$39:$A$782,$A217,СВЦЭМ!$B$39:$B$782,K$190)+'СЕТ СН'!$F$12</f>
        <v>164.11015958999999</v>
      </c>
      <c r="L217" s="36">
        <f>SUMIFS(СВЦЭМ!$F$39:$F$782,СВЦЭМ!$A$39:$A$782,$A217,СВЦЭМ!$B$39:$B$782,L$190)+'СЕТ СН'!$F$12</f>
        <v>166.43714272</v>
      </c>
      <c r="M217" s="36">
        <f>SUMIFS(СВЦЭМ!$F$39:$F$782,СВЦЭМ!$A$39:$A$782,$A217,СВЦЭМ!$B$39:$B$782,M$190)+'СЕТ СН'!$F$12</f>
        <v>165.28428382000001</v>
      </c>
      <c r="N217" s="36">
        <f>SUMIFS(СВЦЭМ!$F$39:$F$782,СВЦЭМ!$A$39:$A$782,$A217,СВЦЭМ!$B$39:$B$782,N$190)+'СЕТ СН'!$F$12</f>
        <v>176.2582396</v>
      </c>
      <c r="O217" s="36">
        <f>SUMIFS(СВЦЭМ!$F$39:$F$782,СВЦЭМ!$A$39:$A$782,$A217,СВЦЭМ!$B$39:$B$782,O$190)+'СЕТ СН'!$F$12</f>
        <v>183.32450990999999</v>
      </c>
      <c r="P217" s="36">
        <f>SUMIFS(СВЦЭМ!$F$39:$F$782,СВЦЭМ!$A$39:$A$782,$A217,СВЦЭМ!$B$39:$B$782,P$190)+'СЕТ СН'!$F$12</f>
        <v>185.84360910999999</v>
      </c>
      <c r="Q217" s="36">
        <f>SUMIFS(СВЦЭМ!$F$39:$F$782,СВЦЭМ!$A$39:$A$782,$A217,СВЦЭМ!$B$39:$B$782,Q$190)+'СЕТ СН'!$F$12</f>
        <v>183.88158727999999</v>
      </c>
      <c r="R217" s="36">
        <f>SUMIFS(СВЦЭМ!$F$39:$F$782,СВЦЭМ!$A$39:$A$782,$A217,СВЦЭМ!$B$39:$B$782,R$190)+'СЕТ СН'!$F$12</f>
        <v>173.24824618</v>
      </c>
      <c r="S217" s="36">
        <f>SUMIFS(СВЦЭМ!$F$39:$F$782,СВЦЭМ!$A$39:$A$782,$A217,СВЦЭМ!$B$39:$B$782,S$190)+'СЕТ СН'!$F$12</f>
        <v>176.32356357</v>
      </c>
      <c r="T217" s="36">
        <f>SUMIFS(СВЦЭМ!$F$39:$F$782,СВЦЭМ!$A$39:$A$782,$A217,СВЦЭМ!$B$39:$B$782,T$190)+'СЕТ СН'!$F$12</f>
        <v>173.70799450999999</v>
      </c>
      <c r="U217" s="36">
        <f>SUMIFS(СВЦЭМ!$F$39:$F$782,СВЦЭМ!$A$39:$A$782,$A217,СВЦЭМ!$B$39:$B$782,U$190)+'СЕТ СН'!$F$12</f>
        <v>176.85202772</v>
      </c>
      <c r="V217" s="36">
        <f>SUMIFS(СВЦЭМ!$F$39:$F$782,СВЦЭМ!$A$39:$A$782,$A217,СВЦЭМ!$B$39:$B$782,V$190)+'СЕТ СН'!$F$12</f>
        <v>176.53351422</v>
      </c>
      <c r="W217" s="36">
        <f>SUMIFS(СВЦЭМ!$F$39:$F$782,СВЦЭМ!$A$39:$A$782,$A217,СВЦЭМ!$B$39:$B$782,W$190)+'СЕТ СН'!$F$12</f>
        <v>175.96297895000001</v>
      </c>
      <c r="X217" s="36">
        <f>SUMIFS(СВЦЭМ!$F$39:$F$782,СВЦЭМ!$A$39:$A$782,$A217,СВЦЭМ!$B$39:$B$782,X$190)+'СЕТ СН'!$F$12</f>
        <v>175.27893001999999</v>
      </c>
      <c r="Y217" s="36">
        <f>SUMIFS(СВЦЭМ!$F$39:$F$782,СВЦЭМ!$A$39:$A$782,$A217,СВЦЭМ!$B$39:$B$782,Y$190)+'СЕТ СН'!$F$12</f>
        <v>182.66323313999999</v>
      </c>
    </row>
    <row r="218" spans="1:25" ht="15.75" x14ac:dyDescent="0.2">
      <c r="A218" s="35">
        <f t="shared" si="5"/>
        <v>44558</v>
      </c>
      <c r="B218" s="36">
        <f>SUMIFS(СВЦЭМ!$F$39:$F$782,СВЦЭМ!$A$39:$A$782,$A218,СВЦЭМ!$B$39:$B$782,B$190)+'СЕТ СН'!$F$12</f>
        <v>178.50266784999999</v>
      </c>
      <c r="C218" s="36">
        <f>SUMIFS(СВЦЭМ!$F$39:$F$782,СВЦЭМ!$A$39:$A$782,$A218,СВЦЭМ!$B$39:$B$782,C$190)+'СЕТ СН'!$F$12</f>
        <v>179.47719119000001</v>
      </c>
      <c r="D218" s="36">
        <f>SUMIFS(СВЦЭМ!$F$39:$F$782,СВЦЭМ!$A$39:$A$782,$A218,СВЦЭМ!$B$39:$B$782,D$190)+'СЕТ СН'!$F$12</f>
        <v>183.51899925000001</v>
      </c>
      <c r="E218" s="36">
        <f>SUMIFS(СВЦЭМ!$F$39:$F$782,СВЦЭМ!$A$39:$A$782,$A218,СВЦЭМ!$B$39:$B$782,E$190)+'СЕТ СН'!$F$12</f>
        <v>185.14054547999999</v>
      </c>
      <c r="F218" s="36">
        <f>SUMIFS(СВЦЭМ!$F$39:$F$782,СВЦЭМ!$A$39:$A$782,$A218,СВЦЭМ!$B$39:$B$782,F$190)+'СЕТ СН'!$F$12</f>
        <v>180.96140571999999</v>
      </c>
      <c r="G218" s="36">
        <f>SUMIFS(СВЦЭМ!$F$39:$F$782,СВЦЭМ!$A$39:$A$782,$A218,СВЦЭМ!$B$39:$B$782,G$190)+'СЕТ СН'!$F$12</f>
        <v>167.03372139000001</v>
      </c>
      <c r="H218" s="36">
        <f>SUMIFS(СВЦЭМ!$F$39:$F$782,СВЦЭМ!$A$39:$A$782,$A218,СВЦЭМ!$B$39:$B$782,H$190)+'СЕТ СН'!$F$12</f>
        <v>169.67823702999999</v>
      </c>
      <c r="I218" s="36">
        <f>SUMIFS(СВЦЭМ!$F$39:$F$782,СВЦЭМ!$A$39:$A$782,$A218,СВЦЭМ!$B$39:$B$782,I$190)+'СЕТ СН'!$F$12</f>
        <v>168.83378841000001</v>
      </c>
      <c r="J218" s="36">
        <f>SUMIFS(СВЦЭМ!$F$39:$F$782,СВЦЭМ!$A$39:$A$782,$A218,СВЦЭМ!$B$39:$B$782,J$190)+'СЕТ СН'!$F$12</f>
        <v>171.52442160000001</v>
      </c>
      <c r="K218" s="36">
        <f>SUMIFS(СВЦЭМ!$F$39:$F$782,СВЦЭМ!$A$39:$A$782,$A218,СВЦЭМ!$B$39:$B$782,K$190)+'СЕТ СН'!$F$12</f>
        <v>164.89926940000001</v>
      </c>
      <c r="L218" s="36">
        <f>SUMIFS(СВЦЭМ!$F$39:$F$782,СВЦЭМ!$A$39:$A$782,$A218,СВЦЭМ!$B$39:$B$782,L$190)+'СЕТ СН'!$F$12</f>
        <v>165.72930721</v>
      </c>
      <c r="M218" s="36">
        <f>SUMIFS(СВЦЭМ!$F$39:$F$782,СВЦЭМ!$A$39:$A$782,$A218,СВЦЭМ!$B$39:$B$782,M$190)+'СЕТ СН'!$F$12</f>
        <v>167.59121017999999</v>
      </c>
      <c r="N218" s="36">
        <f>SUMIFS(СВЦЭМ!$F$39:$F$782,СВЦЭМ!$A$39:$A$782,$A218,СВЦЭМ!$B$39:$B$782,N$190)+'СЕТ СН'!$F$12</f>
        <v>167.67324596</v>
      </c>
      <c r="O218" s="36">
        <f>SUMIFS(СВЦЭМ!$F$39:$F$782,СВЦЭМ!$A$39:$A$782,$A218,СВЦЭМ!$B$39:$B$782,O$190)+'СЕТ СН'!$F$12</f>
        <v>175.38326368</v>
      </c>
      <c r="P218" s="36">
        <f>SUMIFS(СВЦЭМ!$F$39:$F$782,СВЦЭМ!$A$39:$A$782,$A218,СВЦЭМ!$B$39:$B$782,P$190)+'СЕТ СН'!$F$12</f>
        <v>175.01730954999999</v>
      </c>
      <c r="Q218" s="36">
        <f>SUMIFS(СВЦЭМ!$F$39:$F$782,СВЦЭМ!$A$39:$A$782,$A218,СВЦЭМ!$B$39:$B$782,Q$190)+'СЕТ СН'!$F$12</f>
        <v>173.95112931</v>
      </c>
      <c r="R218" s="36">
        <f>SUMIFS(СВЦЭМ!$F$39:$F$782,СВЦЭМ!$A$39:$A$782,$A218,СВЦЭМ!$B$39:$B$782,R$190)+'СЕТ СН'!$F$12</f>
        <v>174.17869952000001</v>
      </c>
      <c r="S218" s="36">
        <f>SUMIFS(СВЦЭМ!$F$39:$F$782,СВЦЭМ!$A$39:$A$782,$A218,СВЦЭМ!$B$39:$B$782,S$190)+'СЕТ СН'!$F$12</f>
        <v>174.21186519</v>
      </c>
      <c r="T218" s="36">
        <f>SUMIFS(СВЦЭМ!$F$39:$F$782,СВЦЭМ!$A$39:$A$782,$A218,СВЦЭМ!$B$39:$B$782,T$190)+'СЕТ СН'!$F$12</f>
        <v>172.86093493000001</v>
      </c>
      <c r="U218" s="36">
        <f>SUMIFS(СВЦЭМ!$F$39:$F$782,СВЦЭМ!$A$39:$A$782,$A218,СВЦЭМ!$B$39:$B$782,U$190)+'СЕТ СН'!$F$12</f>
        <v>175.59151621000001</v>
      </c>
      <c r="V218" s="36">
        <f>SUMIFS(СВЦЭМ!$F$39:$F$782,СВЦЭМ!$A$39:$A$782,$A218,СВЦЭМ!$B$39:$B$782,V$190)+'СЕТ СН'!$F$12</f>
        <v>173.90346185999999</v>
      </c>
      <c r="W218" s="36">
        <f>SUMIFS(СВЦЭМ!$F$39:$F$782,СВЦЭМ!$A$39:$A$782,$A218,СВЦЭМ!$B$39:$B$782,W$190)+'СЕТ СН'!$F$12</f>
        <v>174.35376485</v>
      </c>
      <c r="X218" s="36">
        <f>SUMIFS(СВЦЭМ!$F$39:$F$782,СВЦЭМ!$A$39:$A$782,$A218,СВЦЭМ!$B$39:$B$782,X$190)+'СЕТ СН'!$F$12</f>
        <v>180.00928859000001</v>
      </c>
      <c r="Y218" s="36">
        <f>SUMIFS(СВЦЭМ!$F$39:$F$782,СВЦЭМ!$A$39:$A$782,$A218,СВЦЭМ!$B$39:$B$782,Y$190)+'СЕТ СН'!$F$12</f>
        <v>180.66053864</v>
      </c>
    </row>
    <row r="219" spans="1:25" ht="15.75" x14ac:dyDescent="0.2">
      <c r="A219" s="35">
        <f t="shared" si="5"/>
        <v>44559</v>
      </c>
      <c r="B219" s="36">
        <f>SUMIFS(СВЦЭМ!$F$39:$F$782,СВЦЭМ!$A$39:$A$782,$A219,СВЦЭМ!$B$39:$B$782,B$190)+'СЕТ СН'!$F$12</f>
        <v>181.13083214</v>
      </c>
      <c r="C219" s="36">
        <f>SUMIFS(СВЦЭМ!$F$39:$F$782,СВЦЭМ!$A$39:$A$782,$A219,СВЦЭМ!$B$39:$B$782,C$190)+'СЕТ СН'!$F$12</f>
        <v>181.11423128000001</v>
      </c>
      <c r="D219" s="36">
        <f>SUMIFS(СВЦЭМ!$F$39:$F$782,СВЦЭМ!$A$39:$A$782,$A219,СВЦЭМ!$B$39:$B$782,D$190)+'СЕТ СН'!$F$12</f>
        <v>183.15597106999999</v>
      </c>
      <c r="E219" s="36">
        <f>SUMIFS(СВЦЭМ!$F$39:$F$782,СВЦЭМ!$A$39:$A$782,$A219,СВЦЭМ!$B$39:$B$782,E$190)+'СЕТ СН'!$F$12</f>
        <v>184.84384599000001</v>
      </c>
      <c r="F219" s="36">
        <f>SUMIFS(СВЦЭМ!$F$39:$F$782,СВЦЭМ!$A$39:$A$782,$A219,СВЦЭМ!$B$39:$B$782,F$190)+'СЕТ СН'!$F$12</f>
        <v>180.64031047</v>
      </c>
      <c r="G219" s="36">
        <f>SUMIFS(СВЦЭМ!$F$39:$F$782,СВЦЭМ!$A$39:$A$782,$A219,СВЦЭМ!$B$39:$B$782,G$190)+'СЕТ СН'!$F$12</f>
        <v>169.14901713</v>
      </c>
      <c r="H219" s="36">
        <f>SUMIFS(СВЦЭМ!$F$39:$F$782,СВЦЭМ!$A$39:$A$782,$A219,СВЦЭМ!$B$39:$B$782,H$190)+'СЕТ СН'!$F$12</f>
        <v>170.75515061999999</v>
      </c>
      <c r="I219" s="36">
        <f>SUMIFS(СВЦЭМ!$F$39:$F$782,СВЦЭМ!$A$39:$A$782,$A219,СВЦЭМ!$B$39:$B$782,I$190)+'СЕТ СН'!$F$12</f>
        <v>170.36821479</v>
      </c>
      <c r="J219" s="36">
        <f>SUMIFS(СВЦЭМ!$F$39:$F$782,СВЦЭМ!$A$39:$A$782,$A219,СВЦЭМ!$B$39:$B$782,J$190)+'СЕТ СН'!$F$12</f>
        <v>170.79357493000001</v>
      </c>
      <c r="K219" s="36">
        <f>SUMIFS(СВЦЭМ!$F$39:$F$782,СВЦЭМ!$A$39:$A$782,$A219,СВЦЭМ!$B$39:$B$782,K$190)+'СЕТ СН'!$F$12</f>
        <v>172.55259119999999</v>
      </c>
      <c r="L219" s="36">
        <f>SUMIFS(СВЦЭМ!$F$39:$F$782,СВЦЭМ!$A$39:$A$782,$A219,СВЦЭМ!$B$39:$B$782,L$190)+'СЕТ СН'!$F$12</f>
        <v>173.53689305</v>
      </c>
      <c r="M219" s="36">
        <f>SUMIFS(СВЦЭМ!$F$39:$F$782,СВЦЭМ!$A$39:$A$782,$A219,СВЦЭМ!$B$39:$B$782,M$190)+'СЕТ СН'!$F$12</f>
        <v>173.91670038999999</v>
      </c>
      <c r="N219" s="36">
        <f>SUMIFS(СВЦЭМ!$F$39:$F$782,СВЦЭМ!$A$39:$A$782,$A219,СВЦЭМ!$B$39:$B$782,N$190)+'СЕТ СН'!$F$12</f>
        <v>173.22660368999999</v>
      </c>
      <c r="O219" s="36">
        <f>SUMIFS(СВЦЭМ!$F$39:$F$782,СВЦЭМ!$A$39:$A$782,$A219,СВЦЭМ!$B$39:$B$782,O$190)+'СЕТ СН'!$F$12</f>
        <v>172.12057258999999</v>
      </c>
      <c r="P219" s="36">
        <f>SUMIFS(СВЦЭМ!$F$39:$F$782,СВЦЭМ!$A$39:$A$782,$A219,СВЦЭМ!$B$39:$B$782,P$190)+'СЕТ СН'!$F$12</f>
        <v>170.95037821</v>
      </c>
      <c r="Q219" s="36">
        <f>SUMIFS(СВЦЭМ!$F$39:$F$782,СВЦЭМ!$A$39:$A$782,$A219,СВЦЭМ!$B$39:$B$782,Q$190)+'СЕТ СН'!$F$12</f>
        <v>171.02135404000001</v>
      </c>
      <c r="R219" s="36">
        <f>SUMIFS(СВЦЭМ!$F$39:$F$782,СВЦЭМ!$A$39:$A$782,$A219,СВЦЭМ!$B$39:$B$782,R$190)+'СЕТ СН'!$F$12</f>
        <v>171.09929349000001</v>
      </c>
      <c r="S219" s="36">
        <f>SUMIFS(СВЦЭМ!$F$39:$F$782,СВЦЭМ!$A$39:$A$782,$A219,СВЦЭМ!$B$39:$B$782,S$190)+'СЕТ СН'!$F$12</f>
        <v>173.07167625</v>
      </c>
      <c r="T219" s="36">
        <f>SUMIFS(СВЦЭМ!$F$39:$F$782,СВЦЭМ!$A$39:$A$782,$A219,СВЦЭМ!$B$39:$B$782,T$190)+'СЕТ СН'!$F$12</f>
        <v>172.95397328000001</v>
      </c>
      <c r="U219" s="36">
        <f>SUMIFS(СВЦЭМ!$F$39:$F$782,СВЦЭМ!$A$39:$A$782,$A219,СВЦЭМ!$B$39:$B$782,U$190)+'СЕТ СН'!$F$12</f>
        <v>173.10737162999999</v>
      </c>
      <c r="V219" s="36">
        <f>SUMIFS(СВЦЭМ!$F$39:$F$782,СВЦЭМ!$A$39:$A$782,$A219,СВЦЭМ!$B$39:$B$782,V$190)+'СЕТ СН'!$F$12</f>
        <v>170.92243743</v>
      </c>
      <c r="W219" s="36">
        <f>SUMIFS(СВЦЭМ!$F$39:$F$782,СВЦЭМ!$A$39:$A$782,$A219,СВЦЭМ!$B$39:$B$782,W$190)+'СЕТ СН'!$F$12</f>
        <v>170.65782275000001</v>
      </c>
      <c r="X219" s="36">
        <f>SUMIFS(СВЦЭМ!$F$39:$F$782,СВЦЭМ!$A$39:$A$782,$A219,СВЦЭМ!$B$39:$B$782,X$190)+'СЕТ СН'!$F$12</f>
        <v>178.27349150000001</v>
      </c>
      <c r="Y219" s="36">
        <f>SUMIFS(СВЦЭМ!$F$39:$F$782,СВЦЭМ!$A$39:$A$782,$A219,СВЦЭМ!$B$39:$B$782,Y$190)+'СЕТ СН'!$F$12</f>
        <v>179.37687865000001</v>
      </c>
    </row>
    <row r="220" spans="1:25" ht="15.75" x14ac:dyDescent="0.2">
      <c r="A220" s="35">
        <f t="shared" si="5"/>
        <v>44560</v>
      </c>
      <c r="B220" s="36">
        <f>SUMIFS(СВЦЭМ!$F$39:$F$782,СВЦЭМ!$A$39:$A$782,$A220,СВЦЭМ!$B$39:$B$782,B$190)+'СЕТ СН'!$F$12</f>
        <v>182.52461382000001</v>
      </c>
      <c r="C220" s="36">
        <f>SUMIFS(СВЦЭМ!$F$39:$F$782,СВЦЭМ!$A$39:$A$782,$A220,СВЦЭМ!$B$39:$B$782,C$190)+'СЕТ СН'!$F$12</f>
        <v>183.01723353</v>
      </c>
      <c r="D220" s="36">
        <f>SUMIFS(СВЦЭМ!$F$39:$F$782,СВЦЭМ!$A$39:$A$782,$A220,СВЦЭМ!$B$39:$B$782,D$190)+'СЕТ СН'!$F$12</f>
        <v>186.96820020000001</v>
      </c>
      <c r="E220" s="36">
        <f>SUMIFS(СВЦЭМ!$F$39:$F$782,СВЦЭМ!$A$39:$A$782,$A220,СВЦЭМ!$B$39:$B$782,E$190)+'СЕТ СН'!$F$12</f>
        <v>189.23340221000001</v>
      </c>
      <c r="F220" s="36">
        <f>SUMIFS(СВЦЭМ!$F$39:$F$782,СВЦЭМ!$A$39:$A$782,$A220,СВЦЭМ!$B$39:$B$782,F$190)+'СЕТ СН'!$F$12</f>
        <v>184.87110278</v>
      </c>
      <c r="G220" s="36">
        <f>SUMIFS(СВЦЭМ!$F$39:$F$782,СВЦЭМ!$A$39:$A$782,$A220,СВЦЭМ!$B$39:$B$782,G$190)+'СЕТ СН'!$F$12</f>
        <v>173.30485249</v>
      </c>
      <c r="H220" s="36">
        <f>SUMIFS(СВЦЭМ!$F$39:$F$782,СВЦЭМ!$A$39:$A$782,$A220,СВЦЭМ!$B$39:$B$782,H$190)+'СЕТ СН'!$F$12</f>
        <v>172.29523918999999</v>
      </c>
      <c r="I220" s="36">
        <f>SUMIFS(СВЦЭМ!$F$39:$F$782,СВЦЭМ!$A$39:$A$782,$A220,СВЦЭМ!$B$39:$B$782,I$190)+'СЕТ СН'!$F$12</f>
        <v>175.49868187000001</v>
      </c>
      <c r="J220" s="36">
        <f>SUMIFS(СВЦЭМ!$F$39:$F$782,СВЦЭМ!$A$39:$A$782,$A220,СВЦЭМ!$B$39:$B$782,J$190)+'СЕТ СН'!$F$12</f>
        <v>175.49230439999999</v>
      </c>
      <c r="K220" s="36">
        <f>SUMIFS(СВЦЭМ!$F$39:$F$782,СВЦЭМ!$A$39:$A$782,$A220,СВЦЭМ!$B$39:$B$782,K$190)+'СЕТ СН'!$F$12</f>
        <v>177.24742004000001</v>
      </c>
      <c r="L220" s="36">
        <f>SUMIFS(СВЦЭМ!$F$39:$F$782,СВЦЭМ!$A$39:$A$782,$A220,СВЦЭМ!$B$39:$B$782,L$190)+'СЕТ СН'!$F$12</f>
        <v>177.33481413999999</v>
      </c>
      <c r="M220" s="36">
        <f>SUMIFS(СВЦЭМ!$F$39:$F$782,СВЦЭМ!$A$39:$A$782,$A220,СВЦЭМ!$B$39:$B$782,M$190)+'СЕТ СН'!$F$12</f>
        <v>176.01158906000001</v>
      </c>
      <c r="N220" s="36">
        <f>SUMIFS(СВЦЭМ!$F$39:$F$782,СВЦЭМ!$A$39:$A$782,$A220,СВЦЭМ!$B$39:$B$782,N$190)+'СЕТ СН'!$F$12</f>
        <v>177.33015924</v>
      </c>
      <c r="O220" s="36">
        <f>SUMIFS(СВЦЭМ!$F$39:$F$782,СВЦЭМ!$A$39:$A$782,$A220,СВЦЭМ!$B$39:$B$782,O$190)+'СЕТ СН'!$F$12</f>
        <v>176.82094862</v>
      </c>
      <c r="P220" s="36">
        <f>SUMIFS(СВЦЭМ!$F$39:$F$782,СВЦЭМ!$A$39:$A$782,$A220,СВЦЭМ!$B$39:$B$782,P$190)+'СЕТ СН'!$F$12</f>
        <v>175.64816184</v>
      </c>
      <c r="Q220" s="36">
        <f>SUMIFS(СВЦЭМ!$F$39:$F$782,СВЦЭМ!$A$39:$A$782,$A220,СВЦЭМ!$B$39:$B$782,Q$190)+'СЕТ СН'!$F$12</f>
        <v>174.61586639000001</v>
      </c>
      <c r="R220" s="36">
        <f>SUMIFS(СВЦЭМ!$F$39:$F$782,СВЦЭМ!$A$39:$A$782,$A220,СВЦЭМ!$B$39:$B$782,R$190)+'СЕТ СН'!$F$12</f>
        <v>173.78005019</v>
      </c>
      <c r="S220" s="36">
        <f>SUMIFS(СВЦЭМ!$F$39:$F$782,СВЦЭМ!$A$39:$A$782,$A220,СВЦЭМ!$B$39:$B$782,S$190)+'СЕТ СН'!$F$12</f>
        <v>172.49818081000001</v>
      </c>
      <c r="T220" s="36">
        <f>SUMIFS(СВЦЭМ!$F$39:$F$782,СВЦЭМ!$A$39:$A$782,$A220,СВЦЭМ!$B$39:$B$782,T$190)+'СЕТ СН'!$F$12</f>
        <v>175.13462440000001</v>
      </c>
      <c r="U220" s="36">
        <f>SUMIFS(СВЦЭМ!$F$39:$F$782,СВЦЭМ!$A$39:$A$782,$A220,СВЦЭМ!$B$39:$B$782,U$190)+'СЕТ СН'!$F$12</f>
        <v>174.40363181999999</v>
      </c>
      <c r="V220" s="36">
        <f>SUMIFS(СВЦЭМ!$F$39:$F$782,СВЦЭМ!$A$39:$A$782,$A220,СВЦЭМ!$B$39:$B$782,V$190)+'СЕТ СН'!$F$12</f>
        <v>172.30148149999999</v>
      </c>
      <c r="W220" s="36">
        <f>SUMIFS(СВЦЭМ!$F$39:$F$782,СВЦЭМ!$A$39:$A$782,$A220,СВЦЭМ!$B$39:$B$782,W$190)+'СЕТ СН'!$F$12</f>
        <v>172.41402251</v>
      </c>
      <c r="X220" s="36">
        <f>SUMIFS(СВЦЭМ!$F$39:$F$782,СВЦЭМ!$A$39:$A$782,$A220,СВЦЭМ!$B$39:$B$782,X$190)+'СЕТ СН'!$F$12</f>
        <v>180.73371180000001</v>
      </c>
      <c r="Y220" s="36">
        <f>SUMIFS(СВЦЭМ!$F$39:$F$782,СВЦЭМ!$A$39:$A$782,$A220,СВЦЭМ!$B$39:$B$782,Y$190)+'СЕТ СН'!$F$12</f>
        <v>182.7193221</v>
      </c>
    </row>
    <row r="221" spans="1:25" ht="15.75" x14ac:dyDescent="0.2">
      <c r="A221" s="35">
        <f t="shared" si="5"/>
        <v>44561</v>
      </c>
      <c r="B221" s="36">
        <f>SUMIFS(СВЦЭМ!$F$39:$F$782,СВЦЭМ!$A$39:$A$782,$A221,СВЦЭМ!$B$39:$B$782,B$190)+'СЕТ СН'!$F$12</f>
        <v>188.03762474000001</v>
      </c>
      <c r="C221" s="36">
        <f>SUMIFS(СВЦЭМ!$F$39:$F$782,СВЦЭМ!$A$39:$A$782,$A221,СВЦЭМ!$B$39:$B$782,C$190)+'СЕТ СН'!$F$12</f>
        <v>186.00964576999999</v>
      </c>
      <c r="D221" s="36">
        <f>SUMIFS(СВЦЭМ!$F$39:$F$782,СВЦЭМ!$A$39:$A$782,$A221,СВЦЭМ!$B$39:$B$782,D$190)+'СЕТ СН'!$F$12</f>
        <v>176.34840629000001</v>
      </c>
      <c r="E221" s="36">
        <f>SUMIFS(СВЦЭМ!$F$39:$F$782,СВЦЭМ!$A$39:$A$782,$A221,СВЦЭМ!$B$39:$B$782,E$190)+'СЕТ СН'!$F$12</f>
        <v>186.91636808000001</v>
      </c>
      <c r="F221" s="36">
        <f>SUMIFS(СВЦЭМ!$F$39:$F$782,СВЦЭМ!$A$39:$A$782,$A221,СВЦЭМ!$B$39:$B$782,F$190)+'СЕТ СН'!$F$12</f>
        <v>186.72987359000001</v>
      </c>
      <c r="G221" s="36">
        <f>SUMIFS(СВЦЭМ!$F$39:$F$782,СВЦЭМ!$A$39:$A$782,$A221,СВЦЭМ!$B$39:$B$782,G$190)+'СЕТ СН'!$F$12</f>
        <v>172.61524424000001</v>
      </c>
      <c r="H221" s="36">
        <f>SUMIFS(СВЦЭМ!$F$39:$F$782,СВЦЭМ!$A$39:$A$782,$A221,СВЦЭМ!$B$39:$B$782,H$190)+'СЕТ СН'!$F$12</f>
        <v>174.44129611</v>
      </c>
      <c r="I221" s="36">
        <f>SUMIFS(СВЦЭМ!$F$39:$F$782,СВЦЭМ!$A$39:$A$782,$A221,СВЦЭМ!$B$39:$B$782,I$190)+'СЕТ СН'!$F$12</f>
        <v>175.68195177000001</v>
      </c>
      <c r="J221" s="36">
        <f>SUMIFS(СВЦЭМ!$F$39:$F$782,СВЦЭМ!$A$39:$A$782,$A221,СВЦЭМ!$B$39:$B$782,J$190)+'СЕТ СН'!$F$12</f>
        <v>180.91238748999999</v>
      </c>
      <c r="K221" s="36">
        <f>SUMIFS(СВЦЭМ!$F$39:$F$782,СВЦЭМ!$A$39:$A$782,$A221,СВЦЭМ!$B$39:$B$782,K$190)+'СЕТ СН'!$F$12</f>
        <v>176.5819946</v>
      </c>
      <c r="L221" s="36">
        <f>SUMIFS(СВЦЭМ!$F$39:$F$782,СВЦЭМ!$A$39:$A$782,$A221,СВЦЭМ!$B$39:$B$782,L$190)+'СЕТ СН'!$F$12</f>
        <v>179.74605946</v>
      </c>
      <c r="M221" s="36">
        <f>SUMIFS(СВЦЭМ!$F$39:$F$782,СВЦЭМ!$A$39:$A$782,$A221,СВЦЭМ!$B$39:$B$782,M$190)+'СЕТ СН'!$F$12</f>
        <v>179.47330116000001</v>
      </c>
      <c r="N221" s="36">
        <f>SUMIFS(СВЦЭМ!$F$39:$F$782,СВЦЭМ!$A$39:$A$782,$A221,СВЦЭМ!$B$39:$B$782,N$190)+'СЕТ СН'!$F$12</f>
        <v>178.12612428</v>
      </c>
      <c r="O221" s="36">
        <f>SUMIFS(СВЦЭМ!$F$39:$F$782,СВЦЭМ!$A$39:$A$782,$A221,СВЦЭМ!$B$39:$B$782,O$190)+'СЕТ СН'!$F$12</f>
        <v>176.00505870999999</v>
      </c>
      <c r="P221" s="36">
        <f>SUMIFS(СВЦЭМ!$F$39:$F$782,СВЦЭМ!$A$39:$A$782,$A221,СВЦЭМ!$B$39:$B$782,P$190)+'СЕТ СН'!$F$12</f>
        <v>176.08684909999999</v>
      </c>
      <c r="Q221" s="36">
        <f>SUMIFS(СВЦЭМ!$F$39:$F$782,СВЦЭМ!$A$39:$A$782,$A221,СВЦЭМ!$B$39:$B$782,Q$190)+'СЕТ СН'!$F$12</f>
        <v>175.75604222999999</v>
      </c>
      <c r="R221" s="36">
        <f>SUMIFS(СВЦЭМ!$F$39:$F$782,СВЦЭМ!$A$39:$A$782,$A221,СВЦЭМ!$B$39:$B$782,R$190)+'СЕТ СН'!$F$12</f>
        <v>174.50832507000001</v>
      </c>
      <c r="S221" s="36">
        <f>SUMIFS(СВЦЭМ!$F$39:$F$782,СВЦЭМ!$A$39:$A$782,$A221,СВЦЭМ!$B$39:$B$782,S$190)+'СЕТ СН'!$F$12</f>
        <v>177.44309138</v>
      </c>
      <c r="T221" s="36">
        <f>SUMIFS(СВЦЭМ!$F$39:$F$782,СВЦЭМ!$A$39:$A$782,$A221,СВЦЭМ!$B$39:$B$782,T$190)+'СЕТ СН'!$F$12</f>
        <v>180.02991584</v>
      </c>
      <c r="U221" s="36">
        <f>SUMIFS(СВЦЭМ!$F$39:$F$782,СВЦЭМ!$A$39:$A$782,$A221,СВЦЭМ!$B$39:$B$782,U$190)+'СЕТ СН'!$F$12</f>
        <v>181.76167369999999</v>
      </c>
      <c r="V221" s="36">
        <f>SUMIFS(СВЦЭМ!$F$39:$F$782,СВЦЭМ!$A$39:$A$782,$A221,СВЦЭМ!$B$39:$B$782,V$190)+'СЕТ СН'!$F$12</f>
        <v>177.88278861000001</v>
      </c>
      <c r="W221" s="36">
        <f>SUMIFS(СВЦЭМ!$F$39:$F$782,СВЦЭМ!$A$39:$A$782,$A221,СВЦЭМ!$B$39:$B$782,W$190)+'СЕТ СН'!$F$12</f>
        <v>177.73069168000001</v>
      </c>
      <c r="X221" s="36">
        <f>SUMIFS(СВЦЭМ!$F$39:$F$782,СВЦЭМ!$A$39:$A$782,$A221,СВЦЭМ!$B$39:$B$782,X$190)+'СЕТ СН'!$F$12</f>
        <v>180.55066033</v>
      </c>
      <c r="Y221" s="36">
        <f>SUMIFS(СВЦЭМ!$F$39:$F$782,СВЦЭМ!$A$39:$A$782,$A221,СВЦЭМ!$B$39:$B$782,Y$190)+'СЕТ СН'!$F$12</f>
        <v>182.45690476999999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44532</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44533</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44534</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44535</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44536</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44537</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44538</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44539</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44540</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44541</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44542</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44543</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44544</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44545</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44546</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44547</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44548</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44549</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44550</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44551</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44552</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44553</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44554</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44555</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44556</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44557</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44558</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44559</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44560</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44561</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44532</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44533</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44534</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44535</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44536</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44537</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44538</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44539</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44540</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44541</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44542</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44543</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44544</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44545</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44546</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44547</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44548</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44549</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44550</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44551</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44552</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44553</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44554</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44555</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44556</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44557</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44558</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44559</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44560</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44561</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44532</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44533</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44534</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44535</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44536</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44537</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44538</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44539</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44540</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44541</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44542</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44543</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44544</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44545</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44546</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44547</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44548</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44549</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44550</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44551</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44552</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44553</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44554</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44555</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44556</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44557</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44558</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44559</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44560</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44561</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44532</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44533</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44534</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44535</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44536</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44537</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44538</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44539</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44540</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44541</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44542</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44543</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44544</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44545</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44546</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44547</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44548</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44549</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44550</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44551</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44552</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44553</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44554</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44555</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44556</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44557</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44558</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44559</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44560</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44561</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44532</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44533</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44534</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44535</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44536</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44537</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44538</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44539</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44540</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44541</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44542</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44543</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44544</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44545</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44546</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44547</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44548</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44549</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44550</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44551</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44552</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44553</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44554</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44555</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44556</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44557</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44558</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44559</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44560</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44561</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44532</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44533</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44534</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44535</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44536</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44537</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44538</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44539</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44540</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44541</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44542</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44543</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44544</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44545</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44546</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44547</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44548</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44549</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44550</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44551</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44552</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44553</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44554</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44555</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44556</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44557</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44558</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44559</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44560</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44561</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2.3224687300000002</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429876.63492063491</v>
      </c>
      <c r="O439" s="139"/>
      <c r="P439" s="138">
        <f>СВЦЭМ!$D$12+'СЕТ СН'!$F$10-'СЕТ СН'!$G$24</f>
        <v>429876.63492063491</v>
      </c>
      <c r="Q439" s="139"/>
      <c r="R439" s="138">
        <f>СВЦЭМ!$D$12+'СЕТ СН'!$F$10-'СЕТ СН'!$H$24</f>
        <v>429876.63492063491</v>
      </c>
      <c r="S439" s="139"/>
      <c r="T439" s="138">
        <f>СВЦЭМ!$D$12+'СЕТ СН'!$F$10-'СЕТ СН'!$I$24</f>
        <v>429876.63492063491</v>
      </c>
      <c r="U439" s="139"/>
      <c r="V439" s="47"/>
      <c r="W439" s="47"/>
      <c r="X439" s="47"/>
      <c r="Y439" s="47"/>
    </row>
    <row r="440" spans="1:26" ht="30" customHeight="1" x14ac:dyDescent="0.25"/>
    <row r="441" spans="1:26" ht="15.75" x14ac:dyDescent="0.25">
      <c r="A441" s="144" t="s">
        <v>75</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921252.81</v>
      </c>
      <c r="O443" s="143"/>
      <c r="P443" s="143">
        <f>'СЕТ СН'!$G$7</f>
        <v>1390504.25</v>
      </c>
      <c r="Q443" s="143"/>
      <c r="R443" s="143">
        <f>'СЕТ СН'!$H$7</f>
        <v>1121579.57</v>
      </c>
      <c r="S443" s="143"/>
      <c r="T443" s="143">
        <f>'СЕТ СН'!$I$7</f>
        <v>908172.80000000005</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39" sqref="F3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140</v>
      </c>
      <c r="C5" s="97">
        <v>44378</v>
      </c>
      <c r="D5" s="97">
        <v>44561</v>
      </c>
      <c r="E5" s="52" t="s">
        <v>20</v>
      </c>
      <c r="F5" s="52">
        <v>1558.54</v>
      </c>
      <c r="G5" s="52">
        <v>2452.59</v>
      </c>
      <c r="H5" s="52">
        <v>2708.54</v>
      </c>
      <c r="I5" s="52">
        <v>3292.26</v>
      </c>
    </row>
    <row r="6" spans="1:9" ht="60" x14ac:dyDescent="0.2">
      <c r="A6" s="53" t="s">
        <v>135</v>
      </c>
      <c r="B6" s="92" t="s">
        <v>140</v>
      </c>
      <c r="C6" s="97">
        <v>44378</v>
      </c>
      <c r="D6" s="97">
        <v>44561</v>
      </c>
      <c r="E6" s="52" t="s">
        <v>20</v>
      </c>
      <c r="F6" s="52">
        <v>65.099999999999994</v>
      </c>
      <c r="G6" s="52">
        <v>150.15</v>
      </c>
      <c r="H6" s="52">
        <v>195.9</v>
      </c>
      <c r="I6" s="52">
        <v>516.76</v>
      </c>
    </row>
    <row r="7" spans="1:9" ht="60" x14ac:dyDescent="0.2">
      <c r="A7" s="53" t="s">
        <v>134</v>
      </c>
      <c r="B7" s="92" t="s">
        <v>140</v>
      </c>
      <c r="C7" s="97">
        <v>44378</v>
      </c>
      <c r="D7" s="97">
        <v>44561</v>
      </c>
      <c r="E7" s="52" t="s">
        <v>21</v>
      </c>
      <c r="F7" s="52">
        <v>921252.81</v>
      </c>
      <c r="G7" s="52">
        <v>1390504.25</v>
      </c>
      <c r="H7" s="52">
        <v>1121579.57</v>
      </c>
      <c r="I7" s="52">
        <v>908172.80000000005</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G20" sqref="G20"/>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9" t="s">
        <v>84</v>
      </c>
      <c r="B4" s="160"/>
      <c r="C4" s="63"/>
      <c r="D4" s="64" t="s">
        <v>85</v>
      </c>
    </row>
    <row r="5" spans="1:4" ht="15" customHeight="1" x14ac:dyDescent="0.2">
      <c r="A5" s="162" t="s">
        <v>86</v>
      </c>
      <c r="B5" s="163"/>
      <c r="C5" s="65"/>
      <c r="D5" s="66" t="s">
        <v>87</v>
      </c>
    </row>
    <row r="6" spans="1:4" ht="15" customHeight="1" x14ac:dyDescent="0.2">
      <c r="A6" s="159" t="s">
        <v>88</v>
      </c>
      <c r="B6" s="160"/>
      <c r="C6" s="67"/>
      <c r="D6" s="64" t="s">
        <v>137</v>
      </c>
    </row>
    <row r="7" spans="1:4" ht="15" customHeight="1" x14ac:dyDescent="0.2">
      <c r="A7" s="159" t="s">
        <v>89</v>
      </c>
      <c r="B7" s="160"/>
      <c r="C7" s="67"/>
      <c r="D7" s="64" t="s">
        <v>148</v>
      </c>
    </row>
    <row r="8" spans="1:4" ht="15" customHeight="1" x14ac:dyDescent="0.2">
      <c r="A8" s="161" t="s">
        <v>90</v>
      </c>
      <c r="B8" s="161"/>
      <c r="C8" s="98"/>
      <c r="D8" s="68"/>
    </row>
    <row r="9" spans="1:4" ht="15" customHeight="1" x14ac:dyDescent="0.2">
      <c r="A9" s="69" t="s">
        <v>91</v>
      </c>
      <c r="B9" s="70"/>
      <c r="C9" s="71"/>
      <c r="D9" s="72"/>
    </row>
    <row r="10" spans="1:4" ht="30" customHeight="1" x14ac:dyDescent="0.2">
      <c r="A10" s="164" t="s">
        <v>92</v>
      </c>
      <c r="B10" s="165"/>
      <c r="C10" s="73"/>
      <c r="D10" s="74">
        <v>6.49118846</v>
      </c>
    </row>
    <row r="11" spans="1:4" ht="66" customHeight="1" x14ac:dyDescent="0.2">
      <c r="A11" s="164" t="s">
        <v>93</v>
      </c>
      <c r="B11" s="165"/>
      <c r="C11" s="73"/>
      <c r="D11" s="74">
        <v>1168.3855372</v>
      </c>
    </row>
    <row r="12" spans="1:4" ht="30" customHeight="1" x14ac:dyDescent="0.2">
      <c r="A12" s="164" t="s">
        <v>94</v>
      </c>
      <c r="B12" s="165"/>
      <c r="C12" s="73"/>
      <c r="D12" s="75">
        <v>429876.63492063491</v>
      </c>
    </row>
    <row r="13" spans="1:4" ht="30" customHeight="1" x14ac:dyDescent="0.2">
      <c r="A13" s="164" t="s">
        <v>95</v>
      </c>
      <c r="B13" s="165"/>
      <c r="C13" s="73"/>
      <c r="D13" s="76"/>
    </row>
    <row r="14" spans="1:4" ht="15" customHeight="1" x14ac:dyDescent="0.2">
      <c r="A14" s="166" t="s">
        <v>96</v>
      </c>
      <c r="B14" s="167"/>
      <c r="C14" s="73"/>
      <c r="D14" s="74">
        <v>1179.9175793700001</v>
      </c>
    </row>
    <row r="15" spans="1:4" ht="15" customHeight="1" x14ac:dyDescent="0.2">
      <c r="A15" s="166" t="s">
        <v>97</v>
      </c>
      <c r="B15" s="167"/>
      <c r="C15" s="73"/>
      <c r="D15" s="74">
        <v>1758.25544896</v>
      </c>
    </row>
    <row r="16" spans="1:4" ht="15" customHeight="1" x14ac:dyDescent="0.2">
      <c r="A16" s="166" t="s">
        <v>98</v>
      </c>
      <c r="B16" s="167"/>
      <c r="C16" s="73"/>
      <c r="D16" s="74">
        <v>2470.28763299</v>
      </c>
    </row>
    <row r="17" spans="1:4" ht="15" customHeight="1" x14ac:dyDescent="0.2">
      <c r="A17" s="166" t="s">
        <v>99</v>
      </c>
      <c r="B17" s="167"/>
      <c r="C17" s="73"/>
      <c r="D17" s="74">
        <v>2080.3030229000001</v>
      </c>
    </row>
    <row r="18" spans="1:4" ht="52.5" customHeight="1" x14ac:dyDescent="0.2">
      <c r="A18" s="164" t="s">
        <v>100</v>
      </c>
      <c r="B18" s="165"/>
      <c r="C18" s="73"/>
      <c r="D18" s="74">
        <v>2.3224687300000002</v>
      </c>
    </row>
    <row r="19" spans="1:4" ht="52.5" customHeight="1" x14ac:dyDescent="0.25">
      <c r="A19" s="164" t="s">
        <v>141</v>
      </c>
      <c r="B19" s="165"/>
      <c r="C19" s="81"/>
      <c r="D19" s="74">
        <v>1157.94229346</v>
      </c>
    </row>
    <row r="20" spans="1:4" ht="52.5" customHeight="1" x14ac:dyDescent="0.25">
      <c r="A20" s="164" t="s">
        <v>142</v>
      </c>
      <c r="B20" s="165"/>
      <c r="C20" s="81"/>
      <c r="D20" s="99"/>
    </row>
    <row r="21" spans="1:4" ht="52.5" customHeight="1" x14ac:dyDescent="0.25">
      <c r="A21" s="166" t="s">
        <v>143</v>
      </c>
      <c r="B21" s="167"/>
      <c r="C21" s="81"/>
      <c r="D21" s="74">
        <v>1169.79993307</v>
      </c>
    </row>
    <row r="22" spans="1:4" ht="52.5" customHeight="1" x14ac:dyDescent="0.25">
      <c r="A22" s="166" t="s">
        <v>144</v>
      </c>
      <c r="B22" s="167"/>
      <c r="C22" s="81"/>
      <c r="D22" s="74">
        <v>1159.0086827</v>
      </c>
    </row>
    <row r="23" spans="1:4" ht="52.5" customHeight="1" x14ac:dyDescent="0.25">
      <c r="A23" s="166" t="s">
        <v>145</v>
      </c>
      <c r="B23" s="167"/>
      <c r="C23" s="81"/>
      <c r="D23" s="74">
        <v>1140.43323605</v>
      </c>
    </row>
    <row r="24" spans="1:4" ht="52.5" customHeight="1" x14ac:dyDescent="0.25">
      <c r="A24" s="166" t="s">
        <v>146</v>
      </c>
      <c r="B24" s="167"/>
      <c r="C24" s="81"/>
      <c r="D24" s="74">
        <v>1150.8504539600001</v>
      </c>
    </row>
    <row r="25" spans="1:4" ht="15" customHeight="1" x14ac:dyDescent="0.2">
      <c r="A25" s="69" t="s">
        <v>101</v>
      </c>
      <c r="B25" s="70"/>
      <c r="C25" s="77"/>
      <c r="D25" s="78"/>
    </row>
    <row r="26" spans="1:4" ht="30" customHeight="1" x14ac:dyDescent="0.2">
      <c r="A26" s="164" t="s">
        <v>102</v>
      </c>
      <c r="B26" s="165"/>
      <c r="C26" s="73"/>
      <c r="D26" s="79">
        <v>1675.7470000000001</v>
      </c>
    </row>
    <row r="27" spans="1:4" ht="30" customHeight="1" x14ac:dyDescent="0.2">
      <c r="A27" s="164" t="s">
        <v>103</v>
      </c>
      <c r="B27" s="165"/>
      <c r="C27" s="80"/>
      <c r="D27" s="79">
        <v>2.2050000000000001</v>
      </c>
    </row>
    <row r="28" spans="1:4" ht="15" customHeight="1" x14ac:dyDescent="0.2">
      <c r="A28" s="69" t="s">
        <v>104</v>
      </c>
      <c r="B28" s="70"/>
      <c r="C28" s="77"/>
      <c r="D28" s="78"/>
    </row>
    <row r="29" spans="1:4" ht="15" customHeight="1" x14ac:dyDescent="0.25">
      <c r="A29" s="164" t="s">
        <v>105</v>
      </c>
      <c r="B29" s="165"/>
      <c r="C29" s="81"/>
      <c r="D29" s="76"/>
    </row>
    <row r="30" spans="1:4" ht="15" customHeight="1" x14ac:dyDescent="0.25">
      <c r="A30" s="166" t="s">
        <v>96</v>
      </c>
      <c r="B30" s="167"/>
      <c r="C30" s="81"/>
      <c r="D30" s="82">
        <v>0</v>
      </c>
    </row>
    <row r="31" spans="1:4" ht="15" customHeight="1" x14ac:dyDescent="0.25">
      <c r="A31" s="166" t="s">
        <v>97</v>
      </c>
      <c r="B31" s="167"/>
      <c r="C31" s="81"/>
      <c r="D31" s="82">
        <v>1.3686159802429999E-3</v>
      </c>
    </row>
    <row r="32" spans="1:4" ht="15" customHeight="1" x14ac:dyDescent="0.25">
      <c r="A32" s="166" t="s">
        <v>98</v>
      </c>
      <c r="B32" s="167"/>
      <c r="C32" s="81"/>
      <c r="D32" s="82">
        <v>3.069550953415E-3</v>
      </c>
    </row>
    <row r="33" spans="1:6" ht="15" customHeight="1" x14ac:dyDescent="0.25">
      <c r="A33" s="166" t="s">
        <v>99</v>
      </c>
      <c r="B33" s="167"/>
      <c r="C33" s="81"/>
      <c r="D33" s="82">
        <v>2.1373714305650002E-3</v>
      </c>
    </row>
    <row r="35" spans="1:6" x14ac:dyDescent="0.2">
      <c r="A35" s="58" t="s">
        <v>106</v>
      </c>
      <c r="B35" s="59"/>
      <c r="C35" s="59"/>
      <c r="D35" s="56"/>
      <c r="E35" s="56"/>
      <c r="F35" s="60"/>
    </row>
    <row r="36" spans="1:6" ht="280.5" customHeight="1" x14ac:dyDescent="0.2">
      <c r="A36" s="168" t="s">
        <v>7</v>
      </c>
      <c r="B36" s="168" t="s">
        <v>107</v>
      </c>
      <c r="C36" s="57" t="s">
        <v>108</v>
      </c>
      <c r="D36" s="57" t="s">
        <v>109</v>
      </c>
      <c r="E36" s="57" t="s">
        <v>110</v>
      </c>
      <c r="F36" s="57" t="s">
        <v>111</v>
      </c>
    </row>
    <row r="37" spans="1:6" x14ac:dyDescent="0.2">
      <c r="A37" s="169"/>
      <c r="B37" s="169"/>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1120.9743613999999</v>
      </c>
      <c r="D39" s="84">
        <v>1115.2488770699999</v>
      </c>
      <c r="E39" s="84">
        <v>173.12500901999999</v>
      </c>
      <c r="F39" s="84">
        <v>173.12500901999999</v>
      </c>
    </row>
    <row r="40" spans="1:6" ht="12.75" customHeight="1" x14ac:dyDescent="0.2">
      <c r="A40" s="83" t="s">
        <v>149</v>
      </c>
      <c r="B40" s="83">
        <v>2</v>
      </c>
      <c r="C40" s="84">
        <v>1135.2823741699999</v>
      </c>
      <c r="D40" s="84">
        <v>1128.40303116</v>
      </c>
      <c r="E40" s="84">
        <v>175.16698646</v>
      </c>
      <c r="F40" s="84">
        <v>175.16698646</v>
      </c>
    </row>
    <row r="41" spans="1:6" ht="12.75" customHeight="1" x14ac:dyDescent="0.2">
      <c r="A41" s="83" t="s">
        <v>149</v>
      </c>
      <c r="B41" s="83">
        <v>3</v>
      </c>
      <c r="C41" s="84">
        <v>1170.7365199599999</v>
      </c>
      <c r="D41" s="84">
        <v>1162.41710906</v>
      </c>
      <c r="E41" s="84">
        <v>180.44714200000001</v>
      </c>
      <c r="F41" s="84">
        <v>180.44714200000001</v>
      </c>
    </row>
    <row r="42" spans="1:6" ht="12.75" customHeight="1" x14ac:dyDescent="0.2">
      <c r="A42" s="83" t="s">
        <v>149</v>
      </c>
      <c r="B42" s="83">
        <v>4</v>
      </c>
      <c r="C42" s="84">
        <v>1176.57860544</v>
      </c>
      <c r="D42" s="84">
        <v>1168.26720417</v>
      </c>
      <c r="E42" s="84">
        <v>181.35527811</v>
      </c>
      <c r="F42" s="84">
        <v>181.35527811</v>
      </c>
    </row>
    <row r="43" spans="1:6" ht="12.75" customHeight="1" x14ac:dyDescent="0.2">
      <c r="A43" s="83" t="s">
        <v>149</v>
      </c>
      <c r="B43" s="83">
        <v>5</v>
      </c>
      <c r="C43" s="84">
        <v>1192.1443079200001</v>
      </c>
      <c r="D43" s="84">
        <v>1181.7258990299999</v>
      </c>
      <c r="E43" s="84">
        <v>183.44453075000001</v>
      </c>
      <c r="F43" s="84">
        <v>183.44453075000001</v>
      </c>
    </row>
    <row r="44" spans="1:6" ht="12.75" customHeight="1" x14ac:dyDescent="0.2">
      <c r="A44" s="83" t="s">
        <v>149</v>
      </c>
      <c r="B44" s="83">
        <v>6</v>
      </c>
      <c r="C44" s="84">
        <v>1168.34919982</v>
      </c>
      <c r="D44" s="84">
        <v>1161.92316039</v>
      </c>
      <c r="E44" s="84">
        <v>180.37046416999999</v>
      </c>
      <c r="F44" s="84">
        <v>180.37046416999999</v>
      </c>
    </row>
    <row r="45" spans="1:6" ht="12.75" customHeight="1" x14ac:dyDescent="0.2">
      <c r="A45" s="83" t="s">
        <v>149</v>
      </c>
      <c r="B45" s="83">
        <v>7</v>
      </c>
      <c r="C45" s="84">
        <v>1135.4140780800001</v>
      </c>
      <c r="D45" s="84">
        <v>1129.4287037900001</v>
      </c>
      <c r="E45" s="84">
        <v>175.32620614999999</v>
      </c>
      <c r="F45" s="84">
        <v>175.32620614999999</v>
      </c>
    </row>
    <row r="46" spans="1:6" ht="12.75" customHeight="1" x14ac:dyDescent="0.2">
      <c r="A46" s="83" t="s">
        <v>149</v>
      </c>
      <c r="B46" s="83">
        <v>8</v>
      </c>
      <c r="C46" s="84">
        <v>1139.43470508</v>
      </c>
      <c r="D46" s="84">
        <v>1115.4660492200001</v>
      </c>
      <c r="E46" s="84">
        <v>173.15872160999999</v>
      </c>
      <c r="F46" s="84">
        <v>173.15872160999999</v>
      </c>
    </row>
    <row r="47" spans="1:6" ht="12.75" customHeight="1" x14ac:dyDescent="0.2">
      <c r="A47" s="83" t="s">
        <v>149</v>
      </c>
      <c r="B47" s="83">
        <v>9</v>
      </c>
      <c r="C47" s="84">
        <v>1109.3459146499999</v>
      </c>
      <c r="D47" s="84">
        <v>1103.07868609</v>
      </c>
      <c r="E47" s="84">
        <v>171.23577652</v>
      </c>
      <c r="F47" s="84">
        <v>171.23577652</v>
      </c>
    </row>
    <row r="48" spans="1:6" ht="12.75" customHeight="1" x14ac:dyDescent="0.2">
      <c r="A48" s="83" t="s">
        <v>149</v>
      </c>
      <c r="B48" s="83">
        <v>10</v>
      </c>
      <c r="C48" s="84">
        <v>1116.4480776600001</v>
      </c>
      <c r="D48" s="84">
        <v>1109.20604574</v>
      </c>
      <c r="E48" s="84">
        <v>172.18695362</v>
      </c>
      <c r="F48" s="84">
        <v>172.18695362</v>
      </c>
    </row>
    <row r="49" spans="1:6" ht="12.75" customHeight="1" x14ac:dyDescent="0.2">
      <c r="A49" s="83" t="s">
        <v>149</v>
      </c>
      <c r="B49" s="83">
        <v>11</v>
      </c>
      <c r="C49" s="84">
        <v>1074.0651667</v>
      </c>
      <c r="D49" s="84">
        <v>1067.7967482199999</v>
      </c>
      <c r="E49" s="84">
        <v>165.75880547</v>
      </c>
      <c r="F49" s="84">
        <v>165.75880547</v>
      </c>
    </row>
    <row r="50" spans="1:6" ht="12.75" customHeight="1" x14ac:dyDescent="0.2">
      <c r="A50" s="83" t="s">
        <v>149</v>
      </c>
      <c r="B50" s="83">
        <v>12</v>
      </c>
      <c r="C50" s="84">
        <v>1077.10778409</v>
      </c>
      <c r="D50" s="84">
        <v>1070.54221334</v>
      </c>
      <c r="E50" s="84">
        <v>166.18499614999999</v>
      </c>
      <c r="F50" s="84">
        <v>166.18499614999999</v>
      </c>
    </row>
    <row r="51" spans="1:6" ht="12.75" customHeight="1" x14ac:dyDescent="0.2">
      <c r="A51" s="83" t="s">
        <v>149</v>
      </c>
      <c r="B51" s="83">
        <v>13</v>
      </c>
      <c r="C51" s="84">
        <v>1093.67720087</v>
      </c>
      <c r="D51" s="84">
        <v>1088.13098992</v>
      </c>
      <c r="E51" s="84">
        <v>168.91537962000001</v>
      </c>
      <c r="F51" s="84">
        <v>168.91537962000001</v>
      </c>
    </row>
    <row r="52" spans="1:6" ht="12.75" customHeight="1" x14ac:dyDescent="0.2">
      <c r="A52" s="83" t="s">
        <v>149</v>
      </c>
      <c r="B52" s="83">
        <v>14</v>
      </c>
      <c r="C52" s="84">
        <v>1093.7921943599999</v>
      </c>
      <c r="D52" s="84">
        <v>1087.00874133</v>
      </c>
      <c r="E52" s="84">
        <v>168.74116802</v>
      </c>
      <c r="F52" s="84">
        <v>168.74116802</v>
      </c>
    </row>
    <row r="53" spans="1:6" ht="12.75" customHeight="1" x14ac:dyDescent="0.2">
      <c r="A53" s="83" t="s">
        <v>149</v>
      </c>
      <c r="B53" s="83">
        <v>15</v>
      </c>
      <c r="C53" s="84">
        <v>1103.3290308400001</v>
      </c>
      <c r="D53" s="84">
        <v>1093.9047721699999</v>
      </c>
      <c r="E53" s="84">
        <v>169.81166934000001</v>
      </c>
      <c r="F53" s="84">
        <v>169.81166934000001</v>
      </c>
    </row>
    <row r="54" spans="1:6" ht="12.75" customHeight="1" x14ac:dyDescent="0.2">
      <c r="A54" s="83" t="s">
        <v>149</v>
      </c>
      <c r="B54" s="83">
        <v>16</v>
      </c>
      <c r="C54" s="84">
        <v>1111.95823617</v>
      </c>
      <c r="D54" s="84">
        <v>1101.77301102</v>
      </c>
      <c r="E54" s="84">
        <v>171.03309081</v>
      </c>
      <c r="F54" s="84">
        <v>171.03309081</v>
      </c>
    </row>
    <row r="55" spans="1:6" ht="12.75" customHeight="1" x14ac:dyDescent="0.2">
      <c r="A55" s="83" t="s">
        <v>149</v>
      </c>
      <c r="B55" s="83">
        <v>17</v>
      </c>
      <c r="C55" s="84">
        <v>1114.12477255</v>
      </c>
      <c r="D55" s="84">
        <v>1099.2424359300001</v>
      </c>
      <c r="E55" s="84">
        <v>170.64025846000001</v>
      </c>
      <c r="F55" s="84">
        <v>170.64025846000001</v>
      </c>
    </row>
    <row r="56" spans="1:6" ht="12.75" customHeight="1" x14ac:dyDescent="0.2">
      <c r="A56" s="83" t="s">
        <v>149</v>
      </c>
      <c r="B56" s="83">
        <v>18</v>
      </c>
      <c r="C56" s="84">
        <v>1099.3627254</v>
      </c>
      <c r="D56" s="84">
        <v>1081.5206674999999</v>
      </c>
      <c r="E56" s="84">
        <v>167.88923008</v>
      </c>
      <c r="F56" s="84">
        <v>167.88923008</v>
      </c>
    </row>
    <row r="57" spans="1:6" ht="12.75" customHeight="1" x14ac:dyDescent="0.2">
      <c r="A57" s="83" t="s">
        <v>149</v>
      </c>
      <c r="B57" s="83">
        <v>19</v>
      </c>
      <c r="C57" s="84">
        <v>1068.88813424</v>
      </c>
      <c r="D57" s="84">
        <v>1059.1655382599999</v>
      </c>
      <c r="E57" s="84">
        <v>164.41894463</v>
      </c>
      <c r="F57" s="84">
        <v>164.41894463</v>
      </c>
    </row>
    <row r="58" spans="1:6" ht="12.75" customHeight="1" x14ac:dyDescent="0.2">
      <c r="A58" s="83" t="s">
        <v>149</v>
      </c>
      <c r="B58" s="83">
        <v>20</v>
      </c>
      <c r="C58" s="84">
        <v>1078.9980715199999</v>
      </c>
      <c r="D58" s="84">
        <v>1070.8786841399999</v>
      </c>
      <c r="E58" s="84">
        <v>166.23722799999999</v>
      </c>
      <c r="F58" s="84">
        <v>166.23722799999999</v>
      </c>
    </row>
    <row r="59" spans="1:6" ht="12.75" customHeight="1" x14ac:dyDescent="0.2">
      <c r="A59" s="83" t="s">
        <v>149</v>
      </c>
      <c r="B59" s="83">
        <v>21</v>
      </c>
      <c r="C59" s="84">
        <v>1089.7385062200001</v>
      </c>
      <c r="D59" s="84">
        <v>1081.7430156400001</v>
      </c>
      <c r="E59" s="84">
        <v>167.92374616000001</v>
      </c>
      <c r="F59" s="84">
        <v>167.92374616000001</v>
      </c>
    </row>
    <row r="60" spans="1:6" ht="12.75" customHeight="1" x14ac:dyDescent="0.2">
      <c r="A60" s="83" t="s">
        <v>149</v>
      </c>
      <c r="B60" s="83">
        <v>22</v>
      </c>
      <c r="C60" s="84">
        <v>1094.3695828699999</v>
      </c>
      <c r="D60" s="84">
        <v>1086.69475087</v>
      </c>
      <c r="E60" s="84">
        <v>168.69242589000001</v>
      </c>
      <c r="F60" s="84">
        <v>168.69242589000001</v>
      </c>
    </row>
    <row r="61" spans="1:6" ht="12.75" customHeight="1" x14ac:dyDescent="0.2">
      <c r="A61" s="83" t="s">
        <v>149</v>
      </c>
      <c r="B61" s="83">
        <v>23</v>
      </c>
      <c r="C61" s="84">
        <v>1091.16984766</v>
      </c>
      <c r="D61" s="84">
        <v>1086.8171877699999</v>
      </c>
      <c r="E61" s="84">
        <v>168.71143230999999</v>
      </c>
      <c r="F61" s="84">
        <v>168.71143230999999</v>
      </c>
    </row>
    <row r="62" spans="1:6" ht="12.75" customHeight="1" x14ac:dyDescent="0.2">
      <c r="A62" s="83" t="s">
        <v>149</v>
      </c>
      <c r="B62" s="83">
        <v>24</v>
      </c>
      <c r="C62" s="84">
        <v>1107.5716143100001</v>
      </c>
      <c r="D62" s="84">
        <v>1101.29857502</v>
      </c>
      <c r="E62" s="84">
        <v>170.95944202000001</v>
      </c>
      <c r="F62" s="84">
        <v>170.95944202000001</v>
      </c>
    </row>
    <row r="63" spans="1:6" ht="12.75" customHeight="1" x14ac:dyDescent="0.2">
      <c r="A63" s="83" t="s">
        <v>150</v>
      </c>
      <c r="B63" s="83">
        <v>1</v>
      </c>
      <c r="C63" s="84">
        <v>1143.01430166</v>
      </c>
      <c r="D63" s="84">
        <v>1130.2527449300001</v>
      </c>
      <c r="E63" s="84">
        <v>175.45412569999999</v>
      </c>
      <c r="F63" s="84">
        <v>175.45412569999999</v>
      </c>
    </row>
    <row r="64" spans="1:6" ht="12.75" customHeight="1" x14ac:dyDescent="0.2">
      <c r="A64" s="83" t="s">
        <v>150</v>
      </c>
      <c r="B64" s="83">
        <v>2</v>
      </c>
      <c r="C64" s="84">
        <v>1131.0498141600001</v>
      </c>
      <c r="D64" s="84">
        <v>1120.8772880399999</v>
      </c>
      <c r="E64" s="84">
        <v>173.99873210999999</v>
      </c>
      <c r="F64" s="84">
        <v>173.99873210999999</v>
      </c>
    </row>
    <row r="65" spans="1:6" ht="12.75" customHeight="1" x14ac:dyDescent="0.2">
      <c r="A65" s="83" t="s">
        <v>150</v>
      </c>
      <c r="B65" s="83">
        <v>3</v>
      </c>
      <c r="C65" s="84">
        <v>1103.7820374099999</v>
      </c>
      <c r="D65" s="84">
        <v>1095.0362878000001</v>
      </c>
      <c r="E65" s="84">
        <v>169.98731950999999</v>
      </c>
      <c r="F65" s="84">
        <v>169.98731950999999</v>
      </c>
    </row>
    <row r="66" spans="1:6" ht="12.75" customHeight="1" x14ac:dyDescent="0.2">
      <c r="A66" s="83" t="s">
        <v>150</v>
      </c>
      <c r="B66" s="83">
        <v>4</v>
      </c>
      <c r="C66" s="84">
        <v>1117.82788491</v>
      </c>
      <c r="D66" s="84">
        <v>1111.36164168</v>
      </c>
      <c r="E66" s="84">
        <v>172.52157629999999</v>
      </c>
      <c r="F66" s="84">
        <v>172.52157629999999</v>
      </c>
    </row>
    <row r="67" spans="1:6" ht="12.75" customHeight="1" x14ac:dyDescent="0.2">
      <c r="A67" s="83" t="s">
        <v>150</v>
      </c>
      <c r="B67" s="83">
        <v>5</v>
      </c>
      <c r="C67" s="84">
        <v>1141.53026937</v>
      </c>
      <c r="D67" s="84">
        <v>1122.2724680199999</v>
      </c>
      <c r="E67" s="84">
        <v>174.21531206</v>
      </c>
      <c r="F67" s="84">
        <v>174.21531206</v>
      </c>
    </row>
    <row r="68" spans="1:6" ht="12.75" customHeight="1" x14ac:dyDescent="0.2">
      <c r="A68" s="83" t="s">
        <v>150</v>
      </c>
      <c r="B68" s="83">
        <v>6</v>
      </c>
      <c r="C68" s="84">
        <v>1133.0780758200001</v>
      </c>
      <c r="D68" s="84">
        <v>1117.85160939</v>
      </c>
      <c r="E68" s="84">
        <v>173.52904265000001</v>
      </c>
      <c r="F68" s="84">
        <v>173.52904265000001</v>
      </c>
    </row>
    <row r="69" spans="1:6" ht="12.75" customHeight="1" x14ac:dyDescent="0.2">
      <c r="A69" s="83" t="s">
        <v>150</v>
      </c>
      <c r="B69" s="83">
        <v>7</v>
      </c>
      <c r="C69" s="84">
        <v>1157.5479908299999</v>
      </c>
      <c r="D69" s="84">
        <v>1136.9199331299999</v>
      </c>
      <c r="E69" s="84">
        <v>176.48910276999999</v>
      </c>
      <c r="F69" s="84">
        <v>176.48910276999999</v>
      </c>
    </row>
    <row r="70" spans="1:6" ht="12.75" customHeight="1" x14ac:dyDescent="0.2">
      <c r="A70" s="83" t="s">
        <v>150</v>
      </c>
      <c r="B70" s="83">
        <v>8</v>
      </c>
      <c r="C70" s="84">
        <v>1219.0592623800001</v>
      </c>
      <c r="D70" s="84">
        <v>1193.1990706399999</v>
      </c>
      <c r="E70" s="84">
        <v>185.22556186</v>
      </c>
      <c r="F70" s="84">
        <v>185.22556186</v>
      </c>
    </row>
    <row r="71" spans="1:6" ht="12.75" customHeight="1" x14ac:dyDescent="0.2">
      <c r="A71" s="83" t="s">
        <v>150</v>
      </c>
      <c r="B71" s="83">
        <v>9</v>
      </c>
      <c r="C71" s="84">
        <v>1225.6686620200001</v>
      </c>
      <c r="D71" s="84">
        <v>1195.94777406</v>
      </c>
      <c r="E71" s="84">
        <v>185.65225523000001</v>
      </c>
      <c r="F71" s="84">
        <v>185.65225523000001</v>
      </c>
    </row>
    <row r="72" spans="1:6" ht="12.75" customHeight="1" x14ac:dyDescent="0.2">
      <c r="A72" s="83" t="s">
        <v>150</v>
      </c>
      <c r="B72" s="83">
        <v>10</v>
      </c>
      <c r="C72" s="84">
        <v>1236.7992847</v>
      </c>
      <c r="D72" s="84">
        <v>1216.44337894</v>
      </c>
      <c r="E72" s="84">
        <v>188.8338785</v>
      </c>
      <c r="F72" s="84">
        <v>188.8338785</v>
      </c>
    </row>
    <row r="73" spans="1:6" ht="12.75" customHeight="1" x14ac:dyDescent="0.2">
      <c r="A73" s="83" t="s">
        <v>150</v>
      </c>
      <c r="B73" s="83">
        <v>11</v>
      </c>
      <c r="C73" s="84">
        <v>1230.3185202699999</v>
      </c>
      <c r="D73" s="84">
        <v>1224.59961303</v>
      </c>
      <c r="E73" s="84">
        <v>190.10000674</v>
      </c>
      <c r="F73" s="84">
        <v>190.10000674</v>
      </c>
    </row>
    <row r="74" spans="1:6" ht="12.75" customHeight="1" x14ac:dyDescent="0.2">
      <c r="A74" s="83" t="s">
        <v>150</v>
      </c>
      <c r="B74" s="83">
        <v>12</v>
      </c>
      <c r="C74" s="84">
        <v>1229.20436825</v>
      </c>
      <c r="D74" s="84">
        <v>1224.0732821900001</v>
      </c>
      <c r="E74" s="84">
        <v>190.01830208000001</v>
      </c>
      <c r="F74" s="84">
        <v>190.01830208000001</v>
      </c>
    </row>
    <row r="75" spans="1:6" ht="12.75" customHeight="1" x14ac:dyDescent="0.2">
      <c r="A75" s="83" t="s">
        <v>150</v>
      </c>
      <c r="B75" s="83">
        <v>13</v>
      </c>
      <c r="C75" s="84">
        <v>1224.6456281400001</v>
      </c>
      <c r="D75" s="84">
        <v>1214.87520174</v>
      </c>
      <c r="E75" s="84">
        <v>188.59044342999999</v>
      </c>
      <c r="F75" s="84">
        <v>188.59044342999999</v>
      </c>
    </row>
    <row r="76" spans="1:6" ht="12.75" customHeight="1" x14ac:dyDescent="0.2">
      <c r="A76" s="83" t="s">
        <v>150</v>
      </c>
      <c r="B76" s="83">
        <v>14</v>
      </c>
      <c r="C76" s="84">
        <v>1290.73707448</v>
      </c>
      <c r="D76" s="84">
        <v>1279.77672291</v>
      </c>
      <c r="E76" s="84">
        <v>198.66539322</v>
      </c>
      <c r="F76" s="84">
        <v>198.66539322</v>
      </c>
    </row>
    <row r="77" spans="1:6" ht="12.75" customHeight="1" x14ac:dyDescent="0.2">
      <c r="A77" s="83" t="s">
        <v>150</v>
      </c>
      <c r="B77" s="83">
        <v>15</v>
      </c>
      <c r="C77" s="84">
        <v>1281.0837623</v>
      </c>
      <c r="D77" s="84">
        <v>1271.4098960900001</v>
      </c>
      <c r="E77" s="84">
        <v>197.36657373</v>
      </c>
      <c r="F77" s="84">
        <v>197.36657373</v>
      </c>
    </row>
    <row r="78" spans="1:6" ht="12.75" customHeight="1" x14ac:dyDescent="0.2">
      <c r="A78" s="83" t="s">
        <v>150</v>
      </c>
      <c r="B78" s="83">
        <v>16</v>
      </c>
      <c r="C78" s="84">
        <v>1275.1819643599999</v>
      </c>
      <c r="D78" s="84">
        <v>1266.9076495300001</v>
      </c>
      <c r="E78" s="84">
        <v>196.66767012</v>
      </c>
      <c r="F78" s="84">
        <v>196.66767012</v>
      </c>
    </row>
    <row r="79" spans="1:6" ht="12.75" customHeight="1" x14ac:dyDescent="0.2">
      <c r="A79" s="83" t="s">
        <v>150</v>
      </c>
      <c r="B79" s="83">
        <v>17</v>
      </c>
      <c r="C79" s="84">
        <v>1210.03402183</v>
      </c>
      <c r="D79" s="84">
        <v>1200.89132731</v>
      </c>
      <c r="E79" s="84">
        <v>186.41966484</v>
      </c>
      <c r="F79" s="84">
        <v>186.41966484</v>
      </c>
    </row>
    <row r="80" spans="1:6" ht="12.75" customHeight="1" x14ac:dyDescent="0.2">
      <c r="A80" s="83" t="s">
        <v>150</v>
      </c>
      <c r="B80" s="83">
        <v>18</v>
      </c>
      <c r="C80" s="84">
        <v>1203.48241508</v>
      </c>
      <c r="D80" s="84">
        <v>1193.7044225699999</v>
      </c>
      <c r="E80" s="84">
        <v>185.30400986999999</v>
      </c>
      <c r="F80" s="84">
        <v>185.30400986999999</v>
      </c>
    </row>
    <row r="81" spans="1:6" ht="12.75" customHeight="1" x14ac:dyDescent="0.2">
      <c r="A81" s="83" t="s">
        <v>150</v>
      </c>
      <c r="B81" s="83">
        <v>19</v>
      </c>
      <c r="C81" s="84">
        <v>1154.4895798499999</v>
      </c>
      <c r="D81" s="84">
        <v>1146.0200380000001</v>
      </c>
      <c r="E81" s="84">
        <v>177.90175224000001</v>
      </c>
      <c r="F81" s="84">
        <v>177.90175224000001</v>
      </c>
    </row>
    <row r="82" spans="1:6" ht="12.75" customHeight="1" x14ac:dyDescent="0.2">
      <c r="A82" s="83" t="s">
        <v>150</v>
      </c>
      <c r="B82" s="83">
        <v>20</v>
      </c>
      <c r="C82" s="84">
        <v>1191.28224748</v>
      </c>
      <c r="D82" s="84">
        <v>1182.568264</v>
      </c>
      <c r="E82" s="84">
        <v>183.57529478999999</v>
      </c>
      <c r="F82" s="84">
        <v>183.57529478999999</v>
      </c>
    </row>
    <row r="83" spans="1:6" ht="12.75" customHeight="1" x14ac:dyDescent="0.2">
      <c r="A83" s="83" t="s">
        <v>150</v>
      </c>
      <c r="B83" s="83">
        <v>21</v>
      </c>
      <c r="C83" s="84">
        <v>1195.40405857</v>
      </c>
      <c r="D83" s="84">
        <v>1188.2872058999999</v>
      </c>
      <c r="E83" s="84">
        <v>184.46307139999999</v>
      </c>
      <c r="F83" s="84">
        <v>184.46307139999999</v>
      </c>
    </row>
    <row r="84" spans="1:6" ht="12.75" customHeight="1" x14ac:dyDescent="0.2">
      <c r="A84" s="83" t="s">
        <v>150</v>
      </c>
      <c r="B84" s="83">
        <v>22</v>
      </c>
      <c r="C84" s="84">
        <v>1201.38032903</v>
      </c>
      <c r="D84" s="84">
        <v>1195.27823685</v>
      </c>
      <c r="E84" s="84">
        <v>185.54832001</v>
      </c>
      <c r="F84" s="84">
        <v>185.54832001</v>
      </c>
    </row>
    <row r="85" spans="1:6" ht="12.75" customHeight="1" x14ac:dyDescent="0.2">
      <c r="A85" s="83" t="s">
        <v>150</v>
      </c>
      <c r="B85" s="83">
        <v>23</v>
      </c>
      <c r="C85" s="84">
        <v>1264.6679024499999</v>
      </c>
      <c r="D85" s="84">
        <v>1259.9803531099999</v>
      </c>
      <c r="E85" s="84">
        <v>195.5923153</v>
      </c>
      <c r="F85" s="84">
        <v>195.5923153</v>
      </c>
    </row>
    <row r="86" spans="1:6" ht="12.75" customHeight="1" x14ac:dyDescent="0.2">
      <c r="A86" s="83" t="s">
        <v>150</v>
      </c>
      <c r="B86" s="83">
        <v>24</v>
      </c>
      <c r="C86" s="84">
        <v>1276.6016888700001</v>
      </c>
      <c r="D86" s="84">
        <v>1267.1927670099999</v>
      </c>
      <c r="E86" s="84">
        <v>196.71193016000001</v>
      </c>
      <c r="F86" s="84">
        <v>196.71193016000001</v>
      </c>
    </row>
    <row r="87" spans="1:6" ht="12.75" customHeight="1" x14ac:dyDescent="0.2">
      <c r="A87" s="83" t="s">
        <v>151</v>
      </c>
      <c r="B87" s="83">
        <v>1</v>
      </c>
      <c r="C87" s="84">
        <v>1302.6970083199999</v>
      </c>
      <c r="D87" s="84">
        <v>1286.81366837</v>
      </c>
      <c r="E87" s="84">
        <v>199.75776934000001</v>
      </c>
      <c r="F87" s="84">
        <v>199.75776934000001</v>
      </c>
    </row>
    <row r="88" spans="1:6" ht="12.75" customHeight="1" x14ac:dyDescent="0.2">
      <c r="A88" s="83" t="s">
        <v>151</v>
      </c>
      <c r="B88" s="83">
        <v>2</v>
      </c>
      <c r="C88" s="84">
        <v>1288.51745839</v>
      </c>
      <c r="D88" s="84">
        <v>1278.8635721799999</v>
      </c>
      <c r="E88" s="84">
        <v>198.52364079</v>
      </c>
      <c r="F88" s="84">
        <v>198.52364079</v>
      </c>
    </row>
    <row r="89" spans="1:6" ht="12.75" customHeight="1" x14ac:dyDescent="0.2">
      <c r="A89" s="83" t="s">
        <v>151</v>
      </c>
      <c r="B89" s="83">
        <v>3</v>
      </c>
      <c r="C89" s="84">
        <v>1263.77567236</v>
      </c>
      <c r="D89" s="84">
        <v>1253.8097009799999</v>
      </c>
      <c r="E89" s="84">
        <v>194.63441771000001</v>
      </c>
      <c r="F89" s="84">
        <v>194.63441771000001</v>
      </c>
    </row>
    <row r="90" spans="1:6" ht="12.75" customHeight="1" x14ac:dyDescent="0.2">
      <c r="A90" s="83" t="s">
        <v>151</v>
      </c>
      <c r="B90" s="83">
        <v>4</v>
      </c>
      <c r="C90" s="84">
        <v>1262.3571606800001</v>
      </c>
      <c r="D90" s="84">
        <v>1251.41402255</v>
      </c>
      <c r="E90" s="84">
        <v>194.26252597000001</v>
      </c>
      <c r="F90" s="84">
        <v>194.26252597000001</v>
      </c>
    </row>
    <row r="91" spans="1:6" ht="12.75" customHeight="1" x14ac:dyDescent="0.2">
      <c r="A91" s="83" t="s">
        <v>151</v>
      </c>
      <c r="B91" s="83">
        <v>5</v>
      </c>
      <c r="C91" s="84">
        <v>1277.8244140199999</v>
      </c>
      <c r="D91" s="84">
        <v>1254.2442828600001</v>
      </c>
      <c r="E91" s="84">
        <v>194.70187978000001</v>
      </c>
      <c r="F91" s="84">
        <v>194.70187978000001</v>
      </c>
    </row>
    <row r="92" spans="1:6" ht="12.75" customHeight="1" x14ac:dyDescent="0.2">
      <c r="A92" s="83" t="s">
        <v>151</v>
      </c>
      <c r="B92" s="83">
        <v>6</v>
      </c>
      <c r="C92" s="84">
        <v>1220.54179383</v>
      </c>
      <c r="D92" s="84">
        <v>1187.25393349</v>
      </c>
      <c r="E92" s="84">
        <v>184.30267196</v>
      </c>
      <c r="F92" s="84">
        <v>184.30267196</v>
      </c>
    </row>
    <row r="93" spans="1:6" ht="12.75" customHeight="1" x14ac:dyDescent="0.2">
      <c r="A93" s="83" t="s">
        <v>151</v>
      </c>
      <c r="B93" s="83">
        <v>7</v>
      </c>
      <c r="C93" s="84">
        <v>1221.09364695</v>
      </c>
      <c r="D93" s="84">
        <v>1198.19602543</v>
      </c>
      <c r="E93" s="84">
        <v>186.00126122</v>
      </c>
      <c r="F93" s="84">
        <v>186.00126122</v>
      </c>
    </row>
    <row r="94" spans="1:6" ht="12.75" customHeight="1" x14ac:dyDescent="0.2">
      <c r="A94" s="83" t="s">
        <v>151</v>
      </c>
      <c r="B94" s="83">
        <v>8</v>
      </c>
      <c r="C94" s="84">
        <v>1235.5173114300001</v>
      </c>
      <c r="D94" s="84">
        <v>1218.98725319</v>
      </c>
      <c r="E94" s="84">
        <v>189.22877534</v>
      </c>
      <c r="F94" s="84">
        <v>189.22877534</v>
      </c>
    </row>
    <row r="95" spans="1:6" ht="12.75" customHeight="1" x14ac:dyDescent="0.2">
      <c r="A95" s="83" t="s">
        <v>151</v>
      </c>
      <c r="B95" s="83">
        <v>9</v>
      </c>
      <c r="C95" s="84">
        <v>1224.95009684</v>
      </c>
      <c r="D95" s="84">
        <v>1202.68159051</v>
      </c>
      <c r="E95" s="84">
        <v>186.69757530000001</v>
      </c>
      <c r="F95" s="84">
        <v>186.69757530000001</v>
      </c>
    </row>
    <row r="96" spans="1:6" ht="12.75" customHeight="1" x14ac:dyDescent="0.2">
      <c r="A96" s="83" t="s">
        <v>151</v>
      </c>
      <c r="B96" s="83">
        <v>10</v>
      </c>
      <c r="C96" s="84">
        <v>1223.61508581</v>
      </c>
      <c r="D96" s="84">
        <v>1203.4909773500001</v>
      </c>
      <c r="E96" s="84">
        <v>186.82321999000001</v>
      </c>
      <c r="F96" s="84">
        <v>186.82321999000001</v>
      </c>
    </row>
    <row r="97" spans="1:6" ht="12.75" customHeight="1" x14ac:dyDescent="0.2">
      <c r="A97" s="83" t="s">
        <v>151</v>
      </c>
      <c r="B97" s="83">
        <v>11</v>
      </c>
      <c r="C97" s="84">
        <v>1210.8438848200001</v>
      </c>
      <c r="D97" s="84">
        <v>1196.59888609</v>
      </c>
      <c r="E97" s="84">
        <v>185.75333022999999</v>
      </c>
      <c r="F97" s="84">
        <v>185.75333022999999</v>
      </c>
    </row>
    <row r="98" spans="1:6" ht="12.75" customHeight="1" x14ac:dyDescent="0.2">
      <c r="A98" s="83" t="s">
        <v>151</v>
      </c>
      <c r="B98" s="83">
        <v>12</v>
      </c>
      <c r="C98" s="84">
        <v>1222.4148772399999</v>
      </c>
      <c r="D98" s="84">
        <v>1206.5115531599999</v>
      </c>
      <c r="E98" s="84">
        <v>187.29211731999999</v>
      </c>
      <c r="F98" s="84">
        <v>187.29211731999999</v>
      </c>
    </row>
    <row r="99" spans="1:6" ht="12.75" customHeight="1" x14ac:dyDescent="0.2">
      <c r="A99" s="83" t="s">
        <v>151</v>
      </c>
      <c r="B99" s="83">
        <v>13</v>
      </c>
      <c r="C99" s="84">
        <v>1238.32056364</v>
      </c>
      <c r="D99" s="84">
        <v>1200.2985681099999</v>
      </c>
      <c r="E99" s="84">
        <v>186.32764821000001</v>
      </c>
      <c r="F99" s="84">
        <v>186.32764821000001</v>
      </c>
    </row>
    <row r="100" spans="1:6" ht="12.75" customHeight="1" x14ac:dyDescent="0.2">
      <c r="A100" s="83" t="s">
        <v>151</v>
      </c>
      <c r="B100" s="83">
        <v>14</v>
      </c>
      <c r="C100" s="84">
        <v>1253.20956194</v>
      </c>
      <c r="D100" s="84">
        <v>1205.16817556</v>
      </c>
      <c r="E100" s="84">
        <v>187.08357888</v>
      </c>
      <c r="F100" s="84">
        <v>187.08357888</v>
      </c>
    </row>
    <row r="101" spans="1:6" ht="12.75" customHeight="1" x14ac:dyDescent="0.2">
      <c r="A101" s="83" t="s">
        <v>151</v>
      </c>
      <c r="B101" s="83">
        <v>15</v>
      </c>
      <c r="C101" s="84">
        <v>1248.1899556799999</v>
      </c>
      <c r="D101" s="84">
        <v>1208.05430961</v>
      </c>
      <c r="E101" s="84">
        <v>187.53160621999999</v>
      </c>
      <c r="F101" s="84">
        <v>187.53160621999999</v>
      </c>
    </row>
    <row r="102" spans="1:6" ht="12.75" customHeight="1" x14ac:dyDescent="0.2">
      <c r="A102" s="83" t="s">
        <v>151</v>
      </c>
      <c r="B102" s="83">
        <v>16</v>
      </c>
      <c r="C102" s="84">
        <v>1246.6938411399999</v>
      </c>
      <c r="D102" s="84">
        <v>1205.75030485</v>
      </c>
      <c r="E102" s="84">
        <v>187.17394537999999</v>
      </c>
      <c r="F102" s="84">
        <v>187.17394537999999</v>
      </c>
    </row>
    <row r="103" spans="1:6" ht="12.75" customHeight="1" x14ac:dyDescent="0.2">
      <c r="A103" s="83" t="s">
        <v>151</v>
      </c>
      <c r="B103" s="83">
        <v>17</v>
      </c>
      <c r="C103" s="84">
        <v>1233.81607151</v>
      </c>
      <c r="D103" s="84">
        <v>1211.28118453</v>
      </c>
      <c r="E103" s="84">
        <v>188.03252825999999</v>
      </c>
      <c r="F103" s="84">
        <v>188.03252825999999</v>
      </c>
    </row>
    <row r="104" spans="1:6" ht="12.75" customHeight="1" x14ac:dyDescent="0.2">
      <c r="A104" s="83" t="s">
        <v>151</v>
      </c>
      <c r="B104" s="83">
        <v>18</v>
      </c>
      <c r="C104" s="84">
        <v>1213.9689609</v>
      </c>
      <c r="D104" s="84">
        <v>1203.7312390899999</v>
      </c>
      <c r="E104" s="84">
        <v>186.86051688000001</v>
      </c>
      <c r="F104" s="84">
        <v>186.86051688000001</v>
      </c>
    </row>
    <row r="105" spans="1:6" ht="12.75" customHeight="1" x14ac:dyDescent="0.2">
      <c r="A105" s="83" t="s">
        <v>151</v>
      </c>
      <c r="B105" s="83">
        <v>19</v>
      </c>
      <c r="C105" s="84">
        <v>1218.6115071199999</v>
      </c>
      <c r="D105" s="84">
        <v>1209.13590125</v>
      </c>
      <c r="E105" s="84">
        <v>187.69950646000001</v>
      </c>
      <c r="F105" s="84">
        <v>187.69950646000001</v>
      </c>
    </row>
    <row r="106" spans="1:6" ht="12.75" customHeight="1" x14ac:dyDescent="0.2">
      <c r="A106" s="83" t="s">
        <v>151</v>
      </c>
      <c r="B106" s="83">
        <v>20</v>
      </c>
      <c r="C106" s="84">
        <v>1208.3284721099999</v>
      </c>
      <c r="D106" s="84">
        <v>1198.62409557</v>
      </c>
      <c r="E106" s="84">
        <v>186.06771244000001</v>
      </c>
      <c r="F106" s="84">
        <v>186.06771244000001</v>
      </c>
    </row>
    <row r="107" spans="1:6" ht="12.75" customHeight="1" x14ac:dyDescent="0.2">
      <c r="A107" s="83" t="s">
        <v>151</v>
      </c>
      <c r="B107" s="83">
        <v>21</v>
      </c>
      <c r="C107" s="84">
        <v>1216.5303939299999</v>
      </c>
      <c r="D107" s="84">
        <v>1209.6849373099999</v>
      </c>
      <c r="E107" s="84">
        <v>187.78473575999999</v>
      </c>
      <c r="F107" s="84">
        <v>187.78473575999999</v>
      </c>
    </row>
    <row r="108" spans="1:6" ht="12.75" customHeight="1" x14ac:dyDescent="0.2">
      <c r="A108" s="83" t="s">
        <v>151</v>
      </c>
      <c r="B108" s="83">
        <v>22</v>
      </c>
      <c r="C108" s="84">
        <v>1229.57238663</v>
      </c>
      <c r="D108" s="84">
        <v>1222.2404645700001</v>
      </c>
      <c r="E108" s="84">
        <v>189.73378571000001</v>
      </c>
      <c r="F108" s="84">
        <v>189.73378571000001</v>
      </c>
    </row>
    <row r="109" spans="1:6" ht="12.75" customHeight="1" x14ac:dyDescent="0.2">
      <c r="A109" s="83" t="s">
        <v>151</v>
      </c>
      <c r="B109" s="83">
        <v>23</v>
      </c>
      <c r="C109" s="84">
        <v>1213.6997824600001</v>
      </c>
      <c r="D109" s="84">
        <v>1209.0048338399999</v>
      </c>
      <c r="E109" s="84">
        <v>187.67916029</v>
      </c>
      <c r="F109" s="84">
        <v>187.67916029</v>
      </c>
    </row>
    <row r="110" spans="1:6" ht="12.75" customHeight="1" x14ac:dyDescent="0.2">
      <c r="A110" s="83" t="s">
        <v>151</v>
      </c>
      <c r="B110" s="83">
        <v>24</v>
      </c>
      <c r="C110" s="84">
        <v>1174.5148403600001</v>
      </c>
      <c r="D110" s="84">
        <v>1164.7726921999999</v>
      </c>
      <c r="E110" s="84">
        <v>180.81280957999999</v>
      </c>
      <c r="F110" s="84">
        <v>180.81280957999999</v>
      </c>
    </row>
    <row r="111" spans="1:6" ht="12.75" customHeight="1" x14ac:dyDescent="0.2">
      <c r="A111" s="83" t="s">
        <v>152</v>
      </c>
      <c r="B111" s="83">
        <v>1</v>
      </c>
      <c r="C111" s="84">
        <v>1161.5237691299999</v>
      </c>
      <c r="D111" s="84">
        <v>1147.5097582400001</v>
      </c>
      <c r="E111" s="84">
        <v>178.13300809</v>
      </c>
      <c r="F111" s="84">
        <v>178.13300809</v>
      </c>
    </row>
    <row r="112" spans="1:6" ht="12.75" customHeight="1" x14ac:dyDescent="0.2">
      <c r="A112" s="83" t="s">
        <v>152</v>
      </c>
      <c r="B112" s="83">
        <v>2</v>
      </c>
      <c r="C112" s="84">
        <v>1126.39975411</v>
      </c>
      <c r="D112" s="84">
        <v>1116.05917701</v>
      </c>
      <c r="E112" s="84">
        <v>173.25079546000001</v>
      </c>
      <c r="F112" s="84">
        <v>173.25079546000001</v>
      </c>
    </row>
    <row r="113" spans="1:6" ht="12.75" customHeight="1" x14ac:dyDescent="0.2">
      <c r="A113" s="83" t="s">
        <v>152</v>
      </c>
      <c r="B113" s="83">
        <v>3</v>
      </c>
      <c r="C113" s="84">
        <v>1123.0878906200001</v>
      </c>
      <c r="D113" s="84">
        <v>1116.13339159</v>
      </c>
      <c r="E113" s="84">
        <v>173.26231612000001</v>
      </c>
      <c r="F113" s="84">
        <v>173.26231612000001</v>
      </c>
    </row>
    <row r="114" spans="1:6" ht="12.75" customHeight="1" x14ac:dyDescent="0.2">
      <c r="A114" s="83" t="s">
        <v>152</v>
      </c>
      <c r="B114" s="83">
        <v>4</v>
      </c>
      <c r="C114" s="84">
        <v>1122.2382911300001</v>
      </c>
      <c r="D114" s="84">
        <v>1116.22731692</v>
      </c>
      <c r="E114" s="84">
        <v>173.27689656000001</v>
      </c>
      <c r="F114" s="84">
        <v>173.27689656000001</v>
      </c>
    </row>
    <row r="115" spans="1:6" ht="12.75" customHeight="1" x14ac:dyDescent="0.2">
      <c r="A115" s="83" t="s">
        <v>152</v>
      </c>
      <c r="B115" s="83">
        <v>5</v>
      </c>
      <c r="C115" s="84">
        <v>1122.1240791600001</v>
      </c>
      <c r="D115" s="84">
        <v>1114.7568312599999</v>
      </c>
      <c r="E115" s="84">
        <v>173.04862657999999</v>
      </c>
      <c r="F115" s="84">
        <v>173.04862657999999</v>
      </c>
    </row>
    <row r="116" spans="1:6" ht="12.75" customHeight="1" x14ac:dyDescent="0.2">
      <c r="A116" s="83" t="s">
        <v>152</v>
      </c>
      <c r="B116" s="83">
        <v>6</v>
      </c>
      <c r="C116" s="84">
        <v>1117.25825009</v>
      </c>
      <c r="D116" s="84">
        <v>1099.54179232</v>
      </c>
      <c r="E116" s="84">
        <v>170.68672888</v>
      </c>
      <c r="F116" s="84">
        <v>170.68672888</v>
      </c>
    </row>
    <row r="117" spans="1:6" ht="12.75" customHeight="1" x14ac:dyDescent="0.2">
      <c r="A117" s="83" t="s">
        <v>152</v>
      </c>
      <c r="B117" s="83">
        <v>7</v>
      </c>
      <c r="C117" s="84">
        <v>1103.74021307</v>
      </c>
      <c r="D117" s="84">
        <v>1094.8031655899999</v>
      </c>
      <c r="E117" s="84">
        <v>169.95113092</v>
      </c>
      <c r="F117" s="84">
        <v>169.95113092</v>
      </c>
    </row>
    <row r="118" spans="1:6" ht="12.75" customHeight="1" x14ac:dyDescent="0.2">
      <c r="A118" s="83" t="s">
        <v>152</v>
      </c>
      <c r="B118" s="83">
        <v>8</v>
      </c>
      <c r="C118" s="84">
        <v>1076.5922849000001</v>
      </c>
      <c r="D118" s="84">
        <v>1069.03086044</v>
      </c>
      <c r="E118" s="84">
        <v>165.95038216</v>
      </c>
      <c r="F118" s="84">
        <v>165.95038216</v>
      </c>
    </row>
    <row r="119" spans="1:6" ht="12.75" customHeight="1" x14ac:dyDescent="0.2">
      <c r="A119" s="83" t="s">
        <v>152</v>
      </c>
      <c r="B119" s="83">
        <v>9</v>
      </c>
      <c r="C119" s="84">
        <v>1088.58646677</v>
      </c>
      <c r="D119" s="84">
        <v>1071.6998629</v>
      </c>
      <c r="E119" s="84">
        <v>166.36470320000001</v>
      </c>
      <c r="F119" s="84">
        <v>166.36470320000001</v>
      </c>
    </row>
    <row r="120" spans="1:6" ht="12.75" customHeight="1" x14ac:dyDescent="0.2">
      <c r="A120" s="83" t="s">
        <v>152</v>
      </c>
      <c r="B120" s="83">
        <v>10</v>
      </c>
      <c r="C120" s="84">
        <v>1105.26652728</v>
      </c>
      <c r="D120" s="84">
        <v>1098.5639280600001</v>
      </c>
      <c r="E120" s="84">
        <v>170.53493069000001</v>
      </c>
      <c r="F120" s="84">
        <v>170.53493069000001</v>
      </c>
    </row>
    <row r="121" spans="1:6" ht="12.75" customHeight="1" x14ac:dyDescent="0.2">
      <c r="A121" s="83" t="s">
        <v>152</v>
      </c>
      <c r="B121" s="83">
        <v>11</v>
      </c>
      <c r="C121" s="84">
        <v>1115.3174517699999</v>
      </c>
      <c r="D121" s="84">
        <v>1109.0000359000001</v>
      </c>
      <c r="E121" s="84">
        <v>172.15497379999999</v>
      </c>
      <c r="F121" s="84">
        <v>172.15497379999999</v>
      </c>
    </row>
    <row r="122" spans="1:6" ht="12.75" customHeight="1" x14ac:dyDescent="0.2">
      <c r="A122" s="83" t="s">
        <v>152</v>
      </c>
      <c r="B122" s="83">
        <v>12</v>
      </c>
      <c r="C122" s="84">
        <v>1111.82260729</v>
      </c>
      <c r="D122" s="84">
        <v>1102.11471426</v>
      </c>
      <c r="E122" s="84">
        <v>171.08613492000001</v>
      </c>
      <c r="F122" s="84">
        <v>171.08613492000001</v>
      </c>
    </row>
    <row r="123" spans="1:6" ht="12.75" customHeight="1" x14ac:dyDescent="0.2">
      <c r="A123" s="83" t="s">
        <v>152</v>
      </c>
      <c r="B123" s="83">
        <v>13</v>
      </c>
      <c r="C123" s="84">
        <v>1169.6189115699999</v>
      </c>
      <c r="D123" s="84">
        <v>1134.9030572500001</v>
      </c>
      <c r="E123" s="84">
        <v>176.17601422000001</v>
      </c>
      <c r="F123" s="84">
        <v>176.17601422000001</v>
      </c>
    </row>
    <row r="124" spans="1:6" ht="12.75" customHeight="1" x14ac:dyDescent="0.2">
      <c r="A124" s="83" t="s">
        <v>152</v>
      </c>
      <c r="B124" s="83">
        <v>14</v>
      </c>
      <c r="C124" s="84">
        <v>1204.9412318</v>
      </c>
      <c r="D124" s="84">
        <v>1157.0779376099999</v>
      </c>
      <c r="E124" s="84">
        <v>179.61831884</v>
      </c>
      <c r="F124" s="84">
        <v>179.61831884</v>
      </c>
    </row>
    <row r="125" spans="1:6" ht="12.75" customHeight="1" x14ac:dyDescent="0.2">
      <c r="A125" s="83" t="s">
        <v>152</v>
      </c>
      <c r="B125" s="83">
        <v>15</v>
      </c>
      <c r="C125" s="84">
        <v>1189.64381882</v>
      </c>
      <c r="D125" s="84">
        <v>1152.58548885</v>
      </c>
      <c r="E125" s="84">
        <v>178.92093617</v>
      </c>
      <c r="F125" s="84">
        <v>178.92093617</v>
      </c>
    </row>
    <row r="126" spans="1:6" ht="12.75" customHeight="1" x14ac:dyDescent="0.2">
      <c r="A126" s="83" t="s">
        <v>152</v>
      </c>
      <c r="B126" s="83">
        <v>16</v>
      </c>
      <c r="C126" s="84">
        <v>1176.1707081699999</v>
      </c>
      <c r="D126" s="84">
        <v>1146.3809102099999</v>
      </c>
      <c r="E126" s="84">
        <v>177.95777203</v>
      </c>
      <c r="F126" s="84">
        <v>177.95777203</v>
      </c>
    </row>
    <row r="127" spans="1:6" ht="12.75" customHeight="1" x14ac:dyDescent="0.2">
      <c r="A127" s="83" t="s">
        <v>152</v>
      </c>
      <c r="B127" s="83">
        <v>17</v>
      </c>
      <c r="C127" s="84">
        <v>1125.6393741700001</v>
      </c>
      <c r="D127" s="84">
        <v>1117.47971674</v>
      </c>
      <c r="E127" s="84">
        <v>173.47131211000001</v>
      </c>
      <c r="F127" s="84">
        <v>173.47131211000001</v>
      </c>
    </row>
    <row r="128" spans="1:6" ht="12.75" customHeight="1" x14ac:dyDescent="0.2">
      <c r="A128" s="83" t="s">
        <v>152</v>
      </c>
      <c r="B128" s="83">
        <v>18</v>
      </c>
      <c r="C128" s="84">
        <v>1097.7102050999999</v>
      </c>
      <c r="D128" s="84">
        <v>1090.6409108</v>
      </c>
      <c r="E128" s="84">
        <v>169.30500573</v>
      </c>
      <c r="F128" s="84">
        <v>169.30500573</v>
      </c>
    </row>
    <row r="129" spans="1:6" ht="12.75" customHeight="1" x14ac:dyDescent="0.2">
      <c r="A129" s="83" t="s">
        <v>152</v>
      </c>
      <c r="B129" s="83">
        <v>19</v>
      </c>
      <c r="C129" s="84">
        <v>1117.0205372299999</v>
      </c>
      <c r="D129" s="84">
        <v>1109.0380132800001</v>
      </c>
      <c r="E129" s="84">
        <v>172.16086920000001</v>
      </c>
      <c r="F129" s="84">
        <v>172.16086920000001</v>
      </c>
    </row>
    <row r="130" spans="1:6" ht="12.75" customHeight="1" x14ac:dyDescent="0.2">
      <c r="A130" s="83" t="s">
        <v>152</v>
      </c>
      <c r="B130" s="83">
        <v>20</v>
      </c>
      <c r="C130" s="84">
        <v>1123.29085037</v>
      </c>
      <c r="D130" s="84">
        <v>1115.6446919299999</v>
      </c>
      <c r="E130" s="84">
        <v>173.18645311</v>
      </c>
      <c r="F130" s="84">
        <v>173.18645311</v>
      </c>
    </row>
    <row r="131" spans="1:6" ht="12.75" customHeight="1" x14ac:dyDescent="0.2">
      <c r="A131" s="83" t="s">
        <v>152</v>
      </c>
      <c r="B131" s="83">
        <v>21</v>
      </c>
      <c r="C131" s="84">
        <v>1117.6552027299999</v>
      </c>
      <c r="D131" s="84">
        <v>1107.77529175</v>
      </c>
      <c r="E131" s="84">
        <v>171.96485136000001</v>
      </c>
      <c r="F131" s="84">
        <v>171.96485136000001</v>
      </c>
    </row>
    <row r="132" spans="1:6" ht="12.75" customHeight="1" x14ac:dyDescent="0.2">
      <c r="A132" s="83" t="s">
        <v>152</v>
      </c>
      <c r="B132" s="83">
        <v>22</v>
      </c>
      <c r="C132" s="84">
        <v>1122.2449704200001</v>
      </c>
      <c r="D132" s="84">
        <v>1106.33641457</v>
      </c>
      <c r="E132" s="84">
        <v>171.7414881</v>
      </c>
      <c r="F132" s="84">
        <v>171.7414881</v>
      </c>
    </row>
    <row r="133" spans="1:6" ht="12.75" customHeight="1" x14ac:dyDescent="0.2">
      <c r="A133" s="83" t="s">
        <v>152</v>
      </c>
      <c r="B133" s="83">
        <v>23</v>
      </c>
      <c r="C133" s="84">
        <v>1170.1642724400001</v>
      </c>
      <c r="D133" s="84">
        <v>1158.02441948</v>
      </c>
      <c r="E133" s="84">
        <v>179.7652454</v>
      </c>
      <c r="F133" s="84">
        <v>179.7652454</v>
      </c>
    </row>
    <row r="134" spans="1:6" ht="12.75" customHeight="1" x14ac:dyDescent="0.2">
      <c r="A134" s="83" t="s">
        <v>152</v>
      </c>
      <c r="B134" s="83">
        <v>24</v>
      </c>
      <c r="C134" s="84">
        <v>1143.5821473599999</v>
      </c>
      <c r="D134" s="84">
        <v>1136.6227243400001</v>
      </c>
      <c r="E134" s="84">
        <v>176.44296574000001</v>
      </c>
      <c r="F134" s="84">
        <v>176.44296574000001</v>
      </c>
    </row>
    <row r="135" spans="1:6" ht="12.75" customHeight="1" x14ac:dyDescent="0.2">
      <c r="A135" s="83" t="s">
        <v>153</v>
      </c>
      <c r="B135" s="83">
        <v>1</v>
      </c>
      <c r="C135" s="84">
        <v>1151.9122061</v>
      </c>
      <c r="D135" s="84">
        <v>1128.7754991100001</v>
      </c>
      <c r="E135" s="84">
        <v>175.22480630000001</v>
      </c>
      <c r="F135" s="84">
        <v>175.22480630000001</v>
      </c>
    </row>
    <row r="136" spans="1:6" ht="12.75" customHeight="1" x14ac:dyDescent="0.2">
      <c r="A136" s="83" t="s">
        <v>153</v>
      </c>
      <c r="B136" s="83">
        <v>2</v>
      </c>
      <c r="C136" s="84">
        <v>1151.8451042700001</v>
      </c>
      <c r="D136" s="84">
        <v>1147.2863686600001</v>
      </c>
      <c r="E136" s="84">
        <v>178.09833033999999</v>
      </c>
      <c r="F136" s="84">
        <v>178.09833033999999</v>
      </c>
    </row>
    <row r="137" spans="1:6" ht="12.75" customHeight="1" x14ac:dyDescent="0.2">
      <c r="A137" s="83" t="s">
        <v>153</v>
      </c>
      <c r="B137" s="83">
        <v>3</v>
      </c>
      <c r="C137" s="84">
        <v>1193.12243962</v>
      </c>
      <c r="D137" s="84">
        <v>1176.6224532799999</v>
      </c>
      <c r="E137" s="84">
        <v>182.65230033</v>
      </c>
      <c r="F137" s="84">
        <v>182.65230033</v>
      </c>
    </row>
    <row r="138" spans="1:6" ht="12.75" customHeight="1" x14ac:dyDescent="0.2">
      <c r="A138" s="83" t="s">
        <v>153</v>
      </c>
      <c r="B138" s="83">
        <v>4</v>
      </c>
      <c r="C138" s="84">
        <v>1220.0744287299999</v>
      </c>
      <c r="D138" s="84">
        <v>1185.21094324</v>
      </c>
      <c r="E138" s="84">
        <v>183.98552956</v>
      </c>
      <c r="F138" s="84">
        <v>183.98552956</v>
      </c>
    </row>
    <row r="139" spans="1:6" ht="12.75" customHeight="1" x14ac:dyDescent="0.2">
      <c r="A139" s="83" t="s">
        <v>153</v>
      </c>
      <c r="B139" s="83">
        <v>5</v>
      </c>
      <c r="C139" s="84">
        <v>1214.5554905700001</v>
      </c>
      <c r="D139" s="84">
        <v>1178.2988459200001</v>
      </c>
      <c r="E139" s="84">
        <v>182.91253416000001</v>
      </c>
      <c r="F139" s="84">
        <v>182.91253416000001</v>
      </c>
    </row>
    <row r="140" spans="1:6" ht="12.75" customHeight="1" x14ac:dyDescent="0.2">
      <c r="A140" s="83" t="s">
        <v>153</v>
      </c>
      <c r="B140" s="83">
        <v>6</v>
      </c>
      <c r="C140" s="84">
        <v>1189.82612973</v>
      </c>
      <c r="D140" s="84">
        <v>1171.09026765</v>
      </c>
      <c r="E140" s="84">
        <v>181.79351471999999</v>
      </c>
      <c r="F140" s="84">
        <v>181.79351471999999</v>
      </c>
    </row>
    <row r="141" spans="1:6" ht="12.75" customHeight="1" x14ac:dyDescent="0.2">
      <c r="A141" s="83" t="s">
        <v>153</v>
      </c>
      <c r="B141" s="83">
        <v>7</v>
      </c>
      <c r="C141" s="84">
        <v>1147.1145885999999</v>
      </c>
      <c r="D141" s="84">
        <v>1138.71907775</v>
      </c>
      <c r="E141" s="84">
        <v>176.76839193000001</v>
      </c>
      <c r="F141" s="84">
        <v>176.76839193000001</v>
      </c>
    </row>
    <row r="142" spans="1:6" ht="12.75" customHeight="1" x14ac:dyDescent="0.2">
      <c r="A142" s="83" t="s">
        <v>153</v>
      </c>
      <c r="B142" s="83">
        <v>8</v>
      </c>
      <c r="C142" s="84">
        <v>1136.81550864</v>
      </c>
      <c r="D142" s="84">
        <v>1130.5935529599999</v>
      </c>
      <c r="E142" s="84">
        <v>175.50703082999999</v>
      </c>
      <c r="F142" s="84">
        <v>175.50703082999999</v>
      </c>
    </row>
    <row r="143" spans="1:6" ht="12.75" customHeight="1" x14ac:dyDescent="0.2">
      <c r="A143" s="83" t="s">
        <v>153</v>
      </c>
      <c r="B143" s="83">
        <v>9</v>
      </c>
      <c r="C143" s="84">
        <v>1098.3806709400001</v>
      </c>
      <c r="D143" s="84">
        <v>1092.62060208</v>
      </c>
      <c r="E143" s="84">
        <v>169.61232194999999</v>
      </c>
      <c r="F143" s="84">
        <v>169.61232194999999</v>
      </c>
    </row>
    <row r="144" spans="1:6" ht="12.75" customHeight="1" x14ac:dyDescent="0.2">
      <c r="A144" s="83" t="s">
        <v>153</v>
      </c>
      <c r="B144" s="83">
        <v>10</v>
      </c>
      <c r="C144" s="84">
        <v>1088.8088157699999</v>
      </c>
      <c r="D144" s="84">
        <v>1076.7707731600001</v>
      </c>
      <c r="E144" s="84">
        <v>167.151883</v>
      </c>
      <c r="F144" s="84">
        <v>167.151883</v>
      </c>
    </row>
    <row r="145" spans="1:6" ht="12.75" customHeight="1" x14ac:dyDescent="0.2">
      <c r="A145" s="83" t="s">
        <v>153</v>
      </c>
      <c r="B145" s="83">
        <v>11</v>
      </c>
      <c r="C145" s="84">
        <v>1098.7006211200001</v>
      </c>
      <c r="D145" s="84">
        <v>1074.5046639699999</v>
      </c>
      <c r="E145" s="84">
        <v>166.80010486</v>
      </c>
      <c r="F145" s="84">
        <v>166.80010486</v>
      </c>
    </row>
    <row r="146" spans="1:6" ht="12.75" customHeight="1" x14ac:dyDescent="0.2">
      <c r="A146" s="83" t="s">
        <v>153</v>
      </c>
      <c r="B146" s="83">
        <v>12</v>
      </c>
      <c r="C146" s="84">
        <v>1131.15729102</v>
      </c>
      <c r="D146" s="84">
        <v>1103.02839574</v>
      </c>
      <c r="E146" s="84">
        <v>171.22796973000001</v>
      </c>
      <c r="F146" s="84">
        <v>171.22796973000001</v>
      </c>
    </row>
    <row r="147" spans="1:6" ht="12.75" customHeight="1" x14ac:dyDescent="0.2">
      <c r="A147" s="83" t="s">
        <v>153</v>
      </c>
      <c r="B147" s="83">
        <v>13</v>
      </c>
      <c r="C147" s="84">
        <v>1174.71804015</v>
      </c>
      <c r="D147" s="84">
        <v>1128.4223175899999</v>
      </c>
      <c r="E147" s="84">
        <v>175.16998038</v>
      </c>
      <c r="F147" s="84">
        <v>175.16998038</v>
      </c>
    </row>
    <row r="148" spans="1:6" ht="12.75" customHeight="1" x14ac:dyDescent="0.2">
      <c r="A148" s="83" t="s">
        <v>153</v>
      </c>
      <c r="B148" s="83">
        <v>14</v>
      </c>
      <c r="C148" s="84">
        <v>1161.94954413</v>
      </c>
      <c r="D148" s="84">
        <v>1117.3973242899999</v>
      </c>
      <c r="E148" s="84">
        <v>173.45852196999999</v>
      </c>
      <c r="F148" s="84">
        <v>173.45852196999999</v>
      </c>
    </row>
    <row r="149" spans="1:6" ht="12.75" customHeight="1" x14ac:dyDescent="0.2">
      <c r="A149" s="83" t="s">
        <v>153</v>
      </c>
      <c r="B149" s="83">
        <v>15</v>
      </c>
      <c r="C149" s="84">
        <v>1115.0838278000001</v>
      </c>
      <c r="D149" s="84">
        <v>1106.0373281899999</v>
      </c>
      <c r="E149" s="84">
        <v>171.69505960000001</v>
      </c>
      <c r="F149" s="84">
        <v>171.69505960000001</v>
      </c>
    </row>
    <row r="150" spans="1:6" ht="12.75" customHeight="1" x14ac:dyDescent="0.2">
      <c r="A150" s="83" t="s">
        <v>153</v>
      </c>
      <c r="B150" s="83">
        <v>16</v>
      </c>
      <c r="C150" s="84">
        <v>1118.65121705</v>
      </c>
      <c r="D150" s="84">
        <v>1106.5447097900001</v>
      </c>
      <c r="E150" s="84">
        <v>171.77382269</v>
      </c>
      <c r="F150" s="84">
        <v>171.77382269</v>
      </c>
    </row>
    <row r="151" spans="1:6" ht="12.75" customHeight="1" x14ac:dyDescent="0.2">
      <c r="A151" s="83" t="s">
        <v>153</v>
      </c>
      <c r="B151" s="83">
        <v>17</v>
      </c>
      <c r="C151" s="84">
        <v>1139.23146453</v>
      </c>
      <c r="D151" s="84">
        <v>1097.3449043200001</v>
      </c>
      <c r="E151" s="84">
        <v>170.34569625</v>
      </c>
      <c r="F151" s="84">
        <v>170.34569625</v>
      </c>
    </row>
    <row r="152" spans="1:6" ht="12.75" customHeight="1" x14ac:dyDescent="0.2">
      <c r="A152" s="83" t="s">
        <v>153</v>
      </c>
      <c r="B152" s="83">
        <v>18</v>
      </c>
      <c r="C152" s="84">
        <v>1067.7604143999999</v>
      </c>
      <c r="D152" s="84">
        <v>1054.17305799</v>
      </c>
      <c r="E152" s="84">
        <v>163.64393985999999</v>
      </c>
      <c r="F152" s="84">
        <v>163.64393985999999</v>
      </c>
    </row>
    <row r="153" spans="1:6" ht="12.75" customHeight="1" x14ac:dyDescent="0.2">
      <c r="A153" s="83" t="s">
        <v>153</v>
      </c>
      <c r="B153" s="83">
        <v>19</v>
      </c>
      <c r="C153" s="84">
        <v>1077.9508817599999</v>
      </c>
      <c r="D153" s="84">
        <v>1066.63158866</v>
      </c>
      <c r="E153" s="84">
        <v>165.57793261</v>
      </c>
      <c r="F153" s="84">
        <v>165.57793261</v>
      </c>
    </row>
    <row r="154" spans="1:6" ht="12.75" customHeight="1" x14ac:dyDescent="0.2">
      <c r="A154" s="83" t="s">
        <v>153</v>
      </c>
      <c r="B154" s="83">
        <v>20</v>
      </c>
      <c r="C154" s="84">
        <v>1083.0830939299999</v>
      </c>
      <c r="D154" s="84">
        <v>1074.8077199899999</v>
      </c>
      <c r="E154" s="84">
        <v>166.84714958999999</v>
      </c>
      <c r="F154" s="84">
        <v>166.84714958999999</v>
      </c>
    </row>
    <row r="155" spans="1:6" ht="12.75" customHeight="1" x14ac:dyDescent="0.2">
      <c r="A155" s="83" t="s">
        <v>153</v>
      </c>
      <c r="B155" s="83">
        <v>21</v>
      </c>
      <c r="C155" s="84">
        <v>1098.6394557000001</v>
      </c>
      <c r="D155" s="84">
        <v>1077.0844173</v>
      </c>
      <c r="E155" s="84">
        <v>167.20057136</v>
      </c>
      <c r="F155" s="84">
        <v>167.20057136</v>
      </c>
    </row>
    <row r="156" spans="1:6" ht="12.75" customHeight="1" x14ac:dyDescent="0.2">
      <c r="A156" s="83" t="s">
        <v>153</v>
      </c>
      <c r="B156" s="83">
        <v>22</v>
      </c>
      <c r="C156" s="84">
        <v>1096.3024279199999</v>
      </c>
      <c r="D156" s="84">
        <v>1087.0799861600001</v>
      </c>
      <c r="E156" s="84">
        <v>168.75222767</v>
      </c>
      <c r="F156" s="84">
        <v>168.75222767</v>
      </c>
    </row>
    <row r="157" spans="1:6" ht="12.75" customHeight="1" x14ac:dyDescent="0.2">
      <c r="A157" s="83" t="s">
        <v>153</v>
      </c>
      <c r="B157" s="83">
        <v>23</v>
      </c>
      <c r="C157" s="84">
        <v>1118.5278150199999</v>
      </c>
      <c r="D157" s="84">
        <v>1108.5759777599999</v>
      </c>
      <c r="E157" s="84">
        <v>172.08914539</v>
      </c>
      <c r="F157" s="84">
        <v>172.08914539</v>
      </c>
    </row>
    <row r="158" spans="1:6" ht="12.75" customHeight="1" x14ac:dyDescent="0.2">
      <c r="A158" s="83" t="s">
        <v>153</v>
      </c>
      <c r="B158" s="83">
        <v>24</v>
      </c>
      <c r="C158" s="84">
        <v>1149.10224687</v>
      </c>
      <c r="D158" s="84">
        <v>1139.3988122400001</v>
      </c>
      <c r="E158" s="84">
        <v>176.87391012000001</v>
      </c>
      <c r="F158" s="84">
        <v>176.87391012000001</v>
      </c>
    </row>
    <row r="159" spans="1:6" ht="12.75" customHeight="1" x14ac:dyDescent="0.2">
      <c r="A159" s="83" t="s">
        <v>154</v>
      </c>
      <c r="B159" s="83">
        <v>1</v>
      </c>
      <c r="C159" s="84">
        <v>1175.51291932</v>
      </c>
      <c r="D159" s="84">
        <v>1168.66324996</v>
      </c>
      <c r="E159" s="84">
        <v>181.41675803999999</v>
      </c>
      <c r="F159" s="84">
        <v>181.41675803999999</v>
      </c>
    </row>
    <row r="160" spans="1:6" ht="12.75" customHeight="1" x14ac:dyDescent="0.2">
      <c r="A160" s="83" t="s">
        <v>154</v>
      </c>
      <c r="B160" s="83">
        <v>2</v>
      </c>
      <c r="C160" s="84">
        <v>1194.82973715</v>
      </c>
      <c r="D160" s="84">
        <v>1184.4393145199999</v>
      </c>
      <c r="E160" s="84">
        <v>183.86574623000001</v>
      </c>
      <c r="F160" s="84">
        <v>183.86574623000001</v>
      </c>
    </row>
    <row r="161" spans="1:6" ht="12.75" customHeight="1" x14ac:dyDescent="0.2">
      <c r="A161" s="83" t="s">
        <v>154</v>
      </c>
      <c r="B161" s="83">
        <v>3</v>
      </c>
      <c r="C161" s="84">
        <v>1192.00377514</v>
      </c>
      <c r="D161" s="84">
        <v>1184.49488984</v>
      </c>
      <c r="E161" s="84">
        <v>183.87437342999999</v>
      </c>
      <c r="F161" s="84">
        <v>183.87437342999999</v>
      </c>
    </row>
    <row r="162" spans="1:6" ht="12.75" customHeight="1" x14ac:dyDescent="0.2">
      <c r="A162" s="83" t="s">
        <v>154</v>
      </c>
      <c r="B162" s="83">
        <v>4</v>
      </c>
      <c r="C162" s="84">
        <v>1201.3181090600001</v>
      </c>
      <c r="D162" s="84">
        <v>1191.18650912</v>
      </c>
      <c r="E162" s="84">
        <v>184.91314303999999</v>
      </c>
      <c r="F162" s="84">
        <v>184.91314303999999</v>
      </c>
    </row>
    <row r="163" spans="1:6" ht="12.75" customHeight="1" x14ac:dyDescent="0.2">
      <c r="A163" s="83" t="s">
        <v>154</v>
      </c>
      <c r="B163" s="83">
        <v>5</v>
      </c>
      <c r="C163" s="84">
        <v>1194.5951681199999</v>
      </c>
      <c r="D163" s="84">
        <v>1185.4510181200001</v>
      </c>
      <c r="E163" s="84">
        <v>184.02279744000001</v>
      </c>
      <c r="F163" s="84">
        <v>184.02279744000001</v>
      </c>
    </row>
    <row r="164" spans="1:6" ht="12.75" customHeight="1" x14ac:dyDescent="0.2">
      <c r="A164" s="83" t="s">
        <v>154</v>
      </c>
      <c r="B164" s="83">
        <v>6</v>
      </c>
      <c r="C164" s="84">
        <v>1175.7909104099999</v>
      </c>
      <c r="D164" s="84">
        <v>1158.6919001399999</v>
      </c>
      <c r="E164" s="84">
        <v>179.86886136999999</v>
      </c>
      <c r="F164" s="84">
        <v>179.86886136999999</v>
      </c>
    </row>
    <row r="165" spans="1:6" ht="12.75" customHeight="1" x14ac:dyDescent="0.2">
      <c r="A165" s="83" t="s">
        <v>154</v>
      </c>
      <c r="B165" s="83">
        <v>7</v>
      </c>
      <c r="C165" s="84">
        <v>1144.0434407800001</v>
      </c>
      <c r="D165" s="84">
        <v>1135.54406546</v>
      </c>
      <c r="E165" s="84">
        <v>176.27552075</v>
      </c>
      <c r="F165" s="84">
        <v>176.27552075</v>
      </c>
    </row>
    <row r="166" spans="1:6" ht="12.75" customHeight="1" x14ac:dyDescent="0.2">
      <c r="A166" s="83" t="s">
        <v>154</v>
      </c>
      <c r="B166" s="83">
        <v>8</v>
      </c>
      <c r="C166" s="84">
        <v>1121.92785224</v>
      </c>
      <c r="D166" s="84">
        <v>1116.4535151800001</v>
      </c>
      <c r="E166" s="84">
        <v>173.31201031000001</v>
      </c>
      <c r="F166" s="84">
        <v>173.31201031000001</v>
      </c>
    </row>
    <row r="167" spans="1:6" ht="12.75" customHeight="1" x14ac:dyDescent="0.2">
      <c r="A167" s="83" t="s">
        <v>154</v>
      </c>
      <c r="B167" s="83">
        <v>9</v>
      </c>
      <c r="C167" s="84">
        <v>1131.59292476</v>
      </c>
      <c r="D167" s="84">
        <v>1111.7092373</v>
      </c>
      <c r="E167" s="84">
        <v>172.5755351</v>
      </c>
      <c r="F167" s="84">
        <v>172.5755351</v>
      </c>
    </row>
    <row r="168" spans="1:6" ht="12.75" customHeight="1" x14ac:dyDescent="0.2">
      <c r="A168" s="83" t="s">
        <v>154</v>
      </c>
      <c r="B168" s="83">
        <v>10</v>
      </c>
      <c r="C168" s="84">
        <v>1150.02666013</v>
      </c>
      <c r="D168" s="84">
        <v>1128.1006595599999</v>
      </c>
      <c r="E168" s="84">
        <v>175.12004798000001</v>
      </c>
      <c r="F168" s="84">
        <v>175.12004798000001</v>
      </c>
    </row>
    <row r="169" spans="1:6" ht="12.75" customHeight="1" x14ac:dyDescent="0.2">
      <c r="A169" s="83" t="s">
        <v>154</v>
      </c>
      <c r="B169" s="83">
        <v>11</v>
      </c>
      <c r="C169" s="84">
        <v>1146.33953013</v>
      </c>
      <c r="D169" s="84">
        <v>1130.07841416</v>
      </c>
      <c r="E169" s="84">
        <v>175.42706355999999</v>
      </c>
      <c r="F169" s="84">
        <v>175.42706355999999</v>
      </c>
    </row>
    <row r="170" spans="1:6" ht="12.75" customHeight="1" x14ac:dyDescent="0.2">
      <c r="A170" s="83" t="s">
        <v>154</v>
      </c>
      <c r="B170" s="83">
        <v>12</v>
      </c>
      <c r="C170" s="84">
        <v>1153.2083688800001</v>
      </c>
      <c r="D170" s="84">
        <v>1133.9378988999999</v>
      </c>
      <c r="E170" s="84">
        <v>176.02618842000001</v>
      </c>
      <c r="F170" s="84">
        <v>176.02618842000001</v>
      </c>
    </row>
    <row r="171" spans="1:6" ht="12.75" customHeight="1" x14ac:dyDescent="0.2">
      <c r="A171" s="83" t="s">
        <v>154</v>
      </c>
      <c r="B171" s="83">
        <v>13</v>
      </c>
      <c r="C171" s="84">
        <v>1180.2343032700001</v>
      </c>
      <c r="D171" s="84">
        <v>1164.2603817700001</v>
      </c>
      <c r="E171" s="84">
        <v>180.73328136999999</v>
      </c>
      <c r="F171" s="84">
        <v>180.73328136999999</v>
      </c>
    </row>
    <row r="172" spans="1:6" ht="12.75" customHeight="1" x14ac:dyDescent="0.2">
      <c r="A172" s="83" t="s">
        <v>154</v>
      </c>
      <c r="B172" s="83">
        <v>14</v>
      </c>
      <c r="C172" s="84">
        <v>1201.84187213</v>
      </c>
      <c r="D172" s="84">
        <v>1187.17021888</v>
      </c>
      <c r="E172" s="84">
        <v>184.28967657000001</v>
      </c>
      <c r="F172" s="84">
        <v>184.28967657000001</v>
      </c>
    </row>
    <row r="173" spans="1:6" ht="12.75" customHeight="1" x14ac:dyDescent="0.2">
      <c r="A173" s="83" t="s">
        <v>154</v>
      </c>
      <c r="B173" s="83">
        <v>15</v>
      </c>
      <c r="C173" s="84">
        <v>1210.8264856599999</v>
      </c>
      <c r="D173" s="84">
        <v>1189.83574398</v>
      </c>
      <c r="E173" s="84">
        <v>184.70345781</v>
      </c>
      <c r="F173" s="84">
        <v>184.70345781</v>
      </c>
    </row>
    <row r="174" spans="1:6" ht="12.75" customHeight="1" x14ac:dyDescent="0.2">
      <c r="A174" s="83" t="s">
        <v>154</v>
      </c>
      <c r="B174" s="83">
        <v>16</v>
      </c>
      <c r="C174" s="84">
        <v>1193.8646519599999</v>
      </c>
      <c r="D174" s="84">
        <v>1179.52409833</v>
      </c>
      <c r="E174" s="84">
        <v>183.10273551</v>
      </c>
      <c r="F174" s="84">
        <v>183.10273551</v>
      </c>
    </row>
    <row r="175" spans="1:6" ht="12.75" customHeight="1" x14ac:dyDescent="0.2">
      <c r="A175" s="83" t="s">
        <v>154</v>
      </c>
      <c r="B175" s="83">
        <v>17</v>
      </c>
      <c r="C175" s="84">
        <v>1136.6424793599999</v>
      </c>
      <c r="D175" s="84">
        <v>1116.4397324399999</v>
      </c>
      <c r="E175" s="84">
        <v>173.30987076</v>
      </c>
      <c r="F175" s="84">
        <v>173.30987076</v>
      </c>
    </row>
    <row r="176" spans="1:6" ht="12.75" customHeight="1" x14ac:dyDescent="0.2">
      <c r="A176" s="83" t="s">
        <v>154</v>
      </c>
      <c r="B176" s="83">
        <v>18</v>
      </c>
      <c r="C176" s="84">
        <v>1140.6791379399999</v>
      </c>
      <c r="D176" s="84">
        <v>1127.7820354600001</v>
      </c>
      <c r="E176" s="84">
        <v>175.07058655</v>
      </c>
      <c r="F176" s="84">
        <v>175.07058655</v>
      </c>
    </row>
    <row r="177" spans="1:6" ht="12.75" customHeight="1" x14ac:dyDescent="0.2">
      <c r="A177" s="83" t="s">
        <v>154</v>
      </c>
      <c r="B177" s="83">
        <v>19</v>
      </c>
      <c r="C177" s="84">
        <v>1150.57726275</v>
      </c>
      <c r="D177" s="84">
        <v>1137.4800863099999</v>
      </c>
      <c r="E177" s="84">
        <v>176.57605781999999</v>
      </c>
      <c r="F177" s="84">
        <v>176.57605781999999</v>
      </c>
    </row>
    <row r="178" spans="1:6" ht="12.75" customHeight="1" x14ac:dyDescent="0.2">
      <c r="A178" s="83" t="s">
        <v>154</v>
      </c>
      <c r="B178" s="83">
        <v>20</v>
      </c>
      <c r="C178" s="84">
        <v>1137.35092932</v>
      </c>
      <c r="D178" s="84">
        <v>1123.8103646300001</v>
      </c>
      <c r="E178" s="84">
        <v>174.45404654999999</v>
      </c>
      <c r="F178" s="84">
        <v>174.45404654999999</v>
      </c>
    </row>
    <row r="179" spans="1:6" ht="12.75" customHeight="1" x14ac:dyDescent="0.2">
      <c r="A179" s="83" t="s">
        <v>154</v>
      </c>
      <c r="B179" s="83">
        <v>21</v>
      </c>
      <c r="C179" s="84">
        <v>1145.4748444700001</v>
      </c>
      <c r="D179" s="84">
        <v>1136.2846897300001</v>
      </c>
      <c r="E179" s="84">
        <v>176.39049112999999</v>
      </c>
      <c r="F179" s="84">
        <v>176.39049112999999</v>
      </c>
    </row>
    <row r="180" spans="1:6" ht="12.75" customHeight="1" x14ac:dyDescent="0.2">
      <c r="A180" s="83" t="s">
        <v>154</v>
      </c>
      <c r="B180" s="83">
        <v>22</v>
      </c>
      <c r="C180" s="84">
        <v>1140.5721105499999</v>
      </c>
      <c r="D180" s="84">
        <v>1131.26144434</v>
      </c>
      <c r="E180" s="84">
        <v>175.61071056</v>
      </c>
      <c r="F180" s="84">
        <v>175.61071056</v>
      </c>
    </row>
    <row r="181" spans="1:6" ht="12.75" customHeight="1" x14ac:dyDescent="0.2">
      <c r="A181" s="83" t="s">
        <v>154</v>
      </c>
      <c r="B181" s="83">
        <v>23</v>
      </c>
      <c r="C181" s="84">
        <v>1201.0786557199999</v>
      </c>
      <c r="D181" s="84">
        <v>1191.54547665</v>
      </c>
      <c r="E181" s="84">
        <v>184.96886716</v>
      </c>
      <c r="F181" s="84">
        <v>184.96886716</v>
      </c>
    </row>
    <row r="182" spans="1:6" ht="12.75" customHeight="1" x14ac:dyDescent="0.2">
      <c r="A182" s="83" t="s">
        <v>154</v>
      </c>
      <c r="B182" s="83">
        <v>24</v>
      </c>
      <c r="C182" s="84">
        <v>1194.3782599599999</v>
      </c>
      <c r="D182" s="84">
        <v>1185.6858459</v>
      </c>
      <c r="E182" s="84">
        <v>184.0592508</v>
      </c>
      <c r="F182" s="84">
        <v>184.0592508</v>
      </c>
    </row>
    <row r="183" spans="1:6" ht="12.75" customHeight="1" x14ac:dyDescent="0.2">
      <c r="A183" s="83" t="s">
        <v>155</v>
      </c>
      <c r="B183" s="83">
        <v>1</v>
      </c>
      <c r="C183" s="84">
        <v>1196.9598693</v>
      </c>
      <c r="D183" s="84">
        <v>1188.9641721099999</v>
      </c>
      <c r="E183" s="84">
        <v>184.56815985</v>
      </c>
      <c r="F183" s="84">
        <v>184.56815985</v>
      </c>
    </row>
    <row r="184" spans="1:6" ht="12.75" customHeight="1" x14ac:dyDescent="0.2">
      <c r="A184" s="83" t="s">
        <v>155</v>
      </c>
      <c r="B184" s="83">
        <v>2</v>
      </c>
      <c r="C184" s="84">
        <v>1143.9342821600001</v>
      </c>
      <c r="D184" s="84">
        <v>1137.02685357</v>
      </c>
      <c r="E184" s="84">
        <v>176.50570049999999</v>
      </c>
      <c r="F184" s="84">
        <v>176.50570049999999</v>
      </c>
    </row>
    <row r="185" spans="1:6" ht="12.75" customHeight="1" x14ac:dyDescent="0.2">
      <c r="A185" s="83" t="s">
        <v>155</v>
      </c>
      <c r="B185" s="83">
        <v>3</v>
      </c>
      <c r="C185" s="84">
        <v>1182.95138759</v>
      </c>
      <c r="D185" s="84">
        <v>1174.7332573399999</v>
      </c>
      <c r="E185" s="84">
        <v>182.35903210000001</v>
      </c>
      <c r="F185" s="84">
        <v>182.35903210000001</v>
      </c>
    </row>
    <row r="186" spans="1:6" ht="12.75" customHeight="1" x14ac:dyDescent="0.2">
      <c r="A186" s="83" t="s">
        <v>155</v>
      </c>
      <c r="B186" s="83">
        <v>4</v>
      </c>
      <c r="C186" s="84">
        <v>1214.9487137000001</v>
      </c>
      <c r="D186" s="84">
        <v>1202.7509356099999</v>
      </c>
      <c r="E186" s="84">
        <v>186.70834005</v>
      </c>
      <c r="F186" s="84">
        <v>186.70834005</v>
      </c>
    </row>
    <row r="187" spans="1:6" ht="12.75" customHeight="1" x14ac:dyDescent="0.2">
      <c r="A187" s="83" t="s">
        <v>155</v>
      </c>
      <c r="B187" s="83">
        <v>5</v>
      </c>
      <c r="C187" s="84">
        <v>1198.0519200599999</v>
      </c>
      <c r="D187" s="84">
        <v>1193.0643627100001</v>
      </c>
      <c r="E187" s="84">
        <v>185.20465055</v>
      </c>
      <c r="F187" s="84">
        <v>185.20465055</v>
      </c>
    </row>
    <row r="188" spans="1:6" ht="12.75" customHeight="1" x14ac:dyDescent="0.2">
      <c r="A188" s="83" t="s">
        <v>155</v>
      </c>
      <c r="B188" s="83">
        <v>6</v>
      </c>
      <c r="C188" s="84">
        <v>1166.34024432</v>
      </c>
      <c r="D188" s="84">
        <v>1160.87601294</v>
      </c>
      <c r="E188" s="84">
        <v>180.20791084999999</v>
      </c>
      <c r="F188" s="84">
        <v>180.20791084999999</v>
      </c>
    </row>
    <row r="189" spans="1:6" ht="12.75" customHeight="1" x14ac:dyDescent="0.2">
      <c r="A189" s="83" t="s">
        <v>155</v>
      </c>
      <c r="B189" s="83">
        <v>7</v>
      </c>
      <c r="C189" s="84">
        <v>1134.68028981</v>
      </c>
      <c r="D189" s="84">
        <v>1130.1801199199999</v>
      </c>
      <c r="E189" s="84">
        <v>175.4428518</v>
      </c>
      <c r="F189" s="84">
        <v>175.4428518</v>
      </c>
    </row>
    <row r="190" spans="1:6" ht="12.75" customHeight="1" x14ac:dyDescent="0.2">
      <c r="A190" s="83" t="s">
        <v>155</v>
      </c>
      <c r="B190" s="83">
        <v>8</v>
      </c>
      <c r="C190" s="84">
        <v>1120.7590998600001</v>
      </c>
      <c r="D190" s="84">
        <v>1115.87679157</v>
      </c>
      <c r="E190" s="84">
        <v>173.22248296000001</v>
      </c>
      <c r="F190" s="84">
        <v>173.22248296000001</v>
      </c>
    </row>
    <row r="191" spans="1:6" ht="12.75" customHeight="1" x14ac:dyDescent="0.2">
      <c r="A191" s="83" t="s">
        <v>155</v>
      </c>
      <c r="B191" s="83">
        <v>9</v>
      </c>
      <c r="C191" s="84">
        <v>1121.5101827200001</v>
      </c>
      <c r="D191" s="84">
        <v>1117.3031810299999</v>
      </c>
      <c r="E191" s="84">
        <v>173.44390770000001</v>
      </c>
      <c r="F191" s="84">
        <v>173.44390770000001</v>
      </c>
    </row>
    <row r="192" spans="1:6" ht="12.75" customHeight="1" x14ac:dyDescent="0.2">
      <c r="A192" s="83" t="s">
        <v>155</v>
      </c>
      <c r="B192" s="83">
        <v>10</v>
      </c>
      <c r="C192" s="84">
        <v>1138.37270926</v>
      </c>
      <c r="D192" s="84">
        <v>1130.79209145</v>
      </c>
      <c r="E192" s="84">
        <v>175.53785084</v>
      </c>
      <c r="F192" s="84">
        <v>175.53785084</v>
      </c>
    </row>
    <row r="193" spans="1:6" ht="12.75" customHeight="1" x14ac:dyDescent="0.2">
      <c r="A193" s="83" t="s">
        <v>155</v>
      </c>
      <c r="B193" s="83">
        <v>11</v>
      </c>
      <c r="C193" s="84">
        <v>1167.34953842</v>
      </c>
      <c r="D193" s="84">
        <v>1146.6552217399999</v>
      </c>
      <c r="E193" s="84">
        <v>178.00035462</v>
      </c>
      <c r="F193" s="84">
        <v>178.00035462</v>
      </c>
    </row>
    <row r="194" spans="1:6" ht="12.75" customHeight="1" x14ac:dyDescent="0.2">
      <c r="A194" s="83" t="s">
        <v>155</v>
      </c>
      <c r="B194" s="83">
        <v>12</v>
      </c>
      <c r="C194" s="84">
        <v>1184.9249283199999</v>
      </c>
      <c r="D194" s="84">
        <v>1152.22337262</v>
      </c>
      <c r="E194" s="84">
        <v>178.86472327000001</v>
      </c>
      <c r="F194" s="84">
        <v>178.86472327000001</v>
      </c>
    </row>
    <row r="195" spans="1:6" ht="12.75" customHeight="1" x14ac:dyDescent="0.2">
      <c r="A195" s="83" t="s">
        <v>155</v>
      </c>
      <c r="B195" s="83">
        <v>13</v>
      </c>
      <c r="C195" s="84">
        <v>1166.2528135099999</v>
      </c>
      <c r="D195" s="84">
        <v>1146.5991719199999</v>
      </c>
      <c r="E195" s="84">
        <v>177.99165375999999</v>
      </c>
      <c r="F195" s="84">
        <v>177.99165375999999</v>
      </c>
    </row>
    <row r="196" spans="1:6" ht="12.75" customHeight="1" x14ac:dyDescent="0.2">
      <c r="A196" s="83" t="s">
        <v>155</v>
      </c>
      <c r="B196" s="83">
        <v>14</v>
      </c>
      <c r="C196" s="84">
        <v>1219.59876953</v>
      </c>
      <c r="D196" s="84">
        <v>1215.3174436199999</v>
      </c>
      <c r="E196" s="84">
        <v>188.65909459</v>
      </c>
      <c r="F196" s="84">
        <v>188.65909459</v>
      </c>
    </row>
    <row r="197" spans="1:6" ht="12.75" customHeight="1" x14ac:dyDescent="0.2">
      <c r="A197" s="83" t="s">
        <v>155</v>
      </c>
      <c r="B197" s="83">
        <v>15</v>
      </c>
      <c r="C197" s="84">
        <v>1260.4645321200001</v>
      </c>
      <c r="D197" s="84">
        <v>1234.0793022</v>
      </c>
      <c r="E197" s="84">
        <v>191.57158075999999</v>
      </c>
      <c r="F197" s="84">
        <v>191.57158075999999</v>
      </c>
    </row>
    <row r="198" spans="1:6" ht="12.75" customHeight="1" x14ac:dyDescent="0.2">
      <c r="A198" s="83" t="s">
        <v>155</v>
      </c>
      <c r="B198" s="83">
        <v>16</v>
      </c>
      <c r="C198" s="84">
        <v>1245.43259272</v>
      </c>
      <c r="D198" s="84">
        <v>1230.8855344399999</v>
      </c>
      <c r="E198" s="84">
        <v>191.07579809000001</v>
      </c>
      <c r="F198" s="84">
        <v>191.07579809000001</v>
      </c>
    </row>
    <row r="199" spans="1:6" ht="12.75" customHeight="1" x14ac:dyDescent="0.2">
      <c r="A199" s="83" t="s">
        <v>155</v>
      </c>
      <c r="B199" s="83">
        <v>17</v>
      </c>
      <c r="C199" s="84">
        <v>1176.1824022000001</v>
      </c>
      <c r="D199" s="84">
        <v>1166.29007617</v>
      </c>
      <c r="E199" s="84">
        <v>181.04835979000001</v>
      </c>
      <c r="F199" s="84">
        <v>181.04835979000001</v>
      </c>
    </row>
    <row r="200" spans="1:6" ht="12.75" customHeight="1" x14ac:dyDescent="0.2">
      <c r="A200" s="83" t="s">
        <v>155</v>
      </c>
      <c r="B200" s="83">
        <v>18</v>
      </c>
      <c r="C200" s="84">
        <v>1163.66727616</v>
      </c>
      <c r="D200" s="84">
        <v>1154.21363802</v>
      </c>
      <c r="E200" s="84">
        <v>179.17368096000001</v>
      </c>
      <c r="F200" s="84">
        <v>179.17368096000001</v>
      </c>
    </row>
    <row r="201" spans="1:6" ht="12.75" customHeight="1" x14ac:dyDescent="0.2">
      <c r="A201" s="83" t="s">
        <v>155</v>
      </c>
      <c r="B201" s="83">
        <v>19</v>
      </c>
      <c r="C201" s="84">
        <v>1167.4377349900001</v>
      </c>
      <c r="D201" s="84">
        <v>1148.6233812200001</v>
      </c>
      <c r="E201" s="84">
        <v>178.30588071</v>
      </c>
      <c r="F201" s="84">
        <v>178.30588071</v>
      </c>
    </row>
    <row r="202" spans="1:6" ht="12.75" customHeight="1" x14ac:dyDescent="0.2">
      <c r="A202" s="83" t="s">
        <v>155</v>
      </c>
      <c r="B202" s="83">
        <v>20</v>
      </c>
      <c r="C202" s="84">
        <v>1160.1862608399999</v>
      </c>
      <c r="D202" s="84">
        <v>1143.93030862</v>
      </c>
      <c r="E202" s="84">
        <v>177.57735432000001</v>
      </c>
      <c r="F202" s="84">
        <v>177.57735432000001</v>
      </c>
    </row>
    <row r="203" spans="1:6" ht="12.75" customHeight="1" x14ac:dyDescent="0.2">
      <c r="A203" s="83" t="s">
        <v>155</v>
      </c>
      <c r="B203" s="83">
        <v>21</v>
      </c>
      <c r="C203" s="84">
        <v>1166.95444843</v>
      </c>
      <c r="D203" s="84">
        <v>1129.06688568</v>
      </c>
      <c r="E203" s="84">
        <v>175.27003952999999</v>
      </c>
      <c r="F203" s="84">
        <v>175.27003952999999</v>
      </c>
    </row>
    <row r="204" spans="1:6" ht="12.75" customHeight="1" x14ac:dyDescent="0.2">
      <c r="A204" s="83" t="s">
        <v>155</v>
      </c>
      <c r="B204" s="83">
        <v>22</v>
      </c>
      <c r="C204" s="84">
        <v>1193.9038244400001</v>
      </c>
      <c r="D204" s="84">
        <v>1140.15353781</v>
      </c>
      <c r="E204" s="84">
        <v>176.99106950999999</v>
      </c>
      <c r="F204" s="84">
        <v>176.99106950999999</v>
      </c>
    </row>
    <row r="205" spans="1:6" ht="12.75" customHeight="1" x14ac:dyDescent="0.2">
      <c r="A205" s="83" t="s">
        <v>155</v>
      </c>
      <c r="B205" s="83">
        <v>23</v>
      </c>
      <c r="C205" s="84">
        <v>1177.2818183100001</v>
      </c>
      <c r="D205" s="84">
        <v>1147.62279091</v>
      </c>
      <c r="E205" s="84">
        <v>178.15055465</v>
      </c>
      <c r="F205" s="84">
        <v>178.15055465</v>
      </c>
    </row>
    <row r="206" spans="1:6" ht="12.75" customHeight="1" x14ac:dyDescent="0.2">
      <c r="A206" s="83" t="s">
        <v>155</v>
      </c>
      <c r="B206" s="83">
        <v>24</v>
      </c>
      <c r="C206" s="84">
        <v>1222.6569365099999</v>
      </c>
      <c r="D206" s="84">
        <v>1192.6846804100001</v>
      </c>
      <c r="E206" s="84">
        <v>185.14571079000001</v>
      </c>
      <c r="F206" s="84">
        <v>185.14571079000001</v>
      </c>
    </row>
    <row r="207" spans="1:6" ht="12.75" customHeight="1" x14ac:dyDescent="0.2">
      <c r="A207" s="83" t="s">
        <v>156</v>
      </c>
      <c r="B207" s="83">
        <v>1</v>
      </c>
      <c r="C207" s="84">
        <v>1202.1588549400001</v>
      </c>
      <c r="D207" s="84">
        <v>1172.9949193</v>
      </c>
      <c r="E207" s="84">
        <v>182.08918220999999</v>
      </c>
      <c r="F207" s="84">
        <v>182.08918220999999</v>
      </c>
    </row>
    <row r="208" spans="1:6" ht="12.75" customHeight="1" x14ac:dyDescent="0.2">
      <c r="A208" s="83" t="s">
        <v>156</v>
      </c>
      <c r="B208" s="83">
        <v>2</v>
      </c>
      <c r="C208" s="84">
        <v>1226.58949087</v>
      </c>
      <c r="D208" s="84">
        <v>1164.78976913</v>
      </c>
      <c r="E208" s="84">
        <v>180.81546051000001</v>
      </c>
      <c r="F208" s="84">
        <v>180.81546051000001</v>
      </c>
    </row>
    <row r="209" spans="1:6" ht="12.75" customHeight="1" x14ac:dyDescent="0.2">
      <c r="A209" s="83" t="s">
        <v>156</v>
      </c>
      <c r="B209" s="83">
        <v>3</v>
      </c>
      <c r="C209" s="84">
        <v>1213.1294445999999</v>
      </c>
      <c r="D209" s="84">
        <v>1173.370555</v>
      </c>
      <c r="E209" s="84">
        <v>182.14749380000001</v>
      </c>
      <c r="F209" s="84">
        <v>182.14749380000001</v>
      </c>
    </row>
    <row r="210" spans="1:6" ht="12.75" customHeight="1" x14ac:dyDescent="0.2">
      <c r="A210" s="83" t="s">
        <v>156</v>
      </c>
      <c r="B210" s="83">
        <v>4</v>
      </c>
      <c r="C210" s="84">
        <v>1217.55316677</v>
      </c>
      <c r="D210" s="84">
        <v>1184.9306411600001</v>
      </c>
      <c r="E210" s="84">
        <v>183.94201702999999</v>
      </c>
      <c r="F210" s="84">
        <v>183.94201702999999</v>
      </c>
    </row>
    <row r="211" spans="1:6" ht="12.75" customHeight="1" x14ac:dyDescent="0.2">
      <c r="A211" s="83" t="s">
        <v>156</v>
      </c>
      <c r="B211" s="83">
        <v>5</v>
      </c>
      <c r="C211" s="84">
        <v>1211.3583122299999</v>
      </c>
      <c r="D211" s="84">
        <v>1181.06494488</v>
      </c>
      <c r="E211" s="84">
        <v>183.34192791999999</v>
      </c>
      <c r="F211" s="84">
        <v>183.34192791999999</v>
      </c>
    </row>
    <row r="212" spans="1:6" ht="12.75" customHeight="1" x14ac:dyDescent="0.2">
      <c r="A212" s="83" t="s">
        <v>156</v>
      </c>
      <c r="B212" s="83">
        <v>6</v>
      </c>
      <c r="C212" s="84">
        <v>1180.05449864</v>
      </c>
      <c r="D212" s="84">
        <v>1151.87534501</v>
      </c>
      <c r="E212" s="84">
        <v>178.81069740999999</v>
      </c>
      <c r="F212" s="84">
        <v>178.81069740999999</v>
      </c>
    </row>
    <row r="213" spans="1:6" ht="12.75" customHeight="1" x14ac:dyDescent="0.2">
      <c r="A213" s="83" t="s">
        <v>156</v>
      </c>
      <c r="B213" s="83">
        <v>7</v>
      </c>
      <c r="C213" s="84">
        <v>1184.4567958299999</v>
      </c>
      <c r="D213" s="84">
        <v>1137.44536315</v>
      </c>
      <c r="E213" s="84">
        <v>176.57066759</v>
      </c>
      <c r="F213" s="84">
        <v>176.57066759</v>
      </c>
    </row>
    <row r="214" spans="1:6" ht="12.75" customHeight="1" x14ac:dyDescent="0.2">
      <c r="A214" s="83" t="s">
        <v>156</v>
      </c>
      <c r="B214" s="83">
        <v>8</v>
      </c>
      <c r="C214" s="84">
        <v>1143.17556178</v>
      </c>
      <c r="D214" s="84">
        <v>1117.6530258299999</v>
      </c>
      <c r="E214" s="84">
        <v>173.49821564999999</v>
      </c>
      <c r="F214" s="84">
        <v>173.49821564999999</v>
      </c>
    </row>
    <row r="215" spans="1:6" ht="12.75" customHeight="1" x14ac:dyDescent="0.2">
      <c r="A215" s="83" t="s">
        <v>156</v>
      </c>
      <c r="B215" s="83">
        <v>9</v>
      </c>
      <c r="C215" s="84">
        <v>1190.6325766499999</v>
      </c>
      <c r="D215" s="84">
        <v>1163.6448025100001</v>
      </c>
      <c r="E215" s="84">
        <v>180.63772227999999</v>
      </c>
      <c r="F215" s="84">
        <v>180.63772227999999</v>
      </c>
    </row>
    <row r="216" spans="1:6" ht="12.75" customHeight="1" x14ac:dyDescent="0.2">
      <c r="A216" s="83" t="s">
        <v>156</v>
      </c>
      <c r="B216" s="83">
        <v>10</v>
      </c>
      <c r="C216" s="84">
        <v>1190.5093340400001</v>
      </c>
      <c r="D216" s="84">
        <v>1158.5187868099999</v>
      </c>
      <c r="E216" s="84">
        <v>179.84198821999999</v>
      </c>
      <c r="F216" s="84">
        <v>179.84198821999999</v>
      </c>
    </row>
    <row r="217" spans="1:6" ht="12.75" customHeight="1" x14ac:dyDescent="0.2">
      <c r="A217" s="83" t="s">
        <v>156</v>
      </c>
      <c r="B217" s="83">
        <v>11</v>
      </c>
      <c r="C217" s="84">
        <v>1184.9837451400001</v>
      </c>
      <c r="D217" s="84">
        <v>1163.21502921</v>
      </c>
      <c r="E217" s="84">
        <v>180.57100667</v>
      </c>
      <c r="F217" s="84">
        <v>180.57100667</v>
      </c>
    </row>
    <row r="218" spans="1:6" ht="12.75" customHeight="1" x14ac:dyDescent="0.2">
      <c r="A218" s="83" t="s">
        <v>156</v>
      </c>
      <c r="B218" s="83">
        <v>12</v>
      </c>
      <c r="C218" s="84">
        <v>1174.0026769999999</v>
      </c>
      <c r="D218" s="84">
        <v>1158.1273732899999</v>
      </c>
      <c r="E218" s="84">
        <v>179.78122737000001</v>
      </c>
      <c r="F218" s="84">
        <v>179.78122737000001</v>
      </c>
    </row>
    <row r="219" spans="1:6" ht="12.75" customHeight="1" x14ac:dyDescent="0.2">
      <c r="A219" s="83" t="s">
        <v>156</v>
      </c>
      <c r="B219" s="83">
        <v>13</v>
      </c>
      <c r="C219" s="84">
        <v>1157.85803979</v>
      </c>
      <c r="D219" s="84">
        <v>1150.9508227199999</v>
      </c>
      <c r="E219" s="84">
        <v>178.66717972999999</v>
      </c>
      <c r="F219" s="84">
        <v>178.66717972999999</v>
      </c>
    </row>
    <row r="220" spans="1:6" ht="12.75" customHeight="1" x14ac:dyDescent="0.2">
      <c r="A220" s="83" t="s">
        <v>156</v>
      </c>
      <c r="B220" s="83">
        <v>14</v>
      </c>
      <c r="C220" s="84">
        <v>1165.49311431</v>
      </c>
      <c r="D220" s="84">
        <v>1151.7071180999999</v>
      </c>
      <c r="E220" s="84">
        <v>178.78458280000001</v>
      </c>
      <c r="F220" s="84">
        <v>178.78458280000001</v>
      </c>
    </row>
    <row r="221" spans="1:6" ht="12.75" customHeight="1" x14ac:dyDescent="0.2">
      <c r="A221" s="83" t="s">
        <v>156</v>
      </c>
      <c r="B221" s="83">
        <v>15</v>
      </c>
      <c r="C221" s="84">
        <v>1184.74720729</v>
      </c>
      <c r="D221" s="84">
        <v>1154.4839472000001</v>
      </c>
      <c r="E221" s="84">
        <v>179.21564225</v>
      </c>
      <c r="F221" s="84">
        <v>179.21564225</v>
      </c>
    </row>
    <row r="222" spans="1:6" ht="12.75" customHeight="1" x14ac:dyDescent="0.2">
      <c r="A222" s="83" t="s">
        <v>156</v>
      </c>
      <c r="B222" s="83">
        <v>16</v>
      </c>
      <c r="C222" s="84">
        <v>1170.65271624</v>
      </c>
      <c r="D222" s="84">
        <v>1139.7519181099999</v>
      </c>
      <c r="E222" s="84">
        <v>176.92872431000001</v>
      </c>
      <c r="F222" s="84">
        <v>176.92872431000001</v>
      </c>
    </row>
    <row r="223" spans="1:6" ht="12.75" customHeight="1" x14ac:dyDescent="0.2">
      <c r="A223" s="83" t="s">
        <v>156</v>
      </c>
      <c r="B223" s="83">
        <v>17</v>
      </c>
      <c r="C223" s="84">
        <v>1157.63708008</v>
      </c>
      <c r="D223" s="84">
        <v>1149.11763081</v>
      </c>
      <c r="E223" s="84">
        <v>178.38260525000001</v>
      </c>
      <c r="F223" s="84">
        <v>178.38260525000001</v>
      </c>
    </row>
    <row r="224" spans="1:6" ht="12.75" customHeight="1" x14ac:dyDescent="0.2">
      <c r="A224" s="83" t="s">
        <v>156</v>
      </c>
      <c r="B224" s="83">
        <v>18</v>
      </c>
      <c r="C224" s="84">
        <v>1154.0963589999999</v>
      </c>
      <c r="D224" s="84">
        <v>1141.21980652</v>
      </c>
      <c r="E224" s="84">
        <v>177.15659110999999</v>
      </c>
      <c r="F224" s="84">
        <v>177.15659110999999</v>
      </c>
    </row>
    <row r="225" spans="1:6" ht="12.75" customHeight="1" x14ac:dyDescent="0.2">
      <c r="A225" s="83" t="s">
        <v>156</v>
      </c>
      <c r="B225" s="83">
        <v>19</v>
      </c>
      <c r="C225" s="84">
        <v>1178.26217864</v>
      </c>
      <c r="D225" s="84">
        <v>1134.63398977</v>
      </c>
      <c r="E225" s="84">
        <v>176.13424567999999</v>
      </c>
      <c r="F225" s="84">
        <v>176.13424567999999</v>
      </c>
    </row>
    <row r="226" spans="1:6" ht="12.75" customHeight="1" x14ac:dyDescent="0.2">
      <c r="A226" s="83" t="s">
        <v>156</v>
      </c>
      <c r="B226" s="83">
        <v>20</v>
      </c>
      <c r="C226" s="84">
        <v>1195.3565950499999</v>
      </c>
      <c r="D226" s="84">
        <v>1178.0947899499999</v>
      </c>
      <c r="E226" s="84">
        <v>182.88085765</v>
      </c>
      <c r="F226" s="84">
        <v>182.88085765</v>
      </c>
    </row>
    <row r="227" spans="1:6" ht="12.75" customHeight="1" x14ac:dyDescent="0.2">
      <c r="A227" s="83" t="s">
        <v>156</v>
      </c>
      <c r="B227" s="83">
        <v>21</v>
      </c>
      <c r="C227" s="84">
        <v>1155.0771555900001</v>
      </c>
      <c r="D227" s="84">
        <v>1146.52767021</v>
      </c>
      <c r="E227" s="84">
        <v>177.98055423</v>
      </c>
      <c r="F227" s="84">
        <v>177.98055423</v>
      </c>
    </row>
    <row r="228" spans="1:6" ht="12.75" customHeight="1" x14ac:dyDescent="0.2">
      <c r="A228" s="83" t="s">
        <v>156</v>
      </c>
      <c r="B228" s="83">
        <v>22</v>
      </c>
      <c r="C228" s="84">
        <v>1215.3766744500001</v>
      </c>
      <c r="D228" s="84">
        <v>1206.53565905</v>
      </c>
      <c r="E228" s="84">
        <v>187.29585938</v>
      </c>
      <c r="F228" s="84">
        <v>187.29585938</v>
      </c>
    </row>
    <row r="229" spans="1:6" ht="12.75" customHeight="1" x14ac:dyDescent="0.2">
      <c r="A229" s="83" t="s">
        <v>156</v>
      </c>
      <c r="B229" s="83">
        <v>23</v>
      </c>
      <c r="C229" s="84">
        <v>1224.18891555</v>
      </c>
      <c r="D229" s="84">
        <v>1214.18949447</v>
      </c>
      <c r="E229" s="84">
        <v>188.48399806</v>
      </c>
      <c r="F229" s="84">
        <v>188.48399806</v>
      </c>
    </row>
    <row r="230" spans="1:6" ht="12.75" customHeight="1" x14ac:dyDescent="0.2">
      <c r="A230" s="83" t="s">
        <v>156</v>
      </c>
      <c r="B230" s="83">
        <v>24</v>
      </c>
      <c r="C230" s="84">
        <v>1230.55830371</v>
      </c>
      <c r="D230" s="84">
        <v>1221.6664541499999</v>
      </c>
      <c r="E230" s="84">
        <v>189.64467952999999</v>
      </c>
      <c r="F230" s="84">
        <v>189.64467952999999</v>
      </c>
    </row>
    <row r="231" spans="1:6" ht="12.75" customHeight="1" x14ac:dyDescent="0.2">
      <c r="A231" s="83" t="s">
        <v>157</v>
      </c>
      <c r="B231" s="83">
        <v>1</v>
      </c>
      <c r="C231" s="84">
        <v>1202.1292687099999</v>
      </c>
      <c r="D231" s="84">
        <v>1185.77806721</v>
      </c>
      <c r="E231" s="84">
        <v>184.07356672</v>
      </c>
      <c r="F231" s="84">
        <v>184.07356672</v>
      </c>
    </row>
    <row r="232" spans="1:6" ht="12.75" customHeight="1" x14ac:dyDescent="0.2">
      <c r="A232" s="83" t="s">
        <v>157</v>
      </c>
      <c r="B232" s="83">
        <v>2</v>
      </c>
      <c r="C232" s="84">
        <v>1155.87157697</v>
      </c>
      <c r="D232" s="84">
        <v>1140.7374854699999</v>
      </c>
      <c r="E232" s="84">
        <v>177.08171827999999</v>
      </c>
      <c r="F232" s="84">
        <v>177.08171827999999</v>
      </c>
    </row>
    <row r="233" spans="1:6" ht="12.75" customHeight="1" x14ac:dyDescent="0.2">
      <c r="A233" s="83" t="s">
        <v>157</v>
      </c>
      <c r="B233" s="83">
        <v>3</v>
      </c>
      <c r="C233" s="84">
        <v>1171.5498563799999</v>
      </c>
      <c r="D233" s="84">
        <v>1150.83830014</v>
      </c>
      <c r="E233" s="84">
        <v>178.64971234999999</v>
      </c>
      <c r="F233" s="84">
        <v>178.64971234999999</v>
      </c>
    </row>
    <row r="234" spans="1:6" ht="12.75" customHeight="1" x14ac:dyDescent="0.2">
      <c r="A234" s="83" t="s">
        <v>157</v>
      </c>
      <c r="B234" s="83">
        <v>4</v>
      </c>
      <c r="C234" s="84">
        <v>1183.3529185699999</v>
      </c>
      <c r="D234" s="84">
        <v>1165.19036781</v>
      </c>
      <c r="E234" s="84">
        <v>180.87764720999999</v>
      </c>
      <c r="F234" s="84">
        <v>180.87764720999999</v>
      </c>
    </row>
    <row r="235" spans="1:6" ht="12.75" customHeight="1" x14ac:dyDescent="0.2">
      <c r="A235" s="83" t="s">
        <v>157</v>
      </c>
      <c r="B235" s="83">
        <v>5</v>
      </c>
      <c r="C235" s="84">
        <v>1202.7888257899999</v>
      </c>
      <c r="D235" s="84">
        <v>1166.60754514</v>
      </c>
      <c r="E235" s="84">
        <v>181.09764190999999</v>
      </c>
      <c r="F235" s="84">
        <v>181.09764190999999</v>
      </c>
    </row>
    <row r="236" spans="1:6" ht="12.75" customHeight="1" x14ac:dyDescent="0.2">
      <c r="A236" s="83" t="s">
        <v>157</v>
      </c>
      <c r="B236" s="83">
        <v>6</v>
      </c>
      <c r="C236" s="84">
        <v>1162.8365585500001</v>
      </c>
      <c r="D236" s="84">
        <v>1133.9740825599999</v>
      </c>
      <c r="E236" s="84">
        <v>176.03180537</v>
      </c>
      <c r="F236" s="84">
        <v>176.03180537</v>
      </c>
    </row>
    <row r="237" spans="1:6" ht="12.75" customHeight="1" x14ac:dyDescent="0.2">
      <c r="A237" s="83" t="s">
        <v>157</v>
      </c>
      <c r="B237" s="83">
        <v>7</v>
      </c>
      <c r="C237" s="84">
        <v>1165.82589579</v>
      </c>
      <c r="D237" s="84">
        <v>1115.2088018699999</v>
      </c>
      <c r="E237" s="84">
        <v>173.11878797</v>
      </c>
      <c r="F237" s="84">
        <v>173.11878797</v>
      </c>
    </row>
    <row r="238" spans="1:6" ht="12.75" customHeight="1" x14ac:dyDescent="0.2">
      <c r="A238" s="83" t="s">
        <v>157</v>
      </c>
      <c r="B238" s="83">
        <v>8</v>
      </c>
      <c r="C238" s="84">
        <v>1139.0706440700001</v>
      </c>
      <c r="D238" s="84">
        <v>1108.05670048</v>
      </c>
      <c r="E238" s="84">
        <v>172.00853567999999</v>
      </c>
      <c r="F238" s="84">
        <v>172.00853567999999</v>
      </c>
    </row>
    <row r="239" spans="1:6" ht="12.75" customHeight="1" x14ac:dyDescent="0.2">
      <c r="A239" s="83" t="s">
        <v>157</v>
      </c>
      <c r="B239" s="83">
        <v>9</v>
      </c>
      <c r="C239" s="84">
        <v>1162.5196389600001</v>
      </c>
      <c r="D239" s="84">
        <v>1135.1010563</v>
      </c>
      <c r="E239" s="84">
        <v>176.20675048000001</v>
      </c>
      <c r="F239" s="84">
        <v>176.20675048000001</v>
      </c>
    </row>
    <row r="240" spans="1:6" ht="12.75" customHeight="1" x14ac:dyDescent="0.2">
      <c r="A240" s="83" t="s">
        <v>157</v>
      </c>
      <c r="B240" s="83">
        <v>10</v>
      </c>
      <c r="C240" s="84">
        <v>1165.8182237599999</v>
      </c>
      <c r="D240" s="84">
        <v>1155.7706158999999</v>
      </c>
      <c r="E240" s="84">
        <v>179.41537751000001</v>
      </c>
      <c r="F240" s="84">
        <v>179.41537751000001</v>
      </c>
    </row>
    <row r="241" spans="1:6" ht="12.75" customHeight="1" x14ac:dyDescent="0.2">
      <c r="A241" s="83" t="s">
        <v>157</v>
      </c>
      <c r="B241" s="83">
        <v>11</v>
      </c>
      <c r="C241" s="84">
        <v>1157.2969876899999</v>
      </c>
      <c r="D241" s="84">
        <v>1150.9548249699999</v>
      </c>
      <c r="E241" s="84">
        <v>178.66780102000001</v>
      </c>
      <c r="F241" s="84">
        <v>178.66780102000001</v>
      </c>
    </row>
    <row r="242" spans="1:6" ht="12.75" customHeight="1" x14ac:dyDescent="0.2">
      <c r="A242" s="83" t="s">
        <v>157</v>
      </c>
      <c r="B242" s="83">
        <v>12</v>
      </c>
      <c r="C242" s="84">
        <v>1142.7796922499999</v>
      </c>
      <c r="D242" s="84">
        <v>1136.2444496999999</v>
      </c>
      <c r="E242" s="84">
        <v>176.38424448999999</v>
      </c>
      <c r="F242" s="84">
        <v>176.38424448999999</v>
      </c>
    </row>
    <row r="243" spans="1:6" ht="12.75" customHeight="1" x14ac:dyDescent="0.2">
      <c r="A243" s="83" t="s">
        <v>157</v>
      </c>
      <c r="B243" s="83">
        <v>13</v>
      </c>
      <c r="C243" s="84">
        <v>1179.5473189899999</v>
      </c>
      <c r="D243" s="84">
        <v>1174.0234450999999</v>
      </c>
      <c r="E243" s="84">
        <v>182.24884481000001</v>
      </c>
      <c r="F243" s="84">
        <v>182.24884481000001</v>
      </c>
    </row>
    <row r="244" spans="1:6" ht="12.75" customHeight="1" x14ac:dyDescent="0.2">
      <c r="A244" s="83" t="s">
        <v>157</v>
      </c>
      <c r="B244" s="83">
        <v>14</v>
      </c>
      <c r="C244" s="84">
        <v>1168.48393366</v>
      </c>
      <c r="D244" s="84">
        <v>1162.69925719</v>
      </c>
      <c r="E244" s="84">
        <v>180.49094109999999</v>
      </c>
      <c r="F244" s="84">
        <v>180.49094109999999</v>
      </c>
    </row>
    <row r="245" spans="1:6" ht="12.75" customHeight="1" x14ac:dyDescent="0.2">
      <c r="A245" s="83" t="s">
        <v>157</v>
      </c>
      <c r="B245" s="83">
        <v>15</v>
      </c>
      <c r="C245" s="84">
        <v>1180.9883477000001</v>
      </c>
      <c r="D245" s="84">
        <v>1162.9616393900001</v>
      </c>
      <c r="E245" s="84">
        <v>180.53167185000001</v>
      </c>
      <c r="F245" s="84">
        <v>180.53167185000001</v>
      </c>
    </row>
    <row r="246" spans="1:6" ht="12.75" customHeight="1" x14ac:dyDescent="0.2">
      <c r="A246" s="83" t="s">
        <v>157</v>
      </c>
      <c r="B246" s="83">
        <v>16</v>
      </c>
      <c r="C246" s="84">
        <v>1184.94945173</v>
      </c>
      <c r="D246" s="84">
        <v>1161.2626813300001</v>
      </c>
      <c r="E246" s="84">
        <v>180.26793509000001</v>
      </c>
      <c r="F246" s="84">
        <v>180.26793509000001</v>
      </c>
    </row>
    <row r="247" spans="1:6" ht="12.75" customHeight="1" x14ac:dyDescent="0.2">
      <c r="A247" s="83" t="s">
        <v>157</v>
      </c>
      <c r="B247" s="83">
        <v>17</v>
      </c>
      <c r="C247" s="84">
        <v>1184.7311018400001</v>
      </c>
      <c r="D247" s="84">
        <v>1151.98641905</v>
      </c>
      <c r="E247" s="84">
        <v>178.82793992000001</v>
      </c>
      <c r="F247" s="84">
        <v>178.82793992000001</v>
      </c>
    </row>
    <row r="248" spans="1:6" ht="12.75" customHeight="1" x14ac:dyDescent="0.2">
      <c r="A248" s="83" t="s">
        <v>157</v>
      </c>
      <c r="B248" s="83">
        <v>18</v>
      </c>
      <c r="C248" s="84">
        <v>1206.7403390899999</v>
      </c>
      <c r="D248" s="84">
        <v>1154.7720825599999</v>
      </c>
      <c r="E248" s="84">
        <v>179.26037077000001</v>
      </c>
      <c r="F248" s="84">
        <v>179.26037077000001</v>
      </c>
    </row>
    <row r="249" spans="1:6" ht="12.75" customHeight="1" x14ac:dyDescent="0.2">
      <c r="A249" s="83" t="s">
        <v>157</v>
      </c>
      <c r="B249" s="83">
        <v>19</v>
      </c>
      <c r="C249" s="84">
        <v>1204.8296960099999</v>
      </c>
      <c r="D249" s="84">
        <v>1153.25530159</v>
      </c>
      <c r="E249" s="84">
        <v>179.02491416000001</v>
      </c>
      <c r="F249" s="84">
        <v>179.02491416000001</v>
      </c>
    </row>
    <row r="250" spans="1:6" ht="12.75" customHeight="1" x14ac:dyDescent="0.2">
      <c r="A250" s="83" t="s">
        <v>157</v>
      </c>
      <c r="B250" s="83">
        <v>20</v>
      </c>
      <c r="C250" s="84">
        <v>1204.98830264</v>
      </c>
      <c r="D250" s="84">
        <v>1164.31994209</v>
      </c>
      <c r="E250" s="84">
        <v>180.74252718</v>
      </c>
      <c r="F250" s="84">
        <v>180.74252718</v>
      </c>
    </row>
    <row r="251" spans="1:6" ht="12.75" customHeight="1" x14ac:dyDescent="0.2">
      <c r="A251" s="83" t="s">
        <v>157</v>
      </c>
      <c r="B251" s="83">
        <v>21</v>
      </c>
      <c r="C251" s="84">
        <v>1210.2179684600001</v>
      </c>
      <c r="D251" s="84">
        <v>1168.41163925</v>
      </c>
      <c r="E251" s="84">
        <v>181.37769940000001</v>
      </c>
      <c r="F251" s="84">
        <v>181.37769940000001</v>
      </c>
    </row>
    <row r="252" spans="1:6" ht="12.75" customHeight="1" x14ac:dyDescent="0.2">
      <c r="A252" s="83" t="s">
        <v>157</v>
      </c>
      <c r="B252" s="83">
        <v>22</v>
      </c>
      <c r="C252" s="84">
        <v>1220.15609311</v>
      </c>
      <c r="D252" s="84">
        <v>1162.63765139</v>
      </c>
      <c r="E252" s="84">
        <v>180.48137775999999</v>
      </c>
      <c r="F252" s="84">
        <v>180.48137775999999</v>
      </c>
    </row>
    <row r="253" spans="1:6" ht="12.75" customHeight="1" x14ac:dyDescent="0.2">
      <c r="A253" s="83" t="s">
        <v>157</v>
      </c>
      <c r="B253" s="83">
        <v>23</v>
      </c>
      <c r="C253" s="84">
        <v>1226.3181203500001</v>
      </c>
      <c r="D253" s="84">
        <v>1159.78763897</v>
      </c>
      <c r="E253" s="84">
        <v>180.03895775000001</v>
      </c>
      <c r="F253" s="84">
        <v>180.03895775000001</v>
      </c>
    </row>
    <row r="254" spans="1:6" ht="12.75" customHeight="1" x14ac:dyDescent="0.2">
      <c r="A254" s="83" t="s">
        <v>157</v>
      </c>
      <c r="B254" s="83">
        <v>24</v>
      </c>
      <c r="C254" s="84">
        <v>1248.874104</v>
      </c>
      <c r="D254" s="84">
        <v>1175.06144105</v>
      </c>
      <c r="E254" s="84">
        <v>182.40997751</v>
      </c>
      <c r="F254" s="84">
        <v>182.40997751</v>
      </c>
    </row>
    <row r="255" spans="1:6" ht="12.75" customHeight="1" x14ac:dyDescent="0.2">
      <c r="A255" s="83" t="s">
        <v>158</v>
      </c>
      <c r="B255" s="83">
        <v>1</v>
      </c>
      <c r="C255" s="84">
        <v>1262.2113741400001</v>
      </c>
      <c r="D255" s="84">
        <v>1208.30202153</v>
      </c>
      <c r="E255" s="84">
        <v>187.57005963</v>
      </c>
      <c r="F255" s="84">
        <v>187.57005963</v>
      </c>
    </row>
    <row r="256" spans="1:6" ht="12.75" customHeight="1" x14ac:dyDescent="0.2">
      <c r="A256" s="83" t="s">
        <v>158</v>
      </c>
      <c r="B256" s="83">
        <v>2</v>
      </c>
      <c r="C256" s="84">
        <v>1248.59996879</v>
      </c>
      <c r="D256" s="84">
        <v>1196.3953389000001</v>
      </c>
      <c r="E256" s="84">
        <v>185.72173269999999</v>
      </c>
      <c r="F256" s="84">
        <v>185.72173269999999</v>
      </c>
    </row>
    <row r="257" spans="1:6" ht="12.75" customHeight="1" x14ac:dyDescent="0.2">
      <c r="A257" s="83" t="s">
        <v>158</v>
      </c>
      <c r="B257" s="83">
        <v>3</v>
      </c>
      <c r="C257" s="84">
        <v>1233.39741529</v>
      </c>
      <c r="D257" s="84">
        <v>1203.53812339</v>
      </c>
      <c r="E257" s="84">
        <v>186.83053867999999</v>
      </c>
      <c r="F257" s="84">
        <v>186.83053867999999</v>
      </c>
    </row>
    <row r="258" spans="1:6" ht="12.75" customHeight="1" x14ac:dyDescent="0.2">
      <c r="A258" s="83" t="s">
        <v>158</v>
      </c>
      <c r="B258" s="83">
        <v>4</v>
      </c>
      <c r="C258" s="84">
        <v>1234.6943526299999</v>
      </c>
      <c r="D258" s="84">
        <v>1202.56352305</v>
      </c>
      <c r="E258" s="84">
        <v>186.67924717</v>
      </c>
      <c r="F258" s="84">
        <v>186.67924717</v>
      </c>
    </row>
    <row r="259" spans="1:6" ht="12.75" customHeight="1" x14ac:dyDescent="0.2">
      <c r="A259" s="83" t="s">
        <v>158</v>
      </c>
      <c r="B259" s="83">
        <v>5</v>
      </c>
      <c r="C259" s="84">
        <v>1214.3296971300001</v>
      </c>
      <c r="D259" s="84">
        <v>1192.73119649</v>
      </c>
      <c r="E259" s="84">
        <v>185.15293169</v>
      </c>
      <c r="F259" s="84">
        <v>185.15293169</v>
      </c>
    </row>
    <row r="260" spans="1:6" ht="12.75" customHeight="1" x14ac:dyDescent="0.2">
      <c r="A260" s="83" t="s">
        <v>158</v>
      </c>
      <c r="B260" s="83">
        <v>6</v>
      </c>
      <c r="C260" s="84">
        <v>1180.82901337</v>
      </c>
      <c r="D260" s="84">
        <v>1165.1317034599999</v>
      </c>
      <c r="E260" s="84">
        <v>180.86854048000001</v>
      </c>
      <c r="F260" s="84">
        <v>180.86854048000001</v>
      </c>
    </row>
    <row r="261" spans="1:6" ht="12.75" customHeight="1" x14ac:dyDescent="0.2">
      <c r="A261" s="83" t="s">
        <v>158</v>
      </c>
      <c r="B261" s="83">
        <v>7</v>
      </c>
      <c r="C261" s="84">
        <v>1171.3874776800001</v>
      </c>
      <c r="D261" s="84">
        <v>1129.13916296</v>
      </c>
      <c r="E261" s="84">
        <v>175.28125944999999</v>
      </c>
      <c r="F261" s="84">
        <v>175.28125944999999</v>
      </c>
    </row>
    <row r="262" spans="1:6" ht="12.75" customHeight="1" x14ac:dyDescent="0.2">
      <c r="A262" s="83" t="s">
        <v>158</v>
      </c>
      <c r="B262" s="83">
        <v>8</v>
      </c>
      <c r="C262" s="84">
        <v>1172.0995606900001</v>
      </c>
      <c r="D262" s="84">
        <v>1133.9738279400001</v>
      </c>
      <c r="E262" s="84">
        <v>176.03176585</v>
      </c>
      <c r="F262" s="84">
        <v>176.03176585</v>
      </c>
    </row>
    <row r="263" spans="1:6" ht="12.75" customHeight="1" x14ac:dyDescent="0.2">
      <c r="A263" s="83" t="s">
        <v>158</v>
      </c>
      <c r="B263" s="83">
        <v>9</v>
      </c>
      <c r="C263" s="84">
        <v>1153.6721252100001</v>
      </c>
      <c r="D263" s="84">
        <v>1110.9540706299999</v>
      </c>
      <c r="E263" s="84">
        <v>172.45830724999999</v>
      </c>
      <c r="F263" s="84">
        <v>172.45830724999999</v>
      </c>
    </row>
    <row r="264" spans="1:6" ht="12.75" customHeight="1" x14ac:dyDescent="0.2">
      <c r="A264" s="83" t="s">
        <v>158</v>
      </c>
      <c r="B264" s="83">
        <v>10</v>
      </c>
      <c r="C264" s="84">
        <v>1153.2377942099999</v>
      </c>
      <c r="D264" s="84">
        <v>1130.2714977600001</v>
      </c>
      <c r="E264" s="84">
        <v>175.45703678000001</v>
      </c>
      <c r="F264" s="84">
        <v>175.45703678000001</v>
      </c>
    </row>
    <row r="265" spans="1:6" ht="12.75" customHeight="1" x14ac:dyDescent="0.2">
      <c r="A265" s="83" t="s">
        <v>158</v>
      </c>
      <c r="B265" s="83">
        <v>11</v>
      </c>
      <c r="C265" s="84">
        <v>1174.66021755</v>
      </c>
      <c r="D265" s="84">
        <v>1150.56087153</v>
      </c>
      <c r="E265" s="84">
        <v>178.60664589000001</v>
      </c>
      <c r="F265" s="84">
        <v>178.60664589000001</v>
      </c>
    </row>
    <row r="266" spans="1:6" ht="12.75" customHeight="1" x14ac:dyDescent="0.2">
      <c r="A266" s="83" t="s">
        <v>158</v>
      </c>
      <c r="B266" s="83">
        <v>12</v>
      </c>
      <c r="C266" s="84">
        <v>1179.7849516000001</v>
      </c>
      <c r="D266" s="84">
        <v>1162.32985016</v>
      </c>
      <c r="E266" s="84">
        <v>180.43359641999999</v>
      </c>
      <c r="F266" s="84">
        <v>180.43359641999999</v>
      </c>
    </row>
    <row r="267" spans="1:6" ht="12.75" customHeight="1" x14ac:dyDescent="0.2">
      <c r="A267" s="83" t="s">
        <v>158</v>
      </c>
      <c r="B267" s="83">
        <v>13</v>
      </c>
      <c r="C267" s="84">
        <v>1214.50512951</v>
      </c>
      <c r="D267" s="84">
        <v>1198.9076863099999</v>
      </c>
      <c r="E267" s="84">
        <v>186.11173547999999</v>
      </c>
      <c r="F267" s="84">
        <v>186.11173547999999</v>
      </c>
    </row>
    <row r="268" spans="1:6" ht="12.75" customHeight="1" x14ac:dyDescent="0.2">
      <c r="A268" s="83" t="s">
        <v>158</v>
      </c>
      <c r="B268" s="83">
        <v>14</v>
      </c>
      <c r="C268" s="84">
        <v>1218.8039484400001</v>
      </c>
      <c r="D268" s="84">
        <v>1188.35824538</v>
      </c>
      <c r="E268" s="84">
        <v>184.47409916999999</v>
      </c>
      <c r="F268" s="84">
        <v>184.47409916999999</v>
      </c>
    </row>
    <row r="269" spans="1:6" ht="12.75" customHeight="1" x14ac:dyDescent="0.2">
      <c r="A269" s="83" t="s">
        <v>158</v>
      </c>
      <c r="B269" s="83">
        <v>15</v>
      </c>
      <c r="C269" s="84">
        <v>1208.6914264300001</v>
      </c>
      <c r="D269" s="84">
        <v>1174.7619328400001</v>
      </c>
      <c r="E269" s="84">
        <v>182.36348351999999</v>
      </c>
      <c r="F269" s="84">
        <v>182.36348351999999</v>
      </c>
    </row>
    <row r="270" spans="1:6" ht="12.75" customHeight="1" x14ac:dyDescent="0.2">
      <c r="A270" s="83" t="s">
        <v>158</v>
      </c>
      <c r="B270" s="83">
        <v>16</v>
      </c>
      <c r="C270" s="84">
        <v>1213.11831089</v>
      </c>
      <c r="D270" s="84">
        <v>1170.23202517</v>
      </c>
      <c r="E270" s="84">
        <v>181.66028595</v>
      </c>
      <c r="F270" s="84">
        <v>181.66028595</v>
      </c>
    </row>
    <row r="271" spans="1:6" ht="12.75" customHeight="1" x14ac:dyDescent="0.2">
      <c r="A271" s="83" t="s">
        <v>158</v>
      </c>
      <c r="B271" s="83">
        <v>17</v>
      </c>
      <c r="C271" s="84">
        <v>1167.8275084700001</v>
      </c>
      <c r="D271" s="84">
        <v>1158.89194595</v>
      </c>
      <c r="E271" s="84">
        <v>179.89991535999999</v>
      </c>
      <c r="F271" s="84">
        <v>179.89991535999999</v>
      </c>
    </row>
    <row r="272" spans="1:6" ht="12.75" customHeight="1" x14ac:dyDescent="0.2">
      <c r="A272" s="83" t="s">
        <v>158</v>
      </c>
      <c r="B272" s="83">
        <v>18</v>
      </c>
      <c r="C272" s="84">
        <v>1141.4002624699999</v>
      </c>
      <c r="D272" s="84">
        <v>1131.4764304400001</v>
      </c>
      <c r="E272" s="84">
        <v>175.6440838</v>
      </c>
      <c r="F272" s="84">
        <v>175.6440838</v>
      </c>
    </row>
    <row r="273" spans="1:6" ht="12.75" customHeight="1" x14ac:dyDescent="0.2">
      <c r="A273" s="83" t="s">
        <v>158</v>
      </c>
      <c r="B273" s="83">
        <v>19</v>
      </c>
      <c r="C273" s="84">
        <v>1136.28678582</v>
      </c>
      <c r="D273" s="84">
        <v>1128.12778486</v>
      </c>
      <c r="E273" s="84">
        <v>175.12425876</v>
      </c>
      <c r="F273" s="84">
        <v>175.12425876</v>
      </c>
    </row>
    <row r="274" spans="1:6" ht="12.75" customHeight="1" x14ac:dyDescent="0.2">
      <c r="A274" s="83" t="s">
        <v>158</v>
      </c>
      <c r="B274" s="83">
        <v>20</v>
      </c>
      <c r="C274" s="84">
        <v>1151.64693719</v>
      </c>
      <c r="D274" s="84">
        <v>1133.6569525100001</v>
      </c>
      <c r="E274" s="84">
        <v>175.98257587000001</v>
      </c>
      <c r="F274" s="84">
        <v>175.98257587000001</v>
      </c>
    </row>
    <row r="275" spans="1:6" ht="12.75" customHeight="1" x14ac:dyDescent="0.2">
      <c r="A275" s="83" t="s">
        <v>158</v>
      </c>
      <c r="B275" s="83">
        <v>21</v>
      </c>
      <c r="C275" s="84">
        <v>1171.7977443699999</v>
      </c>
      <c r="D275" s="84">
        <v>1138.84507586</v>
      </c>
      <c r="E275" s="84">
        <v>176.78795117999999</v>
      </c>
      <c r="F275" s="84">
        <v>176.78795117999999</v>
      </c>
    </row>
    <row r="276" spans="1:6" ht="12.75" customHeight="1" x14ac:dyDescent="0.2">
      <c r="A276" s="83" t="s">
        <v>158</v>
      </c>
      <c r="B276" s="83">
        <v>22</v>
      </c>
      <c r="C276" s="84">
        <v>1197.7645539099999</v>
      </c>
      <c r="D276" s="84">
        <v>1155.4304190800001</v>
      </c>
      <c r="E276" s="84">
        <v>179.36256725999999</v>
      </c>
      <c r="F276" s="84">
        <v>179.36256725999999</v>
      </c>
    </row>
    <row r="277" spans="1:6" ht="12.75" customHeight="1" x14ac:dyDescent="0.2">
      <c r="A277" s="83" t="s">
        <v>158</v>
      </c>
      <c r="B277" s="83">
        <v>23</v>
      </c>
      <c r="C277" s="84">
        <v>1184.31878772</v>
      </c>
      <c r="D277" s="84">
        <v>1144.23776838</v>
      </c>
      <c r="E277" s="84">
        <v>177.62508266</v>
      </c>
      <c r="F277" s="84">
        <v>177.62508266</v>
      </c>
    </row>
    <row r="278" spans="1:6" ht="12.75" customHeight="1" x14ac:dyDescent="0.2">
      <c r="A278" s="83" t="s">
        <v>158</v>
      </c>
      <c r="B278" s="83">
        <v>24</v>
      </c>
      <c r="C278" s="84">
        <v>1223.2510291900001</v>
      </c>
      <c r="D278" s="84">
        <v>1188.1618401999999</v>
      </c>
      <c r="E278" s="84">
        <v>184.44361033000001</v>
      </c>
      <c r="F278" s="84">
        <v>184.44361033000001</v>
      </c>
    </row>
    <row r="279" spans="1:6" ht="12.75" customHeight="1" x14ac:dyDescent="0.2">
      <c r="A279" s="83" t="s">
        <v>159</v>
      </c>
      <c r="B279" s="83">
        <v>1</v>
      </c>
      <c r="C279" s="84">
        <v>1251.72052581</v>
      </c>
      <c r="D279" s="84">
        <v>1216.1403528400001</v>
      </c>
      <c r="E279" s="84">
        <v>188.78683842000001</v>
      </c>
      <c r="F279" s="84">
        <v>188.78683842000001</v>
      </c>
    </row>
    <row r="280" spans="1:6" ht="12.75" customHeight="1" x14ac:dyDescent="0.2">
      <c r="A280" s="83" t="s">
        <v>159</v>
      </c>
      <c r="B280" s="83">
        <v>2</v>
      </c>
      <c r="C280" s="84">
        <v>1237.2602230800001</v>
      </c>
      <c r="D280" s="84">
        <v>1202.22290787</v>
      </c>
      <c r="E280" s="84">
        <v>186.62637197000001</v>
      </c>
      <c r="F280" s="84">
        <v>186.62637197000001</v>
      </c>
    </row>
    <row r="281" spans="1:6" ht="12.75" customHeight="1" x14ac:dyDescent="0.2">
      <c r="A281" s="83" t="s">
        <v>159</v>
      </c>
      <c r="B281" s="83">
        <v>3</v>
      </c>
      <c r="C281" s="84">
        <v>1231.70216028</v>
      </c>
      <c r="D281" s="84">
        <v>1203.4706183799999</v>
      </c>
      <c r="E281" s="84">
        <v>186.82005957999999</v>
      </c>
      <c r="F281" s="84">
        <v>186.82005957999999</v>
      </c>
    </row>
    <row r="282" spans="1:6" ht="12.75" customHeight="1" x14ac:dyDescent="0.2">
      <c r="A282" s="83" t="s">
        <v>159</v>
      </c>
      <c r="B282" s="83">
        <v>4</v>
      </c>
      <c r="C282" s="84">
        <v>1244.07899535</v>
      </c>
      <c r="D282" s="84">
        <v>1206.98522761</v>
      </c>
      <c r="E282" s="84">
        <v>187.3656479</v>
      </c>
      <c r="F282" s="84">
        <v>187.3656479</v>
      </c>
    </row>
    <row r="283" spans="1:6" ht="12.75" customHeight="1" x14ac:dyDescent="0.2">
      <c r="A283" s="83" t="s">
        <v>159</v>
      </c>
      <c r="B283" s="83">
        <v>5</v>
      </c>
      <c r="C283" s="84">
        <v>1233.37066736</v>
      </c>
      <c r="D283" s="84">
        <v>1197.6359203899999</v>
      </c>
      <c r="E283" s="84">
        <v>185.91431363999999</v>
      </c>
      <c r="F283" s="84">
        <v>185.91431363999999</v>
      </c>
    </row>
    <row r="284" spans="1:6" ht="12.75" customHeight="1" x14ac:dyDescent="0.2">
      <c r="A284" s="83" t="s">
        <v>159</v>
      </c>
      <c r="B284" s="83">
        <v>6</v>
      </c>
      <c r="C284" s="84">
        <v>1188.48026052</v>
      </c>
      <c r="D284" s="84">
        <v>1180.7564020299999</v>
      </c>
      <c r="E284" s="84">
        <v>183.29403145000001</v>
      </c>
      <c r="F284" s="84">
        <v>183.29403145000001</v>
      </c>
    </row>
    <row r="285" spans="1:6" ht="12.75" customHeight="1" x14ac:dyDescent="0.2">
      <c r="A285" s="83" t="s">
        <v>159</v>
      </c>
      <c r="B285" s="83">
        <v>7</v>
      </c>
      <c r="C285" s="84">
        <v>1177.69683399</v>
      </c>
      <c r="D285" s="84">
        <v>1160.6169044999999</v>
      </c>
      <c r="E285" s="84">
        <v>180.16768830000001</v>
      </c>
      <c r="F285" s="84">
        <v>180.16768830000001</v>
      </c>
    </row>
    <row r="286" spans="1:6" ht="12.75" customHeight="1" x14ac:dyDescent="0.2">
      <c r="A286" s="83" t="s">
        <v>159</v>
      </c>
      <c r="B286" s="83">
        <v>8</v>
      </c>
      <c r="C286" s="84">
        <v>1163.1023576600001</v>
      </c>
      <c r="D286" s="84">
        <v>1139.80482121</v>
      </c>
      <c r="E286" s="84">
        <v>176.93693669000001</v>
      </c>
      <c r="F286" s="84">
        <v>176.93693669000001</v>
      </c>
    </row>
    <row r="287" spans="1:6" ht="12.75" customHeight="1" x14ac:dyDescent="0.2">
      <c r="A287" s="83" t="s">
        <v>159</v>
      </c>
      <c r="B287" s="83">
        <v>9</v>
      </c>
      <c r="C287" s="84">
        <v>1133.81741545</v>
      </c>
      <c r="D287" s="84">
        <v>1113.33437149</v>
      </c>
      <c r="E287" s="84">
        <v>172.82781186</v>
      </c>
      <c r="F287" s="84">
        <v>172.82781186</v>
      </c>
    </row>
    <row r="288" spans="1:6" ht="12.75" customHeight="1" x14ac:dyDescent="0.2">
      <c r="A288" s="83" t="s">
        <v>159</v>
      </c>
      <c r="B288" s="83">
        <v>10</v>
      </c>
      <c r="C288" s="84">
        <v>1114.54960478</v>
      </c>
      <c r="D288" s="84">
        <v>1099.33757418</v>
      </c>
      <c r="E288" s="84">
        <v>170.65502719</v>
      </c>
      <c r="F288" s="84">
        <v>170.65502719</v>
      </c>
    </row>
    <row r="289" spans="1:6" ht="12.75" customHeight="1" x14ac:dyDescent="0.2">
      <c r="A289" s="83" t="s">
        <v>159</v>
      </c>
      <c r="B289" s="83">
        <v>11</v>
      </c>
      <c r="C289" s="84">
        <v>1127.6332001400001</v>
      </c>
      <c r="D289" s="84">
        <v>1110.77704894</v>
      </c>
      <c r="E289" s="84">
        <v>172.43082738999999</v>
      </c>
      <c r="F289" s="84">
        <v>172.43082738999999</v>
      </c>
    </row>
    <row r="290" spans="1:6" ht="12.75" customHeight="1" x14ac:dyDescent="0.2">
      <c r="A290" s="83" t="s">
        <v>159</v>
      </c>
      <c r="B290" s="83">
        <v>12</v>
      </c>
      <c r="C290" s="84">
        <v>1122.73464341</v>
      </c>
      <c r="D290" s="84">
        <v>1116.5448301900001</v>
      </c>
      <c r="E290" s="84">
        <v>173.32618554999999</v>
      </c>
      <c r="F290" s="84">
        <v>173.32618554999999</v>
      </c>
    </row>
    <row r="291" spans="1:6" ht="12.75" customHeight="1" x14ac:dyDescent="0.2">
      <c r="A291" s="83" t="s">
        <v>159</v>
      </c>
      <c r="B291" s="83">
        <v>13</v>
      </c>
      <c r="C291" s="84">
        <v>1170.6868228999999</v>
      </c>
      <c r="D291" s="84">
        <v>1165.9427627600001</v>
      </c>
      <c r="E291" s="84">
        <v>180.9944448</v>
      </c>
      <c r="F291" s="84">
        <v>180.9944448</v>
      </c>
    </row>
    <row r="292" spans="1:6" ht="12.75" customHeight="1" x14ac:dyDescent="0.2">
      <c r="A292" s="83" t="s">
        <v>159</v>
      </c>
      <c r="B292" s="83">
        <v>14</v>
      </c>
      <c r="C292" s="84">
        <v>1193.86676863</v>
      </c>
      <c r="D292" s="84">
        <v>1187.31995183</v>
      </c>
      <c r="E292" s="84">
        <v>184.31292027999999</v>
      </c>
      <c r="F292" s="84">
        <v>184.31292027999999</v>
      </c>
    </row>
    <row r="293" spans="1:6" ht="12.75" customHeight="1" x14ac:dyDescent="0.2">
      <c r="A293" s="83" t="s">
        <v>159</v>
      </c>
      <c r="B293" s="83">
        <v>15</v>
      </c>
      <c r="C293" s="84">
        <v>1192.5312052700001</v>
      </c>
      <c r="D293" s="84">
        <v>1187.2583894100001</v>
      </c>
      <c r="E293" s="84">
        <v>184.30336367000001</v>
      </c>
      <c r="F293" s="84">
        <v>184.30336367000001</v>
      </c>
    </row>
    <row r="294" spans="1:6" ht="12.75" customHeight="1" x14ac:dyDescent="0.2">
      <c r="A294" s="83" t="s">
        <v>159</v>
      </c>
      <c r="B294" s="83">
        <v>16</v>
      </c>
      <c r="C294" s="84">
        <v>1185.24118058</v>
      </c>
      <c r="D294" s="84">
        <v>1179.25983591</v>
      </c>
      <c r="E294" s="84">
        <v>183.06171287999999</v>
      </c>
      <c r="F294" s="84">
        <v>183.06171287999999</v>
      </c>
    </row>
    <row r="295" spans="1:6" ht="12.75" customHeight="1" x14ac:dyDescent="0.2">
      <c r="A295" s="83" t="s">
        <v>159</v>
      </c>
      <c r="B295" s="83">
        <v>17</v>
      </c>
      <c r="C295" s="84">
        <v>1178.6143790900001</v>
      </c>
      <c r="D295" s="84">
        <v>1164.57756561</v>
      </c>
      <c r="E295" s="84">
        <v>180.78251922000001</v>
      </c>
      <c r="F295" s="84">
        <v>180.78251922000001</v>
      </c>
    </row>
    <row r="296" spans="1:6" ht="12.75" customHeight="1" x14ac:dyDescent="0.2">
      <c r="A296" s="83" t="s">
        <v>159</v>
      </c>
      <c r="B296" s="83">
        <v>18</v>
      </c>
      <c r="C296" s="84">
        <v>1106.4574407</v>
      </c>
      <c r="D296" s="84">
        <v>1097.8320686</v>
      </c>
      <c r="E296" s="84">
        <v>170.42132090999999</v>
      </c>
      <c r="F296" s="84">
        <v>170.42132090999999</v>
      </c>
    </row>
    <row r="297" spans="1:6" ht="12.75" customHeight="1" x14ac:dyDescent="0.2">
      <c r="A297" s="83" t="s">
        <v>159</v>
      </c>
      <c r="B297" s="83">
        <v>19</v>
      </c>
      <c r="C297" s="84">
        <v>1131.8867054699999</v>
      </c>
      <c r="D297" s="84">
        <v>1126.0782173299999</v>
      </c>
      <c r="E297" s="84">
        <v>174.80609534000001</v>
      </c>
      <c r="F297" s="84">
        <v>174.80609534000001</v>
      </c>
    </row>
    <row r="298" spans="1:6" ht="12.75" customHeight="1" x14ac:dyDescent="0.2">
      <c r="A298" s="83" t="s">
        <v>159</v>
      </c>
      <c r="B298" s="83">
        <v>20</v>
      </c>
      <c r="C298" s="84">
        <v>1122.10924548</v>
      </c>
      <c r="D298" s="84">
        <v>1115.3639619400001</v>
      </c>
      <c r="E298" s="84">
        <v>173.14287415000001</v>
      </c>
      <c r="F298" s="84">
        <v>173.14287415000001</v>
      </c>
    </row>
    <row r="299" spans="1:6" ht="12.75" customHeight="1" x14ac:dyDescent="0.2">
      <c r="A299" s="83" t="s">
        <v>159</v>
      </c>
      <c r="B299" s="83">
        <v>21</v>
      </c>
      <c r="C299" s="84">
        <v>1134.7702978299999</v>
      </c>
      <c r="D299" s="84">
        <v>1121.6630475899999</v>
      </c>
      <c r="E299" s="84">
        <v>174.12070904000001</v>
      </c>
      <c r="F299" s="84">
        <v>174.12070904000001</v>
      </c>
    </row>
    <row r="300" spans="1:6" ht="12.75" customHeight="1" x14ac:dyDescent="0.2">
      <c r="A300" s="83" t="s">
        <v>159</v>
      </c>
      <c r="B300" s="83">
        <v>22</v>
      </c>
      <c r="C300" s="84">
        <v>1202.9936125700001</v>
      </c>
      <c r="D300" s="84">
        <v>1169.8158325300001</v>
      </c>
      <c r="E300" s="84">
        <v>181.59567852999999</v>
      </c>
      <c r="F300" s="84">
        <v>181.59567852999999</v>
      </c>
    </row>
    <row r="301" spans="1:6" ht="12.75" customHeight="1" x14ac:dyDescent="0.2">
      <c r="A301" s="83" t="s">
        <v>159</v>
      </c>
      <c r="B301" s="83">
        <v>23</v>
      </c>
      <c r="C301" s="84">
        <v>1239.6647897299999</v>
      </c>
      <c r="D301" s="84">
        <v>1190.27673635</v>
      </c>
      <c r="E301" s="84">
        <v>184.77191500000001</v>
      </c>
      <c r="F301" s="84">
        <v>184.77191500000001</v>
      </c>
    </row>
    <row r="302" spans="1:6" ht="12.75" customHeight="1" x14ac:dyDescent="0.2">
      <c r="A302" s="83" t="s">
        <v>159</v>
      </c>
      <c r="B302" s="83">
        <v>24</v>
      </c>
      <c r="C302" s="84">
        <v>1251.91581387</v>
      </c>
      <c r="D302" s="84">
        <v>1190.86245377</v>
      </c>
      <c r="E302" s="84">
        <v>184.86283850000001</v>
      </c>
      <c r="F302" s="84">
        <v>184.86283850000001</v>
      </c>
    </row>
    <row r="303" spans="1:6" ht="12.75" customHeight="1" x14ac:dyDescent="0.2">
      <c r="A303" s="83" t="s">
        <v>160</v>
      </c>
      <c r="B303" s="83">
        <v>1</v>
      </c>
      <c r="C303" s="84">
        <v>1205.3994960299999</v>
      </c>
      <c r="D303" s="84">
        <v>1171.1448249600001</v>
      </c>
      <c r="E303" s="84">
        <v>181.80198389</v>
      </c>
      <c r="F303" s="84">
        <v>181.80198389</v>
      </c>
    </row>
    <row r="304" spans="1:6" ht="12.75" customHeight="1" x14ac:dyDescent="0.2">
      <c r="A304" s="83" t="s">
        <v>160</v>
      </c>
      <c r="B304" s="83">
        <v>2</v>
      </c>
      <c r="C304" s="84">
        <v>1236.2416810100001</v>
      </c>
      <c r="D304" s="84">
        <v>1193.60611857</v>
      </c>
      <c r="E304" s="84">
        <v>185.28874970999999</v>
      </c>
      <c r="F304" s="84">
        <v>185.28874970999999</v>
      </c>
    </row>
    <row r="305" spans="1:6" ht="12.75" customHeight="1" x14ac:dyDescent="0.2">
      <c r="A305" s="83" t="s">
        <v>160</v>
      </c>
      <c r="B305" s="83">
        <v>3</v>
      </c>
      <c r="C305" s="84">
        <v>1237.5715891</v>
      </c>
      <c r="D305" s="84">
        <v>1220.0461407299999</v>
      </c>
      <c r="E305" s="84">
        <v>189.39315113000001</v>
      </c>
      <c r="F305" s="84">
        <v>189.39315113000001</v>
      </c>
    </row>
    <row r="306" spans="1:6" ht="12.75" customHeight="1" x14ac:dyDescent="0.2">
      <c r="A306" s="83" t="s">
        <v>160</v>
      </c>
      <c r="B306" s="83">
        <v>4</v>
      </c>
      <c r="C306" s="84">
        <v>1226.29390724</v>
      </c>
      <c r="D306" s="84">
        <v>1218.8286642999999</v>
      </c>
      <c r="E306" s="84">
        <v>189.20415688</v>
      </c>
      <c r="F306" s="84">
        <v>189.20415688</v>
      </c>
    </row>
    <row r="307" spans="1:6" ht="12.75" customHeight="1" x14ac:dyDescent="0.2">
      <c r="A307" s="83" t="s">
        <v>160</v>
      </c>
      <c r="B307" s="83">
        <v>5</v>
      </c>
      <c r="C307" s="84">
        <v>1220.44297334</v>
      </c>
      <c r="D307" s="84">
        <v>1213.89571548</v>
      </c>
      <c r="E307" s="84">
        <v>188.43839345000001</v>
      </c>
      <c r="F307" s="84">
        <v>188.43839345000001</v>
      </c>
    </row>
    <row r="308" spans="1:6" ht="12.75" customHeight="1" x14ac:dyDescent="0.2">
      <c r="A308" s="83" t="s">
        <v>160</v>
      </c>
      <c r="B308" s="83">
        <v>6</v>
      </c>
      <c r="C308" s="84">
        <v>1225.22334198</v>
      </c>
      <c r="D308" s="84">
        <v>1205.0774036</v>
      </c>
      <c r="E308" s="84">
        <v>187.06948795</v>
      </c>
      <c r="F308" s="84">
        <v>187.06948795</v>
      </c>
    </row>
    <row r="309" spans="1:6" ht="12.75" customHeight="1" x14ac:dyDescent="0.2">
      <c r="A309" s="83" t="s">
        <v>160</v>
      </c>
      <c r="B309" s="83">
        <v>7</v>
      </c>
      <c r="C309" s="84">
        <v>1198.63916159</v>
      </c>
      <c r="D309" s="84">
        <v>1181.6551175699999</v>
      </c>
      <c r="E309" s="84">
        <v>183.43354303999999</v>
      </c>
      <c r="F309" s="84">
        <v>183.43354303999999</v>
      </c>
    </row>
    <row r="310" spans="1:6" ht="12.75" customHeight="1" x14ac:dyDescent="0.2">
      <c r="A310" s="83" t="s">
        <v>160</v>
      </c>
      <c r="B310" s="83">
        <v>8</v>
      </c>
      <c r="C310" s="84">
        <v>1211.6252707000001</v>
      </c>
      <c r="D310" s="84">
        <v>1192.25661967</v>
      </c>
      <c r="E310" s="84">
        <v>185.07926103</v>
      </c>
      <c r="F310" s="84">
        <v>185.07926103</v>
      </c>
    </row>
    <row r="311" spans="1:6" ht="12.75" customHeight="1" x14ac:dyDescent="0.2">
      <c r="A311" s="83" t="s">
        <v>160</v>
      </c>
      <c r="B311" s="83">
        <v>9</v>
      </c>
      <c r="C311" s="84">
        <v>1183.3500770000001</v>
      </c>
      <c r="D311" s="84">
        <v>1161.11658119</v>
      </c>
      <c r="E311" s="84">
        <v>180.24525532000001</v>
      </c>
      <c r="F311" s="84">
        <v>180.24525532000001</v>
      </c>
    </row>
    <row r="312" spans="1:6" ht="12.75" customHeight="1" x14ac:dyDescent="0.2">
      <c r="A312" s="83" t="s">
        <v>160</v>
      </c>
      <c r="B312" s="83">
        <v>10</v>
      </c>
      <c r="C312" s="84">
        <v>1164.60913334</v>
      </c>
      <c r="D312" s="84">
        <v>1134.6356279300001</v>
      </c>
      <c r="E312" s="84">
        <v>176.13449997999999</v>
      </c>
      <c r="F312" s="84">
        <v>176.13449997999999</v>
      </c>
    </row>
    <row r="313" spans="1:6" ht="12.75" customHeight="1" x14ac:dyDescent="0.2">
      <c r="A313" s="83" t="s">
        <v>160</v>
      </c>
      <c r="B313" s="83">
        <v>11</v>
      </c>
      <c r="C313" s="84">
        <v>1178.21894535</v>
      </c>
      <c r="D313" s="84">
        <v>1135.1096772200001</v>
      </c>
      <c r="E313" s="84">
        <v>176.20808875</v>
      </c>
      <c r="F313" s="84">
        <v>176.20808875</v>
      </c>
    </row>
    <row r="314" spans="1:6" ht="12.75" customHeight="1" x14ac:dyDescent="0.2">
      <c r="A314" s="83" t="s">
        <v>160</v>
      </c>
      <c r="B314" s="83">
        <v>12</v>
      </c>
      <c r="C314" s="84">
        <v>1169.3089489900001</v>
      </c>
      <c r="D314" s="84">
        <v>1143.52035873</v>
      </c>
      <c r="E314" s="84">
        <v>177.51371599000001</v>
      </c>
      <c r="F314" s="84">
        <v>177.51371599000001</v>
      </c>
    </row>
    <row r="315" spans="1:6" ht="12.75" customHeight="1" x14ac:dyDescent="0.2">
      <c r="A315" s="83" t="s">
        <v>160</v>
      </c>
      <c r="B315" s="83">
        <v>13</v>
      </c>
      <c r="C315" s="84">
        <v>1191.2757279699999</v>
      </c>
      <c r="D315" s="84">
        <v>1166.16855996</v>
      </c>
      <c r="E315" s="84">
        <v>181.02949630000001</v>
      </c>
      <c r="F315" s="84">
        <v>181.02949630000001</v>
      </c>
    </row>
    <row r="316" spans="1:6" ht="12.75" customHeight="1" x14ac:dyDescent="0.2">
      <c r="A316" s="83" t="s">
        <v>160</v>
      </c>
      <c r="B316" s="83">
        <v>14</v>
      </c>
      <c r="C316" s="84">
        <v>1226.37108274</v>
      </c>
      <c r="D316" s="84">
        <v>1186.2494399499999</v>
      </c>
      <c r="E316" s="84">
        <v>184.14673998999999</v>
      </c>
      <c r="F316" s="84">
        <v>184.14673998999999</v>
      </c>
    </row>
    <row r="317" spans="1:6" ht="12.75" customHeight="1" x14ac:dyDescent="0.2">
      <c r="A317" s="83" t="s">
        <v>160</v>
      </c>
      <c r="B317" s="83">
        <v>15</v>
      </c>
      <c r="C317" s="84">
        <v>1204.1548166299999</v>
      </c>
      <c r="D317" s="84">
        <v>1197.3096291899999</v>
      </c>
      <c r="E317" s="84">
        <v>185.86366201999999</v>
      </c>
      <c r="F317" s="84">
        <v>185.86366201999999</v>
      </c>
    </row>
    <row r="318" spans="1:6" ht="12.75" customHeight="1" x14ac:dyDescent="0.2">
      <c r="A318" s="83" t="s">
        <v>160</v>
      </c>
      <c r="B318" s="83">
        <v>16</v>
      </c>
      <c r="C318" s="84">
        <v>1188.9354375999999</v>
      </c>
      <c r="D318" s="84">
        <v>1183.8021819200001</v>
      </c>
      <c r="E318" s="84">
        <v>183.76684132</v>
      </c>
      <c r="F318" s="84">
        <v>183.76684132</v>
      </c>
    </row>
    <row r="319" spans="1:6" ht="12.75" customHeight="1" x14ac:dyDescent="0.2">
      <c r="A319" s="83" t="s">
        <v>160</v>
      </c>
      <c r="B319" s="83">
        <v>17</v>
      </c>
      <c r="C319" s="84">
        <v>1171.61415874</v>
      </c>
      <c r="D319" s="84">
        <v>1156.68384227</v>
      </c>
      <c r="E319" s="84">
        <v>179.55714168</v>
      </c>
      <c r="F319" s="84">
        <v>179.55714168</v>
      </c>
    </row>
    <row r="320" spans="1:6" ht="12.75" customHeight="1" x14ac:dyDescent="0.2">
      <c r="A320" s="83" t="s">
        <v>160</v>
      </c>
      <c r="B320" s="83">
        <v>18</v>
      </c>
      <c r="C320" s="84">
        <v>1126.90719515</v>
      </c>
      <c r="D320" s="84">
        <v>1106.4942492600001</v>
      </c>
      <c r="E320" s="84">
        <v>171.76598948</v>
      </c>
      <c r="F320" s="84">
        <v>171.76598948</v>
      </c>
    </row>
    <row r="321" spans="1:6" ht="12.75" customHeight="1" x14ac:dyDescent="0.2">
      <c r="A321" s="83" t="s">
        <v>160</v>
      </c>
      <c r="B321" s="83">
        <v>19</v>
      </c>
      <c r="C321" s="84">
        <v>1116.22238498</v>
      </c>
      <c r="D321" s="84">
        <v>1107.8487236999999</v>
      </c>
      <c r="E321" s="84">
        <v>171.97625052999999</v>
      </c>
      <c r="F321" s="84">
        <v>171.97625052999999</v>
      </c>
    </row>
    <row r="322" spans="1:6" ht="12.75" customHeight="1" x14ac:dyDescent="0.2">
      <c r="A322" s="83" t="s">
        <v>160</v>
      </c>
      <c r="B322" s="83">
        <v>20</v>
      </c>
      <c r="C322" s="84">
        <v>1134.4103975999999</v>
      </c>
      <c r="D322" s="84">
        <v>1129.29914727</v>
      </c>
      <c r="E322" s="84">
        <v>175.30609451999999</v>
      </c>
      <c r="F322" s="84">
        <v>175.30609451999999</v>
      </c>
    </row>
    <row r="323" spans="1:6" ht="12.75" customHeight="1" x14ac:dyDescent="0.2">
      <c r="A323" s="83" t="s">
        <v>160</v>
      </c>
      <c r="B323" s="83">
        <v>21</v>
      </c>
      <c r="C323" s="84">
        <v>1139.1978387500001</v>
      </c>
      <c r="D323" s="84">
        <v>1132.08516242</v>
      </c>
      <c r="E323" s="84">
        <v>175.73857996000001</v>
      </c>
      <c r="F323" s="84">
        <v>175.73857996000001</v>
      </c>
    </row>
    <row r="324" spans="1:6" ht="12.75" customHeight="1" x14ac:dyDescent="0.2">
      <c r="A324" s="83" t="s">
        <v>160</v>
      </c>
      <c r="B324" s="83">
        <v>22</v>
      </c>
      <c r="C324" s="84">
        <v>1163.0985094299999</v>
      </c>
      <c r="D324" s="84">
        <v>1155.9858040300001</v>
      </c>
      <c r="E324" s="84">
        <v>179.44878212</v>
      </c>
      <c r="F324" s="84">
        <v>179.44878212</v>
      </c>
    </row>
    <row r="325" spans="1:6" ht="12.75" customHeight="1" x14ac:dyDescent="0.2">
      <c r="A325" s="83" t="s">
        <v>160</v>
      </c>
      <c r="B325" s="83">
        <v>23</v>
      </c>
      <c r="C325" s="84">
        <v>1171.75344795</v>
      </c>
      <c r="D325" s="84">
        <v>1164.13318682</v>
      </c>
      <c r="E325" s="84">
        <v>180.71353633000001</v>
      </c>
      <c r="F325" s="84">
        <v>180.71353633000001</v>
      </c>
    </row>
    <row r="326" spans="1:6" ht="12.75" customHeight="1" x14ac:dyDescent="0.2">
      <c r="A326" s="83" t="s">
        <v>160</v>
      </c>
      <c r="B326" s="83">
        <v>24</v>
      </c>
      <c r="C326" s="84">
        <v>1201.5849877999999</v>
      </c>
      <c r="D326" s="84">
        <v>1178.66592412</v>
      </c>
      <c r="E326" s="84">
        <v>182.96951733</v>
      </c>
      <c r="F326" s="84">
        <v>182.96951733</v>
      </c>
    </row>
    <row r="327" spans="1:6" ht="12.75" customHeight="1" x14ac:dyDescent="0.2">
      <c r="A327" s="83" t="s">
        <v>161</v>
      </c>
      <c r="B327" s="83">
        <v>1</v>
      </c>
      <c r="C327" s="84">
        <v>1216.6856811</v>
      </c>
      <c r="D327" s="84">
        <v>1192.5857800399999</v>
      </c>
      <c r="E327" s="84">
        <v>185.13035805000001</v>
      </c>
      <c r="F327" s="84">
        <v>185.13035805000001</v>
      </c>
    </row>
    <row r="328" spans="1:6" ht="12.75" customHeight="1" x14ac:dyDescent="0.2">
      <c r="A328" s="83" t="s">
        <v>161</v>
      </c>
      <c r="B328" s="83">
        <v>2</v>
      </c>
      <c r="C328" s="84">
        <v>1209.79429334</v>
      </c>
      <c r="D328" s="84">
        <v>1180.2932439000001</v>
      </c>
      <c r="E328" s="84">
        <v>183.22213336999999</v>
      </c>
      <c r="F328" s="84">
        <v>183.22213336999999</v>
      </c>
    </row>
    <row r="329" spans="1:6" ht="12.75" customHeight="1" x14ac:dyDescent="0.2">
      <c r="A329" s="83" t="s">
        <v>161</v>
      </c>
      <c r="B329" s="83">
        <v>3</v>
      </c>
      <c r="C329" s="84">
        <v>1201.2977009700001</v>
      </c>
      <c r="D329" s="84">
        <v>1183.4922086399999</v>
      </c>
      <c r="E329" s="84">
        <v>183.71872279999999</v>
      </c>
      <c r="F329" s="84">
        <v>183.71872279999999</v>
      </c>
    </row>
    <row r="330" spans="1:6" ht="12.75" customHeight="1" x14ac:dyDescent="0.2">
      <c r="A330" s="83" t="s">
        <v>161</v>
      </c>
      <c r="B330" s="83">
        <v>4</v>
      </c>
      <c r="C330" s="84">
        <v>1208.2931517</v>
      </c>
      <c r="D330" s="84">
        <v>1187.8390305299999</v>
      </c>
      <c r="E330" s="84">
        <v>184.39349916</v>
      </c>
      <c r="F330" s="84">
        <v>184.39349916</v>
      </c>
    </row>
    <row r="331" spans="1:6" ht="12.75" customHeight="1" x14ac:dyDescent="0.2">
      <c r="A331" s="83" t="s">
        <v>161</v>
      </c>
      <c r="B331" s="83">
        <v>5</v>
      </c>
      <c r="C331" s="84">
        <v>1191.80562672</v>
      </c>
      <c r="D331" s="84">
        <v>1179.1172048999999</v>
      </c>
      <c r="E331" s="84">
        <v>183.03957163999999</v>
      </c>
      <c r="F331" s="84">
        <v>183.03957163999999</v>
      </c>
    </row>
    <row r="332" spans="1:6" ht="12.75" customHeight="1" x14ac:dyDescent="0.2">
      <c r="A332" s="83" t="s">
        <v>161</v>
      </c>
      <c r="B332" s="83">
        <v>6</v>
      </c>
      <c r="C332" s="84">
        <v>1172.7270971800001</v>
      </c>
      <c r="D332" s="84">
        <v>1159.98488537</v>
      </c>
      <c r="E332" s="84">
        <v>180.06957718000001</v>
      </c>
      <c r="F332" s="84">
        <v>180.06957718000001</v>
      </c>
    </row>
    <row r="333" spans="1:6" ht="12.75" customHeight="1" x14ac:dyDescent="0.2">
      <c r="A333" s="83" t="s">
        <v>161</v>
      </c>
      <c r="B333" s="83">
        <v>7</v>
      </c>
      <c r="C333" s="84">
        <v>1137.81091517</v>
      </c>
      <c r="D333" s="84">
        <v>1125.8001769299999</v>
      </c>
      <c r="E333" s="84">
        <v>174.76293390000001</v>
      </c>
      <c r="F333" s="84">
        <v>174.76293390000001</v>
      </c>
    </row>
    <row r="334" spans="1:6" ht="12.75" customHeight="1" x14ac:dyDescent="0.2">
      <c r="A334" s="83" t="s">
        <v>161</v>
      </c>
      <c r="B334" s="83">
        <v>8</v>
      </c>
      <c r="C334" s="84">
        <v>1135.3846960400001</v>
      </c>
      <c r="D334" s="84">
        <v>1122.6011695</v>
      </c>
      <c r="E334" s="84">
        <v>174.26633785000001</v>
      </c>
      <c r="F334" s="84">
        <v>174.26633785000001</v>
      </c>
    </row>
    <row r="335" spans="1:6" ht="12.75" customHeight="1" x14ac:dyDescent="0.2">
      <c r="A335" s="83" t="s">
        <v>161</v>
      </c>
      <c r="B335" s="83">
        <v>9</v>
      </c>
      <c r="C335" s="84">
        <v>1138.01756701</v>
      </c>
      <c r="D335" s="84">
        <v>1124.4989013300001</v>
      </c>
      <c r="E335" s="84">
        <v>174.56093114000001</v>
      </c>
      <c r="F335" s="84">
        <v>174.56093114000001</v>
      </c>
    </row>
    <row r="336" spans="1:6" ht="12.75" customHeight="1" x14ac:dyDescent="0.2">
      <c r="A336" s="83" t="s">
        <v>161</v>
      </c>
      <c r="B336" s="83">
        <v>10</v>
      </c>
      <c r="C336" s="84">
        <v>1158.6401665799999</v>
      </c>
      <c r="D336" s="84">
        <v>1134.04439587</v>
      </c>
      <c r="E336" s="84">
        <v>176.04272041999999</v>
      </c>
      <c r="F336" s="84">
        <v>176.04272041999999</v>
      </c>
    </row>
    <row r="337" spans="1:6" ht="12.75" customHeight="1" x14ac:dyDescent="0.2">
      <c r="A337" s="83" t="s">
        <v>161</v>
      </c>
      <c r="B337" s="83">
        <v>11</v>
      </c>
      <c r="C337" s="84">
        <v>1188.13593915</v>
      </c>
      <c r="D337" s="84">
        <v>1146.3952177399999</v>
      </c>
      <c r="E337" s="84">
        <v>177.95999305000001</v>
      </c>
      <c r="F337" s="84">
        <v>177.95999305000001</v>
      </c>
    </row>
    <row r="338" spans="1:6" ht="12.75" customHeight="1" x14ac:dyDescent="0.2">
      <c r="A338" s="83" t="s">
        <v>161</v>
      </c>
      <c r="B338" s="83">
        <v>12</v>
      </c>
      <c r="C338" s="84">
        <v>1183.7389221599999</v>
      </c>
      <c r="D338" s="84">
        <v>1156.58216438</v>
      </c>
      <c r="E338" s="84">
        <v>179.54135776999999</v>
      </c>
      <c r="F338" s="84">
        <v>179.54135776999999</v>
      </c>
    </row>
    <row r="339" spans="1:6" ht="12.75" customHeight="1" x14ac:dyDescent="0.2">
      <c r="A339" s="83" t="s">
        <v>161</v>
      </c>
      <c r="B339" s="83">
        <v>13</v>
      </c>
      <c r="C339" s="84">
        <v>1200.6810253000001</v>
      </c>
      <c r="D339" s="84">
        <v>1171.1256581600001</v>
      </c>
      <c r="E339" s="84">
        <v>181.79900853999999</v>
      </c>
      <c r="F339" s="84">
        <v>181.79900853999999</v>
      </c>
    </row>
    <row r="340" spans="1:6" ht="12.75" customHeight="1" x14ac:dyDescent="0.2">
      <c r="A340" s="83" t="s">
        <v>161</v>
      </c>
      <c r="B340" s="83">
        <v>14</v>
      </c>
      <c r="C340" s="84">
        <v>1205.83056732</v>
      </c>
      <c r="D340" s="84">
        <v>1172.73187777</v>
      </c>
      <c r="E340" s="84">
        <v>182.04834911</v>
      </c>
      <c r="F340" s="84">
        <v>182.04834911</v>
      </c>
    </row>
    <row r="341" spans="1:6" ht="12.75" customHeight="1" x14ac:dyDescent="0.2">
      <c r="A341" s="83" t="s">
        <v>161</v>
      </c>
      <c r="B341" s="83">
        <v>15</v>
      </c>
      <c r="C341" s="84">
        <v>1201.82257708</v>
      </c>
      <c r="D341" s="84">
        <v>1187.3048953299999</v>
      </c>
      <c r="E341" s="84">
        <v>184.31058299</v>
      </c>
      <c r="F341" s="84">
        <v>184.31058299</v>
      </c>
    </row>
    <row r="342" spans="1:6" ht="12.75" customHeight="1" x14ac:dyDescent="0.2">
      <c r="A342" s="83" t="s">
        <v>161</v>
      </c>
      <c r="B342" s="83">
        <v>16</v>
      </c>
      <c r="C342" s="84">
        <v>1200.8662766100001</v>
      </c>
      <c r="D342" s="84">
        <v>1188.4355678300001</v>
      </c>
      <c r="E342" s="84">
        <v>184.48610228000001</v>
      </c>
      <c r="F342" s="84">
        <v>184.48610228000001</v>
      </c>
    </row>
    <row r="343" spans="1:6" ht="12.75" customHeight="1" x14ac:dyDescent="0.2">
      <c r="A343" s="83" t="s">
        <v>161</v>
      </c>
      <c r="B343" s="83">
        <v>17</v>
      </c>
      <c r="C343" s="84">
        <v>1201.7128636299999</v>
      </c>
      <c r="D343" s="84">
        <v>1172.1002202499999</v>
      </c>
      <c r="E343" s="84">
        <v>181.95029412</v>
      </c>
      <c r="F343" s="84">
        <v>181.95029412</v>
      </c>
    </row>
    <row r="344" spans="1:6" ht="12.75" customHeight="1" x14ac:dyDescent="0.2">
      <c r="A344" s="83" t="s">
        <v>161</v>
      </c>
      <c r="B344" s="83">
        <v>18</v>
      </c>
      <c r="C344" s="84">
        <v>1173.5133284799999</v>
      </c>
      <c r="D344" s="84">
        <v>1137.0311623800001</v>
      </c>
      <c r="E344" s="84">
        <v>176.50636938</v>
      </c>
      <c r="F344" s="84">
        <v>176.50636938</v>
      </c>
    </row>
    <row r="345" spans="1:6" ht="12.75" customHeight="1" x14ac:dyDescent="0.2">
      <c r="A345" s="83" t="s">
        <v>161</v>
      </c>
      <c r="B345" s="83">
        <v>19</v>
      </c>
      <c r="C345" s="84">
        <v>1143.8007121000001</v>
      </c>
      <c r="D345" s="84">
        <v>1128.54786829</v>
      </c>
      <c r="E345" s="84">
        <v>175.18947016999999</v>
      </c>
      <c r="F345" s="84">
        <v>175.18947016999999</v>
      </c>
    </row>
    <row r="346" spans="1:6" ht="12.75" customHeight="1" x14ac:dyDescent="0.2">
      <c r="A346" s="83" t="s">
        <v>161</v>
      </c>
      <c r="B346" s="83">
        <v>20</v>
      </c>
      <c r="C346" s="84">
        <v>1137.2988417500001</v>
      </c>
      <c r="D346" s="84">
        <v>1118.25512398</v>
      </c>
      <c r="E346" s="84">
        <v>173.59168201</v>
      </c>
      <c r="F346" s="84">
        <v>173.59168201</v>
      </c>
    </row>
    <row r="347" spans="1:6" ht="12.75" customHeight="1" x14ac:dyDescent="0.2">
      <c r="A347" s="83" t="s">
        <v>161</v>
      </c>
      <c r="B347" s="83">
        <v>21</v>
      </c>
      <c r="C347" s="84">
        <v>1183.3853946300001</v>
      </c>
      <c r="D347" s="84">
        <v>1139.9925738300001</v>
      </c>
      <c r="E347" s="84">
        <v>176.96608236</v>
      </c>
      <c r="F347" s="84">
        <v>176.96608236</v>
      </c>
    </row>
    <row r="348" spans="1:6" ht="12.75" customHeight="1" x14ac:dyDescent="0.2">
      <c r="A348" s="83" t="s">
        <v>161</v>
      </c>
      <c r="B348" s="83">
        <v>22</v>
      </c>
      <c r="C348" s="84">
        <v>1210.6354546099999</v>
      </c>
      <c r="D348" s="84">
        <v>1162.6863059499999</v>
      </c>
      <c r="E348" s="84">
        <v>180.48893063</v>
      </c>
      <c r="F348" s="84">
        <v>180.48893063</v>
      </c>
    </row>
    <row r="349" spans="1:6" ht="12.75" customHeight="1" x14ac:dyDescent="0.2">
      <c r="A349" s="83" t="s">
        <v>161</v>
      </c>
      <c r="B349" s="83">
        <v>23</v>
      </c>
      <c r="C349" s="84">
        <v>1220.5168493799999</v>
      </c>
      <c r="D349" s="84">
        <v>1175.18479611</v>
      </c>
      <c r="E349" s="84">
        <v>182.42912645999999</v>
      </c>
      <c r="F349" s="84">
        <v>182.42912645999999</v>
      </c>
    </row>
    <row r="350" spans="1:6" ht="12.75" customHeight="1" x14ac:dyDescent="0.2">
      <c r="A350" s="83" t="s">
        <v>161</v>
      </c>
      <c r="B350" s="83">
        <v>24</v>
      </c>
      <c r="C350" s="84">
        <v>1235.76164116</v>
      </c>
      <c r="D350" s="84">
        <v>1187.4134228200001</v>
      </c>
      <c r="E350" s="84">
        <v>184.32743019</v>
      </c>
      <c r="F350" s="84">
        <v>184.32743019</v>
      </c>
    </row>
    <row r="351" spans="1:6" ht="12.75" customHeight="1" x14ac:dyDescent="0.2">
      <c r="A351" s="83" t="s">
        <v>162</v>
      </c>
      <c r="B351" s="83">
        <v>1</v>
      </c>
      <c r="C351" s="84">
        <v>1213.5824393400001</v>
      </c>
      <c r="D351" s="84">
        <v>1180.65158649</v>
      </c>
      <c r="E351" s="84">
        <v>183.27776047</v>
      </c>
      <c r="F351" s="84">
        <v>183.27776047</v>
      </c>
    </row>
    <row r="352" spans="1:6" ht="12.75" customHeight="1" x14ac:dyDescent="0.2">
      <c r="A352" s="83" t="s">
        <v>162</v>
      </c>
      <c r="B352" s="83">
        <v>2</v>
      </c>
      <c r="C352" s="84">
        <v>1236.5341308300001</v>
      </c>
      <c r="D352" s="84">
        <v>1184.7139438900001</v>
      </c>
      <c r="E352" s="84">
        <v>183.90837816000001</v>
      </c>
      <c r="F352" s="84">
        <v>183.90837816000001</v>
      </c>
    </row>
    <row r="353" spans="1:6" ht="12.75" customHeight="1" x14ac:dyDescent="0.2">
      <c r="A353" s="83" t="s">
        <v>162</v>
      </c>
      <c r="B353" s="83">
        <v>3</v>
      </c>
      <c r="C353" s="84">
        <v>1233.37917896</v>
      </c>
      <c r="D353" s="84">
        <v>1206.0437190099999</v>
      </c>
      <c r="E353" s="84">
        <v>187.21949336</v>
      </c>
      <c r="F353" s="84">
        <v>187.21949336</v>
      </c>
    </row>
    <row r="354" spans="1:6" ht="12.75" customHeight="1" x14ac:dyDescent="0.2">
      <c r="A354" s="83" t="s">
        <v>162</v>
      </c>
      <c r="B354" s="83">
        <v>4</v>
      </c>
      <c r="C354" s="84">
        <v>1242.85165944</v>
      </c>
      <c r="D354" s="84">
        <v>1207.49008278</v>
      </c>
      <c r="E354" s="84">
        <v>187.44401879</v>
      </c>
      <c r="F354" s="84">
        <v>187.44401879</v>
      </c>
    </row>
    <row r="355" spans="1:6" ht="12.75" customHeight="1" x14ac:dyDescent="0.2">
      <c r="A355" s="83" t="s">
        <v>162</v>
      </c>
      <c r="B355" s="83">
        <v>5</v>
      </c>
      <c r="C355" s="84">
        <v>1214.9232680299999</v>
      </c>
      <c r="D355" s="84">
        <v>1199.4088008700001</v>
      </c>
      <c r="E355" s="84">
        <v>186.18952571</v>
      </c>
      <c r="F355" s="84">
        <v>186.18952571</v>
      </c>
    </row>
    <row r="356" spans="1:6" ht="12.75" customHeight="1" x14ac:dyDescent="0.2">
      <c r="A356" s="83" t="s">
        <v>162</v>
      </c>
      <c r="B356" s="83">
        <v>6</v>
      </c>
      <c r="C356" s="84">
        <v>1168.1133920499999</v>
      </c>
      <c r="D356" s="84">
        <v>1153.86512053</v>
      </c>
      <c r="E356" s="84">
        <v>179.11957905</v>
      </c>
      <c r="F356" s="84">
        <v>179.11957905</v>
      </c>
    </row>
    <row r="357" spans="1:6" ht="12.75" customHeight="1" x14ac:dyDescent="0.2">
      <c r="A357" s="83" t="s">
        <v>162</v>
      </c>
      <c r="B357" s="83">
        <v>7</v>
      </c>
      <c r="C357" s="84">
        <v>1112.7354276000001</v>
      </c>
      <c r="D357" s="84">
        <v>1098.72606363</v>
      </c>
      <c r="E357" s="84">
        <v>170.56009971</v>
      </c>
      <c r="F357" s="84">
        <v>170.56009971</v>
      </c>
    </row>
    <row r="358" spans="1:6" ht="12.75" customHeight="1" x14ac:dyDescent="0.2">
      <c r="A358" s="83" t="s">
        <v>162</v>
      </c>
      <c r="B358" s="83">
        <v>8</v>
      </c>
      <c r="C358" s="84">
        <v>1123.98551849</v>
      </c>
      <c r="D358" s="84">
        <v>1110.3600375799999</v>
      </c>
      <c r="E358" s="84">
        <v>172.36609286999999</v>
      </c>
      <c r="F358" s="84">
        <v>172.36609286999999</v>
      </c>
    </row>
    <row r="359" spans="1:6" ht="12.75" customHeight="1" x14ac:dyDescent="0.2">
      <c r="A359" s="83" t="s">
        <v>162</v>
      </c>
      <c r="B359" s="83">
        <v>9</v>
      </c>
      <c r="C359" s="84">
        <v>1130.9264795500001</v>
      </c>
      <c r="D359" s="84">
        <v>1116.1043073000001</v>
      </c>
      <c r="E359" s="84">
        <v>173.25780123000001</v>
      </c>
      <c r="F359" s="84">
        <v>173.25780123000001</v>
      </c>
    </row>
    <row r="360" spans="1:6" ht="12.75" customHeight="1" x14ac:dyDescent="0.2">
      <c r="A360" s="83" t="s">
        <v>162</v>
      </c>
      <c r="B360" s="83">
        <v>10</v>
      </c>
      <c r="C360" s="84">
        <v>1162.4635022099999</v>
      </c>
      <c r="D360" s="84">
        <v>1115.81843069</v>
      </c>
      <c r="E360" s="84">
        <v>173.21342333999999</v>
      </c>
      <c r="F360" s="84">
        <v>173.21342333999999</v>
      </c>
    </row>
    <row r="361" spans="1:6" ht="12.75" customHeight="1" x14ac:dyDescent="0.2">
      <c r="A361" s="83" t="s">
        <v>162</v>
      </c>
      <c r="B361" s="83">
        <v>11</v>
      </c>
      <c r="C361" s="84">
        <v>1153.64828913</v>
      </c>
      <c r="D361" s="84">
        <v>1124.6847041000001</v>
      </c>
      <c r="E361" s="84">
        <v>174.58977413</v>
      </c>
      <c r="F361" s="84">
        <v>174.58977413</v>
      </c>
    </row>
    <row r="362" spans="1:6" ht="12.75" customHeight="1" x14ac:dyDescent="0.2">
      <c r="A362" s="83" t="s">
        <v>162</v>
      </c>
      <c r="B362" s="83">
        <v>12</v>
      </c>
      <c r="C362" s="84">
        <v>1142.61068946</v>
      </c>
      <c r="D362" s="84">
        <v>1128.5130383600001</v>
      </c>
      <c r="E362" s="84">
        <v>175.18406336000001</v>
      </c>
      <c r="F362" s="84">
        <v>175.18406336000001</v>
      </c>
    </row>
    <row r="363" spans="1:6" ht="12.75" customHeight="1" x14ac:dyDescent="0.2">
      <c r="A363" s="83" t="s">
        <v>162</v>
      </c>
      <c r="B363" s="83">
        <v>13</v>
      </c>
      <c r="C363" s="84">
        <v>1169.4057440900001</v>
      </c>
      <c r="D363" s="84">
        <v>1145.8933174900001</v>
      </c>
      <c r="E363" s="84">
        <v>177.88208086</v>
      </c>
      <c r="F363" s="84">
        <v>177.88208086</v>
      </c>
    </row>
    <row r="364" spans="1:6" ht="12.75" customHeight="1" x14ac:dyDescent="0.2">
      <c r="A364" s="83" t="s">
        <v>162</v>
      </c>
      <c r="B364" s="83">
        <v>14</v>
      </c>
      <c r="C364" s="84">
        <v>1169.64344136</v>
      </c>
      <c r="D364" s="84">
        <v>1157.50628263</v>
      </c>
      <c r="E364" s="84">
        <v>179.68481273</v>
      </c>
      <c r="F364" s="84">
        <v>179.68481273</v>
      </c>
    </row>
    <row r="365" spans="1:6" ht="12.75" customHeight="1" x14ac:dyDescent="0.2">
      <c r="A365" s="83" t="s">
        <v>162</v>
      </c>
      <c r="B365" s="83">
        <v>15</v>
      </c>
      <c r="C365" s="84">
        <v>1158.7543800799999</v>
      </c>
      <c r="D365" s="84">
        <v>1153.0348007699999</v>
      </c>
      <c r="E365" s="84">
        <v>178.99068485000001</v>
      </c>
      <c r="F365" s="84">
        <v>178.99068485000001</v>
      </c>
    </row>
    <row r="366" spans="1:6" ht="12.75" customHeight="1" x14ac:dyDescent="0.2">
      <c r="A366" s="83" t="s">
        <v>162</v>
      </c>
      <c r="B366" s="83">
        <v>16</v>
      </c>
      <c r="C366" s="84">
        <v>1165.19343768</v>
      </c>
      <c r="D366" s="84">
        <v>1160.1708054999999</v>
      </c>
      <c r="E366" s="84">
        <v>180.09843838</v>
      </c>
      <c r="F366" s="84">
        <v>180.09843838</v>
      </c>
    </row>
    <row r="367" spans="1:6" ht="12.75" customHeight="1" x14ac:dyDescent="0.2">
      <c r="A367" s="83" t="s">
        <v>162</v>
      </c>
      <c r="B367" s="83">
        <v>17</v>
      </c>
      <c r="C367" s="84">
        <v>1150.02986579</v>
      </c>
      <c r="D367" s="84">
        <v>1145.1447759800001</v>
      </c>
      <c r="E367" s="84">
        <v>177.76588144999999</v>
      </c>
      <c r="F367" s="84">
        <v>177.76588144999999</v>
      </c>
    </row>
    <row r="368" spans="1:6" ht="12.75" customHeight="1" x14ac:dyDescent="0.2">
      <c r="A368" s="83" t="s">
        <v>162</v>
      </c>
      <c r="B368" s="83">
        <v>18</v>
      </c>
      <c r="C368" s="84">
        <v>1127.8980926199999</v>
      </c>
      <c r="D368" s="84">
        <v>1123.87902635</v>
      </c>
      <c r="E368" s="84">
        <v>174.46470521000001</v>
      </c>
      <c r="F368" s="84">
        <v>174.46470521000001</v>
      </c>
    </row>
    <row r="369" spans="1:6" ht="12.75" customHeight="1" x14ac:dyDescent="0.2">
      <c r="A369" s="83" t="s">
        <v>162</v>
      </c>
      <c r="B369" s="83">
        <v>19</v>
      </c>
      <c r="C369" s="84">
        <v>1123.91317129</v>
      </c>
      <c r="D369" s="84">
        <v>1119.49371264</v>
      </c>
      <c r="E369" s="84">
        <v>173.78395359000001</v>
      </c>
      <c r="F369" s="84">
        <v>173.78395359000001</v>
      </c>
    </row>
    <row r="370" spans="1:6" ht="12.75" customHeight="1" x14ac:dyDescent="0.2">
      <c r="A370" s="83" t="s">
        <v>162</v>
      </c>
      <c r="B370" s="83">
        <v>20</v>
      </c>
      <c r="C370" s="84">
        <v>1137.67851419</v>
      </c>
      <c r="D370" s="84">
        <v>1131.9200001300001</v>
      </c>
      <c r="E370" s="84">
        <v>175.71294108999999</v>
      </c>
      <c r="F370" s="84">
        <v>175.71294108999999</v>
      </c>
    </row>
    <row r="371" spans="1:6" ht="12.75" customHeight="1" x14ac:dyDescent="0.2">
      <c r="A371" s="83" t="s">
        <v>162</v>
      </c>
      <c r="B371" s="83">
        <v>21</v>
      </c>
      <c r="C371" s="84">
        <v>1145.1751937700001</v>
      </c>
      <c r="D371" s="84">
        <v>1140.91833911</v>
      </c>
      <c r="E371" s="84">
        <v>177.10979298999999</v>
      </c>
      <c r="F371" s="84">
        <v>177.10979298999999</v>
      </c>
    </row>
    <row r="372" spans="1:6" ht="12.75" customHeight="1" x14ac:dyDescent="0.2">
      <c r="A372" s="83" t="s">
        <v>162</v>
      </c>
      <c r="B372" s="83">
        <v>22</v>
      </c>
      <c r="C372" s="84">
        <v>1184.3897752299999</v>
      </c>
      <c r="D372" s="84">
        <v>1180.2420613899999</v>
      </c>
      <c r="E372" s="84">
        <v>183.21418808000001</v>
      </c>
      <c r="F372" s="84">
        <v>183.21418808000001</v>
      </c>
    </row>
    <row r="373" spans="1:6" ht="12.75" customHeight="1" x14ac:dyDescent="0.2">
      <c r="A373" s="83" t="s">
        <v>162</v>
      </c>
      <c r="B373" s="83">
        <v>23</v>
      </c>
      <c r="C373" s="84">
        <v>1178.40137622</v>
      </c>
      <c r="D373" s="84">
        <v>1174.4764860099999</v>
      </c>
      <c r="E373" s="84">
        <v>182.31917235</v>
      </c>
      <c r="F373" s="84">
        <v>182.31917235</v>
      </c>
    </row>
    <row r="374" spans="1:6" ht="12.75" customHeight="1" x14ac:dyDescent="0.2">
      <c r="A374" s="83" t="s">
        <v>162</v>
      </c>
      <c r="B374" s="83">
        <v>24</v>
      </c>
      <c r="C374" s="84">
        <v>1176.80309689</v>
      </c>
      <c r="D374" s="84">
        <v>1170.0348759799999</v>
      </c>
      <c r="E374" s="84">
        <v>181.62968161000001</v>
      </c>
      <c r="F374" s="84">
        <v>181.62968161000001</v>
      </c>
    </row>
    <row r="375" spans="1:6" ht="12.75" customHeight="1" x14ac:dyDescent="0.2">
      <c r="A375" s="83" t="s">
        <v>163</v>
      </c>
      <c r="B375" s="83">
        <v>1</v>
      </c>
      <c r="C375" s="84">
        <v>1096.4179104899999</v>
      </c>
      <c r="D375" s="84">
        <v>1092.26540742</v>
      </c>
      <c r="E375" s="84">
        <v>169.55718350999999</v>
      </c>
      <c r="F375" s="84">
        <v>169.55718350999999</v>
      </c>
    </row>
    <row r="376" spans="1:6" ht="12.75" customHeight="1" x14ac:dyDescent="0.2">
      <c r="A376" s="83" t="s">
        <v>163</v>
      </c>
      <c r="B376" s="83">
        <v>2</v>
      </c>
      <c r="C376" s="84">
        <v>1108.1317953800001</v>
      </c>
      <c r="D376" s="84">
        <v>1103.8014787699999</v>
      </c>
      <c r="E376" s="84">
        <v>171.34797882000001</v>
      </c>
      <c r="F376" s="84">
        <v>171.34797882000001</v>
      </c>
    </row>
    <row r="377" spans="1:6" ht="12.75" customHeight="1" x14ac:dyDescent="0.2">
      <c r="A377" s="83" t="s">
        <v>163</v>
      </c>
      <c r="B377" s="83">
        <v>3</v>
      </c>
      <c r="C377" s="84">
        <v>1121.0581165599999</v>
      </c>
      <c r="D377" s="84">
        <v>1116.74208208</v>
      </c>
      <c r="E377" s="84">
        <v>173.35680583000001</v>
      </c>
      <c r="F377" s="84">
        <v>173.35680583000001</v>
      </c>
    </row>
    <row r="378" spans="1:6" ht="12.75" customHeight="1" x14ac:dyDescent="0.2">
      <c r="A378" s="83" t="s">
        <v>163</v>
      </c>
      <c r="B378" s="83">
        <v>4</v>
      </c>
      <c r="C378" s="84">
        <v>1111.20341564</v>
      </c>
      <c r="D378" s="84">
        <v>1104.98183393</v>
      </c>
      <c r="E378" s="84">
        <v>171.53121057000001</v>
      </c>
      <c r="F378" s="84">
        <v>171.53121057000001</v>
      </c>
    </row>
    <row r="379" spans="1:6" ht="12.75" customHeight="1" x14ac:dyDescent="0.2">
      <c r="A379" s="83" t="s">
        <v>163</v>
      </c>
      <c r="B379" s="83">
        <v>5</v>
      </c>
      <c r="C379" s="84">
        <v>1116.42645277</v>
      </c>
      <c r="D379" s="84">
        <v>1108.9834071400001</v>
      </c>
      <c r="E379" s="84">
        <v>172.15239245000001</v>
      </c>
      <c r="F379" s="84">
        <v>172.15239245000001</v>
      </c>
    </row>
    <row r="380" spans="1:6" ht="12.75" customHeight="1" x14ac:dyDescent="0.2">
      <c r="A380" s="83" t="s">
        <v>163</v>
      </c>
      <c r="B380" s="83">
        <v>6</v>
      </c>
      <c r="C380" s="84">
        <v>1096.5873241199999</v>
      </c>
      <c r="D380" s="84">
        <v>1089.12915585</v>
      </c>
      <c r="E380" s="84">
        <v>169.07032932999999</v>
      </c>
      <c r="F380" s="84">
        <v>169.07032932999999</v>
      </c>
    </row>
    <row r="381" spans="1:6" ht="12.75" customHeight="1" x14ac:dyDescent="0.2">
      <c r="A381" s="83" t="s">
        <v>163</v>
      </c>
      <c r="B381" s="83">
        <v>7</v>
      </c>
      <c r="C381" s="84">
        <v>1138.34095308</v>
      </c>
      <c r="D381" s="84">
        <v>1129.4304326199999</v>
      </c>
      <c r="E381" s="84">
        <v>175.32647452</v>
      </c>
      <c r="F381" s="84">
        <v>175.32647452</v>
      </c>
    </row>
    <row r="382" spans="1:6" ht="12.75" customHeight="1" x14ac:dyDescent="0.2">
      <c r="A382" s="83" t="s">
        <v>163</v>
      </c>
      <c r="B382" s="83">
        <v>8</v>
      </c>
      <c r="C382" s="84">
        <v>1198.5475961699999</v>
      </c>
      <c r="D382" s="84">
        <v>1193.2109083400001</v>
      </c>
      <c r="E382" s="84">
        <v>185.22739948</v>
      </c>
      <c r="F382" s="84">
        <v>185.22739948</v>
      </c>
    </row>
    <row r="383" spans="1:6" ht="12.75" customHeight="1" x14ac:dyDescent="0.2">
      <c r="A383" s="83" t="s">
        <v>163</v>
      </c>
      <c r="B383" s="83">
        <v>9</v>
      </c>
      <c r="C383" s="84">
        <v>1186.20448792</v>
      </c>
      <c r="D383" s="84">
        <v>1176.2873982399999</v>
      </c>
      <c r="E383" s="84">
        <v>182.60028826000001</v>
      </c>
      <c r="F383" s="84">
        <v>182.60028826000001</v>
      </c>
    </row>
    <row r="384" spans="1:6" ht="12.75" customHeight="1" x14ac:dyDescent="0.2">
      <c r="A384" s="83" t="s">
        <v>163</v>
      </c>
      <c r="B384" s="83">
        <v>10</v>
      </c>
      <c r="C384" s="84">
        <v>1168.53490908</v>
      </c>
      <c r="D384" s="84">
        <v>1160.6366754600001</v>
      </c>
      <c r="E384" s="84">
        <v>180.17075743000001</v>
      </c>
      <c r="F384" s="84">
        <v>180.17075743000001</v>
      </c>
    </row>
    <row r="385" spans="1:6" ht="12.75" customHeight="1" x14ac:dyDescent="0.2">
      <c r="A385" s="83" t="s">
        <v>163</v>
      </c>
      <c r="B385" s="83">
        <v>11</v>
      </c>
      <c r="C385" s="84">
        <v>1168.6745318599999</v>
      </c>
      <c r="D385" s="84">
        <v>1164.37899765</v>
      </c>
      <c r="E385" s="84">
        <v>180.75169464000001</v>
      </c>
      <c r="F385" s="84">
        <v>180.75169464000001</v>
      </c>
    </row>
    <row r="386" spans="1:6" ht="12.75" customHeight="1" x14ac:dyDescent="0.2">
      <c r="A386" s="83" t="s">
        <v>163</v>
      </c>
      <c r="B386" s="83">
        <v>12</v>
      </c>
      <c r="C386" s="84">
        <v>1157.0967449499999</v>
      </c>
      <c r="D386" s="84">
        <v>1151.3743691499999</v>
      </c>
      <c r="E386" s="84">
        <v>178.73292871000001</v>
      </c>
      <c r="F386" s="84">
        <v>178.73292871000001</v>
      </c>
    </row>
    <row r="387" spans="1:6" ht="12.75" customHeight="1" x14ac:dyDescent="0.2">
      <c r="A387" s="83" t="s">
        <v>163</v>
      </c>
      <c r="B387" s="83">
        <v>13</v>
      </c>
      <c r="C387" s="84">
        <v>1199.96058118</v>
      </c>
      <c r="D387" s="84">
        <v>1177.23815031</v>
      </c>
      <c r="E387" s="84">
        <v>182.7478777</v>
      </c>
      <c r="F387" s="84">
        <v>182.7478777</v>
      </c>
    </row>
    <row r="388" spans="1:6" ht="12.75" customHeight="1" x14ac:dyDescent="0.2">
      <c r="A388" s="83" t="s">
        <v>163</v>
      </c>
      <c r="B388" s="83">
        <v>14</v>
      </c>
      <c r="C388" s="84">
        <v>1281.2332649800001</v>
      </c>
      <c r="D388" s="84">
        <v>1251.1925698299999</v>
      </c>
      <c r="E388" s="84">
        <v>194.22814887999999</v>
      </c>
      <c r="F388" s="84">
        <v>194.22814887999999</v>
      </c>
    </row>
    <row r="389" spans="1:6" ht="12.75" customHeight="1" x14ac:dyDescent="0.2">
      <c r="A389" s="83" t="s">
        <v>163</v>
      </c>
      <c r="B389" s="83">
        <v>15</v>
      </c>
      <c r="C389" s="84">
        <v>1291.53191457</v>
      </c>
      <c r="D389" s="84">
        <v>1250.07854006</v>
      </c>
      <c r="E389" s="84">
        <v>194.05521311999999</v>
      </c>
      <c r="F389" s="84">
        <v>194.05521311999999</v>
      </c>
    </row>
    <row r="390" spans="1:6" ht="12.75" customHeight="1" x14ac:dyDescent="0.2">
      <c r="A390" s="83" t="s">
        <v>163</v>
      </c>
      <c r="B390" s="83">
        <v>16</v>
      </c>
      <c r="C390" s="84">
        <v>1294.83707506</v>
      </c>
      <c r="D390" s="84">
        <v>1248.5450655699999</v>
      </c>
      <c r="E390" s="84">
        <v>193.81716510000001</v>
      </c>
      <c r="F390" s="84">
        <v>193.81716510000001</v>
      </c>
    </row>
    <row r="391" spans="1:6" ht="12.75" customHeight="1" x14ac:dyDescent="0.2">
      <c r="A391" s="83" t="s">
        <v>163</v>
      </c>
      <c r="B391" s="83">
        <v>17</v>
      </c>
      <c r="C391" s="84">
        <v>1209.3235031900001</v>
      </c>
      <c r="D391" s="84">
        <v>1165.5201389700001</v>
      </c>
      <c r="E391" s="84">
        <v>180.92883904000001</v>
      </c>
      <c r="F391" s="84">
        <v>180.92883904000001</v>
      </c>
    </row>
    <row r="392" spans="1:6" ht="12.75" customHeight="1" x14ac:dyDescent="0.2">
      <c r="A392" s="83" t="s">
        <v>163</v>
      </c>
      <c r="B392" s="83">
        <v>18</v>
      </c>
      <c r="C392" s="84">
        <v>1151.49832238</v>
      </c>
      <c r="D392" s="84">
        <v>1133.72743253</v>
      </c>
      <c r="E392" s="84">
        <v>175.99351680000001</v>
      </c>
      <c r="F392" s="84">
        <v>175.99351680000001</v>
      </c>
    </row>
    <row r="393" spans="1:6" ht="12.75" customHeight="1" x14ac:dyDescent="0.2">
      <c r="A393" s="83" t="s">
        <v>163</v>
      </c>
      <c r="B393" s="83">
        <v>19</v>
      </c>
      <c r="C393" s="84">
        <v>1170.85829472</v>
      </c>
      <c r="D393" s="84">
        <v>1156.9442440600001</v>
      </c>
      <c r="E393" s="84">
        <v>179.597565</v>
      </c>
      <c r="F393" s="84">
        <v>179.597565</v>
      </c>
    </row>
    <row r="394" spans="1:6" ht="12.75" customHeight="1" x14ac:dyDescent="0.2">
      <c r="A394" s="83" t="s">
        <v>163</v>
      </c>
      <c r="B394" s="83">
        <v>20</v>
      </c>
      <c r="C394" s="84">
        <v>1167.63963588</v>
      </c>
      <c r="D394" s="84">
        <v>1154.09023944</v>
      </c>
      <c r="E394" s="84">
        <v>179.15452525000001</v>
      </c>
      <c r="F394" s="84">
        <v>179.15452525000001</v>
      </c>
    </row>
    <row r="395" spans="1:6" ht="12.75" customHeight="1" x14ac:dyDescent="0.2">
      <c r="A395" s="83" t="s">
        <v>163</v>
      </c>
      <c r="B395" s="83">
        <v>21</v>
      </c>
      <c r="C395" s="84">
        <v>1168.79950921</v>
      </c>
      <c r="D395" s="84">
        <v>1161.08408289</v>
      </c>
      <c r="E395" s="84">
        <v>180.24021045999999</v>
      </c>
      <c r="F395" s="84">
        <v>180.24021045999999</v>
      </c>
    </row>
    <row r="396" spans="1:6" ht="12.75" customHeight="1" x14ac:dyDescent="0.2">
      <c r="A396" s="83" t="s">
        <v>163</v>
      </c>
      <c r="B396" s="83">
        <v>22</v>
      </c>
      <c r="C396" s="84">
        <v>1169.86698785</v>
      </c>
      <c r="D396" s="84">
        <v>1163.23891867</v>
      </c>
      <c r="E396" s="84">
        <v>180.57471514</v>
      </c>
      <c r="F396" s="84">
        <v>180.57471514</v>
      </c>
    </row>
    <row r="397" spans="1:6" ht="12.75" customHeight="1" x14ac:dyDescent="0.2">
      <c r="A397" s="83" t="s">
        <v>163</v>
      </c>
      <c r="B397" s="83">
        <v>23</v>
      </c>
      <c r="C397" s="84">
        <v>1219.94294625</v>
      </c>
      <c r="D397" s="84">
        <v>1213.46129584</v>
      </c>
      <c r="E397" s="84">
        <v>188.37095657</v>
      </c>
      <c r="F397" s="84">
        <v>188.37095657</v>
      </c>
    </row>
    <row r="398" spans="1:6" ht="12.75" customHeight="1" x14ac:dyDescent="0.2">
      <c r="A398" s="83" t="s">
        <v>163</v>
      </c>
      <c r="B398" s="83">
        <v>24</v>
      </c>
      <c r="C398" s="84">
        <v>1202.5972000899999</v>
      </c>
      <c r="D398" s="84">
        <v>1197.73918076</v>
      </c>
      <c r="E398" s="84">
        <v>185.93034320000001</v>
      </c>
      <c r="F398" s="84">
        <v>185.93034320000001</v>
      </c>
    </row>
    <row r="399" spans="1:6" ht="12.75" customHeight="1" x14ac:dyDescent="0.2">
      <c r="A399" s="83" t="s">
        <v>164</v>
      </c>
      <c r="B399" s="83">
        <v>1</v>
      </c>
      <c r="C399" s="84">
        <v>1205.61699828</v>
      </c>
      <c r="D399" s="84">
        <v>1199.1287635599999</v>
      </c>
      <c r="E399" s="84">
        <v>186.14605427999999</v>
      </c>
      <c r="F399" s="84">
        <v>186.14605427999999</v>
      </c>
    </row>
    <row r="400" spans="1:6" ht="12.75" customHeight="1" x14ac:dyDescent="0.2">
      <c r="A400" s="83" t="s">
        <v>164</v>
      </c>
      <c r="B400" s="83">
        <v>2</v>
      </c>
      <c r="C400" s="84">
        <v>1199.8554264100001</v>
      </c>
      <c r="D400" s="84">
        <v>1195.2163434399999</v>
      </c>
      <c r="E400" s="84">
        <v>185.53871201999999</v>
      </c>
      <c r="F400" s="84">
        <v>185.53871201999999</v>
      </c>
    </row>
    <row r="401" spans="1:6" ht="12.75" customHeight="1" x14ac:dyDescent="0.2">
      <c r="A401" s="83" t="s">
        <v>164</v>
      </c>
      <c r="B401" s="83">
        <v>3</v>
      </c>
      <c r="C401" s="84">
        <v>1182.6358830900001</v>
      </c>
      <c r="D401" s="84">
        <v>1178.16687615</v>
      </c>
      <c r="E401" s="84">
        <v>182.89204791</v>
      </c>
      <c r="F401" s="84">
        <v>182.89204791</v>
      </c>
    </row>
    <row r="402" spans="1:6" ht="12.75" customHeight="1" x14ac:dyDescent="0.2">
      <c r="A402" s="83" t="s">
        <v>164</v>
      </c>
      <c r="B402" s="83">
        <v>4</v>
      </c>
      <c r="C402" s="84">
        <v>1179.8579104400001</v>
      </c>
      <c r="D402" s="84">
        <v>1174.0326221800001</v>
      </c>
      <c r="E402" s="84">
        <v>182.25026940999999</v>
      </c>
      <c r="F402" s="84">
        <v>182.25026940999999</v>
      </c>
    </row>
    <row r="403" spans="1:6" ht="12.75" customHeight="1" x14ac:dyDescent="0.2">
      <c r="A403" s="83" t="s">
        <v>164</v>
      </c>
      <c r="B403" s="83">
        <v>5</v>
      </c>
      <c r="C403" s="84">
        <v>1180.0700806100001</v>
      </c>
      <c r="D403" s="84">
        <v>1174.08629974</v>
      </c>
      <c r="E403" s="84">
        <v>182.25860201</v>
      </c>
      <c r="F403" s="84">
        <v>182.25860201</v>
      </c>
    </row>
    <row r="404" spans="1:6" ht="12.75" customHeight="1" x14ac:dyDescent="0.2">
      <c r="A404" s="83" t="s">
        <v>164</v>
      </c>
      <c r="B404" s="83">
        <v>6</v>
      </c>
      <c r="C404" s="84">
        <v>1146.2878720199999</v>
      </c>
      <c r="D404" s="84">
        <v>1139.0112221100001</v>
      </c>
      <c r="E404" s="84">
        <v>176.81374278999999</v>
      </c>
      <c r="F404" s="84">
        <v>176.81374278999999</v>
      </c>
    </row>
    <row r="405" spans="1:6" ht="12.75" customHeight="1" x14ac:dyDescent="0.2">
      <c r="A405" s="83" t="s">
        <v>164</v>
      </c>
      <c r="B405" s="83">
        <v>7</v>
      </c>
      <c r="C405" s="84">
        <v>1133.9771166999999</v>
      </c>
      <c r="D405" s="84">
        <v>1121.8276074400001</v>
      </c>
      <c r="E405" s="84">
        <v>174.14625439</v>
      </c>
      <c r="F405" s="84">
        <v>174.14625439</v>
      </c>
    </row>
    <row r="406" spans="1:6" ht="12.75" customHeight="1" x14ac:dyDescent="0.2">
      <c r="A406" s="83" t="s">
        <v>164</v>
      </c>
      <c r="B406" s="83">
        <v>8</v>
      </c>
      <c r="C406" s="84">
        <v>1155.49710596</v>
      </c>
      <c r="D406" s="84">
        <v>1148.8107080299999</v>
      </c>
      <c r="E406" s="84">
        <v>178.33496027999999</v>
      </c>
      <c r="F406" s="84">
        <v>178.33496027999999</v>
      </c>
    </row>
    <row r="407" spans="1:6" ht="12.75" customHeight="1" x14ac:dyDescent="0.2">
      <c r="A407" s="83" t="s">
        <v>164</v>
      </c>
      <c r="B407" s="83">
        <v>9</v>
      </c>
      <c r="C407" s="84">
        <v>1160.9221280899999</v>
      </c>
      <c r="D407" s="84">
        <v>1155.9018777700001</v>
      </c>
      <c r="E407" s="84">
        <v>179.43575387000001</v>
      </c>
      <c r="F407" s="84">
        <v>179.43575387000001</v>
      </c>
    </row>
    <row r="408" spans="1:6" ht="12.75" customHeight="1" x14ac:dyDescent="0.2">
      <c r="A408" s="83" t="s">
        <v>164</v>
      </c>
      <c r="B408" s="83">
        <v>10</v>
      </c>
      <c r="C408" s="84">
        <v>1189.7613245299999</v>
      </c>
      <c r="D408" s="84">
        <v>1174.4643337</v>
      </c>
      <c r="E408" s="84">
        <v>182.3172859</v>
      </c>
      <c r="F408" s="84">
        <v>182.3172859</v>
      </c>
    </row>
    <row r="409" spans="1:6" ht="12.75" customHeight="1" x14ac:dyDescent="0.2">
      <c r="A409" s="83" t="s">
        <v>164</v>
      </c>
      <c r="B409" s="83">
        <v>11</v>
      </c>
      <c r="C409" s="84">
        <v>1204.50768636</v>
      </c>
      <c r="D409" s="84">
        <v>1188.57501471</v>
      </c>
      <c r="E409" s="84">
        <v>184.50774923</v>
      </c>
      <c r="F409" s="84">
        <v>184.50774923</v>
      </c>
    </row>
    <row r="410" spans="1:6" ht="12.75" customHeight="1" x14ac:dyDescent="0.2">
      <c r="A410" s="83" t="s">
        <v>164</v>
      </c>
      <c r="B410" s="83">
        <v>12</v>
      </c>
      <c r="C410" s="84">
        <v>1206.8805731699999</v>
      </c>
      <c r="D410" s="84">
        <v>1186.7967991800001</v>
      </c>
      <c r="E410" s="84">
        <v>184.23170898000001</v>
      </c>
      <c r="F410" s="84">
        <v>184.23170898000001</v>
      </c>
    </row>
    <row r="411" spans="1:6" ht="12.75" customHeight="1" x14ac:dyDescent="0.2">
      <c r="A411" s="83" t="s">
        <v>164</v>
      </c>
      <c r="B411" s="83">
        <v>13</v>
      </c>
      <c r="C411" s="84">
        <v>1211.21870674</v>
      </c>
      <c r="D411" s="84">
        <v>1186.93603869</v>
      </c>
      <c r="E411" s="84">
        <v>184.25332374999999</v>
      </c>
      <c r="F411" s="84">
        <v>184.25332374999999</v>
      </c>
    </row>
    <row r="412" spans="1:6" ht="12.75" customHeight="1" x14ac:dyDescent="0.2">
      <c r="A412" s="83" t="s">
        <v>164</v>
      </c>
      <c r="B412" s="83">
        <v>14</v>
      </c>
      <c r="C412" s="84">
        <v>1225.95413605</v>
      </c>
      <c r="D412" s="84">
        <v>1203.8360039700001</v>
      </c>
      <c r="E412" s="84">
        <v>186.87678</v>
      </c>
      <c r="F412" s="84">
        <v>186.87678</v>
      </c>
    </row>
    <row r="413" spans="1:6" ht="12.75" customHeight="1" x14ac:dyDescent="0.2">
      <c r="A413" s="83" t="s">
        <v>164</v>
      </c>
      <c r="B413" s="83">
        <v>15</v>
      </c>
      <c r="C413" s="84">
        <v>1254.7871628299999</v>
      </c>
      <c r="D413" s="84">
        <v>1225.56162868</v>
      </c>
      <c r="E413" s="84">
        <v>190.24934468000001</v>
      </c>
      <c r="F413" s="84">
        <v>190.24934468000001</v>
      </c>
    </row>
    <row r="414" spans="1:6" ht="12.75" customHeight="1" x14ac:dyDescent="0.2">
      <c r="A414" s="83" t="s">
        <v>164</v>
      </c>
      <c r="B414" s="83">
        <v>16</v>
      </c>
      <c r="C414" s="84">
        <v>1267.78053948</v>
      </c>
      <c r="D414" s="84">
        <v>1226.98940986</v>
      </c>
      <c r="E414" s="84">
        <v>190.47098546000001</v>
      </c>
      <c r="F414" s="84">
        <v>190.47098546000001</v>
      </c>
    </row>
    <row r="415" spans="1:6" ht="12.75" customHeight="1" x14ac:dyDescent="0.2">
      <c r="A415" s="83" t="s">
        <v>164</v>
      </c>
      <c r="B415" s="83">
        <v>17</v>
      </c>
      <c r="C415" s="84">
        <v>1253.26046253</v>
      </c>
      <c r="D415" s="84">
        <v>1227.82266673</v>
      </c>
      <c r="E415" s="84">
        <v>190.60033559999999</v>
      </c>
      <c r="F415" s="84">
        <v>190.60033559999999</v>
      </c>
    </row>
    <row r="416" spans="1:6" ht="12.75" customHeight="1" x14ac:dyDescent="0.2">
      <c r="A416" s="83" t="s">
        <v>164</v>
      </c>
      <c r="B416" s="83">
        <v>18</v>
      </c>
      <c r="C416" s="84">
        <v>1209.2565930799999</v>
      </c>
      <c r="D416" s="84">
        <v>1182.23863465</v>
      </c>
      <c r="E416" s="84">
        <v>183.52412497</v>
      </c>
      <c r="F416" s="84">
        <v>183.52412497</v>
      </c>
    </row>
    <row r="417" spans="1:6" ht="12.75" customHeight="1" x14ac:dyDescent="0.2">
      <c r="A417" s="83" t="s">
        <v>164</v>
      </c>
      <c r="B417" s="83">
        <v>19</v>
      </c>
      <c r="C417" s="84">
        <v>1226.23709222</v>
      </c>
      <c r="D417" s="84">
        <v>1196.7867667099999</v>
      </c>
      <c r="E417" s="84">
        <v>185.78249575999999</v>
      </c>
      <c r="F417" s="84">
        <v>185.78249575999999</v>
      </c>
    </row>
    <row r="418" spans="1:6" ht="12.75" customHeight="1" x14ac:dyDescent="0.2">
      <c r="A418" s="83" t="s">
        <v>164</v>
      </c>
      <c r="B418" s="83">
        <v>20</v>
      </c>
      <c r="C418" s="84">
        <v>1210.3329283</v>
      </c>
      <c r="D418" s="84">
        <v>1179.0624186800001</v>
      </c>
      <c r="E418" s="84">
        <v>183.03106693999999</v>
      </c>
      <c r="F418" s="84">
        <v>183.03106693999999</v>
      </c>
    </row>
    <row r="419" spans="1:6" ht="12.75" customHeight="1" x14ac:dyDescent="0.2">
      <c r="A419" s="83" t="s">
        <v>164</v>
      </c>
      <c r="B419" s="83">
        <v>21</v>
      </c>
      <c r="C419" s="84">
        <v>1178.7980811499999</v>
      </c>
      <c r="D419" s="84">
        <v>1171.27032689</v>
      </c>
      <c r="E419" s="84">
        <v>181.82146610999999</v>
      </c>
      <c r="F419" s="84">
        <v>181.82146610999999</v>
      </c>
    </row>
    <row r="420" spans="1:6" ht="12.75" customHeight="1" x14ac:dyDescent="0.2">
      <c r="A420" s="83" t="s">
        <v>164</v>
      </c>
      <c r="B420" s="83">
        <v>22</v>
      </c>
      <c r="C420" s="84">
        <v>1175.5543609399999</v>
      </c>
      <c r="D420" s="84">
        <v>1169.0725626599999</v>
      </c>
      <c r="E420" s="84">
        <v>181.48029746</v>
      </c>
      <c r="F420" s="84">
        <v>181.48029746</v>
      </c>
    </row>
    <row r="421" spans="1:6" ht="12.75" customHeight="1" x14ac:dyDescent="0.2">
      <c r="A421" s="83" t="s">
        <v>164</v>
      </c>
      <c r="B421" s="83">
        <v>23</v>
      </c>
      <c r="C421" s="84">
        <v>1219.8234088700001</v>
      </c>
      <c r="D421" s="84">
        <v>1214.11197333</v>
      </c>
      <c r="E421" s="84">
        <v>188.47196410999999</v>
      </c>
      <c r="F421" s="84">
        <v>188.47196410999999</v>
      </c>
    </row>
    <row r="422" spans="1:6" ht="12.75" customHeight="1" x14ac:dyDescent="0.2">
      <c r="A422" s="83" t="s">
        <v>164</v>
      </c>
      <c r="B422" s="83">
        <v>24</v>
      </c>
      <c r="C422" s="84">
        <v>1221.32757438</v>
      </c>
      <c r="D422" s="84">
        <v>1217.3671742700001</v>
      </c>
      <c r="E422" s="84">
        <v>188.97728333000001</v>
      </c>
      <c r="F422" s="84">
        <v>188.97728333000001</v>
      </c>
    </row>
    <row r="423" spans="1:6" ht="12.75" customHeight="1" x14ac:dyDescent="0.2">
      <c r="A423" s="83" t="s">
        <v>165</v>
      </c>
      <c r="B423" s="83">
        <v>1</v>
      </c>
      <c r="C423" s="84">
        <v>1203.3456695899999</v>
      </c>
      <c r="D423" s="84">
        <v>1196.8592363299999</v>
      </c>
      <c r="E423" s="84">
        <v>185.79374554</v>
      </c>
      <c r="F423" s="84">
        <v>185.79374554</v>
      </c>
    </row>
    <row r="424" spans="1:6" ht="12.75" customHeight="1" x14ac:dyDescent="0.2">
      <c r="A424" s="83" t="s">
        <v>165</v>
      </c>
      <c r="B424" s="83">
        <v>2</v>
      </c>
      <c r="C424" s="84">
        <v>1200.2899998</v>
      </c>
      <c r="D424" s="84">
        <v>1196.0456430500001</v>
      </c>
      <c r="E424" s="84">
        <v>185.66744786999999</v>
      </c>
      <c r="F424" s="84">
        <v>185.66744786999999</v>
      </c>
    </row>
    <row r="425" spans="1:6" ht="12.75" customHeight="1" x14ac:dyDescent="0.2">
      <c r="A425" s="83" t="s">
        <v>165</v>
      </c>
      <c r="B425" s="83">
        <v>3</v>
      </c>
      <c r="C425" s="84">
        <v>1185.3779383399999</v>
      </c>
      <c r="D425" s="84">
        <v>1181.10561179</v>
      </c>
      <c r="E425" s="84">
        <v>183.34824083000001</v>
      </c>
      <c r="F425" s="84">
        <v>183.34824083000001</v>
      </c>
    </row>
    <row r="426" spans="1:6" ht="12.75" customHeight="1" x14ac:dyDescent="0.2">
      <c r="A426" s="83" t="s">
        <v>165</v>
      </c>
      <c r="B426" s="83">
        <v>4</v>
      </c>
      <c r="C426" s="84">
        <v>1186.1547200800001</v>
      </c>
      <c r="D426" s="84">
        <v>1175.9510543700001</v>
      </c>
      <c r="E426" s="84">
        <v>182.54807611000001</v>
      </c>
      <c r="F426" s="84">
        <v>182.54807611000001</v>
      </c>
    </row>
    <row r="427" spans="1:6" ht="12.75" customHeight="1" x14ac:dyDescent="0.2">
      <c r="A427" s="83" t="s">
        <v>165</v>
      </c>
      <c r="B427" s="83">
        <v>5</v>
      </c>
      <c r="C427" s="84">
        <v>1183.5690283599999</v>
      </c>
      <c r="D427" s="84">
        <v>1177.56557972</v>
      </c>
      <c r="E427" s="84">
        <v>182.79870600999999</v>
      </c>
      <c r="F427" s="84">
        <v>182.79870600999999</v>
      </c>
    </row>
    <row r="428" spans="1:6" ht="12.75" customHeight="1" x14ac:dyDescent="0.2">
      <c r="A428" s="83" t="s">
        <v>165</v>
      </c>
      <c r="B428" s="83">
        <v>6</v>
      </c>
      <c r="C428" s="84">
        <v>1162.3867402000001</v>
      </c>
      <c r="D428" s="84">
        <v>1154.01624262</v>
      </c>
      <c r="E428" s="84">
        <v>179.14303839999999</v>
      </c>
      <c r="F428" s="84">
        <v>179.14303839999999</v>
      </c>
    </row>
    <row r="429" spans="1:6" ht="12.75" customHeight="1" x14ac:dyDescent="0.2">
      <c r="A429" s="83" t="s">
        <v>165</v>
      </c>
      <c r="B429" s="83">
        <v>7</v>
      </c>
      <c r="C429" s="84">
        <v>1140.4311143699999</v>
      </c>
      <c r="D429" s="84">
        <v>1128.57247177</v>
      </c>
      <c r="E429" s="84">
        <v>175.19328947</v>
      </c>
      <c r="F429" s="84">
        <v>175.19328947</v>
      </c>
    </row>
    <row r="430" spans="1:6" ht="12.75" customHeight="1" x14ac:dyDescent="0.2">
      <c r="A430" s="83" t="s">
        <v>165</v>
      </c>
      <c r="B430" s="83">
        <v>8</v>
      </c>
      <c r="C430" s="84">
        <v>1142.2498184000001</v>
      </c>
      <c r="D430" s="84">
        <v>1128.4305285999999</v>
      </c>
      <c r="E430" s="84">
        <v>175.17125501000001</v>
      </c>
      <c r="F430" s="84">
        <v>175.17125501000001</v>
      </c>
    </row>
    <row r="431" spans="1:6" ht="12.75" customHeight="1" x14ac:dyDescent="0.2">
      <c r="A431" s="83" t="s">
        <v>165</v>
      </c>
      <c r="B431" s="83">
        <v>9</v>
      </c>
      <c r="C431" s="84">
        <v>1186.8341725499999</v>
      </c>
      <c r="D431" s="84">
        <v>1170.78940429</v>
      </c>
      <c r="E431" s="84">
        <v>181.74681036999999</v>
      </c>
      <c r="F431" s="84">
        <v>181.74681036999999</v>
      </c>
    </row>
    <row r="432" spans="1:6" ht="12.75" customHeight="1" x14ac:dyDescent="0.2">
      <c r="A432" s="83" t="s">
        <v>165</v>
      </c>
      <c r="B432" s="83">
        <v>10</v>
      </c>
      <c r="C432" s="84">
        <v>1199.8950847399999</v>
      </c>
      <c r="D432" s="84">
        <v>1184.22773011</v>
      </c>
      <c r="E432" s="84">
        <v>183.83290104</v>
      </c>
      <c r="F432" s="84">
        <v>183.83290104</v>
      </c>
    </row>
    <row r="433" spans="1:6" ht="12.75" customHeight="1" x14ac:dyDescent="0.2">
      <c r="A433" s="83" t="s">
        <v>165</v>
      </c>
      <c r="B433" s="83">
        <v>11</v>
      </c>
      <c r="C433" s="84">
        <v>1199.24979482</v>
      </c>
      <c r="D433" s="84">
        <v>1178.97671771</v>
      </c>
      <c r="E433" s="84">
        <v>183.01776319999999</v>
      </c>
      <c r="F433" s="84">
        <v>183.01776319999999</v>
      </c>
    </row>
    <row r="434" spans="1:6" ht="12.75" customHeight="1" x14ac:dyDescent="0.2">
      <c r="A434" s="83" t="s">
        <v>165</v>
      </c>
      <c r="B434" s="83">
        <v>12</v>
      </c>
      <c r="C434" s="84">
        <v>1189.7370575100001</v>
      </c>
      <c r="D434" s="84">
        <v>1169.15505319</v>
      </c>
      <c r="E434" s="84">
        <v>181.49310283</v>
      </c>
      <c r="F434" s="84">
        <v>181.49310283</v>
      </c>
    </row>
    <row r="435" spans="1:6" ht="12.75" customHeight="1" x14ac:dyDescent="0.2">
      <c r="A435" s="83" t="s">
        <v>165</v>
      </c>
      <c r="B435" s="83">
        <v>13</v>
      </c>
      <c r="C435" s="84">
        <v>1188.77832442</v>
      </c>
      <c r="D435" s="84">
        <v>1172.2052216100001</v>
      </c>
      <c r="E435" s="84">
        <v>181.96659395</v>
      </c>
      <c r="F435" s="84">
        <v>181.96659395</v>
      </c>
    </row>
    <row r="436" spans="1:6" ht="12.75" customHeight="1" x14ac:dyDescent="0.2">
      <c r="A436" s="83" t="s">
        <v>165</v>
      </c>
      <c r="B436" s="83">
        <v>14</v>
      </c>
      <c r="C436" s="84">
        <v>1198.3883042299999</v>
      </c>
      <c r="D436" s="84">
        <v>1174.2669850299999</v>
      </c>
      <c r="E436" s="84">
        <v>182.28665058999999</v>
      </c>
      <c r="F436" s="84">
        <v>182.28665058999999</v>
      </c>
    </row>
    <row r="437" spans="1:6" ht="12.75" customHeight="1" x14ac:dyDescent="0.2">
      <c r="A437" s="83" t="s">
        <v>165</v>
      </c>
      <c r="B437" s="83">
        <v>15</v>
      </c>
      <c r="C437" s="84">
        <v>1236.1622514400001</v>
      </c>
      <c r="D437" s="84">
        <v>1210.19560985</v>
      </c>
      <c r="E437" s="84">
        <v>187.86400971</v>
      </c>
      <c r="F437" s="84">
        <v>187.86400971</v>
      </c>
    </row>
    <row r="438" spans="1:6" ht="12.75" customHeight="1" x14ac:dyDescent="0.2">
      <c r="A438" s="83" t="s">
        <v>165</v>
      </c>
      <c r="B438" s="83">
        <v>16</v>
      </c>
      <c r="C438" s="84">
        <v>1234.70724221</v>
      </c>
      <c r="D438" s="84">
        <v>1201.87356357</v>
      </c>
      <c r="E438" s="84">
        <v>186.57214171000001</v>
      </c>
      <c r="F438" s="84">
        <v>186.57214171000001</v>
      </c>
    </row>
    <row r="439" spans="1:6" ht="12.75" customHeight="1" x14ac:dyDescent="0.2">
      <c r="A439" s="83" t="s">
        <v>165</v>
      </c>
      <c r="B439" s="83">
        <v>17</v>
      </c>
      <c r="C439" s="84">
        <v>1203.3057176</v>
      </c>
      <c r="D439" s="84">
        <v>1196.7079924300001</v>
      </c>
      <c r="E439" s="84">
        <v>185.77026728999999</v>
      </c>
      <c r="F439" s="84">
        <v>185.77026728999999</v>
      </c>
    </row>
    <row r="440" spans="1:6" ht="12.75" customHeight="1" x14ac:dyDescent="0.2">
      <c r="A440" s="83" t="s">
        <v>165</v>
      </c>
      <c r="B440" s="83">
        <v>18</v>
      </c>
      <c r="C440" s="84">
        <v>1179.69474158</v>
      </c>
      <c r="D440" s="84">
        <v>1162.07340755</v>
      </c>
      <c r="E440" s="84">
        <v>180.39378769999999</v>
      </c>
      <c r="F440" s="84">
        <v>180.39378769999999</v>
      </c>
    </row>
    <row r="441" spans="1:6" ht="12.75" customHeight="1" x14ac:dyDescent="0.2">
      <c r="A441" s="83" t="s">
        <v>165</v>
      </c>
      <c r="B441" s="83">
        <v>19</v>
      </c>
      <c r="C441" s="84">
        <v>1203.7711778299999</v>
      </c>
      <c r="D441" s="84">
        <v>1181.72843474</v>
      </c>
      <c r="E441" s="84">
        <v>183.44492438</v>
      </c>
      <c r="F441" s="84">
        <v>183.44492438</v>
      </c>
    </row>
    <row r="442" spans="1:6" ht="12.75" customHeight="1" x14ac:dyDescent="0.2">
      <c r="A442" s="83" t="s">
        <v>165</v>
      </c>
      <c r="B442" s="83">
        <v>20</v>
      </c>
      <c r="C442" s="84">
        <v>1207.4395297399999</v>
      </c>
      <c r="D442" s="84">
        <v>1177.28320429</v>
      </c>
      <c r="E442" s="84">
        <v>182.75487163</v>
      </c>
      <c r="F442" s="84">
        <v>182.75487163</v>
      </c>
    </row>
    <row r="443" spans="1:6" ht="12.75" customHeight="1" x14ac:dyDescent="0.2">
      <c r="A443" s="83" t="s">
        <v>165</v>
      </c>
      <c r="B443" s="83">
        <v>21</v>
      </c>
      <c r="C443" s="84">
        <v>1163.4275470099999</v>
      </c>
      <c r="D443" s="84">
        <v>1154.82309624</v>
      </c>
      <c r="E443" s="84">
        <v>179.26828985</v>
      </c>
      <c r="F443" s="84">
        <v>179.26828985</v>
      </c>
    </row>
    <row r="444" spans="1:6" ht="12.75" customHeight="1" x14ac:dyDescent="0.2">
      <c r="A444" s="83" t="s">
        <v>165</v>
      </c>
      <c r="B444" s="83">
        <v>22</v>
      </c>
      <c r="C444" s="84">
        <v>1178.71831223</v>
      </c>
      <c r="D444" s="84">
        <v>1174.7349287100001</v>
      </c>
      <c r="E444" s="84">
        <v>182.35929154999999</v>
      </c>
      <c r="F444" s="84">
        <v>182.35929154999999</v>
      </c>
    </row>
    <row r="445" spans="1:6" ht="12.75" customHeight="1" x14ac:dyDescent="0.2">
      <c r="A445" s="83" t="s">
        <v>165</v>
      </c>
      <c r="B445" s="83">
        <v>23</v>
      </c>
      <c r="C445" s="84">
        <v>1203.8696184299999</v>
      </c>
      <c r="D445" s="84">
        <v>1193.70305269</v>
      </c>
      <c r="E445" s="84">
        <v>185.30379722000001</v>
      </c>
      <c r="F445" s="84">
        <v>185.30379722000001</v>
      </c>
    </row>
    <row r="446" spans="1:6" ht="12.75" customHeight="1" x14ac:dyDescent="0.2">
      <c r="A446" s="83" t="s">
        <v>165</v>
      </c>
      <c r="B446" s="83">
        <v>24</v>
      </c>
      <c r="C446" s="84">
        <v>1190.9651331800001</v>
      </c>
      <c r="D446" s="84">
        <v>1184.8469929400001</v>
      </c>
      <c r="E446" s="84">
        <v>183.92903195</v>
      </c>
      <c r="F446" s="84">
        <v>183.92903195</v>
      </c>
    </row>
    <row r="447" spans="1:6" ht="12.75" customHeight="1" x14ac:dyDescent="0.2">
      <c r="A447" s="83" t="s">
        <v>166</v>
      </c>
      <c r="B447" s="83">
        <v>1</v>
      </c>
      <c r="C447" s="84">
        <v>1199.1425514499999</v>
      </c>
      <c r="D447" s="84">
        <v>1191.2173786000001</v>
      </c>
      <c r="E447" s="84">
        <v>184.91793505000001</v>
      </c>
      <c r="F447" s="84">
        <v>184.91793505000001</v>
      </c>
    </row>
    <row r="448" spans="1:6" ht="12.75" customHeight="1" x14ac:dyDescent="0.2">
      <c r="A448" s="83" t="s">
        <v>166</v>
      </c>
      <c r="B448" s="83">
        <v>2</v>
      </c>
      <c r="C448" s="84">
        <v>1227.0424008299999</v>
      </c>
      <c r="D448" s="84">
        <v>1221.45515643</v>
      </c>
      <c r="E448" s="84">
        <v>189.61187885999999</v>
      </c>
      <c r="F448" s="84">
        <v>189.61187885999999</v>
      </c>
    </row>
    <row r="449" spans="1:6" ht="12.75" customHeight="1" x14ac:dyDescent="0.2">
      <c r="A449" s="83" t="s">
        <v>166</v>
      </c>
      <c r="B449" s="83">
        <v>3</v>
      </c>
      <c r="C449" s="84">
        <v>1245.1919240300001</v>
      </c>
      <c r="D449" s="84">
        <v>1239.40309882</v>
      </c>
      <c r="E449" s="84">
        <v>192.39801722999999</v>
      </c>
      <c r="F449" s="84">
        <v>192.39801722999999</v>
      </c>
    </row>
    <row r="450" spans="1:6" ht="12.75" customHeight="1" x14ac:dyDescent="0.2">
      <c r="A450" s="83" t="s">
        <v>166</v>
      </c>
      <c r="B450" s="83">
        <v>4</v>
      </c>
      <c r="C450" s="84">
        <v>1244.62979825</v>
      </c>
      <c r="D450" s="84">
        <v>1238.7529164</v>
      </c>
      <c r="E450" s="84">
        <v>192.29708654000001</v>
      </c>
      <c r="F450" s="84">
        <v>192.29708654000001</v>
      </c>
    </row>
    <row r="451" spans="1:6" ht="12.75" customHeight="1" x14ac:dyDescent="0.2">
      <c r="A451" s="83" t="s">
        <v>166</v>
      </c>
      <c r="B451" s="83">
        <v>5</v>
      </c>
      <c r="C451" s="84">
        <v>1240.6472486299999</v>
      </c>
      <c r="D451" s="84">
        <v>1235.14708477</v>
      </c>
      <c r="E451" s="84">
        <v>191.73733737000001</v>
      </c>
      <c r="F451" s="84">
        <v>191.73733737000001</v>
      </c>
    </row>
    <row r="452" spans="1:6" ht="12.75" customHeight="1" x14ac:dyDescent="0.2">
      <c r="A452" s="83" t="s">
        <v>166</v>
      </c>
      <c r="B452" s="83">
        <v>6</v>
      </c>
      <c r="C452" s="84">
        <v>1198.1718355200001</v>
      </c>
      <c r="D452" s="84">
        <v>1192.33624203</v>
      </c>
      <c r="E452" s="84">
        <v>185.09162115999999</v>
      </c>
      <c r="F452" s="84">
        <v>185.09162115999999</v>
      </c>
    </row>
    <row r="453" spans="1:6" ht="12.75" customHeight="1" x14ac:dyDescent="0.2">
      <c r="A453" s="83" t="s">
        <v>166</v>
      </c>
      <c r="B453" s="83">
        <v>7</v>
      </c>
      <c r="C453" s="84">
        <v>1159.26650627</v>
      </c>
      <c r="D453" s="84">
        <v>1153.3868100300001</v>
      </c>
      <c r="E453" s="84">
        <v>179.04532879999999</v>
      </c>
      <c r="F453" s="84">
        <v>179.04532879999999</v>
      </c>
    </row>
    <row r="454" spans="1:6" ht="12.75" customHeight="1" x14ac:dyDescent="0.2">
      <c r="A454" s="83" t="s">
        <v>166</v>
      </c>
      <c r="B454" s="83">
        <v>8</v>
      </c>
      <c r="C454" s="84">
        <v>1147.3053320900001</v>
      </c>
      <c r="D454" s="84">
        <v>1137.9270709299999</v>
      </c>
      <c r="E454" s="84">
        <v>176.64544522</v>
      </c>
      <c r="F454" s="84">
        <v>176.64544522</v>
      </c>
    </row>
    <row r="455" spans="1:6" ht="12.75" customHeight="1" x14ac:dyDescent="0.2">
      <c r="A455" s="83" t="s">
        <v>166</v>
      </c>
      <c r="B455" s="83">
        <v>9</v>
      </c>
      <c r="C455" s="84">
        <v>1123.5185876600001</v>
      </c>
      <c r="D455" s="84">
        <v>1112.04474547</v>
      </c>
      <c r="E455" s="84">
        <v>172.62761752</v>
      </c>
      <c r="F455" s="84">
        <v>172.62761752</v>
      </c>
    </row>
    <row r="456" spans="1:6" ht="12.75" customHeight="1" x14ac:dyDescent="0.2">
      <c r="A456" s="83" t="s">
        <v>166</v>
      </c>
      <c r="B456" s="83">
        <v>10</v>
      </c>
      <c r="C456" s="84">
        <v>1159.0229259099999</v>
      </c>
      <c r="D456" s="84">
        <v>1145.6017516500001</v>
      </c>
      <c r="E456" s="84">
        <v>177.8368198</v>
      </c>
      <c r="F456" s="84">
        <v>177.8368198</v>
      </c>
    </row>
    <row r="457" spans="1:6" ht="12.75" customHeight="1" x14ac:dyDescent="0.2">
      <c r="A457" s="83" t="s">
        <v>166</v>
      </c>
      <c r="B457" s="83">
        <v>11</v>
      </c>
      <c r="C457" s="84">
        <v>1169.15295982</v>
      </c>
      <c r="D457" s="84">
        <v>1147.9100604299999</v>
      </c>
      <c r="E457" s="84">
        <v>178.19514877</v>
      </c>
      <c r="F457" s="84">
        <v>178.19514877</v>
      </c>
    </row>
    <row r="458" spans="1:6" ht="12.75" customHeight="1" x14ac:dyDescent="0.2">
      <c r="A458" s="83" t="s">
        <v>166</v>
      </c>
      <c r="B458" s="83">
        <v>12</v>
      </c>
      <c r="C458" s="84">
        <v>1155.4490103200001</v>
      </c>
      <c r="D458" s="84">
        <v>1133.71626818</v>
      </c>
      <c r="E458" s="84">
        <v>175.99178370999999</v>
      </c>
      <c r="F458" s="84">
        <v>175.99178370999999</v>
      </c>
    </row>
    <row r="459" spans="1:6" ht="12.75" customHeight="1" x14ac:dyDescent="0.2">
      <c r="A459" s="83" t="s">
        <v>166</v>
      </c>
      <c r="B459" s="83">
        <v>13</v>
      </c>
      <c r="C459" s="84">
        <v>1138.4847852299999</v>
      </c>
      <c r="D459" s="84">
        <v>1133.20392584</v>
      </c>
      <c r="E459" s="84">
        <v>175.91225054</v>
      </c>
      <c r="F459" s="84">
        <v>175.91225054</v>
      </c>
    </row>
    <row r="460" spans="1:6" ht="12.75" customHeight="1" x14ac:dyDescent="0.2">
      <c r="A460" s="83" t="s">
        <v>166</v>
      </c>
      <c r="B460" s="83">
        <v>14</v>
      </c>
      <c r="C460" s="84">
        <v>1155.9368253099999</v>
      </c>
      <c r="D460" s="84">
        <v>1149.7047282999999</v>
      </c>
      <c r="E460" s="84">
        <v>178.47374299000001</v>
      </c>
      <c r="F460" s="84">
        <v>178.47374299000001</v>
      </c>
    </row>
    <row r="461" spans="1:6" ht="12.75" customHeight="1" x14ac:dyDescent="0.2">
      <c r="A461" s="83" t="s">
        <v>166</v>
      </c>
      <c r="B461" s="83">
        <v>15</v>
      </c>
      <c r="C461" s="84">
        <v>1188.9750033600001</v>
      </c>
      <c r="D461" s="84">
        <v>1182.6227976800001</v>
      </c>
      <c r="E461" s="84">
        <v>183.58376028999999</v>
      </c>
      <c r="F461" s="84">
        <v>183.58376028999999</v>
      </c>
    </row>
    <row r="462" spans="1:6" ht="12.75" customHeight="1" x14ac:dyDescent="0.2">
      <c r="A462" s="83" t="s">
        <v>166</v>
      </c>
      <c r="B462" s="83">
        <v>16</v>
      </c>
      <c r="C462" s="84">
        <v>1195.3192158700001</v>
      </c>
      <c r="D462" s="84">
        <v>1188.8230051</v>
      </c>
      <c r="E462" s="84">
        <v>184.54624587999999</v>
      </c>
      <c r="F462" s="84">
        <v>184.54624587999999</v>
      </c>
    </row>
    <row r="463" spans="1:6" ht="12.75" customHeight="1" x14ac:dyDescent="0.2">
      <c r="A463" s="83" t="s">
        <v>166</v>
      </c>
      <c r="B463" s="83">
        <v>17</v>
      </c>
      <c r="C463" s="84">
        <v>1183.6258996700001</v>
      </c>
      <c r="D463" s="84">
        <v>1176.36072143</v>
      </c>
      <c r="E463" s="84">
        <v>182.61167054000001</v>
      </c>
      <c r="F463" s="84">
        <v>182.61167054000001</v>
      </c>
    </row>
    <row r="464" spans="1:6" ht="12.75" customHeight="1" x14ac:dyDescent="0.2">
      <c r="A464" s="83" t="s">
        <v>166</v>
      </c>
      <c r="B464" s="83">
        <v>18</v>
      </c>
      <c r="C464" s="84">
        <v>1164.1592976699999</v>
      </c>
      <c r="D464" s="84">
        <v>1145.9869624099999</v>
      </c>
      <c r="E464" s="84">
        <v>177.89661777000001</v>
      </c>
      <c r="F464" s="84">
        <v>177.89661777000001</v>
      </c>
    </row>
    <row r="465" spans="1:6" ht="12.75" customHeight="1" x14ac:dyDescent="0.2">
      <c r="A465" s="83" t="s">
        <v>166</v>
      </c>
      <c r="B465" s="83">
        <v>19</v>
      </c>
      <c r="C465" s="84">
        <v>1147.51930438</v>
      </c>
      <c r="D465" s="84">
        <v>1138.77770616</v>
      </c>
      <c r="E465" s="84">
        <v>176.77749308</v>
      </c>
      <c r="F465" s="84">
        <v>176.77749308</v>
      </c>
    </row>
    <row r="466" spans="1:6" ht="12.75" customHeight="1" x14ac:dyDescent="0.2">
      <c r="A466" s="83" t="s">
        <v>166</v>
      </c>
      <c r="B466" s="83">
        <v>20</v>
      </c>
      <c r="C466" s="84">
        <v>1148.7976377299999</v>
      </c>
      <c r="D466" s="84">
        <v>1139.50156057</v>
      </c>
      <c r="E466" s="84">
        <v>176.88986019999999</v>
      </c>
      <c r="F466" s="84">
        <v>176.88986019999999</v>
      </c>
    </row>
    <row r="467" spans="1:6" ht="12.75" customHeight="1" x14ac:dyDescent="0.2">
      <c r="A467" s="83" t="s">
        <v>166</v>
      </c>
      <c r="B467" s="83">
        <v>21</v>
      </c>
      <c r="C467" s="84">
        <v>1156.0800875</v>
      </c>
      <c r="D467" s="84">
        <v>1140.1635829100001</v>
      </c>
      <c r="E467" s="84">
        <v>176.99262884999999</v>
      </c>
      <c r="F467" s="84">
        <v>176.99262884999999</v>
      </c>
    </row>
    <row r="468" spans="1:6" ht="12.75" customHeight="1" x14ac:dyDescent="0.2">
      <c r="A468" s="83" t="s">
        <v>166</v>
      </c>
      <c r="B468" s="83">
        <v>22</v>
      </c>
      <c r="C468" s="84">
        <v>1167.8188401499999</v>
      </c>
      <c r="D468" s="84">
        <v>1160.0304289200001</v>
      </c>
      <c r="E468" s="84">
        <v>180.0766471</v>
      </c>
      <c r="F468" s="84">
        <v>180.0766471</v>
      </c>
    </row>
    <row r="469" spans="1:6" ht="12.75" customHeight="1" x14ac:dyDescent="0.2">
      <c r="A469" s="83" t="s">
        <v>166</v>
      </c>
      <c r="B469" s="83">
        <v>23</v>
      </c>
      <c r="C469" s="84">
        <v>1187.79355928</v>
      </c>
      <c r="D469" s="84">
        <v>1179.7171501600001</v>
      </c>
      <c r="E469" s="84">
        <v>183.13270378999999</v>
      </c>
      <c r="F469" s="84">
        <v>183.13270378999999</v>
      </c>
    </row>
    <row r="470" spans="1:6" ht="12.75" customHeight="1" x14ac:dyDescent="0.2">
      <c r="A470" s="83" t="s">
        <v>166</v>
      </c>
      <c r="B470" s="83">
        <v>24</v>
      </c>
      <c r="C470" s="84">
        <v>1209.1490535099999</v>
      </c>
      <c r="D470" s="84">
        <v>1198.91792996</v>
      </c>
      <c r="E470" s="84">
        <v>186.11332565000001</v>
      </c>
      <c r="F470" s="84">
        <v>186.11332565000001</v>
      </c>
    </row>
    <row r="471" spans="1:6" ht="12.75" customHeight="1" x14ac:dyDescent="0.2">
      <c r="A471" s="83" t="s">
        <v>167</v>
      </c>
      <c r="B471" s="83">
        <v>1</v>
      </c>
      <c r="C471" s="84">
        <v>1168.1934960999999</v>
      </c>
      <c r="D471" s="84">
        <v>1155.6115578599999</v>
      </c>
      <c r="E471" s="84">
        <v>179.39068623</v>
      </c>
      <c r="F471" s="84">
        <v>179.39068623</v>
      </c>
    </row>
    <row r="472" spans="1:6" ht="12.75" customHeight="1" x14ac:dyDescent="0.2">
      <c r="A472" s="83" t="s">
        <v>167</v>
      </c>
      <c r="B472" s="83">
        <v>2</v>
      </c>
      <c r="C472" s="84">
        <v>1170.4420812799999</v>
      </c>
      <c r="D472" s="84">
        <v>1161.72272402</v>
      </c>
      <c r="E472" s="84">
        <v>180.33934955000001</v>
      </c>
      <c r="F472" s="84">
        <v>180.33934955000001</v>
      </c>
    </row>
    <row r="473" spans="1:6" ht="12.75" customHeight="1" x14ac:dyDescent="0.2">
      <c r="A473" s="83" t="s">
        <v>167</v>
      </c>
      <c r="B473" s="83">
        <v>3</v>
      </c>
      <c r="C473" s="84">
        <v>1217.5142613200001</v>
      </c>
      <c r="D473" s="84">
        <v>1197.4513874199999</v>
      </c>
      <c r="E473" s="84">
        <v>185.88566777</v>
      </c>
      <c r="F473" s="84">
        <v>185.88566777</v>
      </c>
    </row>
    <row r="474" spans="1:6" ht="12.75" customHeight="1" x14ac:dyDescent="0.2">
      <c r="A474" s="83" t="s">
        <v>167</v>
      </c>
      <c r="B474" s="83">
        <v>4</v>
      </c>
      <c r="C474" s="84">
        <v>1215.06999606</v>
      </c>
      <c r="D474" s="84">
        <v>1205.9596612800001</v>
      </c>
      <c r="E474" s="84">
        <v>187.20644469999999</v>
      </c>
      <c r="F474" s="84">
        <v>187.20644469999999</v>
      </c>
    </row>
    <row r="475" spans="1:6" ht="12.75" customHeight="1" x14ac:dyDescent="0.2">
      <c r="A475" s="83" t="s">
        <v>167</v>
      </c>
      <c r="B475" s="83">
        <v>5</v>
      </c>
      <c r="C475" s="84">
        <v>1200.7848859799999</v>
      </c>
      <c r="D475" s="84">
        <v>1193.9866136999999</v>
      </c>
      <c r="E475" s="84">
        <v>185.34781565</v>
      </c>
      <c r="F475" s="84">
        <v>185.34781565</v>
      </c>
    </row>
    <row r="476" spans="1:6" ht="12.75" customHeight="1" x14ac:dyDescent="0.2">
      <c r="A476" s="83" t="s">
        <v>167</v>
      </c>
      <c r="B476" s="83">
        <v>6</v>
      </c>
      <c r="C476" s="84">
        <v>1192.14615493</v>
      </c>
      <c r="D476" s="84">
        <v>1184.80358232</v>
      </c>
      <c r="E476" s="84">
        <v>183.92229312000001</v>
      </c>
      <c r="F476" s="84">
        <v>183.92229312000001</v>
      </c>
    </row>
    <row r="477" spans="1:6" ht="12.75" customHeight="1" x14ac:dyDescent="0.2">
      <c r="A477" s="83" t="s">
        <v>167</v>
      </c>
      <c r="B477" s="83">
        <v>7</v>
      </c>
      <c r="C477" s="84">
        <v>1170.1095108899999</v>
      </c>
      <c r="D477" s="84">
        <v>1161.9536442799999</v>
      </c>
      <c r="E477" s="84">
        <v>180.37519631999999</v>
      </c>
      <c r="F477" s="84">
        <v>180.37519631999999</v>
      </c>
    </row>
    <row r="478" spans="1:6" ht="12.75" customHeight="1" x14ac:dyDescent="0.2">
      <c r="A478" s="83" t="s">
        <v>167</v>
      </c>
      <c r="B478" s="83">
        <v>8</v>
      </c>
      <c r="C478" s="84">
        <v>1169.4476967200001</v>
      </c>
      <c r="D478" s="84">
        <v>1154.9674659499999</v>
      </c>
      <c r="E478" s="84">
        <v>179.29070100000001</v>
      </c>
      <c r="F478" s="84">
        <v>179.29070100000001</v>
      </c>
    </row>
    <row r="479" spans="1:6" ht="12.75" customHeight="1" x14ac:dyDescent="0.2">
      <c r="A479" s="83" t="s">
        <v>167</v>
      </c>
      <c r="B479" s="83">
        <v>9</v>
      </c>
      <c r="C479" s="84">
        <v>1156.1615960900001</v>
      </c>
      <c r="D479" s="84">
        <v>1139.8847836800001</v>
      </c>
      <c r="E479" s="84">
        <v>176.94934961000001</v>
      </c>
      <c r="F479" s="84">
        <v>176.94934961000001</v>
      </c>
    </row>
    <row r="480" spans="1:6" ht="12.75" customHeight="1" x14ac:dyDescent="0.2">
      <c r="A480" s="83" t="s">
        <v>167</v>
      </c>
      <c r="B480" s="83">
        <v>10</v>
      </c>
      <c r="C480" s="84">
        <v>1140.7338235300001</v>
      </c>
      <c r="D480" s="84">
        <v>1131.41336806</v>
      </c>
      <c r="E480" s="84">
        <v>175.63429435</v>
      </c>
      <c r="F480" s="84">
        <v>175.63429435</v>
      </c>
    </row>
    <row r="481" spans="1:6" ht="12.75" customHeight="1" x14ac:dyDescent="0.2">
      <c r="A481" s="83" t="s">
        <v>167</v>
      </c>
      <c r="B481" s="83">
        <v>11</v>
      </c>
      <c r="C481" s="84">
        <v>1159.6365127700001</v>
      </c>
      <c r="D481" s="84">
        <v>1137.29027137</v>
      </c>
      <c r="E481" s="84">
        <v>176.54659201000001</v>
      </c>
      <c r="F481" s="84">
        <v>176.54659201000001</v>
      </c>
    </row>
    <row r="482" spans="1:6" ht="12.75" customHeight="1" x14ac:dyDescent="0.2">
      <c r="A482" s="83" t="s">
        <v>167</v>
      </c>
      <c r="B482" s="83">
        <v>12</v>
      </c>
      <c r="C482" s="84">
        <v>1152.2965162800001</v>
      </c>
      <c r="D482" s="84">
        <v>1129.1975349100001</v>
      </c>
      <c r="E482" s="84">
        <v>175.29032078</v>
      </c>
      <c r="F482" s="84">
        <v>175.29032078</v>
      </c>
    </row>
    <row r="483" spans="1:6" ht="12.75" customHeight="1" x14ac:dyDescent="0.2">
      <c r="A483" s="83" t="s">
        <v>167</v>
      </c>
      <c r="B483" s="83">
        <v>13</v>
      </c>
      <c r="C483" s="84">
        <v>1130.3529903599999</v>
      </c>
      <c r="D483" s="84">
        <v>1126.3288184800001</v>
      </c>
      <c r="E483" s="84">
        <v>174.84499726000001</v>
      </c>
      <c r="F483" s="84">
        <v>174.84499726000001</v>
      </c>
    </row>
    <row r="484" spans="1:6" ht="12.75" customHeight="1" x14ac:dyDescent="0.2">
      <c r="A484" s="83" t="s">
        <v>167</v>
      </c>
      <c r="B484" s="83">
        <v>14</v>
      </c>
      <c r="C484" s="84">
        <v>1163.3690911799999</v>
      </c>
      <c r="D484" s="84">
        <v>1145.67965</v>
      </c>
      <c r="E484" s="84">
        <v>177.84891231</v>
      </c>
      <c r="F484" s="84">
        <v>177.84891231</v>
      </c>
    </row>
    <row r="485" spans="1:6" ht="12.75" customHeight="1" x14ac:dyDescent="0.2">
      <c r="A485" s="83" t="s">
        <v>167</v>
      </c>
      <c r="B485" s="83">
        <v>15</v>
      </c>
      <c r="C485" s="84">
        <v>1179.2485554299999</v>
      </c>
      <c r="D485" s="84">
        <v>1164.30993893</v>
      </c>
      <c r="E485" s="84">
        <v>180.74097434999999</v>
      </c>
      <c r="F485" s="84">
        <v>180.74097434999999</v>
      </c>
    </row>
    <row r="486" spans="1:6" ht="12.75" customHeight="1" x14ac:dyDescent="0.2">
      <c r="A486" s="83" t="s">
        <v>167</v>
      </c>
      <c r="B486" s="83">
        <v>16</v>
      </c>
      <c r="C486" s="84">
        <v>1178.3252371399999</v>
      </c>
      <c r="D486" s="84">
        <v>1163.2879793699999</v>
      </c>
      <c r="E486" s="84">
        <v>180.58233104999999</v>
      </c>
      <c r="F486" s="84">
        <v>180.58233104999999</v>
      </c>
    </row>
    <row r="487" spans="1:6" ht="12.75" customHeight="1" x14ac:dyDescent="0.2">
      <c r="A487" s="83" t="s">
        <v>167</v>
      </c>
      <c r="B487" s="83">
        <v>17</v>
      </c>
      <c r="C487" s="84">
        <v>1161.5936924600001</v>
      </c>
      <c r="D487" s="84">
        <v>1145.0585732699999</v>
      </c>
      <c r="E487" s="84">
        <v>177.75249982</v>
      </c>
      <c r="F487" s="84">
        <v>177.75249982</v>
      </c>
    </row>
    <row r="488" spans="1:6" ht="12.75" customHeight="1" x14ac:dyDescent="0.2">
      <c r="A488" s="83" t="s">
        <v>167</v>
      </c>
      <c r="B488" s="83">
        <v>18</v>
      </c>
      <c r="C488" s="84">
        <v>1151.43106263</v>
      </c>
      <c r="D488" s="84">
        <v>1124.5911121900001</v>
      </c>
      <c r="E488" s="84">
        <v>174.57524544</v>
      </c>
      <c r="F488" s="84">
        <v>174.57524544</v>
      </c>
    </row>
    <row r="489" spans="1:6" ht="12.75" customHeight="1" x14ac:dyDescent="0.2">
      <c r="A489" s="83" t="s">
        <v>167</v>
      </c>
      <c r="B489" s="83">
        <v>19</v>
      </c>
      <c r="C489" s="84">
        <v>1151.00157244</v>
      </c>
      <c r="D489" s="84">
        <v>1125.11518256</v>
      </c>
      <c r="E489" s="84">
        <v>174.65659919999999</v>
      </c>
      <c r="F489" s="84">
        <v>174.65659919999999</v>
      </c>
    </row>
    <row r="490" spans="1:6" ht="12.75" customHeight="1" x14ac:dyDescent="0.2">
      <c r="A490" s="83" t="s">
        <v>167</v>
      </c>
      <c r="B490" s="83">
        <v>20</v>
      </c>
      <c r="C490" s="84">
        <v>1134.6898472299999</v>
      </c>
      <c r="D490" s="84">
        <v>1126.0490783</v>
      </c>
      <c r="E490" s="84">
        <v>174.80157195999999</v>
      </c>
      <c r="F490" s="84">
        <v>174.80157195999999</v>
      </c>
    </row>
    <row r="491" spans="1:6" ht="12.75" customHeight="1" x14ac:dyDescent="0.2">
      <c r="A491" s="83" t="s">
        <v>167</v>
      </c>
      <c r="B491" s="83">
        <v>21</v>
      </c>
      <c r="C491" s="84">
        <v>1164.8195319399999</v>
      </c>
      <c r="D491" s="84">
        <v>1131.93371482</v>
      </c>
      <c r="E491" s="84">
        <v>175.71507008</v>
      </c>
      <c r="F491" s="84">
        <v>175.71507008</v>
      </c>
    </row>
    <row r="492" spans="1:6" ht="12.75" customHeight="1" x14ac:dyDescent="0.2">
      <c r="A492" s="83" t="s">
        <v>167</v>
      </c>
      <c r="B492" s="83">
        <v>22</v>
      </c>
      <c r="C492" s="84">
        <v>1169.8040926799999</v>
      </c>
      <c r="D492" s="84">
        <v>1152.3800990499999</v>
      </c>
      <c r="E492" s="84">
        <v>178.88905260999999</v>
      </c>
      <c r="F492" s="84">
        <v>178.88905260999999</v>
      </c>
    </row>
    <row r="493" spans="1:6" ht="12.75" customHeight="1" x14ac:dyDescent="0.2">
      <c r="A493" s="83" t="s">
        <v>167</v>
      </c>
      <c r="B493" s="83">
        <v>23</v>
      </c>
      <c r="C493" s="84">
        <v>1184.7492844400001</v>
      </c>
      <c r="D493" s="84">
        <v>1175.20524858</v>
      </c>
      <c r="E493" s="84">
        <v>182.43230138000001</v>
      </c>
      <c r="F493" s="84">
        <v>182.43230138000001</v>
      </c>
    </row>
    <row r="494" spans="1:6" ht="12.75" customHeight="1" x14ac:dyDescent="0.2">
      <c r="A494" s="83" t="s">
        <v>167</v>
      </c>
      <c r="B494" s="83">
        <v>24</v>
      </c>
      <c r="C494" s="84">
        <v>1199.76272105</v>
      </c>
      <c r="D494" s="84">
        <v>1192.2872712799999</v>
      </c>
      <c r="E494" s="84">
        <v>185.08401921999999</v>
      </c>
      <c r="F494" s="84">
        <v>185.08401921999999</v>
      </c>
    </row>
    <row r="495" spans="1:6" ht="12.75" customHeight="1" x14ac:dyDescent="0.2">
      <c r="A495" s="83" t="s">
        <v>168</v>
      </c>
      <c r="B495" s="83">
        <v>1</v>
      </c>
      <c r="C495" s="84">
        <v>1209.05497524</v>
      </c>
      <c r="D495" s="84">
        <v>1200.58575202</v>
      </c>
      <c r="E495" s="84">
        <v>186.37222903</v>
      </c>
      <c r="F495" s="84">
        <v>186.37222903</v>
      </c>
    </row>
    <row r="496" spans="1:6" ht="12.75" customHeight="1" x14ac:dyDescent="0.2">
      <c r="A496" s="83" t="s">
        <v>168</v>
      </c>
      <c r="B496" s="83">
        <v>2</v>
      </c>
      <c r="C496" s="84">
        <v>1207.2209287999999</v>
      </c>
      <c r="D496" s="84">
        <v>1200.0422785799999</v>
      </c>
      <c r="E496" s="84">
        <v>186.28786324999999</v>
      </c>
      <c r="F496" s="84">
        <v>186.28786324999999</v>
      </c>
    </row>
    <row r="497" spans="1:6" ht="12.75" customHeight="1" x14ac:dyDescent="0.2">
      <c r="A497" s="83" t="s">
        <v>168</v>
      </c>
      <c r="B497" s="83">
        <v>3</v>
      </c>
      <c r="C497" s="84">
        <v>1215.64749904</v>
      </c>
      <c r="D497" s="84">
        <v>1206.1217206900001</v>
      </c>
      <c r="E497" s="84">
        <v>187.23160189999999</v>
      </c>
      <c r="F497" s="84">
        <v>187.23160189999999</v>
      </c>
    </row>
    <row r="498" spans="1:6" ht="12.75" customHeight="1" x14ac:dyDescent="0.2">
      <c r="A498" s="83" t="s">
        <v>168</v>
      </c>
      <c r="B498" s="83">
        <v>4</v>
      </c>
      <c r="C498" s="84">
        <v>1220.4602669599999</v>
      </c>
      <c r="D498" s="84">
        <v>1211.66129473</v>
      </c>
      <c r="E498" s="84">
        <v>188.09153445000001</v>
      </c>
      <c r="F498" s="84">
        <v>188.09153445000001</v>
      </c>
    </row>
    <row r="499" spans="1:6" ht="12.75" customHeight="1" x14ac:dyDescent="0.2">
      <c r="A499" s="83" t="s">
        <v>168</v>
      </c>
      <c r="B499" s="83">
        <v>5</v>
      </c>
      <c r="C499" s="84">
        <v>1211.04465848</v>
      </c>
      <c r="D499" s="84">
        <v>1203.3249595299999</v>
      </c>
      <c r="E499" s="84">
        <v>186.79744830999999</v>
      </c>
      <c r="F499" s="84">
        <v>186.79744830999999</v>
      </c>
    </row>
    <row r="500" spans="1:6" ht="12.75" customHeight="1" x14ac:dyDescent="0.2">
      <c r="A500" s="83" t="s">
        <v>168</v>
      </c>
      <c r="B500" s="83">
        <v>6</v>
      </c>
      <c r="C500" s="84">
        <v>1188.7709598199999</v>
      </c>
      <c r="D500" s="84">
        <v>1181.9529058799999</v>
      </c>
      <c r="E500" s="84">
        <v>183.47977003</v>
      </c>
      <c r="F500" s="84">
        <v>183.47977003</v>
      </c>
    </row>
    <row r="501" spans="1:6" ht="12.75" customHeight="1" x14ac:dyDescent="0.2">
      <c r="A501" s="83" t="s">
        <v>168</v>
      </c>
      <c r="B501" s="83">
        <v>7</v>
      </c>
      <c r="C501" s="84">
        <v>1139.2894924499999</v>
      </c>
      <c r="D501" s="84">
        <v>1135.35510178</v>
      </c>
      <c r="E501" s="84">
        <v>176.24618709000001</v>
      </c>
      <c r="F501" s="84">
        <v>176.24618709000001</v>
      </c>
    </row>
    <row r="502" spans="1:6" ht="12.75" customHeight="1" x14ac:dyDescent="0.2">
      <c r="A502" s="83" t="s">
        <v>168</v>
      </c>
      <c r="B502" s="83">
        <v>8</v>
      </c>
      <c r="C502" s="84">
        <v>1148.62267563</v>
      </c>
      <c r="D502" s="84">
        <v>1141.0970448999999</v>
      </c>
      <c r="E502" s="84">
        <v>177.13753428000001</v>
      </c>
      <c r="F502" s="84">
        <v>177.13753428000001</v>
      </c>
    </row>
    <row r="503" spans="1:6" ht="12.75" customHeight="1" x14ac:dyDescent="0.2">
      <c r="A503" s="83" t="s">
        <v>168</v>
      </c>
      <c r="B503" s="83">
        <v>9</v>
      </c>
      <c r="C503" s="84">
        <v>1161.5739207199999</v>
      </c>
      <c r="D503" s="84">
        <v>1154.4559439699999</v>
      </c>
      <c r="E503" s="84">
        <v>179.21129518000001</v>
      </c>
      <c r="F503" s="84">
        <v>179.21129518000001</v>
      </c>
    </row>
    <row r="504" spans="1:6" ht="12.75" customHeight="1" x14ac:dyDescent="0.2">
      <c r="A504" s="83" t="s">
        <v>168</v>
      </c>
      <c r="B504" s="83">
        <v>10</v>
      </c>
      <c r="C504" s="84">
        <v>1162.97613273</v>
      </c>
      <c r="D504" s="84">
        <v>1157.3789868199999</v>
      </c>
      <c r="E504" s="84">
        <v>179.66505204000001</v>
      </c>
      <c r="F504" s="84">
        <v>179.66505204000001</v>
      </c>
    </row>
    <row r="505" spans="1:6" ht="12.75" customHeight="1" x14ac:dyDescent="0.2">
      <c r="A505" s="83" t="s">
        <v>168</v>
      </c>
      <c r="B505" s="83">
        <v>11</v>
      </c>
      <c r="C505" s="84">
        <v>1179.11044373</v>
      </c>
      <c r="D505" s="84">
        <v>1167.1068347600001</v>
      </c>
      <c r="E505" s="84">
        <v>181.17514883999999</v>
      </c>
      <c r="F505" s="84">
        <v>181.17514883999999</v>
      </c>
    </row>
    <row r="506" spans="1:6" ht="12.75" customHeight="1" x14ac:dyDescent="0.2">
      <c r="A506" s="83" t="s">
        <v>168</v>
      </c>
      <c r="B506" s="83">
        <v>12</v>
      </c>
      <c r="C506" s="84">
        <v>1180.9335273300001</v>
      </c>
      <c r="D506" s="84">
        <v>1167.2441248</v>
      </c>
      <c r="E506" s="84">
        <v>181.19646098000001</v>
      </c>
      <c r="F506" s="84">
        <v>181.19646098000001</v>
      </c>
    </row>
    <row r="507" spans="1:6" ht="12.75" customHeight="1" x14ac:dyDescent="0.2">
      <c r="A507" s="83" t="s">
        <v>168</v>
      </c>
      <c r="B507" s="83">
        <v>13</v>
      </c>
      <c r="C507" s="84">
        <v>1169.4723112500001</v>
      </c>
      <c r="D507" s="84">
        <v>1162.95563444</v>
      </c>
      <c r="E507" s="84">
        <v>180.53073968000001</v>
      </c>
      <c r="F507" s="84">
        <v>180.53073968000001</v>
      </c>
    </row>
    <row r="508" spans="1:6" ht="12.75" customHeight="1" x14ac:dyDescent="0.2">
      <c r="A508" s="83" t="s">
        <v>168</v>
      </c>
      <c r="B508" s="83">
        <v>14</v>
      </c>
      <c r="C508" s="84">
        <v>1175.4390389</v>
      </c>
      <c r="D508" s="84">
        <v>1171.5578437199999</v>
      </c>
      <c r="E508" s="84">
        <v>181.86609862</v>
      </c>
      <c r="F508" s="84">
        <v>181.86609862</v>
      </c>
    </row>
    <row r="509" spans="1:6" ht="12.75" customHeight="1" x14ac:dyDescent="0.2">
      <c r="A509" s="83" t="s">
        <v>168</v>
      </c>
      <c r="B509" s="83">
        <v>15</v>
      </c>
      <c r="C509" s="84">
        <v>1175.62866044</v>
      </c>
      <c r="D509" s="84">
        <v>1172.4124503</v>
      </c>
      <c r="E509" s="84">
        <v>181.99876297</v>
      </c>
      <c r="F509" s="84">
        <v>181.99876297</v>
      </c>
    </row>
    <row r="510" spans="1:6" ht="12.75" customHeight="1" x14ac:dyDescent="0.2">
      <c r="A510" s="83" t="s">
        <v>168</v>
      </c>
      <c r="B510" s="83">
        <v>16</v>
      </c>
      <c r="C510" s="84">
        <v>1162.6897976</v>
      </c>
      <c r="D510" s="84">
        <v>1159.41234304</v>
      </c>
      <c r="E510" s="84">
        <v>179.98069889999999</v>
      </c>
      <c r="F510" s="84">
        <v>179.98069889999999</v>
      </c>
    </row>
    <row r="511" spans="1:6" ht="12.75" customHeight="1" x14ac:dyDescent="0.2">
      <c r="A511" s="83" t="s">
        <v>168</v>
      </c>
      <c r="B511" s="83">
        <v>17</v>
      </c>
      <c r="C511" s="84">
        <v>1144.6864741700001</v>
      </c>
      <c r="D511" s="84">
        <v>1141.4809867700001</v>
      </c>
      <c r="E511" s="84">
        <v>177.19713526999999</v>
      </c>
      <c r="F511" s="84">
        <v>177.19713526999999</v>
      </c>
    </row>
    <row r="512" spans="1:6" ht="12.75" customHeight="1" x14ac:dyDescent="0.2">
      <c r="A512" s="83" t="s">
        <v>168</v>
      </c>
      <c r="B512" s="83">
        <v>18</v>
      </c>
      <c r="C512" s="84">
        <v>1161.91421152</v>
      </c>
      <c r="D512" s="84">
        <v>1156.9388671500001</v>
      </c>
      <c r="E512" s="84">
        <v>179.59673032000001</v>
      </c>
      <c r="F512" s="84">
        <v>179.59673032000001</v>
      </c>
    </row>
    <row r="513" spans="1:6" ht="12.75" customHeight="1" x14ac:dyDescent="0.2">
      <c r="A513" s="83" t="s">
        <v>168</v>
      </c>
      <c r="B513" s="83">
        <v>19</v>
      </c>
      <c r="C513" s="84">
        <v>1164.0096272799999</v>
      </c>
      <c r="D513" s="84">
        <v>1159.1401283800001</v>
      </c>
      <c r="E513" s="84">
        <v>179.93844182000001</v>
      </c>
      <c r="F513" s="84">
        <v>179.93844182000001</v>
      </c>
    </row>
    <row r="514" spans="1:6" ht="12.75" customHeight="1" x14ac:dyDescent="0.2">
      <c r="A514" s="83" t="s">
        <v>168</v>
      </c>
      <c r="B514" s="83">
        <v>20</v>
      </c>
      <c r="C514" s="84">
        <v>1167.8927504000001</v>
      </c>
      <c r="D514" s="84">
        <v>1163.1860081499999</v>
      </c>
      <c r="E514" s="84">
        <v>180.56650160999999</v>
      </c>
      <c r="F514" s="84">
        <v>180.56650160999999</v>
      </c>
    </row>
    <row r="515" spans="1:6" ht="12.75" customHeight="1" x14ac:dyDescent="0.2">
      <c r="A515" s="83" t="s">
        <v>168</v>
      </c>
      <c r="B515" s="83">
        <v>21</v>
      </c>
      <c r="C515" s="84">
        <v>1188.3419547000001</v>
      </c>
      <c r="D515" s="84">
        <v>1165.7376910600001</v>
      </c>
      <c r="E515" s="84">
        <v>180.96261061000001</v>
      </c>
      <c r="F515" s="84">
        <v>180.96261061000001</v>
      </c>
    </row>
    <row r="516" spans="1:6" ht="12.75" customHeight="1" x14ac:dyDescent="0.2">
      <c r="A516" s="83" t="s">
        <v>168</v>
      </c>
      <c r="B516" s="83">
        <v>22</v>
      </c>
      <c r="C516" s="84">
        <v>1184.6811551599999</v>
      </c>
      <c r="D516" s="84">
        <v>1176.2999638900001</v>
      </c>
      <c r="E516" s="84">
        <v>182.60223887999999</v>
      </c>
      <c r="F516" s="84">
        <v>182.60223887999999</v>
      </c>
    </row>
    <row r="517" spans="1:6" ht="12.75" customHeight="1" x14ac:dyDescent="0.2">
      <c r="A517" s="83" t="s">
        <v>168</v>
      </c>
      <c r="B517" s="83">
        <v>23</v>
      </c>
      <c r="C517" s="84">
        <v>1246.1816852500001</v>
      </c>
      <c r="D517" s="84">
        <v>1237.48926983</v>
      </c>
      <c r="E517" s="84">
        <v>192.10092510000001</v>
      </c>
      <c r="F517" s="84">
        <v>192.10092510000001</v>
      </c>
    </row>
    <row r="518" spans="1:6" ht="12.75" customHeight="1" x14ac:dyDescent="0.2">
      <c r="A518" s="83" t="s">
        <v>168</v>
      </c>
      <c r="B518" s="83">
        <v>24</v>
      </c>
      <c r="C518" s="84">
        <v>1244.2746921600001</v>
      </c>
      <c r="D518" s="84">
        <v>1230.54103465</v>
      </c>
      <c r="E518" s="84">
        <v>191.02231986000001</v>
      </c>
      <c r="F518" s="84">
        <v>191.02231986000001</v>
      </c>
    </row>
    <row r="519" spans="1:6" ht="12.75" customHeight="1" x14ac:dyDescent="0.2">
      <c r="A519" s="83" t="s">
        <v>169</v>
      </c>
      <c r="B519" s="83">
        <v>1</v>
      </c>
      <c r="C519" s="84">
        <v>1226.5864934700001</v>
      </c>
      <c r="D519" s="84">
        <v>1213.04777008</v>
      </c>
      <c r="E519" s="84">
        <v>188.30676313999999</v>
      </c>
      <c r="F519" s="84">
        <v>188.30676313999999</v>
      </c>
    </row>
    <row r="520" spans="1:6" ht="12.75" customHeight="1" x14ac:dyDescent="0.2">
      <c r="A520" s="83" t="s">
        <v>169</v>
      </c>
      <c r="B520" s="83">
        <v>2</v>
      </c>
      <c r="C520" s="84">
        <v>1211.21076834</v>
      </c>
      <c r="D520" s="84">
        <v>1202.73085264</v>
      </c>
      <c r="E520" s="84">
        <v>186.70522248</v>
      </c>
      <c r="F520" s="84">
        <v>186.70522248</v>
      </c>
    </row>
    <row r="521" spans="1:6" ht="12.75" customHeight="1" x14ac:dyDescent="0.2">
      <c r="A521" s="83" t="s">
        <v>169</v>
      </c>
      <c r="B521" s="83">
        <v>3</v>
      </c>
      <c r="C521" s="84">
        <v>1206.9809272</v>
      </c>
      <c r="D521" s="84">
        <v>1197.1482152599999</v>
      </c>
      <c r="E521" s="84">
        <v>185.83860501999999</v>
      </c>
      <c r="F521" s="84">
        <v>185.83860501999999</v>
      </c>
    </row>
    <row r="522" spans="1:6" ht="12.75" customHeight="1" x14ac:dyDescent="0.2">
      <c r="A522" s="83" t="s">
        <v>169</v>
      </c>
      <c r="B522" s="83">
        <v>4</v>
      </c>
      <c r="C522" s="84">
        <v>1159.1516303799999</v>
      </c>
      <c r="D522" s="84">
        <v>1149.3266495400001</v>
      </c>
      <c r="E522" s="84">
        <v>178.41505215000001</v>
      </c>
      <c r="F522" s="84">
        <v>178.41505215000001</v>
      </c>
    </row>
    <row r="523" spans="1:6" ht="12.75" customHeight="1" x14ac:dyDescent="0.2">
      <c r="A523" s="83" t="s">
        <v>169</v>
      </c>
      <c r="B523" s="83">
        <v>5</v>
      </c>
      <c r="C523" s="84">
        <v>1164.3098104799999</v>
      </c>
      <c r="D523" s="84">
        <v>1153.9739167499999</v>
      </c>
      <c r="E523" s="84">
        <v>179.13646797000001</v>
      </c>
      <c r="F523" s="84">
        <v>179.13646797000001</v>
      </c>
    </row>
    <row r="524" spans="1:6" ht="12.75" customHeight="1" x14ac:dyDescent="0.2">
      <c r="A524" s="83" t="s">
        <v>169</v>
      </c>
      <c r="B524" s="83">
        <v>6</v>
      </c>
      <c r="C524" s="84">
        <v>1134.54037991</v>
      </c>
      <c r="D524" s="84">
        <v>1126.9537044000001</v>
      </c>
      <c r="E524" s="84">
        <v>174.94200106</v>
      </c>
      <c r="F524" s="84">
        <v>174.94200106</v>
      </c>
    </row>
    <row r="525" spans="1:6" ht="12.75" customHeight="1" x14ac:dyDescent="0.2">
      <c r="A525" s="83" t="s">
        <v>169</v>
      </c>
      <c r="B525" s="83">
        <v>7</v>
      </c>
      <c r="C525" s="84">
        <v>1100.6136406600001</v>
      </c>
      <c r="D525" s="84">
        <v>1092.9536315099999</v>
      </c>
      <c r="E525" s="84">
        <v>169.66401958</v>
      </c>
      <c r="F525" s="84">
        <v>169.66401958</v>
      </c>
    </row>
    <row r="526" spans="1:6" ht="12.75" customHeight="1" x14ac:dyDescent="0.2">
      <c r="A526" s="83" t="s">
        <v>169</v>
      </c>
      <c r="B526" s="83">
        <v>8</v>
      </c>
      <c r="C526" s="84">
        <v>1145.5630418799999</v>
      </c>
      <c r="D526" s="84">
        <v>1131.1076963200001</v>
      </c>
      <c r="E526" s="84">
        <v>175.58684357999999</v>
      </c>
      <c r="F526" s="84">
        <v>175.58684357999999</v>
      </c>
    </row>
    <row r="527" spans="1:6" ht="12.75" customHeight="1" x14ac:dyDescent="0.2">
      <c r="A527" s="83" t="s">
        <v>169</v>
      </c>
      <c r="B527" s="83">
        <v>9</v>
      </c>
      <c r="C527" s="84">
        <v>1145.8538869500001</v>
      </c>
      <c r="D527" s="84">
        <v>1136.6496137500001</v>
      </c>
      <c r="E527" s="84">
        <v>176.4471399</v>
      </c>
      <c r="F527" s="84">
        <v>176.4471399</v>
      </c>
    </row>
    <row r="528" spans="1:6" ht="12.75" customHeight="1" x14ac:dyDescent="0.2">
      <c r="A528" s="83" t="s">
        <v>169</v>
      </c>
      <c r="B528" s="83">
        <v>10</v>
      </c>
      <c r="C528" s="84">
        <v>1103.50016639</v>
      </c>
      <c r="D528" s="84">
        <v>1098.93927117</v>
      </c>
      <c r="E528" s="84">
        <v>170.59319686000001</v>
      </c>
      <c r="F528" s="84">
        <v>170.59319686000001</v>
      </c>
    </row>
    <row r="529" spans="1:6" ht="12.75" customHeight="1" x14ac:dyDescent="0.2">
      <c r="A529" s="83" t="s">
        <v>169</v>
      </c>
      <c r="B529" s="83">
        <v>11</v>
      </c>
      <c r="C529" s="84">
        <v>1112.8809156</v>
      </c>
      <c r="D529" s="84">
        <v>1107.1439673499999</v>
      </c>
      <c r="E529" s="84">
        <v>171.86684808999999</v>
      </c>
      <c r="F529" s="84">
        <v>171.86684808999999</v>
      </c>
    </row>
    <row r="530" spans="1:6" ht="12.75" customHeight="1" x14ac:dyDescent="0.2">
      <c r="A530" s="83" t="s">
        <v>169</v>
      </c>
      <c r="B530" s="83">
        <v>12</v>
      </c>
      <c r="C530" s="84">
        <v>1167.0121857700001</v>
      </c>
      <c r="D530" s="84">
        <v>1160.12238213</v>
      </c>
      <c r="E530" s="84">
        <v>180.09092140999999</v>
      </c>
      <c r="F530" s="84">
        <v>180.09092140999999</v>
      </c>
    </row>
    <row r="531" spans="1:6" ht="12.75" customHeight="1" x14ac:dyDescent="0.2">
      <c r="A531" s="83" t="s">
        <v>169</v>
      </c>
      <c r="B531" s="83">
        <v>13</v>
      </c>
      <c r="C531" s="84">
        <v>1177.16032157</v>
      </c>
      <c r="D531" s="84">
        <v>1168.9873396</v>
      </c>
      <c r="E531" s="84">
        <v>181.46706791</v>
      </c>
      <c r="F531" s="84">
        <v>181.46706791</v>
      </c>
    </row>
    <row r="532" spans="1:6" ht="12.75" customHeight="1" x14ac:dyDescent="0.2">
      <c r="A532" s="83" t="s">
        <v>169</v>
      </c>
      <c r="B532" s="83">
        <v>14</v>
      </c>
      <c r="C532" s="84">
        <v>1181.70776101</v>
      </c>
      <c r="D532" s="84">
        <v>1177.3221446</v>
      </c>
      <c r="E532" s="84">
        <v>182.76091650000001</v>
      </c>
      <c r="F532" s="84">
        <v>182.76091650000001</v>
      </c>
    </row>
    <row r="533" spans="1:6" ht="12.75" customHeight="1" x14ac:dyDescent="0.2">
      <c r="A533" s="83" t="s">
        <v>169</v>
      </c>
      <c r="B533" s="83">
        <v>15</v>
      </c>
      <c r="C533" s="84">
        <v>1177.5332550799999</v>
      </c>
      <c r="D533" s="84">
        <v>1172.16433895</v>
      </c>
      <c r="E533" s="84">
        <v>181.96024754999999</v>
      </c>
      <c r="F533" s="84">
        <v>181.96024754999999</v>
      </c>
    </row>
    <row r="534" spans="1:6" ht="12.75" customHeight="1" x14ac:dyDescent="0.2">
      <c r="A534" s="83" t="s">
        <v>169</v>
      </c>
      <c r="B534" s="83">
        <v>16</v>
      </c>
      <c r="C534" s="84">
        <v>1169.3962158300001</v>
      </c>
      <c r="D534" s="84">
        <v>1164.55425175</v>
      </c>
      <c r="E534" s="84">
        <v>180.77890009999999</v>
      </c>
      <c r="F534" s="84">
        <v>180.77890009999999</v>
      </c>
    </row>
    <row r="535" spans="1:6" ht="12.75" customHeight="1" x14ac:dyDescent="0.2">
      <c r="A535" s="83" t="s">
        <v>169</v>
      </c>
      <c r="B535" s="83">
        <v>17</v>
      </c>
      <c r="C535" s="84">
        <v>1163.2153062299999</v>
      </c>
      <c r="D535" s="84">
        <v>1158.78482887</v>
      </c>
      <c r="E535" s="84">
        <v>179.88328711</v>
      </c>
      <c r="F535" s="84">
        <v>179.88328711</v>
      </c>
    </row>
    <row r="536" spans="1:6" ht="12.75" customHeight="1" x14ac:dyDescent="0.2">
      <c r="A536" s="83" t="s">
        <v>169</v>
      </c>
      <c r="B536" s="83">
        <v>18</v>
      </c>
      <c r="C536" s="84">
        <v>1117.6464989799999</v>
      </c>
      <c r="D536" s="84">
        <v>1110.0385463099999</v>
      </c>
      <c r="E536" s="84">
        <v>172.31618635999999</v>
      </c>
      <c r="F536" s="84">
        <v>172.31618635999999</v>
      </c>
    </row>
    <row r="537" spans="1:6" ht="12.75" customHeight="1" x14ac:dyDescent="0.2">
      <c r="A537" s="83" t="s">
        <v>169</v>
      </c>
      <c r="B537" s="83">
        <v>19</v>
      </c>
      <c r="C537" s="84">
        <v>1139.8039277099999</v>
      </c>
      <c r="D537" s="84">
        <v>1135.6235388499999</v>
      </c>
      <c r="E537" s="84">
        <v>176.28785776000001</v>
      </c>
      <c r="F537" s="84">
        <v>176.28785776000001</v>
      </c>
    </row>
    <row r="538" spans="1:6" ht="12.75" customHeight="1" x14ac:dyDescent="0.2">
      <c r="A538" s="83" t="s">
        <v>169</v>
      </c>
      <c r="B538" s="83">
        <v>20</v>
      </c>
      <c r="C538" s="84">
        <v>1163.9954945500001</v>
      </c>
      <c r="D538" s="84">
        <v>1157.90396603</v>
      </c>
      <c r="E538" s="84">
        <v>179.74654688000001</v>
      </c>
      <c r="F538" s="84">
        <v>179.74654688000001</v>
      </c>
    </row>
    <row r="539" spans="1:6" ht="12.75" customHeight="1" x14ac:dyDescent="0.2">
      <c r="A539" s="83" t="s">
        <v>169</v>
      </c>
      <c r="B539" s="83">
        <v>21</v>
      </c>
      <c r="C539" s="84">
        <v>1162.60620849</v>
      </c>
      <c r="D539" s="84">
        <v>1150.0363576899999</v>
      </c>
      <c r="E539" s="84">
        <v>178.52522329000001</v>
      </c>
      <c r="F539" s="84">
        <v>178.52522329000001</v>
      </c>
    </row>
    <row r="540" spans="1:6" ht="12.75" customHeight="1" x14ac:dyDescent="0.2">
      <c r="A540" s="83" t="s">
        <v>169</v>
      </c>
      <c r="B540" s="83">
        <v>22</v>
      </c>
      <c r="C540" s="84">
        <v>1181.3320741800001</v>
      </c>
      <c r="D540" s="84">
        <v>1169.1249551599999</v>
      </c>
      <c r="E540" s="84">
        <v>181.48843058</v>
      </c>
      <c r="F540" s="84">
        <v>181.48843058</v>
      </c>
    </row>
    <row r="541" spans="1:6" ht="12.75" customHeight="1" x14ac:dyDescent="0.2">
      <c r="A541" s="83" t="s">
        <v>169</v>
      </c>
      <c r="B541" s="83">
        <v>23</v>
      </c>
      <c r="C541" s="84">
        <v>1196.4761231099999</v>
      </c>
      <c r="D541" s="84">
        <v>1184.20855521</v>
      </c>
      <c r="E541" s="84">
        <v>183.82992444000001</v>
      </c>
      <c r="F541" s="84">
        <v>183.82992444000001</v>
      </c>
    </row>
    <row r="542" spans="1:6" ht="12.75" customHeight="1" x14ac:dyDescent="0.2">
      <c r="A542" s="83" t="s">
        <v>169</v>
      </c>
      <c r="B542" s="83">
        <v>24</v>
      </c>
      <c r="C542" s="84">
        <v>1245.24817669</v>
      </c>
      <c r="D542" s="84">
        <v>1230.2981405999999</v>
      </c>
      <c r="E542" s="84">
        <v>190.98461434999999</v>
      </c>
      <c r="F542" s="84">
        <v>190.98461434999999</v>
      </c>
    </row>
    <row r="543" spans="1:6" ht="12.75" customHeight="1" x14ac:dyDescent="0.2">
      <c r="A543" s="83" t="s">
        <v>170</v>
      </c>
      <c r="B543" s="83">
        <v>1</v>
      </c>
      <c r="C543" s="84">
        <v>1221.60596992</v>
      </c>
      <c r="D543" s="84">
        <v>1206.9328856300001</v>
      </c>
      <c r="E543" s="84">
        <v>187.35752262</v>
      </c>
      <c r="F543" s="84">
        <v>187.35752262</v>
      </c>
    </row>
    <row r="544" spans="1:6" ht="12.75" customHeight="1" x14ac:dyDescent="0.2">
      <c r="A544" s="83" t="s">
        <v>170</v>
      </c>
      <c r="B544" s="83">
        <v>2</v>
      </c>
      <c r="C544" s="84">
        <v>1219.6372440499999</v>
      </c>
      <c r="D544" s="84">
        <v>1189.8459005</v>
      </c>
      <c r="E544" s="84">
        <v>184.70503445</v>
      </c>
      <c r="F544" s="84">
        <v>184.70503445</v>
      </c>
    </row>
    <row r="545" spans="1:6" ht="12.75" customHeight="1" x14ac:dyDescent="0.2">
      <c r="A545" s="83" t="s">
        <v>170</v>
      </c>
      <c r="B545" s="83">
        <v>3</v>
      </c>
      <c r="C545" s="84">
        <v>1182.94439377</v>
      </c>
      <c r="D545" s="84">
        <v>1142.79786816</v>
      </c>
      <c r="E545" s="84">
        <v>177.40156057999999</v>
      </c>
      <c r="F545" s="84">
        <v>177.40156057999999</v>
      </c>
    </row>
    <row r="546" spans="1:6" ht="12.75" customHeight="1" x14ac:dyDescent="0.2">
      <c r="A546" s="83" t="s">
        <v>170</v>
      </c>
      <c r="B546" s="83">
        <v>4</v>
      </c>
      <c r="C546" s="84">
        <v>1163.59909014</v>
      </c>
      <c r="D546" s="84">
        <v>1136.50525494</v>
      </c>
      <c r="E546" s="84">
        <v>176.42473043999999</v>
      </c>
      <c r="F546" s="84">
        <v>176.42473043999999</v>
      </c>
    </row>
    <row r="547" spans="1:6" ht="12.75" customHeight="1" x14ac:dyDescent="0.2">
      <c r="A547" s="83" t="s">
        <v>170</v>
      </c>
      <c r="B547" s="83">
        <v>5</v>
      </c>
      <c r="C547" s="84">
        <v>1156.28455278</v>
      </c>
      <c r="D547" s="84">
        <v>1116.0378211499999</v>
      </c>
      <c r="E547" s="84">
        <v>173.24748029</v>
      </c>
      <c r="F547" s="84">
        <v>173.24748029</v>
      </c>
    </row>
    <row r="548" spans="1:6" ht="12.75" customHeight="1" x14ac:dyDescent="0.2">
      <c r="A548" s="83" t="s">
        <v>170</v>
      </c>
      <c r="B548" s="83">
        <v>6</v>
      </c>
      <c r="C548" s="84">
        <v>1096.39761931</v>
      </c>
      <c r="D548" s="84">
        <v>1074.25875533</v>
      </c>
      <c r="E548" s="84">
        <v>166.76193137999999</v>
      </c>
      <c r="F548" s="84">
        <v>166.76193137999999</v>
      </c>
    </row>
    <row r="549" spans="1:6" ht="12.75" customHeight="1" x14ac:dyDescent="0.2">
      <c r="A549" s="83" t="s">
        <v>170</v>
      </c>
      <c r="B549" s="83">
        <v>7</v>
      </c>
      <c r="C549" s="84">
        <v>1095.53377082</v>
      </c>
      <c r="D549" s="84">
        <v>1085.97017723</v>
      </c>
      <c r="E549" s="84">
        <v>168.57994712999999</v>
      </c>
      <c r="F549" s="84">
        <v>168.57994712999999</v>
      </c>
    </row>
    <row r="550" spans="1:6" ht="12.75" customHeight="1" x14ac:dyDescent="0.2">
      <c r="A550" s="83" t="s">
        <v>170</v>
      </c>
      <c r="B550" s="83">
        <v>8</v>
      </c>
      <c r="C550" s="84">
        <v>1096.5468798700001</v>
      </c>
      <c r="D550" s="84">
        <v>1090.1222118400001</v>
      </c>
      <c r="E550" s="84">
        <v>169.2244858</v>
      </c>
      <c r="F550" s="84">
        <v>169.2244858</v>
      </c>
    </row>
    <row r="551" spans="1:6" ht="12.75" customHeight="1" x14ac:dyDescent="0.2">
      <c r="A551" s="83" t="s">
        <v>170</v>
      </c>
      <c r="B551" s="83">
        <v>9</v>
      </c>
      <c r="C551" s="84">
        <v>1130.3737243400001</v>
      </c>
      <c r="D551" s="84">
        <v>1122.0651648400001</v>
      </c>
      <c r="E551" s="84">
        <v>174.18313147999999</v>
      </c>
      <c r="F551" s="84">
        <v>174.18313147999999</v>
      </c>
    </row>
    <row r="552" spans="1:6" ht="12.75" customHeight="1" x14ac:dyDescent="0.2">
      <c r="A552" s="83" t="s">
        <v>170</v>
      </c>
      <c r="B552" s="83">
        <v>10</v>
      </c>
      <c r="C552" s="84">
        <v>1149.6077373799999</v>
      </c>
      <c r="D552" s="84">
        <v>1142.0107736699999</v>
      </c>
      <c r="E552" s="84">
        <v>177.27937643000001</v>
      </c>
      <c r="F552" s="84">
        <v>177.27937643000001</v>
      </c>
    </row>
    <row r="553" spans="1:6" ht="12.75" customHeight="1" x14ac:dyDescent="0.2">
      <c r="A553" s="83" t="s">
        <v>170</v>
      </c>
      <c r="B553" s="83">
        <v>11</v>
      </c>
      <c r="C553" s="84">
        <v>1158.6677044</v>
      </c>
      <c r="D553" s="84">
        <v>1151.1652240999999</v>
      </c>
      <c r="E553" s="84">
        <v>178.7004622</v>
      </c>
      <c r="F553" s="84">
        <v>178.7004622</v>
      </c>
    </row>
    <row r="554" spans="1:6" ht="12.75" customHeight="1" x14ac:dyDescent="0.2">
      <c r="A554" s="83" t="s">
        <v>170</v>
      </c>
      <c r="B554" s="83">
        <v>12</v>
      </c>
      <c r="C554" s="84">
        <v>1211.0192184</v>
      </c>
      <c r="D554" s="84">
        <v>1202.9362551900001</v>
      </c>
      <c r="E554" s="84">
        <v>186.73710801999999</v>
      </c>
      <c r="F554" s="84">
        <v>186.73710801999999</v>
      </c>
    </row>
    <row r="555" spans="1:6" ht="12.75" customHeight="1" x14ac:dyDescent="0.2">
      <c r="A555" s="83" t="s">
        <v>170</v>
      </c>
      <c r="B555" s="83">
        <v>13</v>
      </c>
      <c r="C555" s="84">
        <v>1224.7549848799999</v>
      </c>
      <c r="D555" s="84">
        <v>1210.1173806500001</v>
      </c>
      <c r="E555" s="84">
        <v>187.85186585</v>
      </c>
      <c r="F555" s="84">
        <v>187.85186585</v>
      </c>
    </row>
    <row r="556" spans="1:6" ht="12.75" customHeight="1" x14ac:dyDescent="0.2">
      <c r="A556" s="83" t="s">
        <v>170</v>
      </c>
      <c r="B556" s="83">
        <v>14</v>
      </c>
      <c r="C556" s="84">
        <v>1231.54116206</v>
      </c>
      <c r="D556" s="84">
        <v>1212.7313316300001</v>
      </c>
      <c r="E556" s="84">
        <v>188.25764100000001</v>
      </c>
      <c r="F556" s="84">
        <v>188.25764100000001</v>
      </c>
    </row>
    <row r="557" spans="1:6" ht="12.75" customHeight="1" x14ac:dyDescent="0.2">
      <c r="A557" s="83" t="s">
        <v>170</v>
      </c>
      <c r="B557" s="83">
        <v>15</v>
      </c>
      <c r="C557" s="84">
        <v>1224.56479859</v>
      </c>
      <c r="D557" s="84">
        <v>1206.1672383099999</v>
      </c>
      <c r="E557" s="84">
        <v>187.2386678</v>
      </c>
      <c r="F557" s="84">
        <v>187.2386678</v>
      </c>
    </row>
    <row r="558" spans="1:6" ht="12.75" customHeight="1" x14ac:dyDescent="0.2">
      <c r="A558" s="83" t="s">
        <v>170</v>
      </c>
      <c r="B558" s="83">
        <v>16</v>
      </c>
      <c r="C558" s="84">
        <v>1216.3421534500001</v>
      </c>
      <c r="D558" s="84">
        <v>1198.34103239</v>
      </c>
      <c r="E558" s="84">
        <v>186.02377129000001</v>
      </c>
      <c r="F558" s="84">
        <v>186.02377129000001</v>
      </c>
    </row>
    <row r="559" spans="1:6" ht="12.75" customHeight="1" x14ac:dyDescent="0.2">
      <c r="A559" s="83" t="s">
        <v>170</v>
      </c>
      <c r="B559" s="83">
        <v>17</v>
      </c>
      <c r="C559" s="84">
        <v>1226.4449340900001</v>
      </c>
      <c r="D559" s="84">
        <v>1198.2199515</v>
      </c>
      <c r="E559" s="84">
        <v>186.00497537000001</v>
      </c>
      <c r="F559" s="84">
        <v>186.00497537000001</v>
      </c>
    </row>
    <row r="560" spans="1:6" ht="12.75" customHeight="1" x14ac:dyDescent="0.2">
      <c r="A560" s="83" t="s">
        <v>170</v>
      </c>
      <c r="B560" s="83">
        <v>18</v>
      </c>
      <c r="C560" s="84">
        <v>1151.5369633099999</v>
      </c>
      <c r="D560" s="84">
        <v>1141.18580238</v>
      </c>
      <c r="E560" s="84">
        <v>177.15131249000001</v>
      </c>
      <c r="F560" s="84">
        <v>177.15131249000001</v>
      </c>
    </row>
    <row r="561" spans="1:6" ht="12.75" customHeight="1" x14ac:dyDescent="0.2">
      <c r="A561" s="83" t="s">
        <v>170</v>
      </c>
      <c r="B561" s="83">
        <v>19</v>
      </c>
      <c r="C561" s="84">
        <v>1134.9500233000001</v>
      </c>
      <c r="D561" s="84">
        <v>1121.306468</v>
      </c>
      <c r="E561" s="84">
        <v>174.06535561000001</v>
      </c>
      <c r="F561" s="84">
        <v>174.06535561000001</v>
      </c>
    </row>
    <row r="562" spans="1:6" ht="12.75" customHeight="1" x14ac:dyDescent="0.2">
      <c r="A562" s="83" t="s">
        <v>170</v>
      </c>
      <c r="B562" s="83">
        <v>20</v>
      </c>
      <c r="C562" s="84">
        <v>1131.6055372200001</v>
      </c>
      <c r="D562" s="84">
        <v>1128.73050741</v>
      </c>
      <c r="E562" s="84">
        <v>175.21782203999999</v>
      </c>
      <c r="F562" s="84">
        <v>175.21782203999999</v>
      </c>
    </row>
    <row r="563" spans="1:6" ht="12.75" customHeight="1" x14ac:dyDescent="0.2">
      <c r="A563" s="83" t="s">
        <v>170</v>
      </c>
      <c r="B563" s="83">
        <v>21</v>
      </c>
      <c r="C563" s="84">
        <v>1201.0299359999999</v>
      </c>
      <c r="D563" s="84">
        <v>1177.4749881600001</v>
      </c>
      <c r="E563" s="84">
        <v>182.78464308</v>
      </c>
      <c r="F563" s="84">
        <v>182.78464308</v>
      </c>
    </row>
    <row r="564" spans="1:6" ht="12.75" customHeight="1" x14ac:dyDescent="0.2">
      <c r="A564" s="83" t="s">
        <v>170</v>
      </c>
      <c r="B564" s="83">
        <v>22</v>
      </c>
      <c r="C564" s="84">
        <v>1201.78124727</v>
      </c>
      <c r="D564" s="84">
        <v>1194.79525612</v>
      </c>
      <c r="E564" s="84">
        <v>185.47334477999999</v>
      </c>
      <c r="F564" s="84">
        <v>185.47334477999999</v>
      </c>
    </row>
    <row r="565" spans="1:6" ht="12.75" customHeight="1" x14ac:dyDescent="0.2">
      <c r="A565" s="83" t="s">
        <v>170</v>
      </c>
      <c r="B565" s="83">
        <v>23</v>
      </c>
      <c r="C565" s="84">
        <v>1198.60531186</v>
      </c>
      <c r="D565" s="84">
        <v>1184.4940909899999</v>
      </c>
      <c r="E565" s="84">
        <v>183.87424942000001</v>
      </c>
      <c r="F565" s="84">
        <v>183.87424942000001</v>
      </c>
    </row>
    <row r="566" spans="1:6" ht="12.75" customHeight="1" x14ac:dyDescent="0.2">
      <c r="A566" s="83" t="s">
        <v>170</v>
      </c>
      <c r="B566" s="83">
        <v>24</v>
      </c>
      <c r="C566" s="84">
        <v>1255.99217552</v>
      </c>
      <c r="D566" s="84">
        <v>1233.89091523</v>
      </c>
      <c r="E566" s="84">
        <v>191.54233661999999</v>
      </c>
      <c r="F566" s="84">
        <v>191.54233661999999</v>
      </c>
    </row>
    <row r="567" spans="1:6" ht="12.75" customHeight="1" x14ac:dyDescent="0.2">
      <c r="A567" s="83" t="s">
        <v>171</v>
      </c>
      <c r="B567" s="83">
        <v>1</v>
      </c>
      <c r="C567" s="84">
        <v>1188.28531555</v>
      </c>
      <c r="D567" s="84">
        <v>1181.5325255099999</v>
      </c>
      <c r="E567" s="84">
        <v>183.41451253</v>
      </c>
      <c r="F567" s="84">
        <v>183.41451253</v>
      </c>
    </row>
    <row r="568" spans="1:6" ht="12.75" customHeight="1" x14ac:dyDescent="0.2">
      <c r="A568" s="83" t="s">
        <v>171</v>
      </c>
      <c r="B568" s="83">
        <v>2</v>
      </c>
      <c r="C568" s="84">
        <v>1195.6045781</v>
      </c>
      <c r="D568" s="84">
        <v>1185.2048267299999</v>
      </c>
      <c r="E568" s="84">
        <v>183.98458006999999</v>
      </c>
      <c r="F568" s="84">
        <v>183.98458006999999</v>
      </c>
    </row>
    <row r="569" spans="1:6" ht="12.75" customHeight="1" x14ac:dyDescent="0.2">
      <c r="A569" s="83" t="s">
        <v>171</v>
      </c>
      <c r="B569" s="83">
        <v>3</v>
      </c>
      <c r="C569" s="84">
        <v>1218.6830561899999</v>
      </c>
      <c r="D569" s="84">
        <v>1210.34159557</v>
      </c>
      <c r="E569" s="84">
        <v>187.88667172000001</v>
      </c>
      <c r="F569" s="84">
        <v>187.88667172000001</v>
      </c>
    </row>
    <row r="570" spans="1:6" ht="12.75" customHeight="1" x14ac:dyDescent="0.2">
      <c r="A570" s="83" t="s">
        <v>171</v>
      </c>
      <c r="B570" s="83">
        <v>4</v>
      </c>
      <c r="C570" s="84">
        <v>1216.12158806</v>
      </c>
      <c r="D570" s="84">
        <v>1205.62272626</v>
      </c>
      <c r="E570" s="84">
        <v>187.15414079000001</v>
      </c>
      <c r="F570" s="84">
        <v>187.15414079000001</v>
      </c>
    </row>
    <row r="571" spans="1:6" ht="12.75" customHeight="1" x14ac:dyDescent="0.2">
      <c r="A571" s="83" t="s">
        <v>171</v>
      </c>
      <c r="B571" s="83">
        <v>5</v>
      </c>
      <c r="C571" s="84">
        <v>1191.51451565</v>
      </c>
      <c r="D571" s="84">
        <v>1187.0599721000001</v>
      </c>
      <c r="E571" s="84">
        <v>184.27256248</v>
      </c>
      <c r="F571" s="84">
        <v>184.27256248</v>
      </c>
    </row>
    <row r="572" spans="1:6" ht="12.75" customHeight="1" x14ac:dyDescent="0.2">
      <c r="A572" s="83" t="s">
        <v>171</v>
      </c>
      <c r="B572" s="83">
        <v>6</v>
      </c>
      <c r="C572" s="84">
        <v>1171.0640158399999</v>
      </c>
      <c r="D572" s="84">
        <v>1157.6209066500001</v>
      </c>
      <c r="E572" s="84">
        <v>179.70260632</v>
      </c>
      <c r="F572" s="84">
        <v>179.70260632</v>
      </c>
    </row>
    <row r="573" spans="1:6" ht="12.75" customHeight="1" x14ac:dyDescent="0.2">
      <c r="A573" s="83" t="s">
        <v>171</v>
      </c>
      <c r="B573" s="83">
        <v>7</v>
      </c>
      <c r="C573" s="84">
        <v>1138.7547956000001</v>
      </c>
      <c r="D573" s="84">
        <v>1129.18740688</v>
      </c>
      <c r="E573" s="84">
        <v>175.28874857</v>
      </c>
      <c r="F573" s="84">
        <v>175.28874857</v>
      </c>
    </row>
    <row r="574" spans="1:6" ht="12.75" customHeight="1" x14ac:dyDescent="0.2">
      <c r="A574" s="83" t="s">
        <v>171</v>
      </c>
      <c r="B574" s="83">
        <v>8</v>
      </c>
      <c r="C574" s="84">
        <v>1169.57284938</v>
      </c>
      <c r="D574" s="84">
        <v>1159.5842536800001</v>
      </c>
      <c r="E574" s="84">
        <v>180.00738534999999</v>
      </c>
      <c r="F574" s="84">
        <v>180.00738534999999</v>
      </c>
    </row>
    <row r="575" spans="1:6" ht="12.75" customHeight="1" x14ac:dyDescent="0.2">
      <c r="A575" s="83" t="s">
        <v>171</v>
      </c>
      <c r="B575" s="83">
        <v>9</v>
      </c>
      <c r="C575" s="84">
        <v>1142.52403312</v>
      </c>
      <c r="D575" s="84">
        <v>1130.1272113099999</v>
      </c>
      <c r="E575" s="84">
        <v>175.43463856</v>
      </c>
      <c r="F575" s="84">
        <v>175.43463856</v>
      </c>
    </row>
    <row r="576" spans="1:6" ht="12.75" customHeight="1" x14ac:dyDescent="0.2">
      <c r="A576" s="83" t="s">
        <v>171</v>
      </c>
      <c r="B576" s="83">
        <v>10</v>
      </c>
      <c r="C576" s="84">
        <v>1150.7065288399999</v>
      </c>
      <c r="D576" s="84">
        <v>1141.0936589200001</v>
      </c>
      <c r="E576" s="84">
        <v>177.13700865999999</v>
      </c>
      <c r="F576" s="84">
        <v>177.13700865999999</v>
      </c>
    </row>
    <row r="577" spans="1:6" ht="12.75" customHeight="1" x14ac:dyDescent="0.2">
      <c r="A577" s="83" t="s">
        <v>171</v>
      </c>
      <c r="B577" s="83">
        <v>11</v>
      </c>
      <c r="C577" s="84">
        <v>1161.44697</v>
      </c>
      <c r="D577" s="84">
        <v>1152.0302867400001</v>
      </c>
      <c r="E577" s="84">
        <v>178.8347497</v>
      </c>
      <c r="F577" s="84">
        <v>178.8347497</v>
      </c>
    </row>
    <row r="578" spans="1:6" ht="12.75" customHeight="1" x14ac:dyDescent="0.2">
      <c r="A578" s="83" t="s">
        <v>171</v>
      </c>
      <c r="B578" s="83">
        <v>12</v>
      </c>
      <c r="C578" s="84">
        <v>1177.2435976700001</v>
      </c>
      <c r="D578" s="84">
        <v>1167.9798229400001</v>
      </c>
      <c r="E578" s="84">
        <v>181.31066665</v>
      </c>
      <c r="F578" s="84">
        <v>181.31066665</v>
      </c>
    </row>
    <row r="579" spans="1:6" ht="12.75" customHeight="1" x14ac:dyDescent="0.2">
      <c r="A579" s="83" t="s">
        <v>171</v>
      </c>
      <c r="B579" s="83">
        <v>13</v>
      </c>
      <c r="C579" s="84">
        <v>1198.1620944599999</v>
      </c>
      <c r="D579" s="84">
        <v>1172.34077409</v>
      </c>
      <c r="E579" s="84">
        <v>181.98763636000001</v>
      </c>
      <c r="F579" s="84">
        <v>181.98763636000001</v>
      </c>
    </row>
    <row r="580" spans="1:6" ht="12.75" customHeight="1" x14ac:dyDescent="0.2">
      <c r="A580" s="83" t="s">
        <v>171</v>
      </c>
      <c r="B580" s="83">
        <v>14</v>
      </c>
      <c r="C580" s="84">
        <v>1201.79443272</v>
      </c>
      <c r="D580" s="84">
        <v>1179.1609824499999</v>
      </c>
      <c r="E580" s="84">
        <v>183.04636742</v>
      </c>
      <c r="F580" s="84">
        <v>183.04636742</v>
      </c>
    </row>
    <row r="581" spans="1:6" ht="12.75" customHeight="1" x14ac:dyDescent="0.2">
      <c r="A581" s="83" t="s">
        <v>171</v>
      </c>
      <c r="B581" s="83">
        <v>15</v>
      </c>
      <c r="C581" s="84">
        <v>1203.4643045099999</v>
      </c>
      <c r="D581" s="84">
        <v>1176.2569410599999</v>
      </c>
      <c r="E581" s="84">
        <v>182.59556025000001</v>
      </c>
      <c r="F581" s="84">
        <v>182.59556025000001</v>
      </c>
    </row>
    <row r="582" spans="1:6" ht="12.75" customHeight="1" x14ac:dyDescent="0.2">
      <c r="A582" s="83" t="s">
        <v>171</v>
      </c>
      <c r="B582" s="83">
        <v>16</v>
      </c>
      <c r="C582" s="84">
        <v>1192.28202921</v>
      </c>
      <c r="D582" s="84">
        <v>1182.3885536099999</v>
      </c>
      <c r="E582" s="84">
        <v>183.54739755</v>
      </c>
      <c r="F582" s="84">
        <v>183.54739755</v>
      </c>
    </row>
    <row r="583" spans="1:6" ht="12.75" customHeight="1" x14ac:dyDescent="0.2">
      <c r="A583" s="83" t="s">
        <v>171</v>
      </c>
      <c r="B583" s="83">
        <v>17</v>
      </c>
      <c r="C583" s="84">
        <v>1186.04494045</v>
      </c>
      <c r="D583" s="84">
        <v>1178.4820578399999</v>
      </c>
      <c r="E583" s="84">
        <v>182.94097496000001</v>
      </c>
      <c r="F583" s="84">
        <v>182.94097496000001</v>
      </c>
    </row>
    <row r="584" spans="1:6" ht="12.75" customHeight="1" x14ac:dyDescent="0.2">
      <c r="A584" s="83" t="s">
        <v>171</v>
      </c>
      <c r="B584" s="83">
        <v>18</v>
      </c>
      <c r="C584" s="84">
        <v>1144.4030608</v>
      </c>
      <c r="D584" s="84">
        <v>1139.5388699600001</v>
      </c>
      <c r="E584" s="84">
        <v>176.89565189999999</v>
      </c>
      <c r="F584" s="84">
        <v>176.89565189999999</v>
      </c>
    </row>
    <row r="585" spans="1:6" ht="12.75" customHeight="1" x14ac:dyDescent="0.2">
      <c r="A585" s="83" t="s">
        <v>171</v>
      </c>
      <c r="B585" s="83">
        <v>19</v>
      </c>
      <c r="C585" s="84">
        <v>1131.37292847</v>
      </c>
      <c r="D585" s="84">
        <v>1124.4611682300001</v>
      </c>
      <c r="E585" s="84">
        <v>174.55507367000001</v>
      </c>
      <c r="F585" s="84">
        <v>174.55507367000001</v>
      </c>
    </row>
    <row r="586" spans="1:6" ht="12.75" customHeight="1" x14ac:dyDescent="0.2">
      <c r="A586" s="83" t="s">
        <v>171</v>
      </c>
      <c r="B586" s="83">
        <v>20</v>
      </c>
      <c r="C586" s="84">
        <v>1133.9376103300001</v>
      </c>
      <c r="D586" s="84">
        <v>1121.7857119600001</v>
      </c>
      <c r="E586" s="84">
        <v>174.13975077000001</v>
      </c>
      <c r="F586" s="84">
        <v>174.13975077000001</v>
      </c>
    </row>
    <row r="587" spans="1:6" ht="12.75" customHeight="1" x14ac:dyDescent="0.2">
      <c r="A587" s="83" t="s">
        <v>171</v>
      </c>
      <c r="B587" s="83">
        <v>21</v>
      </c>
      <c r="C587" s="84">
        <v>1150.81709456</v>
      </c>
      <c r="D587" s="84">
        <v>1140.44613445</v>
      </c>
      <c r="E587" s="84">
        <v>177.03649057000001</v>
      </c>
      <c r="F587" s="84">
        <v>177.03649057000001</v>
      </c>
    </row>
    <row r="588" spans="1:6" ht="12.75" customHeight="1" x14ac:dyDescent="0.2">
      <c r="A588" s="83" t="s">
        <v>171</v>
      </c>
      <c r="B588" s="83">
        <v>22</v>
      </c>
      <c r="C588" s="84">
        <v>1186.93488824</v>
      </c>
      <c r="D588" s="84">
        <v>1159.27657335</v>
      </c>
      <c r="E588" s="84">
        <v>179.95962277000001</v>
      </c>
      <c r="F588" s="84">
        <v>179.95962277000001</v>
      </c>
    </row>
    <row r="589" spans="1:6" ht="12.75" customHeight="1" x14ac:dyDescent="0.2">
      <c r="A589" s="83" t="s">
        <v>171</v>
      </c>
      <c r="B589" s="83">
        <v>23</v>
      </c>
      <c r="C589" s="84">
        <v>1179.6943520699999</v>
      </c>
      <c r="D589" s="84">
        <v>1154.92830286</v>
      </c>
      <c r="E589" s="84">
        <v>179.28462153999999</v>
      </c>
      <c r="F589" s="84">
        <v>179.28462153999999</v>
      </c>
    </row>
    <row r="590" spans="1:6" ht="12.75" customHeight="1" x14ac:dyDescent="0.2">
      <c r="A590" s="83" t="s">
        <v>171</v>
      </c>
      <c r="B590" s="83">
        <v>24</v>
      </c>
      <c r="C590" s="84">
        <v>1220.7038996399999</v>
      </c>
      <c r="D590" s="84">
        <v>1211.5173124800001</v>
      </c>
      <c r="E590" s="84">
        <v>188.06918345</v>
      </c>
      <c r="F590" s="84">
        <v>188.06918345</v>
      </c>
    </row>
    <row r="591" spans="1:6" ht="12.75" customHeight="1" x14ac:dyDescent="0.2">
      <c r="A591" s="83" t="s">
        <v>172</v>
      </c>
      <c r="B591" s="83">
        <v>1</v>
      </c>
      <c r="C591" s="84">
        <v>1245.1784963600001</v>
      </c>
      <c r="D591" s="84">
        <v>1235.1350632199999</v>
      </c>
      <c r="E591" s="84">
        <v>191.73547120999999</v>
      </c>
      <c r="F591" s="84">
        <v>191.73547120999999</v>
      </c>
    </row>
    <row r="592" spans="1:6" ht="12.75" customHeight="1" x14ac:dyDescent="0.2">
      <c r="A592" s="83" t="s">
        <v>172</v>
      </c>
      <c r="B592" s="83">
        <v>2</v>
      </c>
      <c r="C592" s="84">
        <v>1253.65211615</v>
      </c>
      <c r="D592" s="84">
        <v>1243.20175623</v>
      </c>
      <c r="E592" s="84">
        <v>192.98769959000001</v>
      </c>
      <c r="F592" s="84">
        <v>192.98769959000001</v>
      </c>
    </row>
    <row r="593" spans="1:6" ht="12.75" customHeight="1" x14ac:dyDescent="0.2">
      <c r="A593" s="83" t="s">
        <v>172</v>
      </c>
      <c r="B593" s="83">
        <v>3</v>
      </c>
      <c r="C593" s="84">
        <v>1255.5789176200001</v>
      </c>
      <c r="D593" s="84">
        <v>1247.2396166200001</v>
      </c>
      <c r="E593" s="84">
        <v>193.61451450000001</v>
      </c>
      <c r="F593" s="84">
        <v>193.61451450000001</v>
      </c>
    </row>
    <row r="594" spans="1:6" ht="12.75" customHeight="1" x14ac:dyDescent="0.2">
      <c r="A594" s="83" t="s">
        <v>172</v>
      </c>
      <c r="B594" s="83">
        <v>4</v>
      </c>
      <c r="C594" s="84">
        <v>1257.4875300599999</v>
      </c>
      <c r="D594" s="84">
        <v>1246.4135986199999</v>
      </c>
      <c r="E594" s="84">
        <v>193.48628807</v>
      </c>
      <c r="F594" s="84">
        <v>193.48628807</v>
      </c>
    </row>
    <row r="595" spans="1:6" ht="12.75" customHeight="1" x14ac:dyDescent="0.2">
      <c r="A595" s="83" t="s">
        <v>172</v>
      </c>
      <c r="B595" s="83">
        <v>5</v>
      </c>
      <c r="C595" s="84">
        <v>1227.2564985199999</v>
      </c>
      <c r="D595" s="84">
        <v>1222.6377948100001</v>
      </c>
      <c r="E595" s="84">
        <v>189.79546504000001</v>
      </c>
      <c r="F595" s="84">
        <v>189.79546504000001</v>
      </c>
    </row>
    <row r="596" spans="1:6" ht="12.75" customHeight="1" x14ac:dyDescent="0.2">
      <c r="A596" s="83" t="s">
        <v>172</v>
      </c>
      <c r="B596" s="83">
        <v>6</v>
      </c>
      <c r="C596" s="84">
        <v>1195.4675215699999</v>
      </c>
      <c r="D596" s="84">
        <v>1178.7934206800001</v>
      </c>
      <c r="E596" s="84">
        <v>182.98930919</v>
      </c>
      <c r="F596" s="84">
        <v>182.98930919</v>
      </c>
    </row>
    <row r="597" spans="1:6" ht="12.75" customHeight="1" x14ac:dyDescent="0.2">
      <c r="A597" s="83" t="s">
        <v>172</v>
      </c>
      <c r="B597" s="83">
        <v>7</v>
      </c>
      <c r="C597" s="84">
        <v>1192.01415578</v>
      </c>
      <c r="D597" s="84">
        <v>1179.4968709100001</v>
      </c>
      <c r="E597" s="84">
        <v>183.09850886999999</v>
      </c>
      <c r="F597" s="84">
        <v>183.09850886999999</v>
      </c>
    </row>
    <row r="598" spans="1:6" ht="12.75" customHeight="1" x14ac:dyDescent="0.2">
      <c r="A598" s="83" t="s">
        <v>172</v>
      </c>
      <c r="B598" s="83">
        <v>8</v>
      </c>
      <c r="C598" s="84">
        <v>1187.78283179</v>
      </c>
      <c r="D598" s="84">
        <v>1177.17121473</v>
      </c>
      <c r="E598" s="84">
        <v>182.73748699000001</v>
      </c>
      <c r="F598" s="84">
        <v>182.73748699000001</v>
      </c>
    </row>
    <row r="599" spans="1:6" ht="12.75" customHeight="1" x14ac:dyDescent="0.2">
      <c r="A599" s="83" t="s">
        <v>172</v>
      </c>
      <c r="B599" s="83">
        <v>9</v>
      </c>
      <c r="C599" s="84">
        <v>1205.07759022</v>
      </c>
      <c r="D599" s="84">
        <v>1190.65314883</v>
      </c>
      <c r="E599" s="84">
        <v>184.83034717000001</v>
      </c>
      <c r="F599" s="84">
        <v>184.83034717000001</v>
      </c>
    </row>
    <row r="600" spans="1:6" ht="12.75" customHeight="1" x14ac:dyDescent="0.2">
      <c r="A600" s="83" t="s">
        <v>172</v>
      </c>
      <c r="B600" s="83">
        <v>10</v>
      </c>
      <c r="C600" s="84">
        <v>1189.2598995400001</v>
      </c>
      <c r="D600" s="84">
        <v>1183.6676560200001</v>
      </c>
      <c r="E600" s="84">
        <v>183.74595826999999</v>
      </c>
      <c r="F600" s="84">
        <v>183.74595826999999</v>
      </c>
    </row>
    <row r="601" spans="1:6" ht="12.75" customHeight="1" x14ac:dyDescent="0.2">
      <c r="A601" s="83" t="s">
        <v>172</v>
      </c>
      <c r="B601" s="83">
        <v>11</v>
      </c>
      <c r="C601" s="84">
        <v>1183.4369810400001</v>
      </c>
      <c r="D601" s="84">
        <v>1178.8608015299999</v>
      </c>
      <c r="E601" s="84">
        <v>182.99976900999999</v>
      </c>
      <c r="F601" s="84">
        <v>182.99976900999999</v>
      </c>
    </row>
    <row r="602" spans="1:6" ht="12.75" customHeight="1" x14ac:dyDescent="0.2">
      <c r="A602" s="83" t="s">
        <v>172</v>
      </c>
      <c r="B602" s="83">
        <v>12</v>
      </c>
      <c r="C602" s="84">
        <v>1189.0988849299999</v>
      </c>
      <c r="D602" s="84">
        <v>1184.3499815800001</v>
      </c>
      <c r="E602" s="84">
        <v>183.85187868</v>
      </c>
      <c r="F602" s="84">
        <v>183.85187868</v>
      </c>
    </row>
    <row r="603" spans="1:6" ht="12.75" customHeight="1" x14ac:dyDescent="0.2">
      <c r="A603" s="83" t="s">
        <v>172</v>
      </c>
      <c r="B603" s="83">
        <v>13</v>
      </c>
      <c r="C603" s="84">
        <v>1207.12391069</v>
      </c>
      <c r="D603" s="84">
        <v>1197.6455469699999</v>
      </c>
      <c r="E603" s="84">
        <v>185.91580801999999</v>
      </c>
      <c r="F603" s="84">
        <v>185.91580801999999</v>
      </c>
    </row>
    <row r="604" spans="1:6" ht="12.75" customHeight="1" x14ac:dyDescent="0.2">
      <c r="A604" s="83" t="s">
        <v>172</v>
      </c>
      <c r="B604" s="83">
        <v>14</v>
      </c>
      <c r="C604" s="84">
        <v>1228.4657075600001</v>
      </c>
      <c r="D604" s="84">
        <v>1215.7478973899999</v>
      </c>
      <c r="E604" s="84">
        <v>188.72591582999999</v>
      </c>
      <c r="F604" s="84">
        <v>188.72591582999999</v>
      </c>
    </row>
    <row r="605" spans="1:6" ht="12.75" customHeight="1" x14ac:dyDescent="0.2">
      <c r="A605" s="83" t="s">
        <v>172</v>
      </c>
      <c r="B605" s="83">
        <v>15</v>
      </c>
      <c r="C605" s="84">
        <v>1232.4894518399999</v>
      </c>
      <c r="D605" s="84">
        <v>1217.62671501</v>
      </c>
      <c r="E605" s="84">
        <v>189.01757298999999</v>
      </c>
      <c r="F605" s="84">
        <v>189.01757298999999</v>
      </c>
    </row>
    <row r="606" spans="1:6" ht="12.75" customHeight="1" x14ac:dyDescent="0.2">
      <c r="A606" s="83" t="s">
        <v>172</v>
      </c>
      <c r="B606" s="83">
        <v>16</v>
      </c>
      <c r="C606" s="84">
        <v>1245.2741115900001</v>
      </c>
      <c r="D606" s="84">
        <v>1234.3162042900001</v>
      </c>
      <c r="E606" s="84">
        <v>191.60835612</v>
      </c>
      <c r="F606" s="84">
        <v>191.60835612</v>
      </c>
    </row>
    <row r="607" spans="1:6" ht="12.75" customHeight="1" x14ac:dyDescent="0.2">
      <c r="A607" s="83" t="s">
        <v>172</v>
      </c>
      <c r="B607" s="83">
        <v>17</v>
      </c>
      <c r="C607" s="84">
        <v>1236.77615571</v>
      </c>
      <c r="D607" s="84">
        <v>1228.72955871</v>
      </c>
      <c r="E607" s="84">
        <v>190.74111644999999</v>
      </c>
      <c r="F607" s="84">
        <v>190.74111644999999</v>
      </c>
    </row>
    <row r="608" spans="1:6" ht="12.75" customHeight="1" x14ac:dyDescent="0.2">
      <c r="A608" s="83" t="s">
        <v>172</v>
      </c>
      <c r="B608" s="83">
        <v>18</v>
      </c>
      <c r="C608" s="84">
        <v>1195.9594525</v>
      </c>
      <c r="D608" s="84">
        <v>1187.54966311</v>
      </c>
      <c r="E608" s="84">
        <v>184.34857937000001</v>
      </c>
      <c r="F608" s="84">
        <v>184.34857937000001</v>
      </c>
    </row>
    <row r="609" spans="1:6" ht="12.75" customHeight="1" x14ac:dyDescent="0.2">
      <c r="A609" s="83" t="s">
        <v>172</v>
      </c>
      <c r="B609" s="83">
        <v>19</v>
      </c>
      <c r="C609" s="84">
        <v>1179.01973641</v>
      </c>
      <c r="D609" s="84">
        <v>1169.0186442900001</v>
      </c>
      <c r="E609" s="84">
        <v>181.47192748000001</v>
      </c>
      <c r="F609" s="84">
        <v>181.47192748000001</v>
      </c>
    </row>
    <row r="610" spans="1:6" ht="12.75" customHeight="1" x14ac:dyDescent="0.2">
      <c r="A610" s="83" t="s">
        <v>172</v>
      </c>
      <c r="B610" s="83">
        <v>20</v>
      </c>
      <c r="C610" s="84">
        <v>1200.58854378</v>
      </c>
      <c r="D610" s="84">
        <v>1185.53033314</v>
      </c>
      <c r="E610" s="84">
        <v>184.03510986000001</v>
      </c>
      <c r="F610" s="84">
        <v>184.03510986000001</v>
      </c>
    </row>
    <row r="611" spans="1:6" ht="12.75" customHeight="1" x14ac:dyDescent="0.2">
      <c r="A611" s="83" t="s">
        <v>172</v>
      </c>
      <c r="B611" s="83">
        <v>21</v>
      </c>
      <c r="C611" s="84">
        <v>1199.7737374000001</v>
      </c>
      <c r="D611" s="84">
        <v>1192.91186795</v>
      </c>
      <c r="E611" s="84">
        <v>185.18097811999999</v>
      </c>
      <c r="F611" s="84">
        <v>185.18097811999999</v>
      </c>
    </row>
    <row r="612" spans="1:6" ht="12.75" customHeight="1" x14ac:dyDescent="0.2">
      <c r="A612" s="83" t="s">
        <v>172</v>
      </c>
      <c r="B612" s="83">
        <v>22</v>
      </c>
      <c r="C612" s="84">
        <v>1219.3303008800001</v>
      </c>
      <c r="D612" s="84">
        <v>1208.8828435999999</v>
      </c>
      <c r="E612" s="84">
        <v>187.66022321</v>
      </c>
      <c r="F612" s="84">
        <v>187.66022321</v>
      </c>
    </row>
    <row r="613" spans="1:6" ht="12.75" customHeight="1" x14ac:dyDescent="0.2">
      <c r="A613" s="83" t="s">
        <v>172</v>
      </c>
      <c r="B613" s="83">
        <v>23</v>
      </c>
      <c r="C613" s="84">
        <v>1239.09440963</v>
      </c>
      <c r="D613" s="84">
        <v>1228.49096611</v>
      </c>
      <c r="E613" s="84">
        <v>190.70407867</v>
      </c>
      <c r="F613" s="84">
        <v>190.70407867</v>
      </c>
    </row>
    <row r="614" spans="1:6" ht="12.75" customHeight="1" x14ac:dyDescent="0.2">
      <c r="A614" s="83" t="s">
        <v>172</v>
      </c>
      <c r="B614" s="83">
        <v>24</v>
      </c>
      <c r="C614" s="84">
        <v>1276.6337999</v>
      </c>
      <c r="D614" s="84">
        <v>1267.0253528600001</v>
      </c>
      <c r="E614" s="84">
        <v>196.68594171999999</v>
      </c>
      <c r="F614" s="84">
        <v>196.68594171999999</v>
      </c>
    </row>
    <row r="615" spans="1:6" ht="12.75" customHeight="1" x14ac:dyDescent="0.2">
      <c r="A615" s="83" t="s">
        <v>173</v>
      </c>
      <c r="B615" s="83">
        <v>1</v>
      </c>
      <c r="C615" s="84">
        <v>1206.4095509399999</v>
      </c>
      <c r="D615" s="84">
        <v>1197.4415380299999</v>
      </c>
      <c r="E615" s="84">
        <v>185.88413881</v>
      </c>
      <c r="F615" s="84">
        <v>185.88413881</v>
      </c>
    </row>
    <row r="616" spans="1:6" ht="12.75" customHeight="1" x14ac:dyDescent="0.2">
      <c r="A616" s="83" t="s">
        <v>173</v>
      </c>
      <c r="B616" s="83">
        <v>2</v>
      </c>
      <c r="C616" s="84">
        <v>1212.83485453</v>
      </c>
      <c r="D616" s="84">
        <v>1204.5757193500001</v>
      </c>
      <c r="E616" s="84">
        <v>186.99160929000001</v>
      </c>
      <c r="F616" s="84">
        <v>186.99160929000001</v>
      </c>
    </row>
    <row r="617" spans="1:6" ht="12.75" customHeight="1" x14ac:dyDescent="0.2">
      <c r="A617" s="83" t="s">
        <v>173</v>
      </c>
      <c r="B617" s="83">
        <v>3</v>
      </c>
      <c r="C617" s="84">
        <v>1240.88549352</v>
      </c>
      <c r="D617" s="84">
        <v>1220.82733691</v>
      </c>
      <c r="E617" s="84">
        <v>189.51441965999999</v>
      </c>
      <c r="F617" s="84">
        <v>189.51441965999999</v>
      </c>
    </row>
    <row r="618" spans="1:6" ht="12.75" customHeight="1" x14ac:dyDescent="0.2">
      <c r="A618" s="83" t="s">
        <v>173</v>
      </c>
      <c r="B618" s="83">
        <v>4</v>
      </c>
      <c r="C618" s="84">
        <v>1228.8628108099999</v>
      </c>
      <c r="D618" s="84">
        <v>1220.4249560999999</v>
      </c>
      <c r="E618" s="84">
        <v>189.45195631000001</v>
      </c>
      <c r="F618" s="84">
        <v>189.45195631000001</v>
      </c>
    </row>
    <row r="619" spans="1:6" ht="12.75" customHeight="1" x14ac:dyDescent="0.2">
      <c r="A619" s="83" t="s">
        <v>173</v>
      </c>
      <c r="B619" s="83">
        <v>5</v>
      </c>
      <c r="C619" s="84">
        <v>1220.3674978399999</v>
      </c>
      <c r="D619" s="84">
        <v>1212.09470375</v>
      </c>
      <c r="E619" s="84">
        <v>188.15881443999999</v>
      </c>
      <c r="F619" s="84">
        <v>188.15881443999999</v>
      </c>
    </row>
    <row r="620" spans="1:6" ht="12.75" customHeight="1" x14ac:dyDescent="0.2">
      <c r="A620" s="83" t="s">
        <v>173</v>
      </c>
      <c r="B620" s="83">
        <v>6</v>
      </c>
      <c r="C620" s="84">
        <v>1195.06422365</v>
      </c>
      <c r="D620" s="84">
        <v>1192.5385976099999</v>
      </c>
      <c r="E620" s="84">
        <v>185.12303370999999</v>
      </c>
      <c r="F620" s="84">
        <v>185.12303370999999</v>
      </c>
    </row>
    <row r="621" spans="1:6" ht="12.75" customHeight="1" x14ac:dyDescent="0.2">
      <c r="A621" s="83" t="s">
        <v>173</v>
      </c>
      <c r="B621" s="83">
        <v>7</v>
      </c>
      <c r="C621" s="84">
        <v>1186.0284077399999</v>
      </c>
      <c r="D621" s="84">
        <v>1177.4806463299999</v>
      </c>
      <c r="E621" s="84">
        <v>182.78552142999999</v>
      </c>
      <c r="F621" s="84">
        <v>182.78552142999999</v>
      </c>
    </row>
    <row r="622" spans="1:6" ht="12.75" customHeight="1" x14ac:dyDescent="0.2">
      <c r="A622" s="83" t="s">
        <v>173</v>
      </c>
      <c r="B622" s="83">
        <v>8</v>
      </c>
      <c r="C622" s="84">
        <v>1202.71193333</v>
      </c>
      <c r="D622" s="84">
        <v>1194.34015247</v>
      </c>
      <c r="E622" s="84">
        <v>185.40269703000001</v>
      </c>
      <c r="F622" s="84">
        <v>185.40269703000001</v>
      </c>
    </row>
    <row r="623" spans="1:6" ht="12.75" customHeight="1" x14ac:dyDescent="0.2">
      <c r="A623" s="83" t="s">
        <v>173</v>
      </c>
      <c r="B623" s="83">
        <v>9</v>
      </c>
      <c r="C623" s="84">
        <v>1169.1424511499999</v>
      </c>
      <c r="D623" s="84">
        <v>1162.8725275100001</v>
      </c>
      <c r="E623" s="84">
        <v>180.51783861999999</v>
      </c>
      <c r="F623" s="84">
        <v>180.51783861999999</v>
      </c>
    </row>
    <row r="624" spans="1:6" ht="12.75" customHeight="1" x14ac:dyDescent="0.2">
      <c r="A624" s="83" t="s">
        <v>173</v>
      </c>
      <c r="B624" s="83">
        <v>10</v>
      </c>
      <c r="C624" s="84">
        <v>1150.8905536499999</v>
      </c>
      <c r="D624" s="84">
        <v>1145.45418361</v>
      </c>
      <c r="E624" s="84">
        <v>177.81391216</v>
      </c>
      <c r="F624" s="84">
        <v>177.81391216</v>
      </c>
    </row>
    <row r="625" spans="1:6" ht="12.75" customHeight="1" x14ac:dyDescent="0.2">
      <c r="A625" s="83" t="s">
        <v>173</v>
      </c>
      <c r="B625" s="83">
        <v>11</v>
      </c>
      <c r="C625" s="84">
        <v>1148.97680038</v>
      </c>
      <c r="D625" s="84">
        <v>1142.4239900299999</v>
      </c>
      <c r="E625" s="84">
        <v>177.34352182999999</v>
      </c>
      <c r="F625" s="84">
        <v>177.34352182999999</v>
      </c>
    </row>
    <row r="626" spans="1:6" ht="12.75" customHeight="1" x14ac:dyDescent="0.2">
      <c r="A626" s="83" t="s">
        <v>173</v>
      </c>
      <c r="B626" s="83">
        <v>12</v>
      </c>
      <c r="C626" s="84">
        <v>1150.4929058600001</v>
      </c>
      <c r="D626" s="84">
        <v>1144.49177897</v>
      </c>
      <c r="E626" s="84">
        <v>177.66451384000001</v>
      </c>
      <c r="F626" s="84">
        <v>177.66451384000001</v>
      </c>
    </row>
    <row r="627" spans="1:6" ht="12.75" customHeight="1" x14ac:dyDescent="0.2">
      <c r="A627" s="83" t="s">
        <v>173</v>
      </c>
      <c r="B627" s="83">
        <v>13</v>
      </c>
      <c r="C627" s="84">
        <v>1159.29961516</v>
      </c>
      <c r="D627" s="84">
        <v>1147.0255692600001</v>
      </c>
      <c r="E627" s="84">
        <v>178.0578453</v>
      </c>
      <c r="F627" s="84">
        <v>178.0578453</v>
      </c>
    </row>
    <row r="628" spans="1:6" ht="12.75" customHeight="1" x14ac:dyDescent="0.2">
      <c r="A628" s="83" t="s">
        <v>173</v>
      </c>
      <c r="B628" s="83">
        <v>14</v>
      </c>
      <c r="C628" s="84">
        <v>1178.9997139499999</v>
      </c>
      <c r="D628" s="84">
        <v>1152.1400098399999</v>
      </c>
      <c r="E628" s="84">
        <v>178.85178250000001</v>
      </c>
      <c r="F628" s="84">
        <v>178.85178250000001</v>
      </c>
    </row>
    <row r="629" spans="1:6" ht="12.75" customHeight="1" x14ac:dyDescent="0.2">
      <c r="A629" s="83" t="s">
        <v>173</v>
      </c>
      <c r="B629" s="83">
        <v>15</v>
      </c>
      <c r="C629" s="84">
        <v>1186.20099366</v>
      </c>
      <c r="D629" s="84">
        <v>1169.68636253</v>
      </c>
      <c r="E629" s="84">
        <v>181.57558033000001</v>
      </c>
      <c r="F629" s="84">
        <v>181.57558033000001</v>
      </c>
    </row>
    <row r="630" spans="1:6" ht="12.75" customHeight="1" x14ac:dyDescent="0.2">
      <c r="A630" s="83" t="s">
        <v>173</v>
      </c>
      <c r="B630" s="83">
        <v>16</v>
      </c>
      <c r="C630" s="84">
        <v>1186.1276546399999</v>
      </c>
      <c r="D630" s="84">
        <v>1176.6108266900001</v>
      </c>
      <c r="E630" s="84">
        <v>182.65049547999999</v>
      </c>
      <c r="F630" s="84">
        <v>182.65049547999999</v>
      </c>
    </row>
    <row r="631" spans="1:6" ht="12.75" customHeight="1" x14ac:dyDescent="0.2">
      <c r="A631" s="83" t="s">
        <v>173</v>
      </c>
      <c r="B631" s="83">
        <v>17</v>
      </c>
      <c r="C631" s="84">
        <v>1175.5569330400001</v>
      </c>
      <c r="D631" s="84">
        <v>1164.8476298600001</v>
      </c>
      <c r="E631" s="84">
        <v>180.82444247999999</v>
      </c>
      <c r="F631" s="84">
        <v>180.82444247999999</v>
      </c>
    </row>
    <row r="632" spans="1:6" ht="12.75" customHeight="1" x14ac:dyDescent="0.2">
      <c r="A632" s="83" t="s">
        <v>173</v>
      </c>
      <c r="B632" s="83">
        <v>18</v>
      </c>
      <c r="C632" s="84">
        <v>1156.8310417</v>
      </c>
      <c r="D632" s="84">
        <v>1146.2067108199999</v>
      </c>
      <c r="E632" s="84">
        <v>177.93073029000001</v>
      </c>
      <c r="F632" s="84">
        <v>177.93073029000001</v>
      </c>
    </row>
    <row r="633" spans="1:6" ht="12.75" customHeight="1" x14ac:dyDescent="0.2">
      <c r="A633" s="83" t="s">
        <v>173</v>
      </c>
      <c r="B633" s="83">
        <v>19</v>
      </c>
      <c r="C633" s="84">
        <v>1157.0245739500001</v>
      </c>
      <c r="D633" s="84">
        <v>1140.72885131</v>
      </c>
      <c r="E633" s="84">
        <v>177.08037795999999</v>
      </c>
      <c r="F633" s="84">
        <v>177.08037795999999</v>
      </c>
    </row>
    <row r="634" spans="1:6" ht="12.75" customHeight="1" x14ac:dyDescent="0.2">
      <c r="A634" s="83" t="s">
        <v>173</v>
      </c>
      <c r="B634" s="83">
        <v>20</v>
      </c>
      <c r="C634" s="84">
        <v>1171.62167342</v>
      </c>
      <c r="D634" s="84">
        <v>1153.8554596700001</v>
      </c>
      <c r="E634" s="84">
        <v>179.11807934999999</v>
      </c>
      <c r="F634" s="84">
        <v>179.11807934999999</v>
      </c>
    </row>
    <row r="635" spans="1:6" ht="12.75" customHeight="1" x14ac:dyDescent="0.2">
      <c r="A635" s="83" t="s">
        <v>173</v>
      </c>
      <c r="B635" s="83">
        <v>21</v>
      </c>
      <c r="C635" s="84">
        <v>1156.7058090600001</v>
      </c>
      <c r="D635" s="84">
        <v>1149.7318963</v>
      </c>
      <c r="E635" s="84">
        <v>178.4779604</v>
      </c>
      <c r="F635" s="84">
        <v>178.4779604</v>
      </c>
    </row>
    <row r="636" spans="1:6" ht="12.75" customHeight="1" x14ac:dyDescent="0.2">
      <c r="A636" s="83" t="s">
        <v>173</v>
      </c>
      <c r="B636" s="83">
        <v>22</v>
      </c>
      <c r="C636" s="84">
        <v>1187.11802468</v>
      </c>
      <c r="D636" s="84">
        <v>1177.8102062600001</v>
      </c>
      <c r="E636" s="84">
        <v>182.83668047</v>
      </c>
      <c r="F636" s="84">
        <v>182.83668047</v>
      </c>
    </row>
    <row r="637" spans="1:6" ht="12.75" customHeight="1" x14ac:dyDescent="0.2">
      <c r="A637" s="83" t="s">
        <v>173</v>
      </c>
      <c r="B637" s="83">
        <v>23</v>
      </c>
      <c r="C637" s="84">
        <v>1185.3569354799999</v>
      </c>
      <c r="D637" s="84">
        <v>1176.2924945499999</v>
      </c>
      <c r="E637" s="84">
        <v>182.60107937999999</v>
      </c>
      <c r="F637" s="84">
        <v>182.60107937999999</v>
      </c>
    </row>
    <row r="638" spans="1:6" ht="12.75" customHeight="1" x14ac:dyDescent="0.2">
      <c r="A638" s="83" t="s">
        <v>173</v>
      </c>
      <c r="B638" s="83">
        <v>24</v>
      </c>
      <c r="C638" s="84">
        <v>1191.49005407</v>
      </c>
      <c r="D638" s="84">
        <v>1184.3459603599999</v>
      </c>
      <c r="E638" s="84">
        <v>183.85125445</v>
      </c>
      <c r="F638" s="84">
        <v>183.85125445</v>
      </c>
    </row>
    <row r="639" spans="1:6" ht="12.75" customHeight="1" x14ac:dyDescent="0.2">
      <c r="A639" s="83" t="s">
        <v>174</v>
      </c>
      <c r="B639" s="83">
        <v>1</v>
      </c>
      <c r="C639" s="84">
        <v>1097.43224126</v>
      </c>
      <c r="D639" s="84">
        <v>1087.16164637</v>
      </c>
      <c r="E639" s="84">
        <v>168.76490414</v>
      </c>
      <c r="F639" s="84">
        <v>168.76490414</v>
      </c>
    </row>
    <row r="640" spans="1:6" ht="12.75" customHeight="1" x14ac:dyDescent="0.2">
      <c r="A640" s="83" t="s">
        <v>174</v>
      </c>
      <c r="B640" s="83">
        <v>2</v>
      </c>
      <c r="C640" s="84">
        <v>1081.8666786399999</v>
      </c>
      <c r="D640" s="84">
        <v>1075.8069450400001</v>
      </c>
      <c r="E640" s="84">
        <v>167.00226369999999</v>
      </c>
      <c r="F640" s="84">
        <v>167.00226369999999</v>
      </c>
    </row>
    <row r="641" spans="1:6" ht="12.75" customHeight="1" x14ac:dyDescent="0.2">
      <c r="A641" s="83" t="s">
        <v>174</v>
      </c>
      <c r="B641" s="83">
        <v>3</v>
      </c>
      <c r="C641" s="84">
        <v>1074.16875379</v>
      </c>
      <c r="D641" s="84">
        <v>1070.7805961399999</v>
      </c>
      <c r="E641" s="84">
        <v>166.22200136000001</v>
      </c>
      <c r="F641" s="84">
        <v>166.22200136000001</v>
      </c>
    </row>
    <row r="642" spans="1:6" ht="12.75" customHeight="1" x14ac:dyDescent="0.2">
      <c r="A642" s="83" t="s">
        <v>174</v>
      </c>
      <c r="B642" s="83">
        <v>4</v>
      </c>
      <c r="C642" s="84">
        <v>1078.53860876</v>
      </c>
      <c r="D642" s="84">
        <v>1070.14558066</v>
      </c>
      <c r="E642" s="84">
        <v>166.12342511</v>
      </c>
      <c r="F642" s="84">
        <v>166.12342511</v>
      </c>
    </row>
    <row r="643" spans="1:6" ht="12.75" customHeight="1" x14ac:dyDescent="0.2">
      <c r="A643" s="83" t="s">
        <v>174</v>
      </c>
      <c r="B643" s="83">
        <v>5</v>
      </c>
      <c r="C643" s="84">
        <v>1075.92520728</v>
      </c>
      <c r="D643" s="84">
        <v>1067.9034380400001</v>
      </c>
      <c r="E643" s="84">
        <v>165.77536739999999</v>
      </c>
      <c r="F643" s="84">
        <v>165.77536739999999</v>
      </c>
    </row>
    <row r="644" spans="1:6" ht="12.75" customHeight="1" x14ac:dyDescent="0.2">
      <c r="A644" s="83" t="s">
        <v>174</v>
      </c>
      <c r="B644" s="83">
        <v>6</v>
      </c>
      <c r="C644" s="84">
        <v>1075.0376218700001</v>
      </c>
      <c r="D644" s="84">
        <v>1063.2554961400001</v>
      </c>
      <c r="E644" s="84">
        <v>165.05384685000001</v>
      </c>
      <c r="F644" s="84">
        <v>165.05384685000001</v>
      </c>
    </row>
    <row r="645" spans="1:6" ht="12.75" customHeight="1" x14ac:dyDescent="0.2">
      <c r="A645" s="83" t="s">
        <v>174</v>
      </c>
      <c r="B645" s="83">
        <v>7</v>
      </c>
      <c r="C645" s="84">
        <v>1106.04031106</v>
      </c>
      <c r="D645" s="84">
        <v>1083.6562859000001</v>
      </c>
      <c r="E645" s="84">
        <v>168.22075154999999</v>
      </c>
      <c r="F645" s="84">
        <v>168.22075154999999</v>
      </c>
    </row>
    <row r="646" spans="1:6" ht="12.75" customHeight="1" x14ac:dyDescent="0.2">
      <c r="A646" s="83" t="s">
        <v>174</v>
      </c>
      <c r="B646" s="83">
        <v>8</v>
      </c>
      <c r="C646" s="84">
        <v>1170.2691321299999</v>
      </c>
      <c r="D646" s="84">
        <v>1164.00092374</v>
      </c>
      <c r="E646" s="84">
        <v>180.69300455000001</v>
      </c>
      <c r="F646" s="84">
        <v>180.69300455000001</v>
      </c>
    </row>
    <row r="647" spans="1:6" ht="12.75" customHeight="1" x14ac:dyDescent="0.2">
      <c r="A647" s="83" t="s">
        <v>174</v>
      </c>
      <c r="B647" s="83">
        <v>9</v>
      </c>
      <c r="C647" s="84">
        <v>1170.8044511200001</v>
      </c>
      <c r="D647" s="84">
        <v>1160.5409835</v>
      </c>
      <c r="E647" s="84">
        <v>180.15590275</v>
      </c>
      <c r="F647" s="84">
        <v>180.15590275</v>
      </c>
    </row>
    <row r="648" spans="1:6" ht="12.75" customHeight="1" x14ac:dyDescent="0.2">
      <c r="A648" s="83" t="s">
        <v>174</v>
      </c>
      <c r="B648" s="83">
        <v>10</v>
      </c>
      <c r="C648" s="84">
        <v>1132.3064380400001</v>
      </c>
      <c r="D648" s="84">
        <v>1114.72782274</v>
      </c>
      <c r="E648" s="84">
        <v>173.04412345</v>
      </c>
      <c r="F648" s="84">
        <v>173.04412345</v>
      </c>
    </row>
    <row r="649" spans="1:6" ht="12.75" customHeight="1" x14ac:dyDescent="0.2">
      <c r="A649" s="83" t="s">
        <v>174</v>
      </c>
      <c r="B649" s="83">
        <v>11</v>
      </c>
      <c r="C649" s="84">
        <v>1115.14813497</v>
      </c>
      <c r="D649" s="84">
        <v>1109.76815405</v>
      </c>
      <c r="E649" s="84">
        <v>172.27421218000001</v>
      </c>
      <c r="F649" s="84">
        <v>172.27421218000001</v>
      </c>
    </row>
    <row r="650" spans="1:6" ht="12.75" customHeight="1" x14ac:dyDescent="0.2">
      <c r="A650" s="83" t="s">
        <v>174</v>
      </c>
      <c r="B650" s="83">
        <v>12</v>
      </c>
      <c r="C650" s="84">
        <v>1122.4509406300001</v>
      </c>
      <c r="D650" s="84">
        <v>1117.59052892</v>
      </c>
      <c r="E650" s="84">
        <v>173.48851397999999</v>
      </c>
      <c r="F650" s="84">
        <v>173.48851397999999</v>
      </c>
    </row>
    <row r="651" spans="1:6" ht="12.75" customHeight="1" x14ac:dyDescent="0.2">
      <c r="A651" s="83" t="s">
        <v>174</v>
      </c>
      <c r="B651" s="83">
        <v>13</v>
      </c>
      <c r="C651" s="84">
        <v>1130.50731853</v>
      </c>
      <c r="D651" s="84">
        <v>1122.7442468300001</v>
      </c>
      <c r="E651" s="84">
        <v>174.28854837</v>
      </c>
      <c r="F651" s="84">
        <v>174.28854837</v>
      </c>
    </row>
    <row r="652" spans="1:6" ht="12.75" customHeight="1" x14ac:dyDescent="0.2">
      <c r="A652" s="83" t="s">
        <v>174</v>
      </c>
      <c r="B652" s="83">
        <v>14</v>
      </c>
      <c r="C652" s="84">
        <v>1165.50893045</v>
      </c>
      <c r="D652" s="84">
        <v>1159.01698835</v>
      </c>
      <c r="E652" s="84">
        <v>179.91932625000001</v>
      </c>
      <c r="F652" s="84">
        <v>179.91932625000001</v>
      </c>
    </row>
    <row r="653" spans="1:6" ht="12.75" customHeight="1" x14ac:dyDescent="0.2">
      <c r="A653" s="83" t="s">
        <v>174</v>
      </c>
      <c r="B653" s="83">
        <v>15</v>
      </c>
      <c r="C653" s="84">
        <v>1175.64431298</v>
      </c>
      <c r="D653" s="84">
        <v>1165.7816973500001</v>
      </c>
      <c r="E653" s="84">
        <v>180.96944191</v>
      </c>
      <c r="F653" s="84">
        <v>180.96944191</v>
      </c>
    </row>
    <row r="654" spans="1:6" ht="12.75" customHeight="1" x14ac:dyDescent="0.2">
      <c r="A654" s="83" t="s">
        <v>174</v>
      </c>
      <c r="B654" s="83">
        <v>16</v>
      </c>
      <c r="C654" s="84">
        <v>1174.54697143</v>
      </c>
      <c r="D654" s="84">
        <v>1166.3059774400001</v>
      </c>
      <c r="E654" s="84">
        <v>181.05082822</v>
      </c>
      <c r="F654" s="84">
        <v>181.05082822</v>
      </c>
    </row>
    <row r="655" spans="1:6" ht="12.75" customHeight="1" x14ac:dyDescent="0.2">
      <c r="A655" s="83" t="s">
        <v>174</v>
      </c>
      <c r="B655" s="83">
        <v>17</v>
      </c>
      <c r="C655" s="84">
        <v>1166.11880866</v>
      </c>
      <c r="D655" s="84">
        <v>1154.3293904300001</v>
      </c>
      <c r="E655" s="84">
        <v>179.19164971999999</v>
      </c>
      <c r="F655" s="84">
        <v>179.19164971999999</v>
      </c>
    </row>
    <row r="656" spans="1:6" ht="12.75" customHeight="1" x14ac:dyDescent="0.2">
      <c r="A656" s="83" t="s">
        <v>174</v>
      </c>
      <c r="B656" s="83">
        <v>18</v>
      </c>
      <c r="C656" s="84">
        <v>1115.8468928100001</v>
      </c>
      <c r="D656" s="84">
        <v>1108.4309945</v>
      </c>
      <c r="E656" s="84">
        <v>172.06663899</v>
      </c>
      <c r="F656" s="84">
        <v>172.06663899</v>
      </c>
    </row>
    <row r="657" spans="1:6" ht="12.75" customHeight="1" x14ac:dyDescent="0.2">
      <c r="A657" s="83" t="s">
        <v>174</v>
      </c>
      <c r="B657" s="83">
        <v>19</v>
      </c>
      <c r="C657" s="84">
        <v>1113.5832015200001</v>
      </c>
      <c r="D657" s="84">
        <v>1105.02796822</v>
      </c>
      <c r="E657" s="84">
        <v>171.5383722</v>
      </c>
      <c r="F657" s="84">
        <v>171.5383722</v>
      </c>
    </row>
    <row r="658" spans="1:6" ht="12.75" customHeight="1" x14ac:dyDescent="0.2">
      <c r="A658" s="83" t="s">
        <v>174</v>
      </c>
      <c r="B658" s="83">
        <v>20</v>
      </c>
      <c r="C658" s="84">
        <v>1138.20614933</v>
      </c>
      <c r="D658" s="84">
        <v>1130.97330741</v>
      </c>
      <c r="E658" s="84">
        <v>175.56598179</v>
      </c>
      <c r="F658" s="84">
        <v>175.56598179</v>
      </c>
    </row>
    <row r="659" spans="1:6" ht="12.75" customHeight="1" x14ac:dyDescent="0.2">
      <c r="A659" s="83" t="s">
        <v>174</v>
      </c>
      <c r="B659" s="83">
        <v>21</v>
      </c>
      <c r="C659" s="84">
        <v>1152.00967554</v>
      </c>
      <c r="D659" s="84">
        <v>1145.42748342</v>
      </c>
      <c r="E659" s="84">
        <v>177.80976738000001</v>
      </c>
      <c r="F659" s="84">
        <v>177.80976738000001</v>
      </c>
    </row>
    <row r="660" spans="1:6" ht="12.75" customHeight="1" x14ac:dyDescent="0.2">
      <c r="A660" s="83" t="s">
        <v>174</v>
      </c>
      <c r="B660" s="83">
        <v>22</v>
      </c>
      <c r="C660" s="84">
        <v>1143.1419831000001</v>
      </c>
      <c r="D660" s="84">
        <v>1130.11406317</v>
      </c>
      <c r="E660" s="84">
        <v>175.43259750999999</v>
      </c>
      <c r="F660" s="84">
        <v>175.43259750999999</v>
      </c>
    </row>
    <row r="661" spans="1:6" ht="12.75" customHeight="1" x14ac:dyDescent="0.2">
      <c r="A661" s="83" t="s">
        <v>174</v>
      </c>
      <c r="B661" s="83">
        <v>23</v>
      </c>
      <c r="C661" s="84">
        <v>1156.9172919499999</v>
      </c>
      <c r="D661" s="84">
        <v>1146.13125552</v>
      </c>
      <c r="E661" s="84">
        <v>177.91901702999999</v>
      </c>
      <c r="F661" s="84">
        <v>177.91901702999999</v>
      </c>
    </row>
    <row r="662" spans="1:6" ht="12.75" customHeight="1" x14ac:dyDescent="0.2">
      <c r="A662" s="83" t="s">
        <v>174</v>
      </c>
      <c r="B662" s="83">
        <v>24</v>
      </c>
      <c r="C662" s="84">
        <v>1169.5343768800001</v>
      </c>
      <c r="D662" s="84">
        <v>1148.0003747000001</v>
      </c>
      <c r="E662" s="84">
        <v>178.20916865000001</v>
      </c>
      <c r="F662" s="84">
        <v>178.20916865000001</v>
      </c>
    </row>
    <row r="663" spans="1:6" ht="12.75" customHeight="1" x14ac:dyDescent="0.2">
      <c r="A663" s="83" t="s">
        <v>175</v>
      </c>
      <c r="B663" s="83">
        <v>1</v>
      </c>
      <c r="C663" s="84">
        <v>1185.2064843200001</v>
      </c>
      <c r="D663" s="84">
        <v>1170.5416707300001</v>
      </c>
      <c r="E663" s="84">
        <v>181.70835360000001</v>
      </c>
      <c r="F663" s="84">
        <v>181.70835360000001</v>
      </c>
    </row>
    <row r="664" spans="1:6" ht="12.75" customHeight="1" x14ac:dyDescent="0.2">
      <c r="A664" s="83" t="s">
        <v>175</v>
      </c>
      <c r="B664" s="83">
        <v>2</v>
      </c>
      <c r="C664" s="84">
        <v>1174.13747911</v>
      </c>
      <c r="D664" s="84">
        <v>1163.9816260499999</v>
      </c>
      <c r="E664" s="84">
        <v>180.69000889</v>
      </c>
      <c r="F664" s="84">
        <v>180.69000889</v>
      </c>
    </row>
    <row r="665" spans="1:6" ht="12.75" customHeight="1" x14ac:dyDescent="0.2">
      <c r="A665" s="83" t="s">
        <v>175</v>
      </c>
      <c r="B665" s="83">
        <v>3</v>
      </c>
      <c r="C665" s="84">
        <v>1147.09068118</v>
      </c>
      <c r="D665" s="84">
        <v>1124.42065538</v>
      </c>
      <c r="E665" s="84">
        <v>174.54878468000001</v>
      </c>
      <c r="F665" s="84">
        <v>174.54878468000001</v>
      </c>
    </row>
    <row r="666" spans="1:6" ht="12.75" customHeight="1" x14ac:dyDescent="0.2">
      <c r="A666" s="83" t="s">
        <v>175</v>
      </c>
      <c r="B666" s="83">
        <v>4</v>
      </c>
      <c r="C666" s="84">
        <v>1132.7986099</v>
      </c>
      <c r="D666" s="84">
        <v>1120.96863979</v>
      </c>
      <c r="E666" s="84">
        <v>174.01291305000001</v>
      </c>
      <c r="F666" s="84">
        <v>174.01291305000001</v>
      </c>
    </row>
    <row r="667" spans="1:6" ht="12.75" customHeight="1" x14ac:dyDescent="0.2">
      <c r="A667" s="83" t="s">
        <v>175</v>
      </c>
      <c r="B667" s="83">
        <v>5</v>
      </c>
      <c r="C667" s="84">
        <v>1141.65514033</v>
      </c>
      <c r="D667" s="84">
        <v>1124.41677607</v>
      </c>
      <c r="E667" s="84">
        <v>174.54818247</v>
      </c>
      <c r="F667" s="84">
        <v>174.54818247</v>
      </c>
    </row>
    <row r="668" spans="1:6" ht="12.75" customHeight="1" x14ac:dyDescent="0.2">
      <c r="A668" s="83" t="s">
        <v>175</v>
      </c>
      <c r="B668" s="83">
        <v>6</v>
      </c>
      <c r="C668" s="84">
        <v>1134.8468992200001</v>
      </c>
      <c r="D668" s="84">
        <v>1111.9348978999999</v>
      </c>
      <c r="E668" s="84">
        <v>172.61056540000001</v>
      </c>
      <c r="F668" s="84">
        <v>172.61056540000001</v>
      </c>
    </row>
    <row r="669" spans="1:6" ht="12.75" customHeight="1" x14ac:dyDescent="0.2">
      <c r="A669" s="83" t="s">
        <v>175</v>
      </c>
      <c r="B669" s="83">
        <v>7</v>
      </c>
      <c r="C669" s="84">
        <v>1147.8260499</v>
      </c>
      <c r="D669" s="84">
        <v>1118.0815980699999</v>
      </c>
      <c r="E669" s="84">
        <v>173.56474481000001</v>
      </c>
      <c r="F669" s="84">
        <v>173.56474481000001</v>
      </c>
    </row>
    <row r="670" spans="1:6" ht="12.75" customHeight="1" x14ac:dyDescent="0.2">
      <c r="A670" s="83" t="s">
        <v>175</v>
      </c>
      <c r="B670" s="83">
        <v>8</v>
      </c>
      <c r="C670" s="84">
        <v>1136.71866731</v>
      </c>
      <c r="D670" s="84">
        <v>1111.85289175</v>
      </c>
      <c r="E670" s="84">
        <v>172.59783522000001</v>
      </c>
      <c r="F670" s="84">
        <v>172.59783522000001</v>
      </c>
    </row>
    <row r="671" spans="1:6" ht="12.75" customHeight="1" x14ac:dyDescent="0.2">
      <c r="A671" s="83" t="s">
        <v>175</v>
      </c>
      <c r="B671" s="83">
        <v>9</v>
      </c>
      <c r="C671" s="84">
        <v>1140.40445021</v>
      </c>
      <c r="D671" s="84">
        <v>1129.7601248200001</v>
      </c>
      <c r="E671" s="84">
        <v>175.3776541</v>
      </c>
      <c r="F671" s="84">
        <v>175.3776541</v>
      </c>
    </row>
    <row r="672" spans="1:6" ht="12.75" customHeight="1" x14ac:dyDescent="0.2">
      <c r="A672" s="83" t="s">
        <v>175</v>
      </c>
      <c r="B672" s="83">
        <v>10</v>
      </c>
      <c r="C672" s="84">
        <v>1065.5123233500001</v>
      </c>
      <c r="D672" s="84">
        <v>1057.1763850699999</v>
      </c>
      <c r="E672" s="84">
        <v>164.11015958999999</v>
      </c>
      <c r="F672" s="84">
        <v>164.11015958999999</v>
      </c>
    </row>
    <row r="673" spans="1:6" ht="12.75" customHeight="1" x14ac:dyDescent="0.2">
      <c r="A673" s="83" t="s">
        <v>175</v>
      </c>
      <c r="B673" s="83">
        <v>11</v>
      </c>
      <c r="C673" s="84">
        <v>1079.6460222999999</v>
      </c>
      <c r="D673" s="84">
        <v>1072.1665088899999</v>
      </c>
      <c r="E673" s="84">
        <v>166.43714272</v>
      </c>
      <c r="F673" s="84">
        <v>166.43714272</v>
      </c>
    </row>
    <row r="674" spans="1:6" ht="12.75" customHeight="1" x14ac:dyDescent="0.2">
      <c r="A674" s="83" t="s">
        <v>175</v>
      </c>
      <c r="B674" s="83">
        <v>12</v>
      </c>
      <c r="C674" s="84">
        <v>1076.5074002599999</v>
      </c>
      <c r="D674" s="84">
        <v>1064.7399412</v>
      </c>
      <c r="E674" s="84">
        <v>165.28428382000001</v>
      </c>
      <c r="F674" s="84">
        <v>165.28428382000001</v>
      </c>
    </row>
    <row r="675" spans="1:6" ht="12.75" customHeight="1" x14ac:dyDescent="0.2">
      <c r="A675" s="83" t="s">
        <v>175</v>
      </c>
      <c r="B675" s="83">
        <v>13</v>
      </c>
      <c r="C675" s="84">
        <v>1694.2861370999999</v>
      </c>
      <c r="D675" s="84">
        <v>1135.4327425399999</v>
      </c>
      <c r="E675" s="84">
        <v>176.2582396</v>
      </c>
      <c r="F675" s="84">
        <v>176.2582396</v>
      </c>
    </row>
    <row r="676" spans="1:6" ht="12.75" customHeight="1" x14ac:dyDescent="0.2">
      <c r="A676" s="83" t="s">
        <v>175</v>
      </c>
      <c r="B676" s="83">
        <v>14</v>
      </c>
      <c r="C676" s="84">
        <v>1195.6210100400001</v>
      </c>
      <c r="D676" s="84">
        <v>1180.9527403</v>
      </c>
      <c r="E676" s="84">
        <v>183.32450990999999</v>
      </c>
      <c r="F676" s="84">
        <v>183.32450990999999</v>
      </c>
    </row>
    <row r="677" spans="1:6" ht="12.75" customHeight="1" x14ac:dyDescent="0.2">
      <c r="A677" s="83" t="s">
        <v>175</v>
      </c>
      <c r="B677" s="83">
        <v>15</v>
      </c>
      <c r="C677" s="84">
        <v>1205.0411621999999</v>
      </c>
      <c r="D677" s="84">
        <v>1197.18045095</v>
      </c>
      <c r="E677" s="84">
        <v>185.84360910999999</v>
      </c>
      <c r="F677" s="84">
        <v>185.84360910999999</v>
      </c>
    </row>
    <row r="678" spans="1:6" ht="12.75" customHeight="1" x14ac:dyDescent="0.2">
      <c r="A678" s="83" t="s">
        <v>175</v>
      </c>
      <c r="B678" s="83">
        <v>16</v>
      </c>
      <c r="C678" s="84">
        <v>1197.69406635</v>
      </c>
      <c r="D678" s="84">
        <v>1184.5413605599999</v>
      </c>
      <c r="E678" s="84">
        <v>183.88158727999999</v>
      </c>
      <c r="F678" s="84">
        <v>183.88158727999999</v>
      </c>
    </row>
    <row r="679" spans="1:6" ht="12.75" customHeight="1" x14ac:dyDescent="0.2">
      <c r="A679" s="83" t="s">
        <v>175</v>
      </c>
      <c r="B679" s="83">
        <v>17</v>
      </c>
      <c r="C679" s="84">
        <v>1128.3720238200001</v>
      </c>
      <c r="D679" s="84">
        <v>1116.04275489</v>
      </c>
      <c r="E679" s="84">
        <v>173.24824618</v>
      </c>
      <c r="F679" s="84">
        <v>173.24824618</v>
      </c>
    </row>
    <row r="680" spans="1:6" ht="12.75" customHeight="1" x14ac:dyDescent="0.2">
      <c r="A680" s="83" t="s">
        <v>175</v>
      </c>
      <c r="B680" s="83">
        <v>18</v>
      </c>
      <c r="C680" s="84">
        <v>1148.5264761400001</v>
      </c>
      <c r="D680" s="84">
        <v>1135.8535510900001</v>
      </c>
      <c r="E680" s="84">
        <v>176.32356357</v>
      </c>
      <c r="F680" s="84">
        <v>176.32356357</v>
      </c>
    </row>
    <row r="681" spans="1:6" ht="12.75" customHeight="1" x14ac:dyDescent="0.2">
      <c r="A681" s="83" t="s">
        <v>175</v>
      </c>
      <c r="B681" s="83">
        <v>19</v>
      </c>
      <c r="C681" s="84">
        <v>1132.60208341</v>
      </c>
      <c r="D681" s="84">
        <v>1119.0043940600001</v>
      </c>
      <c r="E681" s="84">
        <v>173.70799450999999</v>
      </c>
      <c r="F681" s="84">
        <v>173.70799450999999</v>
      </c>
    </row>
    <row r="682" spans="1:6" ht="12.75" customHeight="1" x14ac:dyDescent="0.2">
      <c r="A682" s="83" t="s">
        <v>175</v>
      </c>
      <c r="B682" s="83">
        <v>20</v>
      </c>
      <c r="C682" s="84">
        <v>1152.30408949</v>
      </c>
      <c r="D682" s="84">
        <v>1139.2578486699999</v>
      </c>
      <c r="E682" s="84">
        <v>176.85202772</v>
      </c>
      <c r="F682" s="84">
        <v>176.85202772</v>
      </c>
    </row>
    <row r="683" spans="1:6" ht="12.75" customHeight="1" x14ac:dyDescent="0.2">
      <c r="A683" s="83" t="s">
        <v>175</v>
      </c>
      <c r="B683" s="83">
        <v>21</v>
      </c>
      <c r="C683" s="84">
        <v>1142.60545183</v>
      </c>
      <c r="D683" s="84">
        <v>1137.2060259499999</v>
      </c>
      <c r="E683" s="84">
        <v>176.53351422</v>
      </c>
      <c r="F683" s="84">
        <v>176.53351422</v>
      </c>
    </row>
    <row r="684" spans="1:6" ht="12.75" customHeight="1" x14ac:dyDescent="0.2">
      <c r="A684" s="83" t="s">
        <v>175</v>
      </c>
      <c r="B684" s="83">
        <v>22</v>
      </c>
      <c r="C684" s="84">
        <v>1146.21042773</v>
      </c>
      <c r="D684" s="84">
        <v>1133.53071166</v>
      </c>
      <c r="E684" s="84">
        <v>175.96297895000001</v>
      </c>
      <c r="F684" s="84">
        <v>175.96297895000001</v>
      </c>
    </row>
    <row r="685" spans="1:6" ht="12.75" customHeight="1" x14ac:dyDescent="0.2">
      <c r="A685" s="83" t="s">
        <v>175</v>
      </c>
      <c r="B685" s="83">
        <v>23</v>
      </c>
      <c r="C685" s="84">
        <v>1136.7571346899999</v>
      </c>
      <c r="D685" s="84">
        <v>1129.12415708</v>
      </c>
      <c r="E685" s="84">
        <v>175.27893001999999</v>
      </c>
      <c r="F685" s="84">
        <v>175.27893001999999</v>
      </c>
    </row>
    <row r="686" spans="1:6" ht="12.75" customHeight="1" x14ac:dyDescent="0.2">
      <c r="A686" s="83" t="s">
        <v>175</v>
      </c>
      <c r="B686" s="83">
        <v>24</v>
      </c>
      <c r="C686" s="84">
        <v>1180.2953124799999</v>
      </c>
      <c r="D686" s="84">
        <v>1176.6928810100001</v>
      </c>
      <c r="E686" s="84">
        <v>182.66323313999999</v>
      </c>
      <c r="F686" s="84">
        <v>182.66323313999999</v>
      </c>
    </row>
    <row r="687" spans="1:6" ht="12.75" customHeight="1" x14ac:dyDescent="0.2">
      <c r="A687" s="83" t="s">
        <v>176</v>
      </c>
      <c r="B687" s="83">
        <v>1</v>
      </c>
      <c r="C687" s="84">
        <v>1162.4707454300001</v>
      </c>
      <c r="D687" s="84">
        <v>1149.89105849</v>
      </c>
      <c r="E687" s="84">
        <v>178.50266784999999</v>
      </c>
      <c r="F687" s="84">
        <v>178.50266784999999</v>
      </c>
    </row>
    <row r="688" spans="1:6" ht="12.75" customHeight="1" x14ac:dyDescent="0.2">
      <c r="A688" s="83" t="s">
        <v>176</v>
      </c>
      <c r="B688" s="83">
        <v>2</v>
      </c>
      <c r="C688" s="84">
        <v>1165.2971397199999</v>
      </c>
      <c r="D688" s="84">
        <v>1156.1688115699999</v>
      </c>
      <c r="E688" s="84">
        <v>179.47719119000001</v>
      </c>
      <c r="F688" s="84">
        <v>179.47719119000001</v>
      </c>
    </row>
    <row r="689" spans="1:6" ht="12.75" customHeight="1" x14ac:dyDescent="0.2">
      <c r="A689" s="83" t="s">
        <v>176</v>
      </c>
      <c r="B689" s="83">
        <v>3</v>
      </c>
      <c r="C689" s="84">
        <v>1191.84734968</v>
      </c>
      <c r="D689" s="84">
        <v>1182.2056154500001</v>
      </c>
      <c r="E689" s="84">
        <v>183.51899925000001</v>
      </c>
      <c r="F689" s="84">
        <v>183.51899925000001</v>
      </c>
    </row>
    <row r="690" spans="1:6" ht="12.75" customHeight="1" x14ac:dyDescent="0.2">
      <c r="A690" s="83" t="s">
        <v>176</v>
      </c>
      <c r="B690" s="83">
        <v>4</v>
      </c>
      <c r="C690" s="84">
        <v>1202.0772195300001</v>
      </c>
      <c r="D690" s="84">
        <v>1192.6514061299999</v>
      </c>
      <c r="E690" s="84">
        <v>185.14054547999999</v>
      </c>
      <c r="F690" s="84">
        <v>185.14054547999999</v>
      </c>
    </row>
    <row r="691" spans="1:6" ht="12.75" customHeight="1" x14ac:dyDescent="0.2">
      <c r="A691" s="83" t="s">
        <v>176</v>
      </c>
      <c r="B691" s="83">
        <v>5</v>
      </c>
      <c r="C691" s="84">
        <v>1176.26946075</v>
      </c>
      <c r="D691" s="84">
        <v>1165.72992931</v>
      </c>
      <c r="E691" s="84">
        <v>180.96140571999999</v>
      </c>
      <c r="F691" s="84">
        <v>180.96140571999999</v>
      </c>
    </row>
    <row r="692" spans="1:6" ht="12.75" customHeight="1" x14ac:dyDescent="0.2">
      <c r="A692" s="83" t="s">
        <v>176</v>
      </c>
      <c r="B692" s="83">
        <v>6</v>
      </c>
      <c r="C692" s="84">
        <v>1083.8515278100001</v>
      </c>
      <c r="D692" s="84">
        <v>1076.00959137</v>
      </c>
      <c r="E692" s="84">
        <v>167.03372139000001</v>
      </c>
      <c r="F692" s="84">
        <v>167.03372139000001</v>
      </c>
    </row>
    <row r="693" spans="1:6" ht="12.75" customHeight="1" x14ac:dyDescent="0.2">
      <c r="A693" s="83" t="s">
        <v>176</v>
      </c>
      <c r="B693" s="83">
        <v>7</v>
      </c>
      <c r="C693" s="84">
        <v>1101.0298513400001</v>
      </c>
      <c r="D693" s="84">
        <v>1093.0452184799999</v>
      </c>
      <c r="E693" s="84">
        <v>169.67823702999999</v>
      </c>
      <c r="F693" s="84">
        <v>169.67823702999999</v>
      </c>
    </row>
    <row r="694" spans="1:6" ht="12.75" customHeight="1" x14ac:dyDescent="0.2">
      <c r="A694" s="83" t="s">
        <v>176</v>
      </c>
      <c r="B694" s="83">
        <v>8</v>
      </c>
      <c r="C694" s="84">
        <v>1096.9631748199999</v>
      </c>
      <c r="D694" s="84">
        <v>1087.6053899000001</v>
      </c>
      <c r="E694" s="84">
        <v>168.83378841000001</v>
      </c>
      <c r="F694" s="84">
        <v>168.83378841000001</v>
      </c>
    </row>
    <row r="695" spans="1:6" ht="12.75" customHeight="1" x14ac:dyDescent="0.2">
      <c r="A695" s="83" t="s">
        <v>176</v>
      </c>
      <c r="B695" s="83">
        <v>9</v>
      </c>
      <c r="C695" s="84">
        <v>1113.4062082299999</v>
      </c>
      <c r="D695" s="84">
        <v>1104.9381002699999</v>
      </c>
      <c r="E695" s="84">
        <v>171.52442160000001</v>
      </c>
      <c r="F695" s="84">
        <v>171.52442160000001</v>
      </c>
    </row>
    <row r="696" spans="1:6" ht="12.75" customHeight="1" x14ac:dyDescent="0.2">
      <c r="A696" s="83" t="s">
        <v>176</v>
      </c>
      <c r="B696" s="83">
        <v>10</v>
      </c>
      <c r="C696" s="84">
        <v>1067.1069385799999</v>
      </c>
      <c r="D696" s="84">
        <v>1062.25972821</v>
      </c>
      <c r="E696" s="84">
        <v>164.89926940000001</v>
      </c>
      <c r="F696" s="84">
        <v>164.89926940000001</v>
      </c>
    </row>
    <row r="697" spans="1:6" ht="12.75" customHeight="1" x14ac:dyDescent="0.2">
      <c r="A697" s="83" t="s">
        <v>176</v>
      </c>
      <c r="B697" s="83">
        <v>11</v>
      </c>
      <c r="C697" s="84">
        <v>1074.3709884899999</v>
      </c>
      <c r="D697" s="84">
        <v>1067.6067242399999</v>
      </c>
      <c r="E697" s="84">
        <v>165.72930721</v>
      </c>
      <c r="F697" s="84">
        <v>165.72930721</v>
      </c>
    </row>
    <row r="698" spans="1:6" ht="12.75" customHeight="1" x14ac:dyDescent="0.2">
      <c r="A698" s="83" t="s">
        <v>176</v>
      </c>
      <c r="B698" s="83">
        <v>12</v>
      </c>
      <c r="C698" s="84">
        <v>1083.48937258</v>
      </c>
      <c r="D698" s="84">
        <v>1079.6008619300001</v>
      </c>
      <c r="E698" s="84">
        <v>167.59121017999999</v>
      </c>
      <c r="F698" s="84">
        <v>167.59121017999999</v>
      </c>
    </row>
    <row r="699" spans="1:6" ht="12.75" customHeight="1" x14ac:dyDescent="0.2">
      <c r="A699" s="83" t="s">
        <v>176</v>
      </c>
      <c r="B699" s="83">
        <v>13</v>
      </c>
      <c r="C699" s="84">
        <v>1086.8612593</v>
      </c>
      <c r="D699" s="84">
        <v>1080.1293258000001</v>
      </c>
      <c r="E699" s="84">
        <v>167.67324596</v>
      </c>
      <c r="F699" s="84">
        <v>167.67324596</v>
      </c>
    </row>
    <row r="700" spans="1:6" ht="12.75" customHeight="1" x14ac:dyDescent="0.2">
      <c r="A700" s="83" t="s">
        <v>176</v>
      </c>
      <c r="B700" s="83">
        <v>14</v>
      </c>
      <c r="C700" s="84">
        <v>1133.96493048</v>
      </c>
      <c r="D700" s="84">
        <v>1129.79626097</v>
      </c>
      <c r="E700" s="84">
        <v>175.38326368</v>
      </c>
      <c r="F700" s="84">
        <v>175.38326368</v>
      </c>
    </row>
    <row r="701" spans="1:6" ht="12.75" customHeight="1" x14ac:dyDescent="0.2">
      <c r="A701" s="83" t="s">
        <v>176</v>
      </c>
      <c r="B701" s="83">
        <v>15</v>
      </c>
      <c r="C701" s="84">
        <v>1131.48501685</v>
      </c>
      <c r="D701" s="84">
        <v>1127.43883188</v>
      </c>
      <c r="E701" s="84">
        <v>175.01730954999999</v>
      </c>
      <c r="F701" s="84">
        <v>175.01730954999999</v>
      </c>
    </row>
    <row r="702" spans="1:6" ht="12.75" customHeight="1" x14ac:dyDescent="0.2">
      <c r="A702" s="83" t="s">
        <v>176</v>
      </c>
      <c r="B702" s="83">
        <v>16</v>
      </c>
      <c r="C702" s="84">
        <v>1128.24418335</v>
      </c>
      <c r="D702" s="84">
        <v>1120.5706369300001</v>
      </c>
      <c r="E702" s="84">
        <v>173.95112931</v>
      </c>
      <c r="F702" s="84">
        <v>173.95112931</v>
      </c>
    </row>
    <row r="703" spans="1:6" ht="12.75" customHeight="1" x14ac:dyDescent="0.2">
      <c r="A703" s="83" t="s">
        <v>176</v>
      </c>
      <c r="B703" s="83">
        <v>17</v>
      </c>
      <c r="C703" s="84">
        <v>1137.67504254</v>
      </c>
      <c r="D703" s="84">
        <v>1122.03661476</v>
      </c>
      <c r="E703" s="84">
        <v>174.17869952000001</v>
      </c>
      <c r="F703" s="84">
        <v>174.17869952000001</v>
      </c>
    </row>
    <row r="704" spans="1:6" ht="12.75" customHeight="1" x14ac:dyDescent="0.2">
      <c r="A704" s="83" t="s">
        <v>176</v>
      </c>
      <c r="B704" s="83">
        <v>18</v>
      </c>
      <c r="C704" s="84">
        <v>1138.12632472</v>
      </c>
      <c r="D704" s="84">
        <v>1122.25026368</v>
      </c>
      <c r="E704" s="84">
        <v>174.21186519</v>
      </c>
      <c r="F704" s="84">
        <v>174.21186519</v>
      </c>
    </row>
    <row r="705" spans="1:6" ht="12.75" customHeight="1" x14ac:dyDescent="0.2">
      <c r="A705" s="83" t="s">
        <v>176</v>
      </c>
      <c r="B705" s="83">
        <v>19</v>
      </c>
      <c r="C705" s="84">
        <v>1125.00577647</v>
      </c>
      <c r="D705" s="84">
        <v>1113.54774602</v>
      </c>
      <c r="E705" s="84">
        <v>172.86093493000001</v>
      </c>
      <c r="F705" s="84">
        <v>172.86093493000001</v>
      </c>
    </row>
    <row r="706" spans="1:6" ht="12.75" customHeight="1" x14ac:dyDescent="0.2">
      <c r="A706" s="83" t="s">
        <v>176</v>
      </c>
      <c r="B706" s="83">
        <v>20</v>
      </c>
      <c r="C706" s="84">
        <v>1138.9100576200001</v>
      </c>
      <c r="D706" s="84">
        <v>1131.1377968300001</v>
      </c>
      <c r="E706" s="84">
        <v>175.59151621000001</v>
      </c>
      <c r="F706" s="84">
        <v>175.59151621000001</v>
      </c>
    </row>
    <row r="707" spans="1:6" ht="12.75" customHeight="1" x14ac:dyDescent="0.2">
      <c r="A707" s="83" t="s">
        <v>176</v>
      </c>
      <c r="B707" s="83">
        <v>21</v>
      </c>
      <c r="C707" s="84">
        <v>1125.04159893</v>
      </c>
      <c r="D707" s="84">
        <v>1120.2635694000001</v>
      </c>
      <c r="E707" s="84">
        <v>173.90346185999999</v>
      </c>
      <c r="F707" s="84">
        <v>173.90346185999999</v>
      </c>
    </row>
    <row r="708" spans="1:6" ht="12.75" customHeight="1" x14ac:dyDescent="0.2">
      <c r="A708" s="83" t="s">
        <v>176</v>
      </c>
      <c r="B708" s="83">
        <v>22</v>
      </c>
      <c r="C708" s="84">
        <v>1127.2635355699999</v>
      </c>
      <c r="D708" s="84">
        <v>1123.1643629099999</v>
      </c>
      <c r="E708" s="84">
        <v>174.35376485</v>
      </c>
      <c r="F708" s="84">
        <v>174.35376485</v>
      </c>
    </row>
    <row r="709" spans="1:6" ht="12.75" customHeight="1" x14ac:dyDescent="0.2">
      <c r="A709" s="83" t="s">
        <v>176</v>
      </c>
      <c r="B709" s="83">
        <v>23</v>
      </c>
      <c r="C709" s="84">
        <v>1164.3870667799999</v>
      </c>
      <c r="D709" s="84">
        <v>1159.5965140799999</v>
      </c>
      <c r="E709" s="84">
        <v>180.00928859000001</v>
      </c>
      <c r="F709" s="84">
        <v>180.00928859000001</v>
      </c>
    </row>
    <row r="710" spans="1:6" ht="12.75" customHeight="1" x14ac:dyDescent="0.2">
      <c r="A710" s="83" t="s">
        <v>176</v>
      </c>
      <c r="B710" s="83">
        <v>24</v>
      </c>
      <c r="C710" s="84">
        <v>1167.3734050800001</v>
      </c>
      <c r="D710" s="84">
        <v>1163.7917825300001</v>
      </c>
      <c r="E710" s="84">
        <v>180.66053864</v>
      </c>
      <c r="F710" s="84">
        <v>180.66053864</v>
      </c>
    </row>
    <row r="711" spans="1:6" ht="12.75" customHeight="1" x14ac:dyDescent="0.2">
      <c r="A711" s="83" t="s">
        <v>177</v>
      </c>
      <c r="B711" s="83">
        <v>1</v>
      </c>
      <c r="C711" s="84">
        <v>1175.4563152799999</v>
      </c>
      <c r="D711" s="84">
        <v>1166.8213523100001</v>
      </c>
      <c r="E711" s="84">
        <v>181.13083214</v>
      </c>
      <c r="F711" s="84">
        <v>181.13083214</v>
      </c>
    </row>
    <row r="712" spans="1:6" ht="12.75" customHeight="1" x14ac:dyDescent="0.2">
      <c r="A712" s="83" t="s">
        <v>177</v>
      </c>
      <c r="B712" s="83">
        <v>2</v>
      </c>
      <c r="C712" s="84">
        <v>1170.5939382500001</v>
      </c>
      <c r="D712" s="84">
        <v>1166.71441177</v>
      </c>
      <c r="E712" s="84">
        <v>181.11423128000001</v>
      </c>
      <c r="F712" s="84">
        <v>181.11423128000001</v>
      </c>
    </row>
    <row r="713" spans="1:6" ht="12.75" customHeight="1" x14ac:dyDescent="0.2">
      <c r="A713" s="83" t="s">
        <v>177</v>
      </c>
      <c r="B713" s="83">
        <v>3</v>
      </c>
      <c r="C713" s="84">
        <v>1187.5735942900001</v>
      </c>
      <c r="D713" s="84">
        <v>1179.8670348999999</v>
      </c>
      <c r="E713" s="84">
        <v>183.15597106999999</v>
      </c>
      <c r="F713" s="84">
        <v>183.15597106999999</v>
      </c>
    </row>
    <row r="714" spans="1:6" ht="12.75" customHeight="1" x14ac:dyDescent="0.2">
      <c r="A714" s="83" t="s">
        <v>177</v>
      </c>
      <c r="B714" s="83">
        <v>4</v>
      </c>
      <c r="C714" s="84">
        <v>1201.52628985</v>
      </c>
      <c r="D714" s="84">
        <v>1190.7401064999999</v>
      </c>
      <c r="E714" s="84">
        <v>184.84384599000001</v>
      </c>
      <c r="F714" s="84">
        <v>184.84384599000001</v>
      </c>
    </row>
    <row r="715" spans="1:6" ht="12.75" customHeight="1" x14ac:dyDescent="0.2">
      <c r="A715" s="83" t="s">
        <v>177</v>
      </c>
      <c r="B715" s="83">
        <v>5</v>
      </c>
      <c r="C715" s="84">
        <v>1175.50232783</v>
      </c>
      <c r="D715" s="84">
        <v>1163.6614752600001</v>
      </c>
      <c r="E715" s="84">
        <v>180.64031047</v>
      </c>
      <c r="F715" s="84">
        <v>180.64031047</v>
      </c>
    </row>
    <row r="716" spans="1:6" ht="12.75" customHeight="1" x14ac:dyDescent="0.2">
      <c r="A716" s="83" t="s">
        <v>177</v>
      </c>
      <c r="B716" s="83">
        <v>6</v>
      </c>
      <c r="C716" s="84">
        <v>1096.3347516900001</v>
      </c>
      <c r="D716" s="84">
        <v>1089.6360524500001</v>
      </c>
      <c r="E716" s="84">
        <v>169.14901713</v>
      </c>
      <c r="F716" s="84">
        <v>169.14901713</v>
      </c>
    </row>
    <row r="717" spans="1:6" ht="12.75" customHeight="1" x14ac:dyDescent="0.2">
      <c r="A717" s="83" t="s">
        <v>177</v>
      </c>
      <c r="B717" s="83">
        <v>7</v>
      </c>
      <c r="C717" s="84">
        <v>1105.9469639700001</v>
      </c>
      <c r="D717" s="84">
        <v>1099.9825563300001</v>
      </c>
      <c r="E717" s="84">
        <v>170.75515061999999</v>
      </c>
      <c r="F717" s="84">
        <v>170.75515061999999</v>
      </c>
    </row>
    <row r="718" spans="1:6" ht="12.75" customHeight="1" x14ac:dyDescent="0.2">
      <c r="A718" s="83" t="s">
        <v>177</v>
      </c>
      <c r="B718" s="83">
        <v>8</v>
      </c>
      <c r="C718" s="84">
        <v>1106.6002730600001</v>
      </c>
      <c r="D718" s="84">
        <v>1097.48996582</v>
      </c>
      <c r="E718" s="84">
        <v>170.36821479</v>
      </c>
      <c r="F718" s="84">
        <v>170.36821479</v>
      </c>
    </row>
    <row r="719" spans="1:6" ht="12.75" customHeight="1" x14ac:dyDescent="0.2">
      <c r="A719" s="83" t="s">
        <v>177</v>
      </c>
      <c r="B719" s="83">
        <v>9</v>
      </c>
      <c r="C719" s="84">
        <v>1107.31436143</v>
      </c>
      <c r="D719" s="84">
        <v>1100.2300807300001</v>
      </c>
      <c r="E719" s="84">
        <v>170.79357493000001</v>
      </c>
      <c r="F719" s="84">
        <v>170.79357493000001</v>
      </c>
    </row>
    <row r="720" spans="1:6" ht="12.75" customHeight="1" x14ac:dyDescent="0.2">
      <c r="A720" s="83" t="s">
        <v>177</v>
      </c>
      <c r="B720" s="83">
        <v>10</v>
      </c>
      <c r="C720" s="84">
        <v>1119.3347390700001</v>
      </c>
      <c r="D720" s="84">
        <v>1111.56143561</v>
      </c>
      <c r="E720" s="84">
        <v>172.55259119999999</v>
      </c>
      <c r="F720" s="84">
        <v>172.55259119999999</v>
      </c>
    </row>
    <row r="721" spans="1:6" ht="12.75" customHeight="1" x14ac:dyDescent="0.2">
      <c r="A721" s="83" t="s">
        <v>177</v>
      </c>
      <c r="B721" s="83">
        <v>11</v>
      </c>
      <c r="C721" s="84">
        <v>1127.50931197</v>
      </c>
      <c r="D721" s="84">
        <v>1117.9021806600001</v>
      </c>
      <c r="E721" s="84">
        <v>173.53689305</v>
      </c>
      <c r="F721" s="84">
        <v>173.53689305</v>
      </c>
    </row>
    <row r="722" spans="1:6" ht="12.75" customHeight="1" x14ac:dyDescent="0.2">
      <c r="A722" s="83" t="s">
        <v>177</v>
      </c>
      <c r="B722" s="83">
        <v>12</v>
      </c>
      <c r="C722" s="84">
        <v>1129.6852946199999</v>
      </c>
      <c r="D722" s="84">
        <v>1120.3488503000001</v>
      </c>
      <c r="E722" s="84">
        <v>173.91670038999999</v>
      </c>
      <c r="F722" s="84">
        <v>173.91670038999999</v>
      </c>
    </row>
    <row r="723" spans="1:6" ht="12.75" customHeight="1" x14ac:dyDescent="0.2">
      <c r="A723" s="83" t="s">
        <v>177</v>
      </c>
      <c r="B723" s="83">
        <v>13</v>
      </c>
      <c r="C723" s="84">
        <v>1125.1240171699999</v>
      </c>
      <c r="D723" s="84">
        <v>1115.9033367500001</v>
      </c>
      <c r="E723" s="84">
        <v>173.22660368999999</v>
      </c>
      <c r="F723" s="84">
        <v>173.22660368999999</v>
      </c>
    </row>
    <row r="724" spans="1:6" ht="12.75" customHeight="1" x14ac:dyDescent="0.2">
      <c r="A724" s="83" t="s">
        <v>177</v>
      </c>
      <c r="B724" s="83">
        <v>14</v>
      </c>
      <c r="C724" s="84">
        <v>1114.8210430199999</v>
      </c>
      <c r="D724" s="84">
        <v>1108.77842775</v>
      </c>
      <c r="E724" s="84">
        <v>172.12057258999999</v>
      </c>
      <c r="F724" s="84">
        <v>172.12057258999999</v>
      </c>
    </row>
    <row r="725" spans="1:6" ht="12.75" customHeight="1" x14ac:dyDescent="0.2">
      <c r="A725" s="83" t="s">
        <v>177</v>
      </c>
      <c r="B725" s="83">
        <v>15</v>
      </c>
      <c r="C725" s="84">
        <v>1106.3293862099999</v>
      </c>
      <c r="D725" s="84">
        <v>1101.24018714</v>
      </c>
      <c r="E725" s="84">
        <v>170.95037821</v>
      </c>
      <c r="F725" s="84">
        <v>170.95037821</v>
      </c>
    </row>
    <row r="726" spans="1:6" ht="12.75" customHeight="1" x14ac:dyDescent="0.2">
      <c r="A726" s="83" t="s">
        <v>177</v>
      </c>
      <c r="B726" s="83">
        <v>16</v>
      </c>
      <c r="C726" s="84">
        <v>1108.79952559</v>
      </c>
      <c r="D726" s="84">
        <v>1101.6974042300001</v>
      </c>
      <c r="E726" s="84">
        <v>171.02135404000001</v>
      </c>
      <c r="F726" s="84">
        <v>171.02135404000001</v>
      </c>
    </row>
    <row r="727" spans="1:6" ht="12.75" customHeight="1" x14ac:dyDescent="0.2">
      <c r="A727" s="83" t="s">
        <v>177</v>
      </c>
      <c r="B727" s="83">
        <v>17</v>
      </c>
      <c r="C727" s="84">
        <v>1109.2848639700001</v>
      </c>
      <c r="D727" s="84">
        <v>1102.1994801200001</v>
      </c>
      <c r="E727" s="84">
        <v>171.09929349000001</v>
      </c>
      <c r="F727" s="84">
        <v>171.09929349000001</v>
      </c>
    </row>
    <row r="728" spans="1:6" ht="12.75" customHeight="1" x14ac:dyDescent="0.2">
      <c r="A728" s="83" t="s">
        <v>177</v>
      </c>
      <c r="B728" s="83">
        <v>18</v>
      </c>
      <c r="C728" s="84">
        <v>1121.7651914099999</v>
      </c>
      <c r="D728" s="84">
        <v>1114.90531427</v>
      </c>
      <c r="E728" s="84">
        <v>173.07167625</v>
      </c>
      <c r="F728" s="84">
        <v>173.07167625</v>
      </c>
    </row>
    <row r="729" spans="1:6" ht="12.75" customHeight="1" x14ac:dyDescent="0.2">
      <c r="A729" s="83" t="s">
        <v>177</v>
      </c>
      <c r="B729" s="83">
        <v>19</v>
      </c>
      <c r="C729" s="84">
        <v>1122.5037742100001</v>
      </c>
      <c r="D729" s="84">
        <v>1114.1470870200001</v>
      </c>
      <c r="E729" s="84">
        <v>172.95397328000001</v>
      </c>
      <c r="F729" s="84">
        <v>172.95397328000001</v>
      </c>
    </row>
    <row r="730" spans="1:6" ht="12.75" customHeight="1" x14ac:dyDescent="0.2">
      <c r="A730" s="83" t="s">
        <v>177</v>
      </c>
      <c r="B730" s="83">
        <v>20</v>
      </c>
      <c r="C730" s="84">
        <v>1121.8019266399999</v>
      </c>
      <c r="D730" s="84">
        <v>1115.1352592999999</v>
      </c>
      <c r="E730" s="84">
        <v>173.10737162999999</v>
      </c>
      <c r="F730" s="84">
        <v>173.10737162999999</v>
      </c>
    </row>
    <row r="731" spans="1:6" ht="12.75" customHeight="1" x14ac:dyDescent="0.2">
      <c r="A731" s="83" t="s">
        <v>177</v>
      </c>
      <c r="B731" s="83">
        <v>21</v>
      </c>
      <c r="C731" s="84">
        <v>1109.09534923</v>
      </c>
      <c r="D731" s="84">
        <v>1101.0601962600001</v>
      </c>
      <c r="E731" s="84">
        <v>170.92243743</v>
      </c>
      <c r="F731" s="84">
        <v>170.92243743</v>
      </c>
    </row>
    <row r="732" spans="1:6" ht="12.75" customHeight="1" x14ac:dyDescent="0.2">
      <c r="A732" s="83" t="s">
        <v>177</v>
      </c>
      <c r="B732" s="83">
        <v>22</v>
      </c>
      <c r="C732" s="84">
        <v>1107.2288819600001</v>
      </c>
      <c r="D732" s="84">
        <v>1099.3555827600001</v>
      </c>
      <c r="E732" s="84">
        <v>170.65782275000001</v>
      </c>
      <c r="F732" s="84">
        <v>170.65782275000001</v>
      </c>
    </row>
    <row r="733" spans="1:6" ht="12.75" customHeight="1" x14ac:dyDescent="0.2">
      <c r="A733" s="83" t="s">
        <v>177</v>
      </c>
      <c r="B733" s="83">
        <v>23</v>
      </c>
      <c r="C733" s="84">
        <v>1158.14081334</v>
      </c>
      <c r="D733" s="84">
        <v>1148.4147341400001</v>
      </c>
      <c r="E733" s="84">
        <v>178.27349150000001</v>
      </c>
      <c r="F733" s="84">
        <v>178.27349150000001</v>
      </c>
    </row>
    <row r="734" spans="1:6" ht="12.75" customHeight="1" x14ac:dyDescent="0.2">
      <c r="A734" s="83" t="s">
        <v>177</v>
      </c>
      <c r="B734" s="83">
        <v>24</v>
      </c>
      <c r="C734" s="84">
        <v>1164.6167370799999</v>
      </c>
      <c r="D734" s="84">
        <v>1155.5226112</v>
      </c>
      <c r="E734" s="84">
        <v>179.37687865000001</v>
      </c>
      <c r="F734" s="84">
        <v>179.37687865000001</v>
      </c>
    </row>
    <row r="735" spans="1:6" ht="12.75" customHeight="1" x14ac:dyDescent="0.2">
      <c r="A735" s="83" t="s">
        <v>178</v>
      </c>
      <c r="B735" s="83">
        <v>1</v>
      </c>
      <c r="C735" s="84">
        <v>1183.41610608</v>
      </c>
      <c r="D735" s="84">
        <v>1175.79991335</v>
      </c>
      <c r="E735" s="84">
        <v>182.52461382000001</v>
      </c>
      <c r="F735" s="84">
        <v>182.52461382000001</v>
      </c>
    </row>
    <row r="736" spans="1:6" ht="12.75" customHeight="1" x14ac:dyDescent="0.2">
      <c r="A736" s="83" t="s">
        <v>178</v>
      </c>
      <c r="B736" s="83">
        <v>2</v>
      </c>
      <c r="C736" s="84">
        <v>1189.2372962100001</v>
      </c>
      <c r="D736" s="84">
        <v>1178.97330569</v>
      </c>
      <c r="E736" s="84">
        <v>183.01723353</v>
      </c>
      <c r="F736" s="84">
        <v>183.01723353</v>
      </c>
    </row>
    <row r="737" spans="1:6" ht="12.75" customHeight="1" x14ac:dyDescent="0.2">
      <c r="A737" s="83" t="s">
        <v>178</v>
      </c>
      <c r="B737" s="83">
        <v>3</v>
      </c>
      <c r="C737" s="84">
        <v>1210.2314712899999</v>
      </c>
      <c r="D737" s="84">
        <v>1204.42492105</v>
      </c>
      <c r="E737" s="84">
        <v>186.96820020000001</v>
      </c>
      <c r="F737" s="84">
        <v>186.96820020000001</v>
      </c>
    </row>
    <row r="738" spans="1:6" ht="12.75" customHeight="1" x14ac:dyDescent="0.2">
      <c r="A738" s="83" t="s">
        <v>178</v>
      </c>
      <c r="B738" s="83">
        <v>4</v>
      </c>
      <c r="C738" s="84">
        <v>1228.2295233499999</v>
      </c>
      <c r="D738" s="84">
        <v>1219.01705894</v>
      </c>
      <c r="E738" s="84">
        <v>189.23340221000001</v>
      </c>
      <c r="F738" s="84">
        <v>189.23340221000001</v>
      </c>
    </row>
    <row r="739" spans="1:6" ht="12.75" customHeight="1" x14ac:dyDescent="0.2">
      <c r="A739" s="83" t="s">
        <v>178</v>
      </c>
      <c r="B739" s="83">
        <v>5</v>
      </c>
      <c r="C739" s="84">
        <v>1202.3952504700001</v>
      </c>
      <c r="D739" s="84">
        <v>1190.9156911600001</v>
      </c>
      <c r="E739" s="84">
        <v>184.87110278</v>
      </c>
      <c r="F739" s="84">
        <v>184.87110278</v>
      </c>
    </row>
    <row r="740" spans="1:6" ht="12.75" customHeight="1" x14ac:dyDescent="0.2">
      <c r="A740" s="83" t="s">
        <v>178</v>
      </c>
      <c r="B740" s="83">
        <v>6</v>
      </c>
      <c r="C740" s="84">
        <v>1124.7116123400001</v>
      </c>
      <c r="D740" s="84">
        <v>1116.40740538</v>
      </c>
      <c r="E740" s="84">
        <v>173.30485249</v>
      </c>
      <c r="F740" s="84">
        <v>173.30485249</v>
      </c>
    </row>
    <row r="741" spans="1:6" ht="12.75" customHeight="1" x14ac:dyDescent="0.2">
      <c r="A741" s="83" t="s">
        <v>178</v>
      </c>
      <c r="B741" s="83">
        <v>7</v>
      </c>
      <c r="C741" s="84">
        <v>1115.6759205000001</v>
      </c>
      <c r="D741" s="84">
        <v>1109.9036073300001</v>
      </c>
      <c r="E741" s="84">
        <v>172.29523918999999</v>
      </c>
      <c r="F741" s="84">
        <v>172.29523918999999</v>
      </c>
    </row>
    <row r="742" spans="1:6" ht="12.75" customHeight="1" x14ac:dyDescent="0.2">
      <c r="A742" s="83" t="s">
        <v>178</v>
      </c>
      <c r="B742" s="83">
        <v>8</v>
      </c>
      <c r="C742" s="84">
        <v>1142.6642099200001</v>
      </c>
      <c r="D742" s="84">
        <v>1130.53977003</v>
      </c>
      <c r="E742" s="84">
        <v>175.49868187000001</v>
      </c>
      <c r="F742" s="84">
        <v>175.49868187000001</v>
      </c>
    </row>
    <row r="743" spans="1:6" ht="12.75" customHeight="1" x14ac:dyDescent="0.2">
      <c r="A743" s="83" t="s">
        <v>178</v>
      </c>
      <c r="B743" s="83">
        <v>9</v>
      </c>
      <c r="C743" s="84">
        <v>1136.97548441</v>
      </c>
      <c r="D743" s="84">
        <v>1130.4986871900001</v>
      </c>
      <c r="E743" s="84">
        <v>175.49230439999999</v>
      </c>
      <c r="F743" s="84">
        <v>175.49230439999999</v>
      </c>
    </row>
    <row r="744" spans="1:6" ht="12.75" customHeight="1" x14ac:dyDescent="0.2">
      <c r="A744" s="83" t="s">
        <v>178</v>
      </c>
      <c r="B744" s="83">
        <v>10</v>
      </c>
      <c r="C744" s="84">
        <v>1150.6266724499999</v>
      </c>
      <c r="D744" s="84">
        <v>1141.8049147300001</v>
      </c>
      <c r="E744" s="84">
        <v>177.24742004000001</v>
      </c>
      <c r="F744" s="84">
        <v>177.24742004000001</v>
      </c>
    </row>
    <row r="745" spans="1:6" ht="12.75" customHeight="1" x14ac:dyDescent="0.2">
      <c r="A745" s="83" t="s">
        <v>178</v>
      </c>
      <c r="B745" s="83">
        <v>11</v>
      </c>
      <c r="C745" s="84">
        <v>1164.83698013</v>
      </c>
      <c r="D745" s="84">
        <v>1142.36789623</v>
      </c>
      <c r="E745" s="84">
        <v>177.33481413999999</v>
      </c>
      <c r="F745" s="84">
        <v>177.33481413999999</v>
      </c>
    </row>
    <row r="746" spans="1:6" ht="12.75" customHeight="1" x14ac:dyDescent="0.2">
      <c r="A746" s="83" t="s">
        <v>178</v>
      </c>
      <c r="B746" s="83">
        <v>12</v>
      </c>
      <c r="C746" s="84">
        <v>3771.0173254299998</v>
      </c>
      <c r="D746" s="84">
        <v>1133.8438516900001</v>
      </c>
      <c r="E746" s="84">
        <v>176.01158906000001</v>
      </c>
      <c r="F746" s="84">
        <v>176.01158906000001</v>
      </c>
    </row>
    <row r="747" spans="1:6" ht="12.75" customHeight="1" x14ac:dyDescent="0.2">
      <c r="A747" s="83" t="s">
        <v>178</v>
      </c>
      <c r="B747" s="83">
        <v>13</v>
      </c>
      <c r="C747" s="84">
        <v>7561.6896742500003</v>
      </c>
      <c r="D747" s="84">
        <v>1142.3379099199999</v>
      </c>
      <c r="E747" s="84">
        <v>177.33015924</v>
      </c>
      <c r="F747" s="84">
        <v>177.33015924</v>
      </c>
    </row>
    <row r="748" spans="1:6" ht="12.75" customHeight="1" x14ac:dyDescent="0.2">
      <c r="A748" s="83" t="s">
        <v>178</v>
      </c>
      <c r="B748" s="83">
        <v>14</v>
      </c>
      <c r="C748" s="84">
        <v>1148.9043127</v>
      </c>
      <c r="D748" s="84">
        <v>1139.0576411300001</v>
      </c>
      <c r="E748" s="84">
        <v>176.82094862</v>
      </c>
      <c r="F748" s="84">
        <v>176.82094862</v>
      </c>
    </row>
    <row r="749" spans="1:6" ht="12.75" customHeight="1" x14ac:dyDescent="0.2">
      <c r="A749" s="83" t="s">
        <v>178</v>
      </c>
      <c r="B749" s="83">
        <v>15</v>
      </c>
      <c r="C749" s="84">
        <v>1141.45650252</v>
      </c>
      <c r="D749" s="84">
        <v>1131.5027006400001</v>
      </c>
      <c r="E749" s="84">
        <v>175.64816184</v>
      </c>
      <c r="F749" s="84">
        <v>175.64816184</v>
      </c>
    </row>
    <row r="750" spans="1:6" ht="12.75" customHeight="1" x14ac:dyDescent="0.2">
      <c r="A750" s="83" t="s">
        <v>178</v>
      </c>
      <c r="B750" s="83">
        <v>16</v>
      </c>
      <c r="C750" s="84">
        <v>1139.68281727</v>
      </c>
      <c r="D750" s="84">
        <v>1124.8527870600001</v>
      </c>
      <c r="E750" s="84">
        <v>174.61586639000001</v>
      </c>
      <c r="F750" s="84">
        <v>174.61586639000001</v>
      </c>
    </row>
    <row r="751" spans="1:6" ht="12.75" customHeight="1" x14ac:dyDescent="0.2">
      <c r="A751" s="83" t="s">
        <v>178</v>
      </c>
      <c r="B751" s="83">
        <v>17</v>
      </c>
      <c r="C751" s="84">
        <v>1126.4394772799999</v>
      </c>
      <c r="D751" s="84">
        <v>1119.46856744</v>
      </c>
      <c r="E751" s="84">
        <v>173.78005019</v>
      </c>
      <c r="F751" s="84">
        <v>173.78005019</v>
      </c>
    </row>
    <row r="752" spans="1:6" ht="12.75" customHeight="1" x14ac:dyDescent="0.2">
      <c r="A752" s="83" t="s">
        <v>178</v>
      </c>
      <c r="B752" s="83">
        <v>18</v>
      </c>
      <c r="C752" s="84">
        <v>1118.5480930599999</v>
      </c>
      <c r="D752" s="84">
        <v>1111.2109309499999</v>
      </c>
      <c r="E752" s="84">
        <v>172.49818081000001</v>
      </c>
      <c r="F752" s="84">
        <v>172.49818081000001</v>
      </c>
    </row>
    <row r="753" spans="1:6" ht="12.75" customHeight="1" x14ac:dyDescent="0.2">
      <c r="A753" s="83" t="s">
        <v>178</v>
      </c>
      <c r="B753" s="83">
        <v>19</v>
      </c>
      <c r="C753" s="84">
        <v>1135.9170261500001</v>
      </c>
      <c r="D753" s="84">
        <v>1128.194559</v>
      </c>
      <c r="E753" s="84">
        <v>175.13462440000001</v>
      </c>
      <c r="F753" s="84">
        <v>175.13462440000001</v>
      </c>
    </row>
    <row r="754" spans="1:6" ht="12.75" customHeight="1" x14ac:dyDescent="0.2">
      <c r="A754" s="83" t="s">
        <v>178</v>
      </c>
      <c r="B754" s="83">
        <v>20</v>
      </c>
      <c r="C754" s="84">
        <v>1133.4629597600001</v>
      </c>
      <c r="D754" s="84">
        <v>1123.4855995099999</v>
      </c>
      <c r="E754" s="84">
        <v>174.40363181999999</v>
      </c>
      <c r="F754" s="84">
        <v>174.40363181999999</v>
      </c>
    </row>
    <row r="755" spans="1:6" ht="12.75" customHeight="1" x14ac:dyDescent="0.2">
      <c r="A755" s="83" t="s">
        <v>178</v>
      </c>
      <c r="B755" s="83">
        <v>21</v>
      </c>
      <c r="C755" s="84">
        <v>1119.37619133</v>
      </c>
      <c r="D755" s="84">
        <v>1109.9438194899999</v>
      </c>
      <c r="E755" s="84">
        <v>172.30148149999999</v>
      </c>
      <c r="F755" s="84">
        <v>172.30148149999999</v>
      </c>
    </row>
    <row r="756" spans="1:6" ht="12.75" customHeight="1" x14ac:dyDescent="0.2">
      <c r="A756" s="83" t="s">
        <v>178</v>
      </c>
      <c r="B756" s="83">
        <v>22</v>
      </c>
      <c r="C756" s="84">
        <v>1119.17653423</v>
      </c>
      <c r="D756" s="84">
        <v>1110.6687940899999</v>
      </c>
      <c r="E756" s="84">
        <v>172.41402251</v>
      </c>
      <c r="F756" s="84">
        <v>172.41402251</v>
      </c>
    </row>
    <row r="757" spans="1:6" ht="12.75" customHeight="1" x14ac:dyDescent="0.2">
      <c r="A757" s="83" t="s">
        <v>178</v>
      </c>
      <c r="B757" s="83">
        <v>23</v>
      </c>
      <c r="C757" s="84">
        <v>1174.1485213000001</v>
      </c>
      <c r="D757" s="84">
        <v>1164.2631545700001</v>
      </c>
      <c r="E757" s="84">
        <v>180.73371180000001</v>
      </c>
      <c r="F757" s="84">
        <v>180.73371180000001</v>
      </c>
    </row>
    <row r="758" spans="1:6" ht="12.75" customHeight="1" x14ac:dyDescent="0.2">
      <c r="A758" s="83" t="s">
        <v>178</v>
      </c>
      <c r="B758" s="83">
        <v>24</v>
      </c>
      <c r="C758" s="84">
        <v>1185.02072443</v>
      </c>
      <c r="D758" s="84">
        <v>1177.0541988099999</v>
      </c>
      <c r="E758" s="84">
        <v>182.7193221</v>
      </c>
      <c r="F758" s="84">
        <v>182.7193221</v>
      </c>
    </row>
    <row r="759" spans="1:6" ht="12.75" customHeight="1" x14ac:dyDescent="0.2">
      <c r="A759" s="83" t="s">
        <v>179</v>
      </c>
      <c r="B759" s="83">
        <v>1</v>
      </c>
      <c r="C759" s="84">
        <v>1221.4068637099999</v>
      </c>
      <c r="D759" s="84">
        <v>1211.31401536</v>
      </c>
      <c r="E759" s="84">
        <v>188.03762474000001</v>
      </c>
      <c r="F759" s="84">
        <v>188.03762474000001</v>
      </c>
    </row>
    <row r="760" spans="1:6" ht="12.75" customHeight="1" x14ac:dyDescent="0.2">
      <c r="A760" s="83" t="s">
        <v>179</v>
      </c>
      <c r="B760" s="83">
        <v>2</v>
      </c>
      <c r="C760" s="84">
        <v>1208.2244575699999</v>
      </c>
      <c r="D760" s="84">
        <v>1198.25003763</v>
      </c>
      <c r="E760" s="84">
        <v>186.00964576999999</v>
      </c>
      <c r="F760" s="84">
        <v>186.00964576999999</v>
      </c>
    </row>
    <row r="761" spans="1:6" ht="12.75" customHeight="1" x14ac:dyDescent="0.2">
      <c r="A761" s="83" t="s">
        <v>179</v>
      </c>
      <c r="B761" s="83">
        <v>3</v>
      </c>
      <c r="C761" s="84">
        <v>1143.75462318</v>
      </c>
      <c r="D761" s="84">
        <v>1136.01358465</v>
      </c>
      <c r="E761" s="84">
        <v>176.34840629000001</v>
      </c>
      <c r="F761" s="84">
        <v>176.34840629000001</v>
      </c>
    </row>
    <row r="762" spans="1:6" ht="12.75" customHeight="1" x14ac:dyDescent="0.2">
      <c r="A762" s="83" t="s">
        <v>179</v>
      </c>
      <c r="B762" s="83">
        <v>4</v>
      </c>
      <c r="C762" s="84">
        <v>1214.0597842100001</v>
      </c>
      <c r="D762" s="84">
        <v>1204.0910252399999</v>
      </c>
      <c r="E762" s="84">
        <v>186.91636808000001</v>
      </c>
      <c r="F762" s="84">
        <v>186.91636808000001</v>
      </c>
    </row>
    <row r="763" spans="1:6" ht="12.75" customHeight="1" x14ac:dyDescent="0.2">
      <c r="A763" s="83" t="s">
        <v>179</v>
      </c>
      <c r="B763" s="83">
        <v>5</v>
      </c>
      <c r="C763" s="84">
        <v>1212.31294301</v>
      </c>
      <c r="D763" s="84">
        <v>1202.8896518900001</v>
      </c>
      <c r="E763" s="84">
        <v>186.72987359000001</v>
      </c>
      <c r="F763" s="84">
        <v>186.72987359000001</v>
      </c>
    </row>
    <row r="764" spans="1:6" ht="12.75" customHeight="1" x14ac:dyDescent="0.2">
      <c r="A764" s="83" t="s">
        <v>179</v>
      </c>
      <c r="B764" s="83">
        <v>6</v>
      </c>
      <c r="C764" s="84">
        <v>1118.22640357</v>
      </c>
      <c r="D764" s="84">
        <v>1111.9650384199999</v>
      </c>
      <c r="E764" s="84">
        <v>172.61524424000001</v>
      </c>
      <c r="F764" s="84">
        <v>172.61524424000001</v>
      </c>
    </row>
    <row r="765" spans="1:6" ht="12.75" customHeight="1" x14ac:dyDescent="0.2">
      <c r="A765" s="83" t="s">
        <v>179</v>
      </c>
      <c r="B765" s="83">
        <v>7</v>
      </c>
      <c r="C765" s="84">
        <v>1131.51688898</v>
      </c>
      <c r="D765" s="84">
        <v>1123.72822795</v>
      </c>
      <c r="E765" s="84">
        <v>174.44129611</v>
      </c>
      <c r="F765" s="84">
        <v>174.44129611</v>
      </c>
    </row>
    <row r="766" spans="1:6" ht="12.75" customHeight="1" x14ac:dyDescent="0.2">
      <c r="A766" s="83" t="s">
        <v>179</v>
      </c>
      <c r="B766" s="83">
        <v>8</v>
      </c>
      <c r="C766" s="84">
        <v>1152.0973090099999</v>
      </c>
      <c r="D766" s="84">
        <v>1131.7203709800001</v>
      </c>
      <c r="E766" s="84">
        <v>175.68195177000001</v>
      </c>
      <c r="F766" s="84">
        <v>175.68195177000001</v>
      </c>
    </row>
    <row r="767" spans="1:6" ht="12.75" customHeight="1" x14ac:dyDescent="0.2">
      <c r="A767" s="83" t="s">
        <v>179</v>
      </c>
      <c r="B767" s="83">
        <v>9</v>
      </c>
      <c r="C767" s="84">
        <v>1171.58628675</v>
      </c>
      <c r="D767" s="84">
        <v>1165.4141601900001</v>
      </c>
      <c r="E767" s="84">
        <v>180.91238748999999</v>
      </c>
      <c r="F767" s="84">
        <v>180.91238748999999</v>
      </c>
    </row>
    <row r="768" spans="1:6" ht="12.75" customHeight="1" x14ac:dyDescent="0.2">
      <c r="A768" s="83" t="s">
        <v>179</v>
      </c>
      <c r="B768" s="83">
        <v>10</v>
      </c>
      <c r="C768" s="84">
        <v>1156.9664752799999</v>
      </c>
      <c r="D768" s="84">
        <v>1137.51833025</v>
      </c>
      <c r="E768" s="84">
        <v>176.5819946</v>
      </c>
      <c r="F768" s="84">
        <v>176.5819946</v>
      </c>
    </row>
    <row r="769" spans="1:6" ht="12.75" customHeight="1" x14ac:dyDescent="0.2">
      <c r="A769" s="83" t="s">
        <v>179</v>
      </c>
      <c r="B769" s="83">
        <v>11</v>
      </c>
      <c r="C769" s="84">
        <v>1168.02838434</v>
      </c>
      <c r="D769" s="84">
        <v>1157.9008261199999</v>
      </c>
      <c r="E769" s="84">
        <v>179.74605946</v>
      </c>
      <c r="F769" s="84">
        <v>179.74605946</v>
      </c>
    </row>
    <row r="770" spans="1:6" ht="12.75" customHeight="1" x14ac:dyDescent="0.2">
      <c r="A770" s="83" t="s">
        <v>179</v>
      </c>
      <c r="B770" s="83">
        <v>12</v>
      </c>
      <c r="C770" s="84">
        <v>1165.31513045</v>
      </c>
      <c r="D770" s="84">
        <v>1156.1437525399999</v>
      </c>
      <c r="E770" s="84">
        <v>179.47330116000001</v>
      </c>
      <c r="F770" s="84">
        <v>179.47330116000001</v>
      </c>
    </row>
    <row r="771" spans="1:6" ht="12.75" customHeight="1" x14ac:dyDescent="0.2">
      <c r="A771" s="83" t="s">
        <v>179</v>
      </c>
      <c r="B771" s="83">
        <v>13</v>
      </c>
      <c r="C771" s="84">
        <v>1155.0764612200001</v>
      </c>
      <c r="D771" s="84">
        <v>1147.4654135799999</v>
      </c>
      <c r="E771" s="84">
        <v>178.12612428</v>
      </c>
      <c r="F771" s="84">
        <v>178.12612428</v>
      </c>
    </row>
    <row r="772" spans="1:6" ht="12.75" customHeight="1" x14ac:dyDescent="0.2">
      <c r="A772" s="83" t="s">
        <v>179</v>
      </c>
      <c r="B772" s="83">
        <v>14</v>
      </c>
      <c r="C772" s="84">
        <v>1160.4430813700001</v>
      </c>
      <c r="D772" s="84">
        <v>1133.8017839900001</v>
      </c>
      <c r="E772" s="84">
        <v>176.00505870999999</v>
      </c>
      <c r="F772" s="84">
        <v>176.00505870999999</v>
      </c>
    </row>
    <row r="773" spans="1:6" ht="12.75" customHeight="1" x14ac:dyDescent="0.2">
      <c r="A773" s="83" t="s">
        <v>179</v>
      </c>
      <c r="B773" s="83">
        <v>15</v>
      </c>
      <c r="C773" s="84">
        <v>1134.32866709</v>
      </c>
      <c r="D773" s="84">
        <v>1134.32866709</v>
      </c>
      <c r="E773" s="84">
        <v>176.08684909999999</v>
      </c>
      <c r="F773" s="84">
        <v>176.08684909999999</v>
      </c>
    </row>
    <row r="774" spans="1:6" ht="12.75" customHeight="1" x14ac:dyDescent="0.2">
      <c r="A774" s="83" t="s">
        <v>179</v>
      </c>
      <c r="B774" s="83">
        <v>16</v>
      </c>
      <c r="C774" s="84">
        <v>1132.1976521399999</v>
      </c>
      <c r="D774" s="84">
        <v>1132.1976521399999</v>
      </c>
      <c r="E774" s="84">
        <v>175.75604222999999</v>
      </c>
      <c r="F774" s="84">
        <v>175.75604222999999</v>
      </c>
    </row>
    <row r="775" spans="1:6" ht="12.75" customHeight="1" x14ac:dyDescent="0.2">
      <c r="A775" s="83" t="s">
        <v>179</v>
      </c>
      <c r="B775" s="83">
        <v>17</v>
      </c>
      <c r="C775" s="84">
        <v>1124.16001985</v>
      </c>
      <c r="D775" s="84">
        <v>1124.16001985</v>
      </c>
      <c r="E775" s="84">
        <v>174.50832507000001</v>
      </c>
      <c r="F775" s="84">
        <v>174.50832507000001</v>
      </c>
    </row>
    <row r="776" spans="1:6" ht="12.75" customHeight="1" x14ac:dyDescent="0.2">
      <c r="A776" s="83" t="s">
        <v>179</v>
      </c>
      <c r="B776" s="83">
        <v>18</v>
      </c>
      <c r="C776" s="84">
        <v>1143.0654041400001</v>
      </c>
      <c r="D776" s="84">
        <v>1143.0654041400001</v>
      </c>
      <c r="E776" s="84">
        <v>177.44309138</v>
      </c>
      <c r="F776" s="84">
        <v>177.44309138</v>
      </c>
    </row>
    <row r="777" spans="1:6" ht="12.75" customHeight="1" x14ac:dyDescent="0.2">
      <c r="A777" s="83" t="s">
        <v>179</v>
      </c>
      <c r="B777" s="83">
        <v>19</v>
      </c>
      <c r="C777" s="84">
        <v>9834.5036716300001</v>
      </c>
      <c r="D777" s="84">
        <v>1159.72939215</v>
      </c>
      <c r="E777" s="84">
        <v>180.02991584</v>
      </c>
      <c r="F777" s="84">
        <v>180.02991584</v>
      </c>
    </row>
    <row r="778" spans="1:6" ht="12.75" customHeight="1" x14ac:dyDescent="0.2">
      <c r="A778" s="83" t="s">
        <v>179</v>
      </c>
      <c r="B778" s="83">
        <v>20</v>
      </c>
      <c r="C778" s="84">
        <v>2555.2806477499998</v>
      </c>
      <c r="D778" s="84">
        <v>1170.88515194</v>
      </c>
      <c r="E778" s="84">
        <v>181.76167369999999</v>
      </c>
      <c r="F778" s="84">
        <v>181.76167369999999</v>
      </c>
    </row>
    <row r="779" spans="1:6" ht="12.75" customHeight="1" x14ac:dyDescent="0.2">
      <c r="A779" s="83" t="s">
        <v>179</v>
      </c>
      <c r="B779" s="83">
        <v>21</v>
      </c>
      <c r="C779" s="84">
        <v>3374.3974475499999</v>
      </c>
      <c r="D779" s="84">
        <v>1145.8978767599999</v>
      </c>
      <c r="E779" s="84">
        <v>177.88278861000001</v>
      </c>
      <c r="F779" s="84">
        <v>177.88278861000001</v>
      </c>
    </row>
    <row r="780" spans="1:6" ht="12.75" customHeight="1" x14ac:dyDescent="0.2">
      <c r="A780" s="83" t="s">
        <v>179</v>
      </c>
      <c r="B780" s="83">
        <v>22</v>
      </c>
      <c r="C780" s="84">
        <v>2597.34437845</v>
      </c>
      <c r="D780" s="84">
        <v>1144.9180880599999</v>
      </c>
      <c r="E780" s="84">
        <v>177.73069168000001</v>
      </c>
      <c r="F780" s="84">
        <v>177.73069168000001</v>
      </c>
    </row>
    <row r="781" spans="1:6" ht="12.75" customHeight="1" x14ac:dyDescent="0.2">
      <c r="A781" s="83" t="s">
        <v>179</v>
      </c>
      <c r="B781" s="83">
        <v>23</v>
      </c>
      <c r="C781" s="84">
        <v>3134.3114396800001</v>
      </c>
      <c r="D781" s="84">
        <v>1163.08396068</v>
      </c>
      <c r="E781" s="84">
        <v>180.55066033</v>
      </c>
      <c r="F781" s="84">
        <v>180.55066033</v>
      </c>
    </row>
    <row r="782" spans="1:6" ht="12.75" customHeight="1" x14ac:dyDescent="0.2">
      <c r="A782" s="83" t="s">
        <v>179</v>
      </c>
      <c r="B782" s="83">
        <v>24</v>
      </c>
      <c r="C782" s="84">
        <v>2361.5285447400001</v>
      </c>
      <c r="D782" s="84">
        <v>1175.36374043</v>
      </c>
      <c r="E782" s="84">
        <v>182.45690476999999</v>
      </c>
      <c r="F782" s="84">
        <v>182.45690476999999</v>
      </c>
    </row>
  </sheetData>
  <sheetProtection algorithmName="SHA-512" hashValue="axjce8eN8tP5g+GKqGE7UPUf5MHEIr2wngoawHzfkAmaEoGjhCyg71e5OAl3lp+zJoMDXEdLppYzijxkRu/Ijg==" saltValue="em0GyEWyIBWSnbqqFA2raw==" spinCount="100000"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2022-01-17T04:43:13Z</dcterms:modified>
</cp:coreProperties>
</file>