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Новые\"/>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<sst xmlns="http://schemas.openxmlformats.org/spreadsheetml/2006/main" count="1058" uniqueCount="180">
  <si>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</si>
  <si>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</si>
  <si>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</si>
  <si>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</si>
  <si>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</si>
  <si>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</si>
  <si>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</si>
  <si>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</si>
  <si>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</si>
  <si>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</si>
  <si>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</si>
  <si>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</si>
  <si>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</si>
  <si>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</si>
  <si>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</si>
  <si>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</si>
  <si>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</si>
  <si>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</si>
  <si>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</si>
  <si>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</si>
  <si>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</si>
  <si>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</si>
  <si>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</si>
  <si>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</si>
  <si>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</si>
  <si>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</si>
  <si>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</si>
  <si>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</si>
  <si>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</si>
  <si>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</si>
  <si>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</si>
  <si>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</si>
  <si>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</si>
  <si>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</si>
  <si>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</si>
  <si>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</si>
  <si>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</si>
  <si>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</si>
  <si>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</si>
  <si>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</si>
  <si>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</si>
  <si>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</si>
  <si>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</si>
  <si>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</si>
  <si>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</si>
  <si>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</si>
  <si>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</si>
  <si>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</si>
  <si>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</si>
  <si>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</si>
  <si>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</si>
  <si>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</si>
  <si>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</si>
  <si>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</si>
  <si>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</si>
  <si>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</si>
  <si>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</si>
  <si>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</si>
  <si>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</si>
  <si>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</si>
  <si>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</si>
  <si>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</si>
  <si>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</si>
  <si>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</si>
  <si>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</si>
  <si>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</si>
  <si>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</si>
  <si>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</si>
  <si>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</si>
  <si>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</si>
  <si>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</si>
  <si>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</si>
  <si>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</si>
  <si>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</si>
  <si>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</si>
  <si>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</si>
  <si>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</si>
  <si>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</si>
  <si>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</si>
  <si>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</si>
  <si>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</si>
  <si>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</si>
  <si>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</si>
  <si>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</si>
  <si>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</si>
  <si>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</si>
  <si>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</si>
  <si>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</si>
  <si>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</si>
  <si>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</si>
  <si>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</si>
  <si>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</si>
  <si>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</si>
  <si>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</si>
  <si>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</si>
  <si>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</si>
  <si>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</si>
  <si>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</si>
  <si>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</si>
  <si>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</si>
  <si>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</si>
  <si>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</si>
  <si>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</si>
  <si>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</si>
  <si>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</si>
  <si>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</si>
  <si>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</si>
  <si>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</si>
  <si>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</si>
  <si>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</si>
  <si>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</si>
  <si>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</si>
  <si>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</si>
  <si>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</si>
  <si>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</si>
  <si>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</si>
  <si>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</si>
  <si>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</si>
  <si>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</si>
  <si>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</si>
  <si>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</si>
  <si>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</si>
  <si>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</si>
  <si>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</si>
  <si>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</si>
  <si>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</si>
  <si>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</si>
  <si>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</si>
  <si>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</si>
  <si>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</si>
  <si>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</si>
  <si>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</si>
  <si>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</si>
  <si>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</si>
  <si>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</si>
  <si>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</si>
  <si>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</si>
  <si>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</si>
  <si>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</si>
  <si>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</si>
  <si>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</si>
  <si>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</si>
  <si>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</si>
  <si>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</si>
  <si>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</si>
  <si>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</si>
  <si>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</si>
  <si>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t>
  </si>
  <si>
    <t>декабрь 2022 года</t>
  </si>
  <si>
    <t>01.12.2022</t>
  </si>
  <si>
    <t>02.12.2022</t>
  </si>
  <si>
    <t>03.12.2022</t>
  </si>
  <si>
    <t>04.12.2022</t>
  </si>
  <si>
    <t>05.12.2022</t>
  </si>
  <si>
    <t>06.12.2022</t>
  </si>
  <si>
    <t>07.12.2022</t>
  </si>
  <si>
    <t>08.12.2022</t>
  </si>
  <si>
    <t>09.12.2022</t>
  </si>
  <si>
    <t>10.12.2022</t>
  </si>
  <si>
    <t>11.12.2022</t>
  </si>
  <si>
    <t>12.12.2022</t>
  </si>
  <si>
    <t>13.12.2022</t>
  </si>
  <si>
    <t>14.12.2022</t>
  </si>
  <si>
    <t>15.12.2022</t>
  </si>
  <si>
    <t>16.12.2022</t>
  </si>
  <si>
    <t>17.12.2022</t>
  </si>
  <si>
    <t>18.12.2022</t>
  </si>
  <si>
    <t>19.12.2022</t>
  </si>
  <si>
    <t>20.12.2022</t>
  </si>
  <si>
    <t>21.12.2022</t>
  </si>
  <si>
    <t>22.12.2022</t>
  </si>
  <si>
    <t>23.12.2022</t>
  </si>
  <si>
    <t>24.12.2022</t>
  </si>
  <si>
    <t>25.12.2022</t>
  </si>
  <si>
    <t>26.12.2022</t>
  </si>
  <si>
    <t>27.12.2022</t>
  </si>
  <si>
    <t>28.12.2022</t>
  </si>
  <si>
    <t>29.12.2022</t>
  </si>
  <si>
    <t>30.12.2022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</si>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</sst>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K6" sqref="K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3755.2033947</v>
      </c>
      <c r="D7" s="4">
        <f>$F$12+'СЕТ СН'!G5+СВЦЭМ!$D$10+'СЕТ СН'!G8-'СЕТ СН'!G$15</f>
        <v>4762.8933947000005</v>
      </c>
      <c r="E7" s="4">
        <f>$F$12+'СЕТ СН'!H5+СВЦЭМ!$D$10+'СЕТ СН'!H8-'СЕТ СН'!H$15</f>
        <v>5051.3833947000003</v>
      </c>
      <c r="F7" s="4">
        <f>$F$12+'СЕТ СН'!I5+СВЦЭМ!$D$10+'СЕТ СН'!I8-'СЕТ СН'!I$15</f>
        <v>5709.3033947000004</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1941.26087459</v>
      </c>
      <c r="H12" s="2" t="s">
        <v>41</v>
      </c>
    </row>
    <row r="13" spans="1:8" ht="31.5" x14ac:dyDescent="0.25">
      <c r="A13" s="12">
        <v>2</v>
      </c>
      <c r="B13" s="100" t="s">
        <v>48</v>
      </c>
      <c r="C13" s="100"/>
      <c r="D13" s="100"/>
      <c r="E13" s="13" t="s">
        <v>22</v>
      </c>
      <c r="F13" s="11">
        <f>СВЦЭМ!$D$11</f>
        <v>1200.51293745</v>
      </c>
    </row>
    <row r="14" spans="1:8" ht="36" customHeight="1" x14ac:dyDescent="0.25">
      <c r="A14" s="12">
        <v>3</v>
      </c>
      <c r="B14" s="100" t="s">
        <v>49</v>
      </c>
      <c r="C14" s="100"/>
      <c r="D14" s="100"/>
      <c r="E14" s="13" t="s">
        <v>23</v>
      </c>
      <c r="F14" s="11">
        <f>СВЦЭМ!$D$12</f>
        <v>517403.82065596653</v>
      </c>
    </row>
    <row r="15" spans="1:8" ht="30.75" customHeight="1" x14ac:dyDescent="0.25">
      <c r="A15" s="12">
        <v>4</v>
      </c>
      <c r="B15" s="100" t="s">
        <v>50</v>
      </c>
      <c r="C15" s="100" t="s">
        <v>24</v>
      </c>
      <c r="D15" s="100" t="s">
        <v>24</v>
      </c>
      <c r="E15" s="14" t="s">
        <v>51</v>
      </c>
      <c r="F15" s="15">
        <f>ROUND(IF(F25-(F26+F33)&lt;=0,0,MAX(0,(F16-(F17+F24))/(F25-(F26+F33)))),11)</f>
        <v>1.4316630600000001E-3</v>
      </c>
    </row>
    <row r="16" spans="1:8" ht="36" customHeight="1" x14ac:dyDescent="0.25">
      <c r="A16" s="12">
        <v>5</v>
      </c>
      <c r="B16" s="100" t="s">
        <v>52</v>
      </c>
      <c r="C16" s="100" t="s">
        <v>25</v>
      </c>
      <c r="D16" s="100" t="s">
        <v>6</v>
      </c>
      <c r="E16" s="13" t="s">
        <v>6</v>
      </c>
      <c r="F16" s="16">
        <f>СВЦЭМ!$D$27</f>
        <v>2.8660000000000001</v>
      </c>
    </row>
    <row r="17" spans="1:6" ht="33" customHeight="1" x14ac:dyDescent="0.25">
      <c r="A17" s="12">
        <v>6</v>
      </c>
      <c r="B17" s="100" t="s">
        <v>53</v>
      </c>
      <c r="C17" s="100" t="s">
        <v>25</v>
      </c>
      <c r="D17" s="100" t="s">
        <v>6</v>
      </c>
      <c r="E17" s="13" t="s">
        <v>6</v>
      </c>
      <c r="F17" s="16">
        <f>SUM(F19:F23)</f>
        <v>2.823</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2.823</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2150.404</v>
      </c>
    </row>
    <row r="26" spans="1:6" ht="30.75" customHeight="1" x14ac:dyDescent="0.25">
      <c r="A26" s="12">
        <v>9</v>
      </c>
      <c r="B26" s="100" t="s">
        <v>62</v>
      </c>
      <c r="C26" s="100" t="s">
        <v>27</v>
      </c>
      <c r="D26" s="100" t="s">
        <v>28</v>
      </c>
      <c r="E26" s="13" t="s">
        <v>61</v>
      </c>
      <c r="F26" s="16">
        <f>SUM(F28:F32)</f>
        <v>2120.3690000000011</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2120.3690000000011</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3051.6574105599998</v>
      </c>
      <c r="C9" s="4">
        <f>СВЦЭМ!$D$14+'СЕТ СН'!G5+СВЦЭМ!$D$10+'СЕТ СН'!G8-'СЕТ СН'!G$16</f>
        <v>4059.3474105599998</v>
      </c>
      <c r="D9" s="4">
        <f>СВЦЭМ!$D$14+'СЕТ СН'!H5+СВЦЭМ!$D$10+'СЕТ СН'!H8-'СЕТ СН'!H$16</f>
        <v>4347.8374105600005</v>
      </c>
      <c r="E9" s="4">
        <f>СВЦЭМ!$D$14+'СЕТ СН'!I5+СВЦЭМ!$D$10+'СЕТ СН'!I8-'СЕТ СН'!I$16</f>
        <v>5005.7574105600006</v>
      </c>
    </row>
    <row r="10" spans="1:6" x14ac:dyDescent="0.25">
      <c r="A10" s="26" t="s">
        <v>35</v>
      </c>
      <c r="B10" s="4">
        <f>СВЦЭМ!$D$15+'СЕТ СН'!F5+СВЦЭМ!$D$10+'СЕТ СН'!F8-'СЕТ СН'!F$16</f>
        <v>3675.7552053200002</v>
      </c>
      <c r="C10" s="4">
        <f>СВЦЭМ!$D$15+'СЕТ СН'!G5+СВЦЭМ!$D$10+'СЕТ СН'!G8-'СЕТ СН'!G$16</f>
        <v>4683.4452053200002</v>
      </c>
      <c r="D10" s="4">
        <f>СВЦЭМ!$D$15+'СЕТ СН'!H5+СВЦЭМ!$D$10+'СЕТ СН'!H8-'СЕТ СН'!H$16</f>
        <v>4971.93520532</v>
      </c>
      <c r="E10" s="4">
        <f>СВЦЭМ!$D$15+'СЕТ СН'!I5+СВЦЭМ!$D$10+'СЕТ СН'!I8-'СЕТ СН'!I$16</f>
        <v>5629.8552053200001</v>
      </c>
    </row>
    <row r="11" spans="1:6" x14ac:dyDescent="0.25">
      <c r="A11" s="26" t="s">
        <v>36</v>
      </c>
      <c r="B11" s="4">
        <f>СВЦЭМ!$D$16+'СЕТ СН'!F5+СВЦЭМ!$D$10+'СЕТ СН'!F8-'СЕТ СН'!F$16</f>
        <v>4570.5538043700008</v>
      </c>
      <c r="C11" s="4">
        <f>СВЦЭМ!$D$16+'СЕТ СН'!G5+СВЦЭМ!$D$10+'СЕТ СН'!G8-'СЕТ СН'!G$16</f>
        <v>5578.2438043700004</v>
      </c>
      <c r="D11" s="4">
        <f>СВЦЭМ!$D$16+'СЕТ СН'!H5+СВЦЭМ!$D$10+'СЕТ СН'!H8-'СЕТ СН'!H$16</f>
        <v>5866.7338043700001</v>
      </c>
      <c r="E11" s="4">
        <f>СВЦЭМ!$D$16+'СЕТ СН'!I5+СВЦЭМ!$D$10+'СЕТ СН'!I8-'СЕТ СН'!I$16</f>
        <v>6524.6538043700002</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3051.6574105599998</v>
      </c>
      <c r="C16" s="28">
        <f>СВЦЭМ!$D$14+'СЕТ СН'!G5+СВЦЭМ!$D$10+'СЕТ СН'!G8-'СЕТ СН'!G$16</f>
        <v>4059.3474105599998</v>
      </c>
      <c r="D16" s="28">
        <f>СВЦЭМ!$D$14+'СЕТ СН'!H5+СВЦЭМ!$D$10+'СЕТ СН'!H8-'СЕТ СН'!H$16</f>
        <v>4347.8374105600005</v>
      </c>
      <c r="E16" s="28">
        <f>СВЦЭМ!$D$14+'СЕТ СН'!I5+СВЦЭМ!$D$10+'СЕТ СН'!I8-'СЕТ СН'!I$16</f>
        <v>5005.7574105600006</v>
      </c>
    </row>
    <row r="17" spans="1:5" x14ac:dyDescent="0.25">
      <c r="A17" s="26" t="s">
        <v>37</v>
      </c>
      <c r="B17" s="28">
        <f>СВЦЭМ!$D$17+'СЕТ СН'!F5+СВЦЭМ!$D$10+'СЕТ СН'!F8-'СЕТ СН'!F$16</f>
        <v>4064.1866097300003</v>
      </c>
      <c r="C17" s="28">
        <f>СВЦЭМ!$D$17+'СЕТ СН'!G5+СВЦЭМ!$D$10+'СЕТ СН'!G8-'СЕТ СН'!G$16</f>
        <v>5071.8766097300004</v>
      </c>
      <c r="D17" s="28">
        <f>СВЦЭМ!$D$17+'СЕТ СН'!H5+СВЦЭМ!$D$10+'СЕТ СН'!H8-'СЕТ СН'!H$16</f>
        <v>5360.3666097300011</v>
      </c>
      <c r="E17" s="28">
        <f>СВЦЭМ!$D$17+'СЕТ СН'!I5+СВЦЭМ!$D$10+'СЕТ СН'!I8-'СЕТ СН'!I$16</f>
        <v>6018.2866097300011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СН'!$F$9+СВЦЭМ!$D$10+'СЕТ СН'!$F$5-'СЕТ СН'!$F$17</f>
        <v>3069.8946279199999</v>
      </c>
      <c r="C12" s="36">
        <f>SUMIFS(СВЦЭМ!$C$39:$C$782,СВЦЭМ!$A$39:$A$782,$A12,СВЦЭМ!$B$39:$B$782,C$11)+'СЕТ СН'!$F$9+СВЦЭМ!$D$10+'СЕТ СН'!$F$5-'СЕТ СН'!$F$17</f>
        <v>3040.8809941500003</v>
      </c>
      <c r="D12" s="36">
        <f>SUMIFS(СВЦЭМ!$C$39:$C$782,СВЦЭМ!$A$39:$A$782,$A12,СВЦЭМ!$B$39:$B$782,D$11)+'СЕТ СН'!$F$9+СВЦЭМ!$D$10+'СЕТ СН'!$F$5-'СЕТ СН'!$F$17</f>
        <v>3081.3684689399997</v>
      </c>
      <c r="E12" s="36">
        <f>SUMIFS(СВЦЭМ!$C$39:$C$782,СВЦЭМ!$A$39:$A$782,$A12,СВЦЭМ!$B$39:$B$782,E$11)+'СЕТ СН'!$F$9+СВЦЭМ!$D$10+'СЕТ СН'!$F$5-'СЕТ СН'!$F$17</f>
        <v>3090.6959937199999</v>
      </c>
      <c r="F12" s="36">
        <f>SUMIFS(СВЦЭМ!$C$39:$C$782,СВЦЭМ!$A$39:$A$782,$A12,СВЦЭМ!$B$39:$B$782,F$11)+'СЕТ СН'!$F$9+СВЦЭМ!$D$10+'СЕТ СН'!$F$5-'СЕТ СН'!$F$17</f>
        <v>3097.3044207399998</v>
      </c>
      <c r="G12" s="36">
        <f>SUMIFS(СВЦЭМ!$C$39:$C$782,СВЦЭМ!$A$39:$A$782,$A12,СВЦЭМ!$B$39:$B$782,G$11)+'СЕТ СН'!$F$9+СВЦЭМ!$D$10+'СЕТ СН'!$F$5-'СЕТ СН'!$F$17</f>
        <v>3077.4284519000003</v>
      </c>
      <c r="H12" s="36">
        <f>SUMIFS(СВЦЭМ!$C$39:$C$782,СВЦЭМ!$A$39:$A$782,$A12,СВЦЭМ!$B$39:$B$782,H$11)+'СЕТ СН'!$F$9+СВЦЭМ!$D$10+'СЕТ СН'!$F$5-'СЕТ СН'!$F$17</f>
        <v>3056.0322899000003</v>
      </c>
      <c r="I12" s="36">
        <f>SUMIFS(СВЦЭМ!$C$39:$C$782,СВЦЭМ!$A$39:$A$782,$A12,СВЦЭМ!$B$39:$B$782,I$11)+'СЕТ СН'!$F$9+СВЦЭМ!$D$10+'СЕТ СН'!$F$5-'СЕТ СН'!$F$17</f>
        <v>3045.6065688400004</v>
      </c>
      <c r="J12" s="36">
        <f>SUMIFS(СВЦЭМ!$C$39:$C$782,СВЦЭМ!$A$39:$A$782,$A12,СВЦЭМ!$B$39:$B$782,J$11)+'СЕТ СН'!$F$9+СВЦЭМ!$D$10+'СЕТ СН'!$F$5-'СЕТ СН'!$F$17</f>
        <v>3002.1273251600001</v>
      </c>
      <c r="K12" s="36">
        <f>SUMIFS(СВЦЭМ!$C$39:$C$782,СВЦЭМ!$A$39:$A$782,$A12,СВЦЭМ!$B$39:$B$782,K$11)+'СЕТ СН'!$F$9+СВЦЭМ!$D$10+'СЕТ СН'!$F$5-'СЕТ СН'!$F$17</f>
        <v>2990.5360207100002</v>
      </c>
      <c r="L12" s="36">
        <f>SUMIFS(СВЦЭМ!$C$39:$C$782,СВЦЭМ!$A$39:$A$782,$A12,СВЦЭМ!$B$39:$B$782,L$11)+'СЕТ СН'!$F$9+СВЦЭМ!$D$10+'СЕТ СН'!$F$5-'СЕТ СН'!$F$17</f>
        <v>2974.3961863700001</v>
      </c>
      <c r="M12" s="36">
        <f>SUMIFS(СВЦЭМ!$C$39:$C$782,СВЦЭМ!$A$39:$A$782,$A12,СВЦЭМ!$B$39:$B$782,M$11)+'СЕТ СН'!$F$9+СВЦЭМ!$D$10+'СЕТ СН'!$F$5-'СЕТ СН'!$F$17</f>
        <v>2974.8733123100001</v>
      </c>
      <c r="N12" s="36">
        <f>SUMIFS(СВЦЭМ!$C$39:$C$782,СВЦЭМ!$A$39:$A$782,$A12,СВЦЭМ!$B$39:$B$782,N$11)+'СЕТ СН'!$F$9+СВЦЭМ!$D$10+'СЕТ СН'!$F$5-'СЕТ СН'!$F$17</f>
        <v>2981.6549857</v>
      </c>
      <c r="O12" s="36">
        <f>SUMIFS(СВЦЭМ!$C$39:$C$782,СВЦЭМ!$A$39:$A$782,$A12,СВЦЭМ!$B$39:$B$782,O$11)+'СЕТ СН'!$F$9+СВЦЭМ!$D$10+'СЕТ СН'!$F$5-'СЕТ СН'!$F$17</f>
        <v>3002.1137980499998</v>
      </c>
      <c r="P12" s="36">
        <f>SUMIFS(СВЦЭМ!$C$39:$C$782,СВЦЭМ!$A$39:$A$782,$A12,СВЦЭМ!$B$39:$B$782,P$11)+'СЕТ СН'!$F$9+СВЦЭМ!$D$10+'СЕТ СН'!$F$5-'СЕТ СН'!$F$17</f>
        <v>3009.70506991</v>
      </c>
      <c r="Q12" s="36">
        <f>SUMIFS(СВЦЭМ!$C$39:$C$782,СВЦЭМ!$A$39:$A$782,$A12,СВЦЭМ!$B$39:$B$782,Q$11)+'СЕТ СН'!$F$9+СВЦЭМ!$D$10+'СЕТ СН'!$F$5-'СЕТ СН'!$F$17</f>
        <v>3015.5123034099997</v>
      </c>
      <c r="R12" s="36">
        <f>SUMIFS(СВЦЭМ!$C$39:$C$782,СВЦЭМ!$A$39:$A$782,$A12,СВЦЭМ!$B$39:$B$782,R$11)+'СЕТ СН'!$F$9+СВЦЭМ!$D$10+'СЕТ СН'!$F$5-'СЕТ СН'!$F$17</f>
        <v>3011.3621555199998</v>
      </c>
      <c r="S12" s="36">
        <f>SUMIFS(СВЦЭМ!$C$39:$C$782,СВЦЭМ!$A$39:$A$782,$A12,СВЦЭМ!$B$39:$B$782,S$11)+'СЕТ СН'!$F$9+СВЦЭМ!$D$10+'СЕТ СН'!$F$5-'СЕТ СН'!$F$17</f>
        <v>2975.8501708700001</v>
      </c>
      <c r="T12" s="36">
        <f>SUMIFS(СВЦЭМ!$C$39:$C$782,СВЦЭМ!$A$39:$A$782,$A12,СВЦЭМ!$B$39:$B$782,T$11)+'СЕТ СН'!$F$9+СВЦЭМ!$D$10+'СЕТ СН'!$F$5-'СЕТ СН'!$F$17</f>
        <v>2973.6313344299997</v>
      </c>
      <c r="U12" s="36">
        <f>SUMIFS(СВЦЭМ!$C$39:$C$782,СВЦЭМ!$A$39:$A$782,$A12,СВЦЭМ!$B$39:$B$782,U$11)+'СЕТ СН'!$F$9+СВЦЭМ!$D$10+'СЕТ СН'!$F$5-'СЕТ СН'!$F$17</f>
        <v>2977.9880651499998</v>
      </c>
      <c r="V12" s="36">
        <f>SUMIFS(СВЦЭМ!$C$39:$C$782,СВЦЭМ!$A$39:$A$782,$A12,СВЦЭМ!$B$39:$B$782,V$11)+'СЕТ СН'!$F$9+СВЦЭМ!$D$10+'СЕТ СН'!$F$5-'СЕТ СН'!$F$17</f>
        <v>3004.6002511500001</v>
      </c>
      <c r="W12" s="36">
        <f>SUMIFS(СВЦЭМ!$C$39:$C$782,СВЦЭМ!$A$39:$A$782,$A12,СВЦЭМ!$B$39:$B$782,W$11)+'СЕТ СН'!$F$9+СВЦЭМ!$D$10+'СЕТ СН'!$F$5-'СЕТ СН'!$F$17</f>
        <v>2999.7243951600003</v>
      </c>
      <c r="X12" s="36">
        <f>SUMIFS(СВЦЭМ!$C$39:$C$782,СВЦЭМ!$A$39:$A$782,$A12,СВЦЭМ!$B$39:$B$782,X$11)+'СЕТ СН'!$F$9+СВЦЭМ!$D$10+'СЕТ СН'!$F$5-'СЕТ СН'!$F$17</f>
        <v>3004.1826688599999</v>
      </c>
      <c r="Y12" s="36">
        <f>SUMIFS(СВЦЭМ!$C$39:$C$782,СВЦЭМ!$A$39:$A$782,$A12,СВЦЭМ!$B$39:$B$782,Y$11)+'СЕТ СН'!$F$9+СВЦЭМ!$D$10+'СЕТ СН'!$F$5-'СЕТ СН'!$F$17</f>
        <v>3006.7278223800004</v>
      </c>
      <c r="AA12" s="37"/>
    </row>
    <row r="13" spans="1:27" ht="15.75" x14ac:dyDescent="0.2">
      <c r="A13" s="35">
        <f>A12+1</f>
        <v>44897</v>
      </c>
      <c r="B13" s="36">
        <f>SUMIFS(СВЦЭМ!$C$39:$C$782,СВЦЭМ!$A$39:$A$782,$A13,СВЦЭМ!$B$39:$B$782,B$11)+'СЕТ СН'!$F$9+СВЦЭМ!$D$10+'СЕТ СН'!$F$5-'СЕТ СН'!$F$17</f>
        <v>3086.2405840199999</v>
      </c>
      <c r="C13" s="36">
        <f>SUMIFS(СВЦЭМ!$C$39:$C$782,СВЦЭМ!$A$39:$A$782,$A13,СВЦЭМ!$B$39:$B$782,C$11)+'СЕТ СН'!$F$9+СВЦЭМ!$D$10+'СЕТ СН'!$F$5-'СЕТ СН'!$F$17</f>
        <v>3072.8807138900002</v>
      </c>
      <c r="D13" s="36">
        <f>SUMIFS(СВЦЭМ!$C$39:$C$782,СВЦЭМ!$A$39:$A$782,$A13,СВЦЭМ!$B$39:$B$782,D$11)+'СЕТ СН'!$F$9+СВЦЭМ!$D$10+'СЕТ СН'!$F$5-'СЕТ СН'!$F$17</f>
        <v>3093.5883802500002</v>
      </c>
      <c r="E13" s="36">
        <f>SUMIFS(СВЦЭМ!$C$39:$C$782,СВЦЭМ!$A$39:$A$782,$A13,СВЦЭМ!$B$39:$B$782,E$11)+'СЕТ СН'!$F$9+СВЦЭМ!$D$10+'СЕТ СН'!$F$5-'СЕТ СН'!$F$17</f>
        <v>3106.6571640800003</v>
      </c>
      <c r="F13" s="36">
        <f>SUMIFS(СВЦЭМ!$C$39:$C$782,СВЦЭМ!$A$39:$A$782,$A13,СВЦЭМ!$B$39:$B$782,F$11)+'СЕТ СН'!$F$9+СВЦЭМ!$D$10+'СЕТ СН'!$F$5-'СЕТ СН'!$F$17</f>
        <v>3129.41976062</v>
      </c>
      <c r="G13" s="36">
        <f>SUMIFS(СВЦЭМ!$C$39:$C$782,СВЦЭМ!$A$39:$A$782,$A13,СВЦЭМ!$B$39:$B$782,G$11)+'СЕТ СН'!$F$9+СВЦЭМ!$D$10+'СЕТ СН'!$F$5-'СЕТ СН'!$F$17</f>
        <v>3105.98699979</v>
      </c>
      <c r="H13" s="36">
        <f>SUMIFS(СВЦЭМ!$C$39:$C$782,СВЦЭМ!$A$39:$A$782,$A13,СВЦЭМ!$B$39:$B$782,H$11)+'СЕТ СН'!$F$9+СВЦЭМ!$D$10+'СЕТ СН'!$F$5-'СЕТ СН'!$F$17</f>
        <v>3084.92645262</v>
      </c>
      <c r="I13" s="36">
        <f>SUMIFS(СВЦЭМ!$C$39:$C$782,СВЦЭМ!$A$39:$A$782,$A13,СВЦЭМ!$B$39:$B$782,I$11)+'СЕТ СН'!$F$9+СВЦЭМ!$D$10+'СЕТ СН'!$F$5-'СЕТ СН'!$F$17</f>
        <v>3069.24612501</v>
      </c>
      <c r="J13" s="36">
        <f>SUMIFS(СВЦЭМ!$C$39:$C$782,СВЦЭМ!$A$39:$A$782,$A13,СВЦЭМ!$B$39:$B$782,J$11)+'СЕТ СН'!$F$9+СВЦЭМ!$D$10+'СЕТ СН'!$F$5-'СЕТ СН'!$F$17</f>
        <v>3041.8515884999997</v>
      </c>
      <c r="K13" s="36">
        <f>SUMIFS(СВЦЭМ!$C$39:$C$782,СВЦЭМ!$A$39:$A$782,$A13,СВЦЭМ!$B$39:$B$782,K$11)+'СЕТ СН'!$F$9+СВЦЭМ!$D$10+'СЕТ СН'!$F$5-'СЕТ СН'!$F$17</f>
        <v>3025.0762940200002</v>
      </c>
      <c r="L13" s="36">
        <f>SUMIFS(СВЦЭМ!$C$39:$C$782,СВЦЭМ!$A$39:$A$782,$A13,СВЦЭМ!$B$39:$B$782,L$11)+'СЕТ СН'!$F$9+СВЦЭМ!$D$10+'СЕТ СН'!$F$5-'СЕТ СН'!$F$17</f>
        <v>3013.03079355</v>
      </c>
      <c r="M13" s="36">
        <f>SUMIFS(СВЦЭМ!$C$39:$C$782,СВЦЭМ!$A$39:$A$782,$A13,СВЦЭМ!$B$39:$B$782,M$11)+'СЕТ СН'!$F$9+СВЦЭМ!$D$10+'СЕТ СН'!$F$5-'СЕТ СН'!$F$17</f>
        <v>3011.1989678199998</v>
      </c>
      <c r="N13" s="36">
        <f>SUMIFS(СВЦЭМ!$C$39:$C$782,СВЦЭМ!$A$39:$A$782,$A13,СВЦЭМ!$B$39:$B$782,N$11)+'СЕТ СН'!$F$9+СВЦЭМ!$D$10+'СЕТ СН'!$F$5-'СЕТ СН'!$F$17</f>
        <v>3027.4449897499999</v>
      </c>
      <c r="O13" s="36">
        <f>SUMIFS(СВЦЭМ!$C$39:$C$782,СВЦЭМ!$A$39:$A$782,$A13,СВЦЭМ!$B$39:$B$782,O$11)+'СЕТ СН'!$F$9+СВЦЭМ!$D$10+'СЕТ СН'!$F$5-'СЕТ СН'!$F$17</f>
        <v>3031.4737318899997</v>
      </c>
      <c r="P13" s="36">
        <f>SUMIFS(СВЦЭМ!$C$39:$C$782,СВЦЭМ!$A$39:$A$782,$A13,СВЦЭМ!$B$39:$B$782,P$11)+'СЕТ СН'!$F$9+СВЦЭМ!$D$10+'СЕТ СН'!$F$5-'СЕТ СН'!$F$17</f>
        <v>3037.0450507200003</v>
      </c>
      <c r="Q13" s="36">
        <f>SUMIFS(СВЦЭМ!$C$39:$C$782,СВЦЭМ!$A$39:$A$782,$A13,СВЦЭМ!$B$39:$B$782,Q$11)+'СЕТ СН'!$F$9+СВЦЭМ!$D$10+'СЕТ СН'!$F$5-'СЕТ СН'!$F$17</f>
        <v>3041.6858837899999</v>
      </c>
      <c r="R13" s="36">
        <f>SUMIFS(СВЦЭМ!$C$39:$C$782,СВЦЭМ!$A$39:$A$782,$A13,СВЦЭМ!$B$39:$B$782,R$11)+'СЕТ СН'!$F$9+СВЦЭМ!$D$10+'СЕТ СН'!$F$5-'СЕТ СН'!$F$17</f>
        <v>3018.0897628600001</v>
      </c>
      <c r="S13" s="36">
        <f>SUMIFS(СВЦЭМ!$C$39:$C$782,СВЦЭМ!$A$39:$A$782,$A13,СВЦЭМ!$B$39:$B$782,S$11)+'СЕТ СН'!$F$9+СВЦЭМ!$D$10+'СЕТ СН'!$F$5-'СЕТ СН'!$F$17</f>
        <v>3010.9516535900002</v>
      </c>
      <c r="T13" s="36">
        <f>SUMIFS(СВЦЭМ!$C$39:$C$782,СВЦЭМ!$A$39:$A$782,$A13,СВЦЭМ!$B$39:$B$782,T$11)+'СЕТ СН'!$F$9+СВЦЭМ!$D$10+'СЕТ СН'!$F$5-'СЕТ СН'!$F$17</f>
        <v>2986.0061177799998</v>
      </c>
      <c r="U13" s="36">
        <f>SUMIFS(СВЦЭМ!$C$39:$C$782,СВЦЭМ!$A$39:$A$782,$A13,СВЦЭМ!$B$39:$B$782,U$11)+'СЕТ СН'!$F$9+СВЦЭМ!$D$10+'СЕТ СН'!$F$5-'СЕТ СН'!$F$17</f>
        <v>3003.24505236</v>
      </c>
      <c r="V13" s="36">
        <f>SUMIFS(СВЦЭМ!$C$39:$C$782,СВЦЭМ!$A$39:$A$782,$A13,СВЦЭМ!$B$39:$B$782,V$11)+'СЕТ СН'!$F$9+СВЦЭМ!$D$10+'СЕТ СН'!$F$5-'СЕТ СН'!$F$17</f>
        <v>2998.13832</v>
      </c>
      <c r="W13" s="36">
        <f>SUMIFS(СВЦЭМ!$C$39:$C$782,СВЦЭМ!$A$39:$A$782,$A13,СВЦЭМ!$B$39:$B$782,W$11)+'СЕТ СН'!$F$9+СВЦЭМ!$D$10+'СЕТ СН'!$F$5-'СЕТ СН'!$F$17</f>
        <v>3014.5041704400001</v>
      </c>
      <c r="X13" s="36">
        <f>SUMIFS(СВЦЭМ!$C$39:$C$782,СВЦЭМ!$A$39:$A$782,$A13,СВЦЭМ!$B$39:$B$782,X$11)+'СЕТ СН'!$F$9+СВЦЭМ!$D$10+'СЕТ СН'!$F$5-'СЕТ СН'!$F$17</f>
        <v>3040.0340177899998</v>
      </c>
      <c r="Y13" s="36">
        <f>SUMIFS(СВЦЭМ!$C$39:$C$782,СВЦЭМ!$A$39:$A$782,$A13,СВЦЭМ!$B$39:$B$782,Y$11)+'СЕТ СН'!$F$9+СВЦЭМ!$D$10+'СЕТ СН'!$F$5-'СЕТ СН'!$F$17</f>
        <v>3058.7267031800002</v>
      </c>
    </row>
    <row r="14" spans="1:27" ht="15.75" x14ac:dyDescent="0.2">
      <c r="A14" s="35">
        <f t="shared" ref="A14:A42" si="0">A13+1</f>
        <v>44898</v>
      </c>
      <c r="B14" s="36">
        <f>SUMIFS(СВЦЭМ!$C$39:$C$782,СВЦЭМ!$A$39:$A$782,$A14,СВЦЭМ!$B$39:$B$782,B$11)+'СЕТ СН'!$F$9+СВЦЭМ!$D$10+'СЕТ СН'!$F$5-'СЕТ СН'!$F$17</f>
        <v>2964.4980769900003</v>
      </c>
      <c r="C14" s="36">
        <f>SUMIFS(СВЦЭМ!$C$39:$C$782,СВЦЭМ!$A$39:$A$782,$A14,СВЦЭМ!$B$39:$B$782,C$11)+'СЕТ СН'!$F$9+СВЦЭМ!$D$10+'СЕТ СН'!$F$5-'СЕТ СН'!$F$17</f>
        <v>2980.5766798700001</v>
      </c>
      <c r="D14" s="36">
        <f>SUMIFS(СВЦЭМ!$C$39:$C$782,СВЦЭМ!$A$39:$A$782,$A14,СВЦЭМ!$B$39:$B$782,D$11)+'СЕТ СН'!$F$9+СВЦЭМ!$D$10+'СЕТ СН'!$F$5-'СЕТ СН'!$F$17</f>
        <v>2997.15597514</v>
      </c>
      <c r="E14" s="36">
        <f>SUMIFS(СВЦЭМ!$C$39:$C$782,СВЦЭМ!$A$39:$A$782,$A14,СВЦЭМ!$B$39:$B$782,E$11)+'СЕТ СН'!$F$9+СВЦЭМ!$D$10+'СЕТ СН'!$F$5-'СЕТ СН'!$F$17</f>
        <v>3027.1997726099999</v>
      </c>
      <c r="F14" s="36">
        <f>SUMIFS(СВЦЭМ!$C$39:$C$782,СВЦЭМ!$A$39:$A$782,$A14,СВЦЭМ!$B$39:$B$782,F$11)+'СЕТ СН'!$F$9+СВЦЭМ!$D$10+'СЕТ СН'!$F$5-'СЕТ СН'!$F$17</f>
        <v>3047.0467810499999</v>
      </c>
      <c r="G14" s="36">
        <f>SUMIFS(СВЦЭМ!$C$39:$C$782,СВЦЭМ!$A$39:$A$782,$A14,СВЦЭМ!$B$39:$B$782,G$11)+'СЕТ СН'!$F$9+СВЦЭМ!$D$10+'СЕТ СН'!$F$5-'СЕТ СН'!$F$17</f>
        <v>3035.2033809200002</v>
      </c>
      <c r="H14" s="36">
        <f>SUMIFS(СВЦЭМ!$C$39:$C$782,СВЦЭМ!$A$39:$A$782,$A14,СВЦЭМ!$B$39:$B$782,H$11)+'СЕТ СН'!$F$9+СВЦЭМ!$D$10+'СЕТ СН'!$F$5-'СЕТ СН'!$F$17</f>
        <v>3022.55435721</v>
      </c>
      <c r="I14" s="36">
        <f>SUMIFS(СВЦЭМ!$C$39:$C$782,СВЦЭМ!$A$39:$A$782,$A14,СВЦЭМ!$B$39:$B$782,I$11)+'СЕТ СН'!$F$9+СВЦЭМ!$D$10+'СЕТ СН'!$F$5-'СЕТ СН'!$F$17</f>
        <v>3018.57783814</v>
      </c>
      <c r="J14" s="36">
        <f>SUMIFS(СВЦЭМ!$C$39:$C$782,СВЦЭМ!$A$39:$A$782,$A14,СВЦЭМ!$B$39:$B$782,J$11)+'СЕТ СН'!$F$9+СВЦЭМ!$D$10+'СЕТ СН'!$F$5-'СЕТ СН'!$F$17</f>
        <v>2987.1757027900003</v>
      </c>
      <c r="K14" s="36">
        <f>SUMIFS(СВЦЭМ!$C$39:$C$782,СВЦЭМ!$A$39:$A$782,$A14,СВЦЭМ!$B$39:$B$782,K$11)+'СЕТ СН'!$F$9+СВЦЭМ!$D$10+'СЕТ СН'!$F$5-'СЕТ СН'!$F$17</f>
        <v>2980.84501942</v>
      </c>
      <c r="L14" s="36">
        <f>SUMIFS(СВЦЭМ!$C$39:$C$782,СВЦЭМ!$A$39:$A$782,$A14,СВЦЭМ!$B$39:$B$782,L$11)+'СЕТ СН'!$F$9+СВЦЭМ!$D$10+'СЕТ СН'!$F$5-'СЕТ СН'!$F$17</f>
        <v>2959.6923705999998</v>
      </c>
      <c r="M14" s="36">
        <f>SUMIFS(СВЦЭМ!$C$39:$C$782,СВЦЭМ!$A$39:$A$782,$A14,СВЦЭМ!$B$39:$B$782,M$11)+'СЕТ СН'!$F$9+СВЦЭМ!$D$10+'СЕТ СН'!$F$5-'СЕТ СН'!$F$17</f>
        <v>2968.7557051599997</v>
      </c>
      <c r="N14" s="36">
        <f>SUMIFS(СВЦЭМ!$C$39:$C$782,СВЦЭМ!$A$39:$A$782,$A14,СВЦЭМ!$B$39:$B$782,N$11)+'СЕТ СН'!$F$9+СВЦЭМ!$D$10+'СЕТ СН'!$F$5-'СЕТ СН'!$F$17</f>
        <v>2945.3700979</v>
      </c>
      <c r="O14" s="36">
        <f>SUMIFS(СВЦЭМ!$C$39:$C$782,СВЦЭМ!$A$39:$A$782,$A14,СВЦЭМ!$B$39:$B$782,O$11)+'СЕТ СН'!$F$9+СВЦЭМ!$D$10+'СЕТ СН'!$F$5-'СЕТ СН'!$F$17</f>
        <v>2954.6235024100001</v>
      </c>
      <c r="P14" s="36">
        <f>SUMIFS(СВЦЭМ!$C$39:$C$782,СВЦЭМ!$A$39:$A$782,$A14,СВЦЭМ!$B$39:$B$782,P$11)+'СЕТ СН'!$F$9+СВЦЭМ!$D$10+'СЕТ СН'!$F$5-'СЕТ СН'!$F$17</f>
        <v>2968.3626401000001</v>
      </c>
      <c r="Q14" s="36">
        <f>SUMIFS(СВЦЭМ!$C$39:$C$782,СВЦЭМ!$A$39:$A$782,$A14,СВЦЭМ!$B$39:$B$782,Q$11)+'СЕТ СН'!$F$9+СВЦЭМ!$D$10+'СЕТ СН'!$F$5-'СЕТ СН'!$F$17</f>
        <v>2993.6322532700001</v>
      </c>
      <c r="R14" s="36">
        <f>SUMIFS(СВЦЭМ!$C$39:$C$782,СВЦЭМ!$A$39:$A$782,$A14,СВЦЭМ!$B$39:$B$782,R$11)+'СЕТ СН'!$F$9+СВЦЭМ!$D$10+'СЕТ СН'!$F$5-'СЕТ СН'!$F$17</f>
        <v>2995.5580387199998</v>
      </c>
      <c r="S14" s="36">
        <f>SUMIFS(СВЦЭМ!$C$39:$C$782,СВЦЭМ!$A$39:$A$782,$A14,СВЦЭМ!$B$39:$B$782,S$11)+'СЕТ СН'!$F$9+СВЦЭМ!$D$10+'СЕТ СН'!$F$5-'СЕТ СН'!$F$17</f>
        <v>2960.6586030600001</v>
      </c>
      <c r="T14" s="36">
        <f>SUMIFS(СВЦЭМ!$C$39:$C$782,СВЦЭМ!$A$39:$A$782,$A14,СВЦЭМ!$B$39:$B$782,T$11)+'СЕТ СН'!$F$9+СВЦЭМ!$D$10+'СЕТ СН'!$F$5-'СЕТ СН'!$F$17</f>
        <v>2930.2347255100003</v>
      </c>
      <c r="U14" s="36">
        <f>SUMIFS(СВЦЭМ!$C$39:$C$782,СВЦЭМ!$A$39:$A$782,$A14,СВЦЭМ!$B$39:$B$782,U$11)+'СЕТ СН'!$F$9+СВЦЭМ!$D$10+'СЕТ СН'!$F$5-'СЕТ СН'!$F$17</f>
        <v>2935.9119161500003</v>
      </c>
      <c r="V14" s="36">
        <f>SUMIFS(СВЦЭМ!$C$39:$C$782,СВЦЭМ!$A$39:$A$782,$A14,СВЦЭМ!$B$39:$B$782,V$11)+'СЕТ СН'!$F$9+СВЦЭМ!$D$10+'СЕТ СН'!$F$5-'СЕТ СН'!$F$17</f>
        <v>2956.3288157100001</v>
      </c>
      <c r="W14" s="36">
        <f>SUMIFS(СВЦЭМ!$C$39:$C$782,СВЦЭМ!$A$39:$A$782,$A14,СВЦЭМ!$B$39:$B$782,W$11)+'СЕТ СН'!$F$9+СВЦЭМ!$D$10+'СЕТ СН'!$F$5-'СЕТ СН'!$F$17</f>
        <v>2957.9404623099999</v>
      </c>
      <c r="X14" s="36">
        <f>SUMIFS(СВЦЭМ!$C$39:$C$782,СВЦЭМ!$A$39:$A$782,$A14,СВЦЭМ!$B$39:$B$782,X$11)+'СЕТ СН'!$F$9+СВЦЭМ!$D$10+'СЕТ СН'!$F$5-'СЕТ СН'!$F$17</f>
        <v>2970.75635427</v>
      </c>
      <c r="Y14" s="36">
        <f>SUMIFS(СВЦЭМ!$C$39:$C$782,СВЦЭМ!$A$39:$A$782,$A14,СВЦЭМ!$B$39:$B$782,Y$11)+'СЕТ СН'!$F$9+СВЦЭМ!$D$10+'СЕТ СН'!$F$5-'СЕТ СН'!$F$17</f>
        <v>2976.6225264499999</v>
      </c>
    </row>
    <row r="15" spans="1:27" ht="15.75" x14ac:dyDescent="0.2">
      <c r="A15" s="35">
        <f t="shared" si="0"/>
        <v>44899</v>
      </c>
      <c r="B15" s="36">
        <f>SUMIFS(СВЦЭМ!$C$39:$C$782,СВЦЭМ!$A$39:$A$782,$A15,СВЦЭМ!$B$39:$B$782,B$11)+'СЕТ СН'!$F$9+СВЦЭМ!$D$10+'СЕТ СН'!$F$5-'СЕТ СН'!$F$17</f>
        <v>3000.0984887700001</v>
      </c>
      <c r="C15" s="36">
        <f>SUMIFS(СВЦЭМ!$C$39:$C$782,СВЦЭМ!$A$39:$A$782,$A15,СВЦЭМ!$B$39:$B$782,C$11)+'СЕТ СН'!$F$9+СВЦЭМ!$D$10+'СЕТ СН'!$F$5-'СЕТ СН'!$F$17</f>
        <v>3046.4016986500001</v>
      </c>
      <c r="D15" s="36">
        <f>SUMIFS(СВЦЭМ!$C$39:$C$782,СВЦЭМ!$A$39:$A$782,$A15,СВЦЭМ!$B$39:$B$782,D$11)+'СЕТ СН'!$F$9+СВЦЭМ!$D$10+'СЕТ СН'!$F$5-'СЕТ СН'!$F$17</f>
        <v>3067.5787945399998</v>
      </c>
      <c r="E15" s="36">
        <f>SUMIFS(СВЦЭМ!$C$39:$C$782,СВЦЭМ!$A$39:$A$782,$A15,СВЦЭМ!$B$39:$B$782,E$11)+'СЕТ СН'!$F$9+СВЦЭМ!$D$10+'СЕТ СН'!$F$5-'СЕТ СН'!$F$17</f>
        <v>3081.8259659599998</v>
      </c>
      <c r="F15" s="36">
        <f>SUMIFS(СВЦЭМ!$C$39:$C$782,СВЦЭМ!$A$39:$A$782,$A15,СВЦЭМ!$B$39:$B$782,F$11)+'СЕТ СН'!$F$9+СВЦЭМ!$D$10+'СЕТ СН'!$F$5-'СЕТ СН'!$F$17</f>
        <v>3083.7820882799997</v>
      </c>
      <c r="G15" s="36">
        <f>SUMIFS(СВЦЭМ!$C$39:$C$782,СВЦЭМ!$A$39:$A$782,$A15,СВЦЭМ!$B$39:$B$782,G$11)+'СЕТ СН'!$F$9+СВЦЭМ!$D$10+'СЕТ СН'!$F$5-'СЕТ СН'!$F$17</f>
        <v>3082.6346940200001</v>
      </c>
      <c r="H15" s="36">
        <f>SUMIFS(СВЦЭМ!$C$39:$C$782,СВЦЭМ!$A$39:$A$782,$A15,СВЦЭМ!$B$39:$B$782,H$11)+'СЕТ СН'!$F$9+СВЦЭМ!$D$10+'СЕТ СН'!$F$5-'СЕТ СН'!$F$17</f>
        <v>3087.5249856199998</v>
      </c>
      <c r="I15" s="36">
        <f>SUMIFS(СВЦЭМ!$C$39:$C$782,СВЦЭМ!$A$39:$A$782,$A15,СВЦЭМ!$B$39:$B$782,I$11)+'СЕТ СН'!$F$9+СВЦЭМ!$D$10+'СЕТ СН'!$F$5-'СЕТ СН'!$F$17</f>
        <v>3060.3130991600001</v>
      </c>
      <c r="J15" s="36">
        <f>SUMIFS(СВЦЭМ!$C$39:$C$782,СВЦЭМ!$A$39:$A$782,$A15,СВЦЭМ!$B$39:$B$782,J$11)+'СЕТ СН'!$F$9+СВЦЭМ!$D$10+'СЕТ СН'!$F$5-'СЕТ СН'!$F$17</f>
        <v>3047.6511161400003</v>
      </c>
      <c r="K15" s="36">
        <f>SUMIFS(СВЦЭМ!$C$39:$C$782,СВЦЭМ!$A$39:$A$782,$A15,СВЦЭМ!$B$39:$B$782,K$11)+'СЕТ СН'!$F$9+СВЦЭМ!$D$10+'СЕТ СН'!$F$5-'СЕТ СН'!$F$17</f>
        <v>3010.5417699999998</v>
      </c>
      <c r="L15" s="36">
        <f>SUMIFS(СВЦЭМ!$C$39:$C$782,СВЦЭМ!$A$39:$A$782,$A15,СВЦЭМ!$B$39:$B$782,L$11)+'СЕТ СН'!$F$9+СВЦЭМ!$D$10+'СЕТ СН'!$F$5-'СЕТ СН'!$F$17</f>
        <v>2983.0195320600001</v>
      </c>
      <c r="M15" s="36">
        <f>SUMIFS(СВЦЭМ!$C$39:$C$782,СВЦЭМ!$A$39:$A$782,$A15,СВЦЭМ!$B$39:$B$782,M$11)+'СЕТ СН'!$F$9+СВЦЭМ!$D$10+'СЕТ СН'!$F$5-'СЕТ СН'!$F$17</f>
        <v>2986.9196525699999</v>
      </c>
      <c r="N15" s="36">
        <f>SUMIFS(СВЦЭМ!$C$39:$C$782,СВЦЭМ!$A$39:$A$782,$A15,СВЦЭМ!$B$39:$B$782,N$11)+'СЕТ СН'!$F$9+СВЦЭМ!$D$10+'СЕТ СН'!$F$5-'СЕТ СН'!$F$17</f>
        <v>2993.4352680000002</v>
      </c>
      <c r="O15" s="36">
        <f>SUMIFS(СВЦЭМ!$C$39:$C$782,СВЦЭМ!$A$39:$A$782,$A15,СВЦЭМ!$B$39:$B$782,O$11)+'СЕТ СН'!$F$9+СВЦЭМ!$D$10+'СЕТ СН'!$F$5-'СЕТ СН'!$F$17</f>
        <v>2998.31890157</v>
      </c>
      <c r="P15" s="36">
        <f>SUMIFS(СВЦЭМ!$C$39:$C$782,СВЦЭМ!$A$39:$A$782,$A15,СВЦЭМ!$B$39:$B$782,P$11)+'СЕТ СН'!$F$9+СВЦЭМ!$D$10+'СЕТ СН'!$F$5-'СЕТ СН'!$F$17</f>
        <v>3007.3377690400002</v>
      </c>
      <c r="Q15" s="36">
        <f>SUMIFS(СВЦЭМ!$C$39:$C$782,СВЦЭМ!$A$39:$A$782,$A15,СВЦЭМ!$B$39:$B$782,Q$11)+'СЕТ СН'!$F$9+СВЦЭМ!$D$10+'СЕТ СН'!$F$5-'СЕТ СН'!$F$17</f>
        <v>3007.4975060400002</v>
      </c>
      <c r="R15" s="36">
        <f>SUMIFS(СВЦЭМ!$C$39:$C$782,СВЦЭМ!$A$39:$A$782,$A15,СВЦЭМ!$B$39:$B$782,R$11)+'СЕТ СН'!$F$9+СВЦЭМ!$D$10+'СЕТ СН'!$F$5-'СЕТ СН'!$F$17</f>
        <v>3011.5752522299999</v>
      </c>
      <c r="S15" s="36">
        <f>SUMIFS(СВЦЭМ!$C$39:$C$782,СВЦЭМ!$A$39:$A$782,$A15,СВЦЭМ!$B$39:$B$782,S$11)+'СЕТ СН'!$F$9+СВЦЭМ!$D$10+'СЕТ СН'!$F$5-'СЕТ СН'!$F$17</f>
        <v>2967.4155632299999</v>
      </c>
      <c r="T15" s="36">
        <f>SUMIFS(СВЦЭМ!$C$39:$C$782,СВЦЭМ!$A$39:$A$782,$A15,СВЦЭМ!$B$39:$B$782,T$11)+'СЕТ СН'!$F$9+СВЦЭМ!$D$10+'СЕТ СН'!$F$5-'СЕТ СН'!$F$17</f>
        <v>2970.4635532800003</v>
      </c>
      <c r="U15" s="36">
        <f>SUMIFS(СВЦЭМ!$C$39:$C$782,СВЦЭМ!$A$39:$A$782,$A15,СВЦЭМ!$B$39:$B$782,U$11)+'СЕТ СН'!$F$9+СВЦЭМ!$D$10+'СЕТ СН'!$F$5-'СЕТ СН'!$F$17</f>
        <v>2979.9769099699997</v>
      </c>
      <c r="V15" s="36">
        <f>SUMIFS(СВЦЭМ!$C$39:$C$782,СВЦЭМ!$A$39:$A$782,$A15,СВЦЭМ!$B$39:$B$782,V$11)+'СЕТ СН'!$F$9+СВЦЭМ!$D$10+'СЕТ СН'!$F$5-'СЕТ СН'!$F$17</f>
        <v>2993.0181585299997</v>
      </c>
      <c r="W15" s="36">
        <f>SUMIFS(СВЦЭМ!$C$39:$C$782,СВЦЭМ!$A$39:$A$782,$A15,СВЦЭМ!$B$39:$B$782,W$11)+'СЕТ СН'!$F$9+СВЦЭМ!$D$10+'СЕТ СН'!$F$5-'СЕТ СН'!$F$17</f>
        <v>2998.7605264900003</v>
      </c>
      <c r="X15" s="36">
        <f>SUMIFS(СВЦЭМ!$C$39:$C$782,СВЦЭМ!$A$39:$A$782,$A15,СВЦЭМ!$B$39:$B$782,X$11)+'СЕТ СН'!$F$9+СВЦЭМ!$D$10+'СЕТ СН'!$F$5-'СЕТ СН'!$F$17</f>
        <v>3020.99464498</v>
      </c>
      <c r="Y15" s="36">
        <f>SUMIFS(СВЦЭМ!$C$39:$C$782,СВЦЭМ!$A$39:$A$782,$A15,СВЦЭМ!$B$39:$B$782,Y$11)+'СЕТ СН'!$F$9+СВЦЭМ!$D$10+'СЕТ СН'!$F$5-'СЕТ СН'!$F$17</f>
        <v>3032.9998551400004</v>
      </c>
    </row>
    <row r="16" spans="1:27" ht="15.75" x14ac:dyDescent="0.2">
      <c r="A16" s="35">
        <f t="shared" si="0"/>
        <v>44900</v>
      </c>
      <c r="B16" s="36">
        <f>SUMIFS(СВЦЭМ!$C$39:$C$782,СВЦЭМ!$A$39:$A$782,$A16,СВЦЭМ!$B$39:$B$782,B$11)+'СЕТ СН'!$F$9+СВЦЭМ!$D$10+'СЕТ СН'!$F$5-'СЕТ СН'!$F$17</f>
        <v>3046.9551757300001</v>
      </c>
      <c r="C16" s="36">
        <f>SUMIFS(СВЦЭМ!$C$39:$C$782,СВЦЭМ!$A$39:$A$782,$A16,СВЦЭМ!$B$39:$B$782,C$11)+'СЕТ СН'!$F$9+СВЦЭМ!$D$10+'СЕТ СН'!$F$5-'СЕТ СН'!$F$17</f>
        <v>3073.0939399500003</v>
      </c>
      <c r="D16" s="36">
        <f>SUMIFS(СВЦЭМ!$C$39:$C$782,СВЦЭМ!$A$39:$A$782,$A16,СВЦЭМ!$B$39:$B$782,D$11)+'СЕТ СН'!$F$9+СВЦЭМ!$D$10+'СЕТ СН'!$F$5-'СЕТ СН'!$F$17</f>
        <v>3062.1961754000004</v>
      </c>
      <c r="E16" s="36">
        <f>SUMIFS(СВЦЭМ!$C$39:$C$782,СВЦЭМ!$A$39:$A$782,$A16,СВЦЭМ!$B$39:$B$782,E$11)+'СЕТ СН'!$F$9+СВЦЭМ!$D$10+'СЕТ СН'!$F$5-'СЕТ СН'!$F$17</f>
        <v>3077.9614822499998</v>
      </c>
      <c r="F16" s="36">
        <f>SUMIFS(СВЦЭМ!$C$39:$C$782,СВЦЭМ!$A$39:$A$782,$A16,СВЦЭМ!$B$39:$B$782,F$11)+'СЕТ СН'!$F$9+СВЦЭМ!$D$10+'СЕТ СН'!$F$5-'СЕТ СН'!$F$17</f>
        <v>3081.9177852000003</v>
      </c>
      <c r="G16" s="36">
        <f>SUMIFS(СВЦЭМ!$C$39:$C$782,СВЦЭМ!$A$39:$A$782,$A16,СВЦЭМ!$B$39:$B$782,G$11)+'СЕТ СН'!$F$9+СВЦЭМ!$D$10+'СЕТ СН'!$F$5-'СЕТ СН'!$F$17</f>
        <v>3076.94415785</v>
      </c>
      <c r="H16" s="36">
        <f>SUMIFS(СВЦЭМ!$C$39:$C$782,СВЦЭМ!$A$39:$A$782,$A16,СВЦЭМ!$B$39:$B$782,H$11)+'СЕТ СН'!$F$9+СВЦЭМ!$D$10+'СЕТ СН'!$F$5-'СЕТ СН'!$F$17</f>
        <v>3034.7692658200003</v>
      </c>
      <c r="I16" s="36">
        <f>SUMIFS(СВЦЭМ!$C$39:$C$782,СВЦЭМ!$A$39:$A$782,$A16,СВЦЭМ!$B$39:$B$782,I$11)+'СЕТ СН'!$F$9+СВЦЭМ!$D$10+'СЕТ СН'!$F$5-'СЕТ СН'!$F$17</f>
        <v>3002.8488285000003</v>
      </c>
      <c r="J16" s="36">
        <f>SUMIFS(СВЦЭМ!$C$39:$C$782,СВЦЭМ!$A$39:$A$782,$A16,СВЦЭМ!$B$39:$B$782,J$11)+'СЕТ СН'!$F$9+СВЦЭМ!$D$10+'СЕТ СН'!$F$5-'СЕТ СН'!$F$17</f>
        <v>3010.17227189</v>
      </c>
      <c r="K16" s="36">
        <f>SUMIFS(СВЦЭМ!$C$39:$C$782,СВЦЭМ!$A$39:$A$782,$A16,СВЦЭМ!$B$39:$B$782,K$11)+'СЕТ СН'!$F$9+СВЦЭМ!$D$10+'СЕТ СН'!$F$5-'СЕТ СН'!$F$17</f>
        <v>3001.2311257700003</v>
      </c>
      <c r="L16" s="36">
        <f>SUMIFS(СВЦЭМ!$C$39:$C$782,СВЦЭМ!$A$39:$A$782,$A16,СВЦЭМ!$B$39:$B$782,L$11)+'СЕТ СН'!$F$9+СВЦЭМ!$D$10+'СЕТ СН'!$F$5-'СЕТ СН'!$F$17</f>
        <v>2984.8267814700002</v>
      </c>
      <c r="M16" s="36">
        <f>SUMIFS(СВЦЭМ!$C$39:$C$782,СВЦЭМ!$A$39:$A$782,$A16,СВЦЭМ!$B$39:$B$782,M$11)+'СЕТ СН'!$F$9+СВЦЭМ!$D$10+'СЕТ СН'!$F$5-'СЕТ СН'!$F$17</f>
        <v>3002.1411984400002</v>
      </c>
      <c r="N16" s="36">
        <f>SUMIFS(СВЦЭМ!$C$39:$C$782,СВЦЭМ!$A$39:$A$782,$A16,СВЦЭМ!$B$39:$B$782,N$11)+'СЕТ СН'!$F$9+СВЦЭМ!$D$10+'СЕТ СН'!$F$5-'СЕТ СН'!$F$17</f>
        <v>3003.9560047</v>
      </c>
      <c r="O16" s="36">
        <f>SUMIFS(СВЦЭМ!$C$39:$C$782,СВЦЭМ!$A$39:$A$782,$A16,СВЦЭМ!$B$39:$B$782,O$11)+'СЕТ СН'!$F$9+СВЦЭМ!$D$10+'СЕТ СН'!$F$5-'СЕТ СН'!$F$17</f>
        <v>3006.7179246000001</v>
      </c>
      <c r="P16" s="36">
        <f>SUMIFS(СВЦЭМ!$C$39:$C$782,СВЦЭМ!$A$39:$A$782,$A16,СВЦЭМ!$B$39:$B$782,P$11)+'СЕТ СН'!$F$9+СВЦЭМ!$D$10+'СЕТ СН'!$F$5-'СЕТ СН'!$F$17</f>
        <v>3011.9710616100001</v>
      </c>
      <c r="Q16" s="36">
        <f>SUMIFS(СВЦЭМ!$C$39:$C$782,СВЦЭМ!$A$39:$A$782,$A16,СВЦЭМ!$B$39:$B$782,Q$11)+'СЕТ СН'!$F$9+СВЦЭМ!$D$10+'СЕТ СН'!$F$5-'СЕТ СН'!$F$17</f>
        <v>3009.4901699900001</v>
      </c>
      <c r="R16" s="36">
        <f>SUMIFS(СВЦЭМ!$C$39:$C$782,СВЦЭМ!$A$39:$A$782,$A16,СВЦЭМ!$B$39:$B$782,R$11)+'СЕТ СН'!$F$9+СВЦЭМ!$D$10+'СЕТ СН'!$F$5-'СЕТ СН'!$F$17</f>
        <v>3000.0909567200001</v>
      </c>
      <c r="S16" s="36">
        <f>SUMIFS(СВЦЭМ!$C$39:$C$782,СВЦЭМ!$A$39:$A$782,$A16,СВЦЭМ!$B$39:$B$782,S$11)+'СЕТ СН'!$F$9+СВЦЭМ!$D$10+'СЕТ СН'!$F$5-'СЕТ СН'!$F$17</f>
        <v>2972.87255301</v>
      </c>
      <c r="T16" s="36">
        <f>SUMIFS(СВЦЭМ!$C$39:$C$782,СВЦЭМ!$A$39:$A$782,$A16,СВЦЭМ!$B$39:$B$782,T$11)+'СЕТ СН'!$F$9+СВЦЭМ!$D$10+'СЕТ СН'!$F$5-'СЕТ СН'!$F$17</f>
        <v>2985.82028945</v>
      </c>
      <c r="U16" s="36">
        <f>SUMIFS(СВЦЭМ!$C$39:$C$782,СВЦЭМ!$A$39:$A$782,$A16,СВЦЭМ!$B$39:$B$782,U$11)+'СЕТ СН'!$F$9+СВЦЭМ!$D$10+'СЕТ СН'!$F$5-'СЕТ СН'!$F$17</f>
        <v>2957.5572146300001</v>
      </c>
      <c r="V16" s="36">
        <f>SUMIFS(СВЦЭМ!$C$39:$C$782,СВЦЭМ!$A$39:$A$782,$A16,СВЦЭМ!$B$39:$B$782,V$11)+'СЕТ СН'!$F$9+СВЦЭМ!$D$10+'СЕТ СН'!$F$5-'СЕТ СН'!$F$17</f>
        <v>2977.7159240400001</v>
      </c>
      <c r="W16" s="36">
        <f>SUMIFS(СВЦЭМ!$C$39:$C$782,СВЦЭМ!$A$39:$A$782,$A16,СВЦЭМ!$B$39:$B$782,W$11)+'СЕТ СН'!$F$9+СВЦЭМ!$D$10+'СЕТ СН'!$F$5-'СЕТ СН'!$F$17</f>
        <v>3008.0339939099999</v>
      </c>
      <c r="X16" s="36">
        <f>SUMIFS(СВЦЭМ!$C$39:$C$782,СВЦЭМ!$A$39:$A$782,$A16,СВЦЭМ!$B$39:$B$782,X$11)+'СЕТ СН'!$F$9+СВЦЭМ!$D$10+'СЕТ СН'!$F$5-'СЕТ СН'!$F$17</f>
        <v>3049.6640666100002</v>
      </c>
      <c r="Y16" s="36">
        <f>SUMIFS(СВЦЭМ!$C$39:$C$782,СВЦЭМ!$A$39:$A$782,$A16,СВЦЭМ!$B$39:$B$782,Y$11)+'СЕТ СН'!$F$9+СВЦЭМ!$D$10+'СЕТ СН'!$F$5-'СЕТ СН'!$F$17</f>
        <v>3032.1469336800001</v>
      </c>
    </row>
    <row r="17" spans="1:25" ht="15.75" x14ac:dyDescent="0.2">
      <c r="A17" s="35">
        <f t="shared" si="0"/>
        <v>44901</v>
      </c>
      <c r="B17" s="36">
        <f>SUMIFS(СВЦЭМ!$C$39:$C$782,СВЦЭМ!$A$39:$A$782,$A17,СВЦЭМ!$B$39:$B$782,B$11)+'СЕТ СН'!$F$9+СВЦЭМ!$D$10+'СЕТ СН'!$F$5-'СЕТ СН'!$F$17</f>
        <v>2976.33526041</v>
      </c>
      <c r="C17" s="36">
        <f>SUMIFS(СВЦЭМ!$C$39:$C$782,СВЦЭМ!$A$39:$A$782,$A17,СВЦЭМ!$B$39:$B$782,C$11)+'СЕТ СН'!$F$9+СВЦЭМ!$D$10+'СЕТ СН'!$F$5-'СЕТ СН'!$F$17</f>
        <v>3003.2095807599999</v>
      </c>
      <c r="D17" s="36">
        <f>SUMIFS(СВЦЭМ!$C$39:$C$782,СВЦЭМ!$A$39:$A$782,$A17,СВЦЭМ!$B$39:$B$782,D$11)+'СЕТ СН'!$F$9+СВЦЭМ!$D$10+'СЕТ СН'!$F$5-'СЕТ СН'!$F$17</f>
        <v>3024.55944469</v>
      </c>
      <c r="E17" s="36">
        <f>SUMIFS(СВЦЭМ!$C$39:$C$782,СВЦЭМ!$A$39:$A$782,$A17,СВЦЭМ!$B$39:$B$782,E$11)+'СЕТ СН'!$F$9+СВЦЭМ!$D$10+'СЕТ СН'!$F$5-'СЕТ СН'!$F$17</f>
        <v>3024.71375343</v>
      </c>
      <c r="F17" s="36">
        <f>SUMIFS(СВЦЭМ!$C$39:$C$782,СВЦЭМ!$A$39:$A$782,$A17,СВЦЭМ!$B$39:$B$782,F$11)+'СЕТ СН'!$F$9+СВЦЭМ!$D$10+'СЕТ СН'!$F$5-'СЕТ СН'!$F$17</f>
        <v>3045.5475035300001</v>
      </c>
      <c r="G17" s="36">
        <f>SUMIFS(СВЦЭМ!$C$39:$C$782,СВЦЭМ!$A$39:$A$782,$A17,СВЦЭМ!$B$39:$B$782,G$11)+'СЕТ СН'!$F$9+СВЦЭМ!$D$10+'СЕТ СН'!$F$5-'СЕТ СН'!$F$17</f>
        <v>3018.2499129299999</v>
      </c>
      <c r="H17" s="36">
        <f>SUMIFS(СВЦЭМ!$C$39:$C$782,СВЦЭМ!$A$39:$A$782,$A17,СВЦЭМ!$B$39:$B$782,H$11)+'СЕТ СН'!$F$9+СВЦЭМ!$D$10+'СЕТ СН'!$F$5-'СЕТ СН'!$F$17</f>
        <v>2998.3828025600001</v>
      </c>
      <c r="I17" s="36">
        <f>SUMIFS(СВЦЭМ!$C$39:$C$782,СВЦЭМ!$A$39:$A$782,$A17,СВЦЭМ!$B$39:$B$782,I$11)+'СЕТ СН'!$F$9+СВЦЭМ!$D$10+'СЕТ СН'!$F$5-'СЕТ СН'!$F$17</f>
        <v>2939.3590146900001</v>
      </c>
      <c r="J17" s="36">
        <f>SUMIFS(СВЦЭМ!$C$39:$C$782,СВЦЭМ!$A$39:$A$782,$A17,СВЦЭМ!$B$39:$B$782,J$11)+'СЕТ СН'!$F$9+СВЦЭМ!$D$10+'СЕТ СН'!$F$5-'СЕТ СН'!$F$17</f>
        <v>2948.5908466600004</v>
      </c>
      <c r="K17" s="36">
        <f>SUMIFS(СВЦЭМ!$C$39:$C$782,СВЦЭМ!$A$39:$A$782,$A17,СВЦЭМ!$B$39:$B$782,K$11)+'СЕТ СН'!$F$9+СВЦЭМ!$D$10+'СЕТ СН'!$F$5-'СЕТ СН'!$F$17</f>
        <v>2938.8945635700002</v>
      </c>
      <c r="L17" s="36">
        <f>SUMIFS(СВЦЭМ!$C$39:$C$782,СВЦЭМ!$A$39:$A$782,$A17,СВЦЭМ!$B$39:$B$782,L$11)+'СЕТ СН'!$F$9+СВЦЭМ!$D$10+'СЕТ СН'!$F$5-'СЕТ СН'!$F$17</f>
        <v>2935.13455114</v>
      </c>
      <c r="M17" s="36">
        <f>SUMIFS(СВЦЭМ!$C$39:$C$782,СВЦЭМ!$A$39:$A$782,$A17,СВЦЭМ!$B$39:$B$782,M$11)+'СЕТ СН'!$F$9+СВЦЭМ!$D$10+'СЕТ СН'!$F$5-'СЕТ СН'!$F$17</f>
        <v>2930.1690006600002</v>
      </c>
      <c r="N17" s="36">
        <f>SUMIFS(СВЦЭМ!$C$39:$C$782,СВЦЭМ!$A$39:$A$782,$A17,СВЦЭМ!$B$39:$B$782,N$11)+'СЕТ СН'!$F$9+СВЦЭМ!$D$10+'СЕТ СН'!$F$5-'СЕТ СН'!$F$17</f>
        <v>2939.8083637500004</v>
      </c>
      <c r="O17" s="36">
        <f>SUMIFS(СВЦЭМ!$C$39:$C$782,СВЦЭМ!$A$39:$A$782,$A17,СВЦЭМ!$B$39:$B$782,O$11)+'СЕТ СН'!$F$9+СВЦЭМ!$D$10+'СЕТ СН'!$F$5-'СЕТ СН'!$F$17</f>
        <v>2925.5814182100003</v>
      </c>
      <c r="P17" s="36">
        <f>SUMIFS(СВЦЭМ!$C$39:$C$782,СВЦЭМ!$A$39:$A$782,$A17,СВЦЭМ!$B$39:$B$782,P$11)+'СЕТ СН'!$F$9+СВЦЭМ!$D$10+'СЕТ СН'!$F$5-'СЕТ СН'!$F$17</f>
        <v>2934.5224637299998</v>
      </c>
      <c r="Q17" s="36">
        <f>SUMIFS(СВЦЭМ!$C$39:$C$782,СВЦЭМ!$A$39:$A$782,$A17,СВЦЭМ!$B$39:$B$782,Q$11)+'СЕТ СН'!$F$9+СВЦЭМ!$D$10+'СЕТ СН'!$F$5-'СЕТ СН'!$F$17</f>
        <v>2925.0630621099999</v>
      </c>
      <c r="R17" s="36">
        <f>SUMIFS(СВЦЭМ!$C$39:$C$782,СВЦЭМ!$A$39:$A$782,$A17,СВЦЭМ!$B$39:$B$782,R$11)+'СЕТ СН'!$F$9+СВЦЭМ!$D$10+'СЕТ СН'!$F$5-'СЕТ СН'!$F$17</f>
        <v>2915.9327909599997</v>
      </c>
      <c r="S17" s="36">
        <f>SUMIFS(СВЦЭМ!$C$39:$C$782,СВЦЭМ!$A$39:$A$782,$A17,СВЦЭМ!$B$39:$B$782,S$11)+'СЕТ СН'!$F$9+СВЦЭМ!$D$10+'СЕТ СН'!$F$5-'СЕТ СН'!$F$17</f>
        <v>2903.3390818899998</v>
      </c>
      <c r="T17" s="36">
        <f>SUMIFS(СВЦЭМ!$C$39:$C$782,СВЦЭМ!$A$39:$A$782,$A17,СВЦЭМ!$B$39:$B$782,T$11)+'СЕТ СН'!$F$9+СВЦЭМ!$D$10+'СЕТ СН'!$F$5-'СЕТ СН'!$F$17</f>
        <v>2887.56131762</v>
      </c>
      <c r="U17" s="36">
        <f>SUMIFS(СВЦЭМ!$C$39:$C$782,СВЦЭМ!$A$39:$A$782,$A17,СВЦЭМ!$B$39:$B$782,U$11)+'СЕТ СН'!$F$9+СВЦЭМ!$D$10+'СЕТ СН'!$F$5-'СЕТ СН'!$F$17</f>
        <v>2893.4521843399998</v>
      </c>
      <c r="V17" s="36">
        <f>SUMIFS(СВЦЭМ!$C$39:$C$782,СВЦЭМ!$A$39:$A$782,$A17,СВЦЭМ!$B$39:$B$782,V$11)+'СЕТ СН'!$F$9+СВЦЭМ!$D$10+'СЕТ СН'!$F$5-'СЕТ СН'!$F$17</f>
        <v>2911.0788968799998</v>
      </c>
      <c r="W17" s="36">
        <f>SUMIFS(СВЦЭМ!$C$39:$C$782,СВЦЭМ!$A$39:$A$782,$A17,СВЦЭМ!$B$39:$B$782,W$11)+'СЕТ СН'!$F$9+СВЦЭМ!$D$10+'СЕТ СН'!$F$5-'СЕТ СН'!$F$17</f>
        <v>2944.6814073400001</v>
      </c>
      <c r="X17" s="36">
        <f>SUMIFS(СВЦЭМ!$C$39:$C$782,СВЦЭМ!$A$39:$A$782,$A17,СВЦЭМ!$B$39:$B$782,X$11)+'СЕТ СН'!$F$9+СВЦЭМ!$D$10+'СЕТ СН'!$F$5-'СЕТ СН'!$F$17</f>
        <v>2945.2765984600001</v>
      </c>
      <c r="Y17" s="36">
        <f>SUMIFS(СВЦЭМ!$C$39:$C$782,СВЦЭМ!$A$39:$A$782,$A17,СВЦЭМ!$B$39:$B$782,Y$11)+'СЕТ СН'!$F$9+СВЦЭМ!$D$10+'СЕТ СН'!$F$5-'СЕТ СН'!$F$17</f>
        <v>2997.4246631799997</v>
      </c>
    </row>
    <row r="18" spans="1:25" ht="15.75" x14ac:dyDescent="0.2">
      <c r="A18" s="35">
        <f t="shared" si="0"/>
        <v>44902</v>
      </c>
      <c r="B18" s="36">
        <f>SUMIFS(СВЦЭМ!$C$39:$C$782,СВЦЭМ!$A$39:$A$782,$A18,СВЦЭМ!$B$39:$B$782,B$11)+'СЕТ СН'!$F$9+СВЦЭМ!$D$10+'СЕТ СН'!$F$5-'СЕТ СН'!$F$17</f>
        <v>2977.53677057</v>
      </c>
      <c r="C18" s="36">
        <f>SUMIFS(СВЦЭМ!$C$39:$C$782,СВЦЭМ!$A$39:$A$782,$A18,СВЦЭМ!$B$39:$B$782,C$11)+'СЕТ СН'!$F$9+СВЦЭМ!$D$10+'СЕТ СН'!$F$5-'СЕТ СН'!$F$17</f>
        <v>2994.0094619399997</v>
      </c>
      <c r="D18" s="36">
        <f>SUMIFS(СВЦЭМ!$C$39:$C$782,СВЦЭМ!$A$39:$A$782,$A18,СВЦЭМ!$B$39:$B$782,D$11)+'СЕТ СН'!$F$9+СВЦЭМ!$D$10+'СЕТ СН'!$F$5-'СЕТ СН'!$F$17</f>
        <v>3014.2297407699998</v>
      </c>
      <c r="E18" s="36">
        <f>SUMIFS(СВЦЭМ!$C$39:$C$782,СВЦЭМ!$A$39:$A$782,$A18,СВЦЭМ!$B$39:$B$782,E$11)+'СЕТ СН'!$F$9+СВЦЭМ!$D$10+'СЕТ СН'!$F$5-'СЕТ СН'!$F$17</f>
        <v>3016.5993334899999</v>
      </c>
      <c r="F18" s="36">
        <f>SUMIFS(СВЦЭМ!$C$39:$C$782,СВЦЭМ!$A$39:$A$782,$A18,СВЦЭМ!$B$39:$B$782,F$11)+'СЕТ СН'!$F$9+СВЦЭМ!$D$10+'СЕТ СН'!$F$5-'СЕТ СН'!$F$17</f>
        <v>3022.07144006</v>
      </c>
      <c r="G18" s="36">
        <f>SUMIFS(СВЦЭМ!$C$39:$C$782,СВЦЭМ!$A$39:$A$782,$A18,СВЦЭМ!$B$39:$B$782,G$11)+'СЕТ СН'!$F$9+СВЦЭМ!$D$10+'СЕТ СН'!$F$5-'СЕТ СН'!$F$17</f>
        <v>3019.2202584500001</v>
      </c>
      <c r="H18" s="36">
        <f>SUMIFS(СВЦЭМ!$C$39:$C$782,СВЦЭМ!$A$39:$A$782,$A18,СВЦЭМ!$B$39:$B$782,H$11)+'СЕТ СН'!$F$9+СВЦЭМ!$D$10+'СЕТ СН'!$F$5-'СЕТ СН'!$F$17</f>
        <v>3000.95908865</v>
      </c>
      <c r="I18" s="36">
        <f>SUMIFS(СВЦЭМ!$C$39:$C$782,СВЦЭМ!$A$39:$A$782,$A18,СВЦЭМ!$B$39:$B$782,I$11)+'СЕТ СН'!$F$9+СВЦЭМ!$D$10+'СЕТ СН'!$F$5-'СЕТ СН'!$F$17</f>
        <v>2967.8762083900001</v>
      </c>
      <c r="J18" s="36">
        <f>SUMIFS(СВЦЭМ!$C$39:$C$782,СВЦЭМ!$A$39:$A$782,$A18,СВЦЭМ!$B$39:$B$782,J$11)+'СЕТ СН'!$F$9+СВЦЭМ!$D$10+'СЕТ СН'!$F$5-'СЕТ СН'!$F$17</f>
        <v>2953.0543581000002</v>
      </c>
      <c r="K18" s="36">
        <f>SUMIFS(СВЦЭМ!$C$39:$C$782,СВЦЭМ!$A$39:$A$782,$A18,СВЦЭМ!$B$39:$B$782,K$11)+'СЕТ СН'!$F$9+СВЦЭМ!$D$10+'СЕТ СН'!$F$5-'СЕТ СН'!$F$17</f>
        <v>2970.7321787199999</v>
      </c>
      <c r="L18" s="36">
        <f>SUMIFS(СВЦЭМ!$C$39:$C$782,СВЦЭМ!$A$39:$A$782,$A18,СВЦЭМ!$B$39:$B$782,L$11)+'СЕТ СН'!$F$9+СВЦЭМ!$D$10+'СЕТ СН'!$F$5-'СЕТ СН'!$F$17</f>
        <v>2971.1287557300002</v>
      </c>
      <c r="M18" s="36">
        <f>SUMIFS(СВЦЭМ!$C$39:$C$782,СВЦЭМ!$A$39:$A$782,$A18,СВЦЭМ!$B$39:$B$782,M$11)+'СЕТ СН'!$F$9+СВЦЭМ!$D$10+'СЕТ СН'!$F$5-'СЕТ СН'!$F$17</f>
        <v>2959.38884736</v>
      </c>
      <c r="N18" s="36">
        <f>SUMIFS(СВЦЭМ!$C$39:$C$782,СВЦЭМ!$A$39:$A$782,$A18,СВЦЭМ!$B$39:$B$782,N$11)+'СЕТ СН'!$F$9+СВЦЭМ!$D$10+'СЕТ СН'!$F$5-'СЕТ СН'!$F$17</f>
        <v>2979.71967799</v>
      </c>
      <c r="O18" s="36">
        <f>SUMIFS(СВЦЭМ!$C$39:$C$782,СВЦЭМ!$A$39:$A$782,$A18,СВЦЭМ!$B$39:$B$782,O$11)+'СЕТ СН'!$F$9+СВЦЭМ!$D$10+'СЕТ СН'!$F$5-'СЕТ СН'!$F$17</f>
        <v>2972.0896087000001</v>
      </c>
      <c r="P18" s="36">
        <f>SUMIFS(СВЦЭМ!$C$39:$C$782,СВЦЭМ!$A$39:$A$782,$A18,СВЦЭМ!$B$39:$B$782,P$11)+'СЕТ СН'!$F$9+СВЦЭМ!$D$10+'СЕТ СН'!$F$5-'СЕТ СН'!$F$17</f>
        <v>2980.6648379099997</v>
      </c>
      <c r="Q18" s="36">
        <f>SUMIFS(СВЦЭМ!$C$39:$C$782,СВЦЭМ!$A$39:$A$782,$A18,СВЦЭМ!$B$39:$B$782,Q$11)+'СЕТ СН'!$F$9+СВЦЭМ!$D$10+'СЕТ СН'!$F$5-'СЕТ СН'!$F$17</f>
        <v>2992.3289007900003</v>
      </c>
      <c r="R18" s="36">
        <f>SUMIFS(СВЦЭМ!$C$39:$C$782,СВЦЭМ!$A$39:$A$782,$A18,СВЦЭМ!$B$39:$B$782,R$11)+'СЕТ СН'!$F$9+СВЦЭМ!$D$10+'СЕТ СН'!$F$5-'СЕТ СН'!$F$17</f>
        <v>2965.2266705000002</v>
      </c>
      <c r="S18" s="36">
        <f>SUMIFS(СВЦЭМ!$C$39:$C$782,СВЦЭМ!$A$39:$A$782,$A18,СВЦЭМ!$B$39:$B$782,S$11)+'СЕТ СН'!$F$9+СВЦЭМ!$D$10+'СЕТ СН'!$F$5-'СЕТ СН'!$F$17</f>
        <v>2939.5012661299997</v>
      </c>
      <c r="T18" s="36">
        <f>SUMIFS(СВЦЭМ!$C$39:$C$782,СВЦЭМ!$A$39:$A$782,$A18,СВЦЭМ!$B$39:$B$782,T$11)+'СЕТ СН'!$F$9+СВЦЭМ!$D$10+'СЕТ СН'!$F$5-'СЕТ СН'!$F$17</f>
        <v>2937.289651</v>
      </c>
      <c r="U18" s="36">
        <f>SUMIFS(СВЦЭМ!$C$39:$C$782,СВЦЭМ!$A$39:$A$782,$A18,СВЦЭМ!$B$39:$B$782,U$11)+'СЕТ СН'!$F$9+СВЦЭМ!$D$10+'СЕТ СН'!$F$5-'СЕТ СН'!$F$17</f>
        <v>2951.9772880099999</v>
      </c>
      <c r="V18" s="36">
        <f>SUMIFS(СВЦЭМ!$C$39:$C$782,СВЦЭМ!$A$39:$A$782,$A18,СВЦЭМ!$B$39:$B$782,V$11)+'СЕТ СН'!$F$9+СВЦЭМ!$D$10+'СЕТ СН'!$F$5-'СЕТ СН'!$F$17</f>
        <v>2958.4904079799999</v>
      </c>
      <c r="W18" s="36">
        <f>SUMIFS(СВЦЭМ!$C$39:$C$782,СВЦЭМ!$A$39:$A$782,$A18,СВЦЭМ!$B$39:$B$782,W$11)+'СЕТ СН'!$F$9+СВЦЭМ!$D$10+'СЕТ СН'!$F$5-'СЕТ СН'!$F$17</f>
        <v>2983.1586169800003</v>
      </c>
      <c r="X18" s="36">
        <f>SUMIFS(СВЦЭМ!$C$39:$C$782,СВЦЭМ!$A$39:$A$782,$A18,СВЦЭМ!$B$39:$B$782,X$11)+'СЕТ СН'!$F$9+СВЦЭМ!$D$10+'СЕТ СН'!$F$5-'СЕТ СН'!$F$17</f>
        <v>2959.5752253800001</v>
      </c>
      <c r="Y18" s="36">
        <f>SUMIFS(СВЦЭМ!$C$39:$C$782,СВЦЭМ!$A$39:$A$782,$A18,СВЦЭМ!$B$39:$B$782,Y$11)+'СЕТ СН'!$F$9+СВЦЭМ!$D$10+'СЕТ СН'!$F$5-'СЕТ СН'!$F$17</f>
        <v>2966.9354596900002</v>
      </c>
    </row>
    <row r="19" spans="1:25" ht="15.75" x14ac:dyDescent="0.2">
      <c r="A19" s="35">
        <f t="shared" si="0"/>
        <v>44903</v>
      </c>
      <c r="B19" s="36">
        <f>SUMIFS(СВЦЭМ!$C$39:$C$782,СВЦЭМ!$A$39:$A$782,$A19,СВЦЭМ!$B$39:$B$782,B$11)+'СЕТ СН'!$F$9+СВЦЭМ!$D$10+'СЕТ СН'!$F$5-'СЕТ СН'!$F$17</f>
        <v>3141.2722548800002</v>
      </c>
      <c r="C19" s="36">
        <f>SUMIFS(СВЦЭМ!$C$39:$C$782,СВЦЭМ!$A$39:$A$782,$A19,СВЦЭМ!$B$39:$B$782,C$11)+'СЕТ СН'!$F$9+СВЦЭМ!$D$10+'СЕТ СН'!$F$5-'СЕТ СН'!$F$17</f>
        <v>3155.6796988999999</v>
      </c>
      <c r="D19" s="36">
        <f>SUMIFS(СВЦЭМ!$C$39:$C$782,СВЦЭМ!$A$39:$A$782,$A19,СВЦЭМ!$B$39:$B$782,D$11)+'СЕТ СН'!$F$9+СВЦЭМ!$D$10+'СЕТ СН'!$F$5-'СЕТ СН'!$F$17</f>
        <v>3152.1343729600003</v>
      </c>
      <c r="E19" s="36">
        <f>SUMIFS(СВЦЭМ!$C$39:$C$782,СВЦЭМ!$A$39:$A$782,$A19,СВЦЭМ!$B$39:$B$782,E$11)+'СЕТ СН'!$F$9+СВЦЭМ!$D$10+'СЕТ СН'!$F$5-'СЕТ СН'!$F$17</f>
        <v>3127.81888802</v>
      </c>
      <c r="F19" s="36">
        <f>SUMIFS(СВЦЭМ!$C$39:$C$782,СВЦЭМ!$A$39:$A$782,$A19,СВЦЭМ!$B$39:$B$782,F$11)+'СЕТ СН'!$F$9+СВЦЭМ!$D$10+'СЕТ СН'!$F$5-'СЕТ СН'!$F$17</f>
        <v>3115.2533923400001</v>
      </c>
      <c r="G19" s="36">
        <f>SUMIFS(СВЦЭМ!$C$39:$C$782,СВЦЭМ!$A$39:$A$782,$A19,СВЦЭМ!$B$39:$B$782,G$11)+'СЕТ СН'!$F$9+СВЦЭМ!$D$10+'СЕТ СН'!$F$5-'СЕТ СН'!$F$17</f>
        <v>3068.7186061299999</v>
      </c>
      <c r="H19" s="36">
        <f>SUMIFS(СВЦЭМ!$C$39:$C$782,СВЦЭМ!$A$39:$A$782,$A19,СВЦЭМ!$B$39:$B$782,H$11)+'СЕТ СН'!$F$9+СВЦЭМ!$D$10+'СЕТ СН'!$F$5-'СЕТ СН'!$F$17</f>
        <v>3050.1919898799997</v>
      </c>
      <c r="I19" s="36">
        <f>SUMIFS(СВЦЭМ!$C$39:$C$782,СВЦЭМ!$A$39:$A$782,$A19,СВЦЭМ!$B$39:$B$782,I$11)+'СЕТ СН'!$F$9+СВЦЭМ!$D$10+'СЕТ СН'!$F$5-'СЕТ СН'!$F$17</f>
        <v>3042.3324085700001</v>
      </c>
      <c r="J19" s="36">
        <f>SUMIFS(СВЦЭМ!$C$39:$C$782,СВЦЭМ!$A$39:$A$782,$A19,СВЦЭМ!$B$39:$B$782,J$11)+'СЕТ СН'!$F$9+СВЦЭМ!$D$10+'СЕТ СН'!$F$5-'СЕТ СН'!$F$17</f>
        <v>3039.5457201099998</v>
      </c>
      <c r="K19" s="36">
        <f>SUMIFS(СВЦЭМ!$C$39:$C$782,СВЦЭМ!$A$39:$A$782,$A19,СВЦЭМ!$B$39:$B$782,K$11)+'СЕТ СН'!$F$9+СВЦЭМ!$D$10+'СЕТ СН'!$F$5-'СЕТ СН'!$F$17</f>
        <v>3020.4547720700002</v>
      </c>
      <c r="L19" s="36">
        <f>SUMIFS(СВЦЭМ!$C$39:$C$782,СВЦЭМ!$A$39:$A$782,$A19,СВЦЭМ!$B$39:$B$782,L$11)+'СЕТ СН'!$F$9+СВЦЭМ!$D$10+'СЕТ СН'!$F$5-'СЕТ СН'!$F$17</f>
        <v>3024.1280083399997</v>
      </c>
      <c r="M19" s="36">
        <f>SUMIFS(СВЦЭМ!$C$39:$C$782,СВЦЭМ!$A$39:$A$782,$A19,СВЦЭМ!$B$39:$B$782,M$11)+'СЕТ СН'!$F$9+СВЦЭМ!$D$10+'СЕТ СН'!$F$5-'СЕТ СН'!$F$17</f>
        <v>3052.1373000399999</v>
      </c>
      <c r="N19" s="36">
        <f>SUMIFS(СВЦЭМ!$C$39:$C$782,СВЦЭМ!$A$39:$A$782,$A19,СВЦЭМ!$B$39:$B$782,N$11)+'СЕТ СН'!$F$9+СВЦЭМ!$D$10+'СЕТ СН'!$F$5-'СЕТ СН'!$F$17</f>
        <v>3056.0298799299999</v>
      </c>
      <c r="O19" s="36">
        <f>SUMIFS(СВЦЭМ!$C$39:$C$782,СВЦЭМ!$A$39:$A$782,$A19,СВЦЭМ!$B$39:$B$782,O$11)+'СЕТ СН'!$F$9+СВЦЭМ!$D$10+'СЕТ СН'!$F$5-'СЕТ СН'!$F$17</f>
        <v>3049.8178605200001</v>
      </c>
      <c r="P19" s="36">
        <f>SUMIFS(СВЦЭМ!$C$39:$C$782,СВЦЭМ!$A$39:$A$782,$A19,СВЦЭМ!$B$39:$B$782,P$11)+'СЕТ СН'!$F$9+СВЦЭМ!$D$10+'СЕТ СН'!$F$5-'СЕТ СН'!$F$17</f>
        <v>3060.8975486500003</v>
      </c>
      <c r="Q19" s="36">
        <f>SUMIFS(СВЦЭМ!$C$39:$C$782,СВЦЭМ!$A$39:$A$782,$A19,СВЦЭМ!$B$39:$B$782,Q$11)+'СЕТ СН'!$F$9+СВЦЭМ!$D$10+'СЕТ СН'!$F$5-'СЕТ СН'!$F$17</f>
        <v>3047.9494942800002</v>
      </c>
      <c r="R19" s="36">
        <f>SUMIFS(СВЦЭМ!$C$39:$C$782,СВЦЭМ!$A$39:$A$782,$A19,СВЦЭМ!$B$39:$B$782,R$11)+'СЕТ СН'!$F$9+СВЦЭМ!$D$10+'СЕТ СН'!$F$5-'СЕТ СН'!$F$17</f>
        <v>3011.4927465299997</v>
      </c>
      <c r="S19" s="36">
        <f>SUMIFS(СВЦЭМ!$C$39:$C$782,СВЦЭМ!$A$39:$A$782,$A19,СВЦЭМ!$B$39:$B$782,S$11)+'СЕТ СН'!$F$9+СВЦЭМ!$D$10+'СЕТ СН'!$F$5-'СЕТ СН'!$F$17</f>
        <v>2988.8337444399999</v>
      </c>
      <c r="T19" s="36">
        <f>SUMIFS(СВЦЭМ!$C$39:$C$782,СВЦЭМ!$A$39:$A$782,$A19,СВЦЭМ!$B$39:$B$782,T$11)+'СЕТ СН'!$F$9+СВЦЭМ!$D$10+'СЕТ СН'!$F$5-'СЕТ СН'!$F$17</f>
        <v>3004.4395169999998</v>
      </c>
      <c r="U19" s="36">
        <f>SUMIFS(СВЦЭМ!$C$39:$C$782,СВЦЭМ!$A$39:$A$782,$A19,СВЦЭМ!$B$39:$B$782,U$11)+'СЕТ СН'!$F$9+СВЦЭМ!$D$10+'СЕТ СН'!$F$5-'СЕТ СН'!$F$17</f>
        <v>3027.9899406700001</v>
      </c>
      <c r="V19" s="36">
        <f>SUMIFS(СВЦЭМ!$C$39:$C$782,СВЦЭМ!$A$39:$A$782,$A19,СВЦЭМ!$B$39:$B$782,V$11)+'СЕТ СН'!$F$9+СВЦЭМ!$D$10+'СЕТ СН'!$F$5-'СЕТ СН'!$F$17</f>
        <v>3037.28411977</v>
      </c>
      <c r="W19" s="36">
        <f>SUMIFS(СВЦЭМ!$C$39:$C$782,СВЦЭМ!$A$39:$A$782,$A19,СВЦЭМ!$B$39:$B$782,W$11)+'СЕТ СН'!$F$9+СВЦЭМ!$D$10+'СЕТ СН'!$F$5-'СЕТ СН'!$F$17</f>
        <v>3059.7853380500001</v>
      </c>
      <c r="X19" s="36">
        <f>SUMIFS(СВЦЭМ!$C$39:$C$782,СВЦЭМ!$A$39:$A$782,$A19,СВЦЭМ!$B$39:$B$782,X$11)+'СЕТ СН'!$F$9+СВЦЭМ!$D$10+'СЕТ СН'!$F$5-'СЕТ СН'!$F$17</f>
        <v>3053.15947757</v>
      </c>
      <c r="Y19" s="36">
        <f>SUMIFS(СВЦЭМ!$C$39:$C$782,СВЦЭМ!$A$39:$A$782,$A19,СВЦЭМ!$B$39:$B$782,Y$11)+'СЕТ СН'!$F$9+СВЦЭМ!$D$10+'СЕТ СН'!$F$5-'СЕТ СН'!$F$17</f>
        <v>3116.89431354</v>
      </c>
    </row>
    <row r="20" spans="1:25" ht="15.75" x14ac:dyDescent="0.2">
      <c r="A20" s="35">
        <f t="shared" si="0"/>
        <v>44904</v>
      </c>
      <c r="B20" s="36">
        <f>SUMIFS(СВЦЭМ!$C$39:$C$782,СВЦЭМ!$A$39:$A$782,$A20,СВЦЭМ!$B$39:$B$782,B$11)+'СЕТ СН'!$F$9+СВЦЭМ!$D$10+'СЕТ СН'!$F$5-'СЕТ СН'!$F$17</f>
        <v>3044.9409512100001</v>
      </c>
      <c r="C20" s="36">
        <f>SUMIFS(СВЦЭМ!$C$39:$C$782,СВЦЭМ!$A$39:$A$782,$A20,СВЦЭМ!$B$39:$B$782,C$11)+'СЕТ СН'!$F$9+СВЦЭМ!$D$10+'СЕТ СН'!$F$5-'СЕТ СН'!$F$17</f>
        <v>3064.38464909</v>
      </c>
      <c r="D20" s="36">
        <f>SUMIFS(СВЦЭМ!$C$39:$C$782,СВЦЭМ!$A$39:$A$782,$A20,СВЦЭМ!$B$39:$B$782,D$11)+'СЕТ СН'!$F$9+СВЦЭМ!$D$10+'СЕТ СН'!$F$5-'СЕТ СН'!$F$17</f>
        <v>3069.8021568499998</v>
      </c>
      <c r="E20" s="36">
        <f>SUMIFS(СВЦЭМ!$C$39:$C$782,СВЦЭМ!$A$39:$A$782,$A20,СВЦЭМ!$B$39:$B$782,E$11)+'СЕТ СН'!$F$9+СВЦЭМ!$D$10+'СЕТ СН'!$F$5-'СЕТ СН'!$F$17</f>
        <v>3083.6301138399999</v>
      </c>
      <c r="F20" s="36">
        <f>SUMIFS(СВЦЭМ!$C$39:$C$782,СВЦЭМ!$A$39:$A$782,$A20,СВЦЭМ!$B$39:$B$782,F$11)+'СЕТ СН'!$F$9+СВЦЭМ!$D$10+'СЕТ СН'!$F$5-'СЕТ СН'!$F$17</f>
        <v>3084.7358908200003</v>
      </c>
      <c r="G20" s="36">
        <f>SUMIFS(СВЦЭМ!$C$39:$C$782,СВЦЭМ!$A$39:$A$782,$A20,СВЦЭМ!$B$39:$B$782,G$11)+'СЕТ СН'!$F$9+СВЦЭМ!$D$10+'СЕТ СН'!$F$5-'СЕТ СН'!$F$17</f>
        <v>3071.98981164</v>
      </c>
      <c r="H20" s="36">
        <f>SUMIFS(СВЦЭМ!$C$39:$C$782,СВЦЭМ!$A$39:$A$782,$A20,СВЦЭМ!$B$39:$B$782,H$11)+'СЕТ СН'!$F$9+СВЦЭМ!$D$10+'СЕТ СН'!$F$5-'СЕТ СН'!$F$17</f>
        <v>3076.1459516899999</v>
      </c>
      <c r="I20" s="36">
        <f>SUMIFS(СВЦЭМ!$C$39:$C$782,СВЦЭМ!$A$39:$A$782,$A20,СВЦЭМ!$B$39:$B$782,I$11)+'СЕТ СН'!$F$9+СВЦЭМ!$D$10+'СЕТ СН'!$F$5-'СЕТ СН'!$F$17</f>
        <v>3050.92890244</v>
      </c>
      <c r="J20" s="36">
        <f>SUMIFS(СВЦЭМ!$C$39:$C$782,СВЦЭМ!$A$39:$A$782,$A20,СВЦЭМ!$B$39:$B$782,J$11)+'СЕТ СН'!$F$9+СВЦЭМ!$D$10+'СЕТ СН'!$F$5-'СЕТ СН'!$F$17</f>
        <v>3067.7808302200001</v>
      </c>
      <c r="K20" s="36">
        <f>SUMIFS(СВЦЭМ!$C$39:$C$782,СВЦЭМ!$A$39:$A$782,$A20,СВЦЭМ!$B$39:$B$782,K$11)+'СЕТ СН'!$F$9+СВЦЭМ!$D$10+'СЕТ СН'!$F$5-'СЕТ СН'!$F$17</f>
        <v>3060.5268826900001</v>
      </c>
      <c r="L20" s="36">
        <f>SUMIFS(СВЦЭМ!$C$39:$C$782,СВЦЭМ!$A$39:$A$782,$A20,СВЦЭМ!$B$39:$B$782,L$11)+'СЕТ СН'!$F$9+СВЦЭМ!$D$10+'СЕТ СН'!$F$5-'СЕТ СН'!$F$17</f>
        <v>3053.4466767200001</v>
      </c>
      <c r="M20" s="36">
        <f>SUMIFS(СВЦЭМ!$C$39:$C$782,СВЦЭМ!$A$39:$A$782,$A20,СВЦЭМ!$B$39:$B$782,M$11)+'СЕТ СН'!$F$9+СВЦЭМ!$D$10+'СЕТ СН'!$F$5-'СЕТ СН'!$F$17</f>
        <v>3035.61615231</v>
      </c>
      <c r="N20" s="36">
        <f>SUMIFS(СВЦЭМ!$C$39:$C$782,СВЦЭМ!$A$39:$A$782,$A20,СВЦЭМ!$B$39:$B$782,N$11)+'СЕТ СН'!$F$9+СВЦЭМ!$D$10+'СЕТ СН'!$F$5-'СЕТ СН'!$F$17</f>
        <v>3009.7037746000001</v>
      </c>
      <c r="O20" s="36">
        <f>SUMIFS(СВЦЭМ!$C$39:$C$782,СВЦЭМ!$A$39:$A$782,$A20,СВЦЭМ!$B$39:$B$782,O$11)+'СЕТ СН'!$F$9+СВЦЭМ!$D$10+'СЕТ СН'!$F$5-'СЕТ СН'!$F$17</f>
        <v>3022.9961580999998</v>
      </c>
      <c r="P20" s="36">
        <f>SUMIFS(СВЦЭМ!$C$39:$C$782,СВЦЭМ!$A$39:$A$782,$A20,СВЦЭМ!$B$39:$B$782,P$11)+'СЕТ СН'!$F$9+СВЦЭМ!$D$10+'СЕТ СН'!$F$5-'СЕТ СН'!$F$17</f>
        <v>3028.2903750300002</v>
      </c>
      <c r="Q20" s="36">
        <f>SUMIFS(СВЦЭМ!$C$39:$C$782,СВЦЭМ!$A$39:$A$782,$A20,СВЦЭМ!$B$39:$B$782,Q$11)+'СЕТ СН'!$F$9+СВЦЭМ!$D$10+'СЕТ СН'!$F$5-'СЕТ СН'!$F$17</f>
        <v>3023.7104106900001</v>
      </c>
      <c r="R20" s="36">
        <f>SUMIFS(СВЦЭМ!$C$39:$C$782,СВЦЭМ!$A$39:$A$782,$A20,СВЦЭМ!$B$39:$B$782,R$11)+'СЕТ СН'!$F$9+СВЦЭМ!$D$10+'СЕТ СН'!$F$5-'СЕТ СН'!$F$17</f>
        <v>3027.7874692099999</v>
      </c>
      <c r="S20" s="36">
        <f>SUMIFS(СВЦЭМ!$C$39:$C$782,СВЦЭМ!$A$39:$A$782,$A20,СВЦЭМ!$B$39:$B$782,S$11)+'СЕТ СН'!$F$9+СВЦЭМ!$D$10+'СЕТ СН'!$F$5-'СЕТ СН'!$F$17</f>
        <v>3002.7867226200001</v>
      </c>
      <c r="T20" s="36">
        <f>SUMIFS(СВЦЭМ!$C$39:$C$782,СВЦЭМ!$A$39:$A$782,$A20,СВЦЭМ!$B$39:$B$782,T$11)+'СЕТ СН'!$F$9+СВЦЭМ!$D$10+'СЕТ СН'!$F$5-'СЕТ СН'!$F$17</f>
        <v>2980.1892746100002</v>
      </c>
      <c r="U20" s="36">
        <f>SUMIFS(СВЦЭМ!$C$39:$C$782,СВЦЭМ!$A$39:$A$782,$A20,СВЦЭМ!$B$39:$B$782,U$11)+'СЕТ СН'!$F$9+СВЦЭМ!$D$10+'СЕТ СН'!$F$5-'СЕТ СН'!$F$17</f>
        <v>2981.9823604399999</v>
      </c>
      <c r="V20" s="36">
        <f>SUMIFS(СВЦЭМ!$C$39:$C$782,СВЦЭМ!$A$39:$A$782,$A20,СВЦЭМ!$B$39:$B$782,V$11)+'СЕТ СН'!$F$9+СВЦЭМ!$D$10+'СЕТ СН'!$F$5-'СЕТ СН'!$F$17</f>
        <v>2994.74495445</v>
      </c>
      <c r="W20" s="36">
        <f>SUMIFS(СВЦЭМ!$C$39:$C$782,СВЦЭМ!$A$39:$A$782,$A20,СВЦЭМ!$B$39:$B$782,W$11)+'СЕТ СН'!$F$9+СВЦЭМ!$D$10+'СЕТ СН'!$F$5-'СЕТ СН'!$F$17</f>
        <v>3012.3972567400001</v>
      </c>
      <c r="X20" s="36">
        <f>SUMIFS(СВЦЭМ!$C$39:$C$782,СВЦЭМ!$A$39:$A$782,$A20,СВЦЭМ!$B$39:$B$782,X$11)+'СЕТ СН'!$F$9+СВЦЭМ!$D$10+'СЕТ СН'!$F$5-'СЕТ СН'!$F$17</f>
        <v>3021.5621416900003</v>
      </c>
      <c r="Y20" s="36">
        <f>SUMIFS(СВЦЭМ!$C$39:$C$782,СВЦЭМ!$A$39:$A$782,$A20,СВЦЭМ!$B$39:$B$782,Y$11)+'СЕТ СН'!$F$9+СВЦЭМ!$D$10+'СЕТ СН'!$F$5-'СЕТ СН'!$F$17</f>
        <v>3052.70160493</v>
      </c>
    </row>
    <row r="21" spans="1:25" ht="15.75" x14ac:dyDescent="0.2">
      <c r="A21" s="35">
        <f t="shared" si="0"/>
        <v>44905</v>
      </c>
      <c r="B21" s="36">
        <f>SUMIFS(СВЦЭМ!$C$39:$C$782,СВЦЭМ!$A$39:$A$782,$A21,СВЦЭМ!$B$39:$B$782,B$11)+'СЕТ СН'!$F$9+СВЦЭМ!$D$10+'СЕТ СН'!$F$5-'СЕТ СН'!$F$17</f>
        <v>3058.9968650000001</v>
      </c>
      <c r="C21" s="36">
        <f>SUMIFS(СВЦЭМ!$C$39:$C$782,СВЦЭМ!$A$39:$A$782,$A21,СВЦЭМ!$B$39:$B$782,C$11)+'СЕТ СН'!$F$9+СВЦЭМ!$D$10+'СЕТ СН'!$F$5-'СЕТ СН'!$F$17</f>
        <v>3079.3054579700001</v>
      </c>
      <c r="D21" s="36">
        <f>SUMIFS(СВЦЭМ!$C$39:$C$782,СВЦЭМ!$A$39:$A$782,$A21,СВЦЭМ!$B$39:$B$782,D$11)+'СЕТ СН'!$F$9+СВЦЭМ!$D$10+'СЕТ СН'!$F$5-'СЕТ СН'!$F$17</f>
        <v>3118.09868547</v>
      </c>
      <c r="E21" s="36">
        <f>SUMIFS(СВЦЭМ!$C$39:$C$782,СВЦЭМ!$A$39:$A$782,$A21,СВЦЭМ!$B$39:$B$782,E$11)+'СЕТ СН'!$F$9+СВЦЭМ!$D$10+'СЕТ СН'!$F$5-'СЕТ СН'!$F$17</f>
        <v>3115.0811427400004</v>
      </c>
      <c r="F21" s="36">
        <f>SUMIFS(СВЦЭМ!$C$39:$C$782,СВЦЭМ!$A$39:$A$782,$A21,СВЦЭМ!$B$39:$B$782,F$11)+'СЕТ СН'!$F$9+СВЦЭМ!$D$10+'СЕТ СН'!$F$5-'СЕТ СН'!$F$17</f>
        <v>3102.8834264500001</v>
      </c>
      <c r="G21" s="36">
        <f>SUMIFS(СВЦЭМ!$C$39:$C$782,СВЦЭМ!$A$39:$A$782,$A21,СВЦЭМ!$B$39:$B$782,G$11)+'СЕТ СН'!$F$9+СВЦЭМ!$D$10+'СЕТ СН'!$F$5-'СЕТ СН'!$F$17</f>
        <v>3116.0869576499999</v>
      </c>
      <c r="H21" s="36">
        <f>SUMIFS(СВЦЭМ!$C$39:$C$782,СВЦЭМ!$A$39:$A$782,$A21,СВЦЭМ!$B$39:$B$782,H$11)+'СЕТ СН'!$F$9+СВЦЭМ!$D$10+'СЕТ СН'!$F$5-'СЕТ СН'!$F$17</f>
        <v>3127.6165794799999</v>
      </c>
      <c r="I21" s="36">
        <f>SUMIFS(СВЦЭМ!$C$39:$C$782,СВЦЭМ!$A$39:$A$782,$A21,СВЦЭМ!$B$39:$B$782,I$11)+'СЕТ СН'!$F$9+СВЦЭМ!$D$10+'СЕТ СН'!$F$5-'СЕТ СН'!$F$17</f>
        <v>3082.6940974099998</v>
      </c>
      <c r="J21" s="36">
        <f>SUMIFS(СВЦЭМ!$C$39:$C$782,СВЦЭМ!$A$39:$A$782,$A21,СВЦЭМ!$B$39:$B$782,J$11)+'СЕТ СН'!$F$9+СВЦЭМ!$D$10+'СЕТ СН'!$F$5-'СЕТ СН'!$F$17</f>
        <v>3048.9653479500003</v>
      </c>
      <c r="K21" s="36">
        <f>SUMIFS(СВЦЭМ!$C$39:$C$782,СВЦЭМ!$A$39:$A$782,$A21,СВЦЭМ!$B$39:$B$782,K$11)+'СЕТ СН'!$F$9+СВЦЭМ!$D$10+'СЕТ СН'!$F$5-'СЕТ СН'!$F$17</f>
        <v>3037.00499644</v>
      </c>
      <c r="L21" s="36">
        <f>SUMIFS(СВЦЭМ!$C$39:$C$782,СВЦЭМ!$A$39:$A$782,$A21,СВЦЭМ!$B$39:$B$782,L$11)+'СЕТ СН'!$F$9+СВЦЭМ!$D$10+'СЕТ СН'!$F$5-'СЕТ СН'!$F$17</f>
        <v>3023.8050980099997</v>
      </c>
      <c r="M21" s="36">
        <f>SUMIFS(СВЦЭМ!$C$39:$C$782,СВЦЭМ!$A$39:$A$782,$A21,СВЦЭМ!$B$39:$B$782,M$11)+'СЕТ СН'!$F$9+СВЦЭМ!$D$10+'СЕТ СН'!$F$5-'СЕТ СН'!$F$17</f>
        <v>3034.7651803700001</v>
      </c>
      <c r="N21" s="36">
        <f>SUMIFS(СВЦЭМ!$C$39:$C$782,СВЦЭМ!$A$39:$A$782,$A21,СВЦЭМ!$B$39:$B$782,N$11)+'СЕТ СН'!$F$9+СВЦЭМ!$D$10+'СЕТ СН'!$F$5-'СЕТ СН'!$F$17</f>
        <v>3050.6740541600002</v>
      </c>
      <c r="O21" s="36">
        <f>SUMIFS(СВЦЭМ!$C$39:$C$782,СВЦЭМ!$A$39:$A$782,$A21,СВЦЭМ!$B$39:$B$782,O$11)+'СЕТ СН'!$F$9+СВЦЭМ!$D$10+'СЕТ СН'!$F$5-'СЕТ СН'!$F$17</f>
        <v>3070.87768353</v>
      </c>
      <c r="P21" s="36">
        <f>SUMIFS(СВЦЭМ!$C$39:$C$782,СВЦЭМ!$A$39:$A$782,$A21,СВЦЭМ!$B$39:$B$782,P$11)+'СЕТ СН'!$F$9+СВЦЭМ!$D$10+'СЕТ СН'!$F$5-'СЕТ СН'!$F$17</f>
        <v>3092.9021931699999</v>
      </c>
      <c r="Q21" s="36">
        <f>SUMIFS(СВЦЭМ!$C$39:$C$782,СВЦЭМ!$A$39:$A$782,$A21,СВЦЭМ!$B$39:$B$782,Q$11)+'СЕТ СН'!$F$9+СВЦЭМ!$D$10+'СЕТ СН'!$F$5-'СЕТ СН'!$F$17</f>
        <v>3087.8151417199997</v>
      </c>
      <c r="R21" s="36">
        <f>SUMIFS(СВЦЭМ!$C$39:$C$782,СВЦЭМ!$A$39:$A$782,$A21,СВЦЭМ!$B$39:$B$782,R$11)+'СЕТ СН'!$F$9+СВЦЭМ!$D$10+'СЕТ СН'!$F$5-'СЕТ СН'!$F$17</f>
        <v>3048.5360906000001</v>
      </c>
      <c r="S21" s="36">
        <f>SUMIFS(СВЦЭМ!$C$39:$C$782,СВЦЭМ!$A$39:$A$782,$A21,СВЦЭМ!$B$39:$B$782,S$11)+'СЕТ СН'!$F$9+СВЦЭМ!$D$10+'СЕТ СН'!$F$5-'СЕТ СН'!$F$17</f>
        <v>3032.5709073799999</v>
      </c>
      <c r="T21" s="36">
        <f>SUMIFS(СВЦЭМ!$C$39:$C$782,СВЦЭМ!$A$39:$A$782,$A21,СВЦЭМ!$B$39:$B$782,T$11)+'СЕТ СН'!$F$9+СВЦЭМ!$D$10+'СЕТ СН'!$F$5-'СЕТ СН'!$F$17</f>
        <v>3037.41380652</v>
      </c>
      <c r="U21" s="36">
        <f>SUMIFS(СВЦЭМ!$C$39:$C$782,СВЦЭМ!$A$39:$A$782,$A21,СВЦЭМ!$B$39:$B$782,U$11)+'СЕТ СН'!$F$9+СВЦЭМ!$D$10+'СЕТ СН'!$F$5-'СЕТ СН'!$F$17</f>
        <v>3029.2557502899999</v>
      </c>
      <c r="V21" s="36">
        <f>SUMIFS(СВЦЭМ!$C$39:$C$782,СВЦЭМ!$A$39:$A$782,$A21,СВЦЭМ!$B$39:$B$782,V$11)+'СЕТ СН'!$F$9+СВЦЭМ!$D$10+'СЕТ СН'!$F$5-'СЕТ СН'!$F$17</f>
        <v>3039.4102236999997</v>
      </c>
      <c r="W21" s="36">
        <f>SUMIFS(СВЦЭМ!$C$39:$C$782,СВЦЭМ!$A$39:$A$782,$A21,СВЦЭМ!$B$39:$B$782,W$11)+'СЕТ СН'!$F$9+СВЦЭМ!$D$10+'СЕТ СН'!$F$5-'СЕТ СН'!$F$17</f>
        <v>3046.55605354</v>
      </c>
      <c r="X21" s="36">
        <f>SUMIFS(СВЦЭМ!$C$39:$C$782,СВЦЭМ!$A$39:$A$782,$A21,СВЦЭМ!$B$39:$B$782,X$11)+'СЕТ СН'!$F$9+СВЦЭМ!$D$10+'СЕТ СН'!$F$5-'СЕТ СН'!$F$17</f>
        <v>3051.82161417</v>
      </c>
      <c r="Y21" s="36">
        <f>SUMIFS(СВЦЭМ!$C$39:$C$782,СВЦЭМ!$A$39:$A$782,$A21,СВЦЭМ!$B$39:$B$782,Y$11)+'СЕТ СН'!$F$9+СВЦЭМ!$D$10+'СЕТ СН'!$F$5-'СЕТ СН'!$F$17</f>
        <v>3083.7870480299998</v>
      </c>
    </row>
    <row r="22" spans="1:25" ht="15.75" x14ac:dyDescent="0.2">
      <c r="A22" s="35">
        <f t="shared" si="0"/>
        <v>44906</v>
      </c>
      <c r="B22" s="36">
        <f>SUMIFS(СВЦЭМ!$C$39:$C$782,СВЦЭМ!$A$39:$A$782,$A22,СВЦЭМ!$B$39:$B$782,B$11)+'СЕТ СН'!$F$9+СВЦЭМ!$D$10+'СЕТ СН'!$F$5-'СЕТ СН'!$F$17</f>
        <v>3080.9478645600002</v>
      </c>
      <c r="C22" s="36">
        <f>SUMIFS(СВЦЭМ!$C$39:$C$782,СВЦЭМ!$A$39:$A$782,$A22,СВЦЭМ!$B$39:$B$782,C$11)+'СЕТ СН'!$F$9+СВЦЭМ!$D$10+'СЕТ СН'!$F$5-'СЕТ СН'!$F$17</f>
        <v>3070.7967287199999</v>
      </c>
      <c r="D22" s="36">
        <f>SUMIFS(СВЦЭМ!$C$39:$C$782,СВЦЭМ!$A$39:$A$782,$A22,СВЦЭМ!$B$39:$B$782,D$11)+'СЕТ СН'!$F$9+СВЦЭМ!$D$10+'СЕТ СН'!$F$5-'СЕТ СН'!$F$17</f>
        <v>3078.47174941</v>
      </c>
      <c r="E22" s="36">
        <f>SUMIFS(СВЦЭМ!$C$39:$C$782,СВЦЭМ!$A$39:$A$782,$A22,СВЦЭМ!$B$39:$B$782,E$11)+'СЕТ СН'!$F$9+СВЦЭМ!$D$10+'СЕТ СН'!$F$5-'СЕТ СН'!$F$17</f>
        <v>3098.2528045099998</v>
      </c>
      <c r="F22" s="36">
        <f>SUMIFS(СВЦЭМ!$C$39:$C$782,СВЦЭМ!$A$39:$A$782,$A22,СВЦЭМ!$B$39:$B$782,F$11)+'СЕТ СН'!$F$9+СВЦЭМ!$D$10+'СЕТ СН'!$F$5-'СЕТ СН'!$F$17</f>
        <v>3089.6168285700001</v>
      </c>
      <c r="G22" s="36">
        <f>SUMIFS(СВЦЭМ!$C$39:$C$782,СВЦЭМ!$A$39:$A$782,$A22,СВЦЭМ!$B$39:$B$782,G$11)+'СЕТ СН'!$F$9+СВЦЭМ!$D$10+'СЕТ СН'!$F$5-'СЕТ СН'!$F$17</f>
        <v>3079.81000503</v>
      </c>
      <c r="H22" s="36">
        <f>SUMIFS(СВЦЭМ!$C$39:$C$782,СВЦЭМ!$A$39:$A$782,$A22,СВЦЭМ!$B$39:$B$782,H$11)+'СЕТ СН'!$F$9+СВЦЭМ!$D$10+'СЕТ СН'!$F$5-'СЕТ СН'!$F$17</f>
        <v>3076.6921422099999</v>
      </c>
      <c r="I22" s="36">
        <f>SUMIFS(СВЦЭМ!$C$39:$C$782,СВЦЭМ!$A$39:$A$782,$A22,СВЦЭМ!$B$39:$B$782,I$11)+'СЕТ СН'!$F$9+СВЦЭМ!$D$10+'СЕТ СН'!$F$5-'СЕТ СН'!$F$17</f>
        <v>3047.5700731100001</v>
      </c>
      <c r="J22" s="36">
        <f>SUMIFS(СВЦЭМ!$C$39:$C$782,СВЦЭМ!$A$39:$A$782,$A22,СВЦЭМ!$B$39:$B$782,J$11)+'СЕТ СН'!$F$9+СВЦЭМ!$D$10+'СЕТ СН'!$F$5-'СЕТ СН'!$F$17</f>
        <v>3008.4780635500001</v>
      </c>
      <c r="K22" s="36">
        <f>SUMIFS(СВЦЭМ!$C$39:$C$782,СВЦЭМ!$A$39:$A$782,$A22,СВЦЭМ!$B$39:$B$782,K$11)+'СЕТ СН'!$F$9+СВЦЭМ!$D$10+'СЕТ СН'!$F$5-'СЕТ СН'!$F$17</f>
        <v>2976.8731587000002</v>
      </c>
      <c r="L22" s="36">
        <f>SUMIFS(СВЦЭМ!$C$39:$C$782,СВЦЭМ!$A$39:$A$782,$A22,СВЦЭМ!$B$39:$B$782,L$11)+'СЕТ СН'!$F$9+СВЦЭМ!$D$10+'СЕТ СН'!$F$5-'СЕТ СН'!$F$17</f>
        <v>2982.9073565799999</v>
      </c>
      <c r="M22" s="36">
        <f>SUMIFS(СВЦЭМ!$C$39:$C$782,СВЦЭМ!$A$39:$A$782,$A22,СВЦЭМ!$B$39:$B$782,M$11)+'СЕТ СН'!$F$9+СВЦЭМ!$D$10+'СЕТ СН'!$F$5-'СЕТ СН'!$F$17</f>
        <v>2989.9135790199998</v>
      </c>
      <c r="N22" s="36">
        <f>SUMIFS(СВЦЭМ!$C$39:$C$782,СВЦЭМ!$A$39:$A$782,$A22,СВЦЭМ!$B$39:$B$782,N$11)+'СЕТ СН'!$F$9+СВЦЭМ!$D$10+'СЕТ СН'!$F$5-'СЕТ СН'!$F$17</f>
        <v>3019.3562312399999</v>
      </c>
      <c r="O22" s="36">
        <f>SUMIFS(СВЦЭМ!$C$39:$C$782,СВЦЭМ!$A$39:$A$782,$A22,СВЦЭМ!$B$39:$B$782,O$11)+'СЕТ СН'!$F$9+СВЦЭМ!$D$10+'СЕТ СН'!$F$5-'СЕТ СН'!$F$17</f>
        <v>3042.98916508</v>
      </c>
      <c r="P22" s="36">
        <f>SUMIFS(СВЦЭМ!$C$39:$C$782,СВЦЭМ!$A$39:$A$782,$A22,СВЦЭМ!$B$39:$B$782,P$11)+'СЕТ СН'!$F$9+СВЦЭМ!$D$10+'СЕТ СН'!$F$5-'СЕТ СН'!$F$17</f>
        <v>3045.8117344900002</v>
      </c>
      <c r="Q22" s="36">
        <f>SUMIFS(СВЦЭМ!$C$39:$C$782,СВЦЭМ!$A$39:$A$782,$A22,СВЦЭМ!$B$39:$B$782,Q$11)+'СЕТ СН'!$F$9+СВЦЭМ!$D$10+'СЕТ СН'!$F$5-'СЕТ СН'!$F$17</f>
        <v>3037.6451961399998</v>
      </c>
      <c r="R22" s="36">
        <f>SUMIFS(СВЦЭМ!$C$39:$C$782,СВЦЭМ!$A$39:$A$782,$A22,СВЦЭМ!$B$39:$B$782,R$11)+'СЕТ СН'!$F$9+СВЦЭМ!$D$10+'СЕТ СН'!$F$5-'СЕТ СН'!$F$17</f>
        <v>3005.4839023599998</v>
      </c>
      <c r="S22" s="36">
        <f>SUMIFS(СВЦЭМ!$C$39:$C$782,СВЦЭМ!$A$39:$A$782,$A22,СВЦЭМ!$B$39:$B$782,S$11)+'СЕТ СН'!$F$9+СВЦЭМ!$D$10+'СЕТ СН'!$F$5-'СЕТ СН'!$F$17</f>
        <v>2968.8086147499998</v>
      </c>
      <c r="T22" s="36">
        <f>SUMIFS(СВЦЭМ!$C$39:$C$782,СВЦЭМ!$A$39:$A$782,$A22,СВЦЭМ!$B$39:$B$782,T$11)+'СЕТ СН'!$F$9+СВЦЭМ!$D$10+'СЕТ СН'!$F$5-'СЕТ СН'!$F$17</f>
        <v>2981.87578029</v>
      </c>
      <c r="U22" s="36">
        <f>SUMIFS(СВЦЭМ!$C$39:$C$782,СВЦЭМ!$A$39:$A$782,$A22,СВЦЭМ!$B$39:$B$782,U$11)+'СЕТ СН'!$F$9+СВЦЭМ!$D$10+'СЕТ СН'!$F$5-'СЕТ СН'!$F$17</f>
        <v>3001.6042454099997</v>
      </c>
      <c r="V22" s="36">
        <f>SUMIFS(СВЦЭМ!$C$39:$C$782,СВЦЭМ!$A$39:$A$782,$A22,СВЦЭМ!$B$39:$B$782,V$11)+'СЕТ СН'!$F$9+СВЦЭМ!$D$10+'СЕТ СН'!$F$5-'СЕТ СН'!$F$17</f>
        <v>3015.0882662100003</v>
      </c>
      <c r="W22" s="36">
        <f>SUMIFS(СВЦЭМ!$C$39:$C$782,СВЦЭМ!$A$39:$A$782,$A22,СВЦЭМ!$B$39:$B$782,W$11)+'СЕТ СН'!$F$9+СВЦЭМ!$D$10+'СЕТ СН'!$F$5-'СЕТ СН'!$F$17</f>
        <v>3023.7371790799998</v>
      </c>
      <c r="X22" s="36">
        <f>SUMIFS(СВЦЭМ!$C$39:$C$782,СВЦЭМ!$A$39:$A$782,$A22,СВЦЭМ!$B$39:$B$782,X$11)+'СЕТ СН'!$F$9+СВЦЭМ!$D$10+'СЕТ СН'!$F$5-'СЕТ СН'!$F$17</f>
        <v>3053.4532224900004</v>
      </c>
      <c r="Y22" s="36">
        <f>SUMIFS(СВЦЭМ!$C$39:$C$782,СВЦЭМ!$A$39:$A$782,$A22,СВЦЭМ!$B$39:$B$782,Y$11)+'СЕТ СН'!$F$9+СВЦЭМ!$D$10+'СЕТ СН'!$F$5-'СЕТ СН'!$F$17</f>
        <v>3073.3652336599998</v>
      </c>
    </row>
    <row r="23" spans="1:25" ht="15.75" x14ac:dyDescent="0.2">
      <c r="A23" s="35">
        <f t="shared" si="0"/>
        <v>44907</v>
      </c>
      <c r="B23" s="36">
        <f>SUMIFS(СВЦЭМ!$C$39:$C$782,СВЦЭМ!$A$39:$A$782,$A23,СВЦЭМ!$B$39:$B$782,B$11)+'СЕТ СН'!$F$9+СВЦЭМ!$D$10+'СЕТ СН'!$F$5-'СЕТ СН'!$F$17</f>
        <v>3014.7468734200002</v>
      </c>
      <c r="C23" s="36">
        <f>SUMIFS(СВЦЭМ!$C$39:$C$782,СВЦЭМ!$A$39:$A$782,$A23,СВЦЭМ!$B$39:$B$782,C$11)+'СЕТ СН'!$F$9+СВЦЭМ!$D$10+'СЕТ СН'!$F$5-'СЕТ СН'!$F$17</f>
        <v>3017.2805761999998</v>
      </c>
      <c r="D23" s="36">
        <f>SUMIFS(СВЦЭМ!$C$39:$C$782,СВЦЭМ!$A$39:$A$782,$A23,СВЦЭМ!$B$39:$B$782,D$11)+'СЕТ СН'!$F$9+СВЦЭМ!$D$10+'СЕТ СН'!$F$5-'СЕТ СН'!$F$17</f>
        <v>3022.3509931200001</v>
      </c>
      <c r="E23" s="36">
        <f>SUMIFS(СВЦЭМ!$C$39:$C$782,СВЦЭМ!$A$39:$A$782,$A23,СВЦЭМ!$B$39:$B$782,E$11)+'СЕТ СН'!$F$9+СВЦЭМ!$D$10+'СЕТ СН'!$F$5-'СЕТ СН'!$F$17</f>
        <v>3033.78208047</v>
      </c>
      <c r="F23" s="36">
        <f>SUMIFS(СВЦЭМ!$C$39:$C$782,СВЦЭМ!$A$39:$A$782,$A23,СВЦЭМ!$B$39:$B$782,F$11)+'СЕТ СН'!$F$9+СВЦЭМ!$D$10+'СЕТ СН'!$F$5-'СЕТ СН'!$F$17</f>
        <v>3044.8711665999999</v>
      </c>
      <c r="G23" s="36">
        <f>SUMIFS(СВЦЭМ!$C$39:$C$782,СВЦЭМ!$A$39:$A$782,$A23,СВЦЭМ!$B$39:$B$782,G$11)+'СЕТ СН'!$F$9+СВЦЭМ!$D$10+'СЕТ СН'!$F$5-'СЕТ СН'!$F$17</f>
        <v>3035.27880035</v>
      </c>
      <c r="H23" s="36">
        <f>SUMIFS(СВЦЭМ!$C$39:$C$782,СВЦЭМ!$A$39:$A$782,$A23,СВЦЭМ!$B$39:$B$782,H$11)+'СЕТ СН'!$F$9+СВЦЭМ!$D$10+'СЕТ СН'!$F$5-'СЕТ СН'!$F$17</f>
        <v>3025.8814038199998</v>
      </c>
      <c r="I23" s="36">
        <f>SUMIFS(СВЦЭМ!$C$39:$C$782,СВЦЭМ!$A$39:$A$782,$A23,СВЦЭМ!$B$39:$B$782,I$11)+'СЕТ СН'!$F$9+СВЦЭМ!$D$10+'СЕТ СН'!$F$5-'СЕТ СН'!$F$17</f>
        <v>2885.5129126299998</v>
      </c>
      <c r="J23" s="36">
        <f>SUMIFS(СВЦЭМ!$C$39:$C$782,СВЦЭМ!$A$39:$A$782,$A23,СВЦЭМ!$B$39:$B$782,J$11)+'СЕТ СН'!$F$9+СВЦЭМ!$D$10+'СЕТ СН'!$F$5-'СЕТ СН'!$F$17</f>
        <v>2836.4817511299998</v>
      </c>
      <c r="K23" s="36">
        <f>SUMIFS(СВЦЭМ!$C$39:$C$782,СВЦЭМ!$A$39:$A$782,$A23,СВЦЭМ!$B$39:$B$782,K$11)+'СЕТ СН'!$F$9+СВЦЭМ!$D$10+'СЕТ СН'!$F$5-'СЕТ СН'!$F$17</f>
        <v>2816.9008373899997</v>
      </c>
      <c r="L23" s="36">
        <f>SUMIFS(СВЦЭМ!$C$39:$C$782,СВЦЭМ!$A$39:$A$782,$A23,СВЦЭМ!$B$39:$B$782,L$11)+'СЕТ СН'!$F$9+СВЦЭМ!$D$10+'СЕТ СН'!$F$5-'СЕТ СН'!$F$17</f>
        <v>2892.96272821</v>
      </c>
      <c r="M23" s="36">
        <f>SUMIFS(СВЦЭМ!$C$39:$C$782,СВЦЭМ!$A$39:$A$782,$A23,СВЦЭМ!$B$39:$B$782,M$11)+'СЕТ СН'!$F$9+СВЦЭМ!$D$10+'СЕТ СН'!$F$5-'СЕТ СН'!$F$17</f>
        <v>2896.79254537</v>
      </c>
      <c r="N23" s="36">
        <f>SUMIFS(СВЦЭМ!$C$39:$C$782,СВЦЭМ!$A$39:$A$782,$A23,СВЦЭМ!$B$39:$B$782,N$11)+'СЕТ СН'!$F$9+СВЦЭМ!$D$10+'СЕТ СН'!$F$5-'СЕТ СН'!$F$17</f>
        <v>2936.4069309199999</v>
      </c>
      <c r="O23" s="36">
        <f>SUMIFS(СВЦЭМ!$C$39:$C$782,СВЦЭМ!$A$39:$A$782,$A23,СВЦЭМ!$B$39:$B$782,O$11)+'СЕТ СН'!$F$9+СВЦЭМ!$D$10+'СЕТ СН'!$F$5-'СЕТ СН'!$F$17</f>
        <v>2924.7819559199997</v>
      </c>
      <c r="P23" s="36">
        <f>SUMIFS(СВЦЭМ!$C$39:$C$782,СВЦЭМ!$A$39:$A$782,$A23,СВЦЭМ!$B$39:$B$782,P$11)+'СЕТ СН'!$F$9+СВЦЭМ!$D$10+'СЕТ СН'!$F$5-'СЕТ СН'!$F$17</f>
        <v>2927.3878057900001</v>
      </c>
      <c r="Q23" s="36">
        <f>SUMIFS(СВЦЭМ!$C$39:$C$782,СВЦЭМ!$A$39:$A$782,$A23,СВЦЭМ!$B$39:$B$782,Q$11)+'СЕТ СН'!$F$9+СВЦЭМ!$D$10+'СЕТ СН'!$F$5-'СЕТ СН'!$F$17</f>
        <v>2936.9799082999998</v>
      </c>
      <c r="R23" s="36">
        <f>SUMIFS(СВЦЭМ!$C$39:$C$782,СВЦЭМ!$A$39:$A$782,$A23,СВЦЭМ!$B$39:$B$782,R$11)+'СЕТ СН'!$F$9+СВЦЭМ!$D$10+'СЕТ СН'!$F$5-'СЕТ СН'!$F$17</f>
        <v>2866.5414345300001</v>
      </c>
      <c r="S23" s="36">
        <f>SUMIFS(СВЦЭМ!$C$39:$C$782,СВЦЭМ!$A$39:$A$782,$A23,СВЦЭМ!$B$39:$B$782,S$11)+'СЕТ СН'!$F$9+СВЦЭМ!$D$10+'СЕТ СН'!$F$5-'СЕТ СН'!$F$17</f>
        <v>2822.03156304</v>
      </c>
      <c r="T23" s="36">
        <f>SUMIFS(СВЦЭМ!$C$39:$C$782,СВЦЭМ!$A$39:$A$782,$A23,СВЦЭМ!$B$39:$B$782,T$11)+'СЕТ СН'!$F$9+СВЦЭМ!$D$10+'СЕТ СН'!$F$5-'СЕТ СН'!$F$17</f>
        <v>2818.8720095400004</v>
      </c>
      <c r="U23" s="36">
        <f>SUMIFS(СВЦЭМ!$C$39:$C$782,СВЦЭМ!$A$39:$A$782,$A23,СВЦЭМ!$B$39:$B$782,U$11)+'СЕТ СН'!$F$9+СВЦЭМ!$D$10+'СЕТ СН'!$F$5-'СЕТ СН'!$F$17</f>
        <v>2881.74389316</v>
      </c>
      <c r="V23" s="36">
        <f>SUMIFS(СВЦЭМ!$C$39:$C$782,СВЦЭМ!$A$39:$A$782,$A23,СВЦЭМ!$B$39:$B$782,V$11)+'СЕТ СН'!$F$9+СВЦЭМ!$D$10+'СЕТ СН'!$F$5-'СЕТ СН'!$F$17</f>
        <v>2962.3680860499999</v>
      </c>
      <c r="W23" s="36">
        <f>SUMIFS(СВЦЭМ!$C$39:$C$782,СВЦЭМ!$A$39:$A$782,$A23,СВЦЭМ!$B$39:$B$782,W$11)+'СЕТ СН'!$F$9+СВЦЭМ!$D$10+'СЕТ СН'!$F$5-'СЕТ СН'!$F$17</f>
        <v>2966.2362694399999</v>
      </c>
      <c r="X23" s="36">
        <f>SUMIFS(СВЦЭМ!$C$39:$C$782,СВЦЭМ!$A$39:$A$782,$A23,СВЦЭМ!$B$39:$B$782,X$11)+'СЕТ СН'!$F$9+СВЦЭМ!$D$10+'СЕТ СН'!$F$5-'СЕТ СН'!$F$17</f>
        <v>2963.00929782</v>
      </c>
      <c r="Y23" s="36">
        <f>SUMIFS(СВЦЭМ!$C$39:$C$782,СВЦЭМ!$A$39:$A$782,$A23,СВЦЭМ!$B$39:$B$782,Y$11)+'СЕТ СН'!$F$9+СВЦЭМ!$D$10+'СЕТ СН'!$F$5-'СЕТ СН'!$F$17</f>
        <v>3005.49689184</v>
      </c>
    </row>
    <row r="24" spans="1:25" ht="15.75" x14ac:dyDescent="0.2">
      <c r="A24" s="35">
        <f t="shared" si="0"/>
        <v>44908</v>
      </c>
      <c r="B24" s="36">
        <f>SUMIFS(СВЦЭМ!$C$39:$C$782,СВЦЭМ!$A$39:$A$782,$A24,СВЦЭМ!$B$39:$B$782,B$11)+'СЕТ СН'!$F$9+СВЦЭМ!$D$10+'СЕТ СН'!$F$5-'СЕТ СН'!$F$17</f>
        <v>3052.6680695699997</v>
      </c>
      <c r="C24" s="36">
        <f>SUMIFS(СВЦЭМ!$C$39:$C$782,СВЦЭМ!$A$39:$A$782,$A24,СВЦЭМ!$B$39:$B$782,C$11)+'СЕТ СН'!$F$9+СВЦЭМ!$D$10+'СЕТ СН'!$F$5-'СЕТ СН'!$F$17</f>
        <v>3070.49455846</v>
      </c>
      <c r="D24" s="36">
        <f>SUMIFS(СВЦЭМ!$C$39:$C$782,СВЦЭМ!$A$39:$A$782,$A24,СВЦЭМ!$B$39:$B$782,D$11)+'СЕТ СН'!$F$9+СВЦЭМ!$D$10+'СЕТ СН'!$F$5-'СЕТ СН'!$F$17</f>
        <v>3088.9257317900001</v>
      </c>
      <c r="E24" s="36">
        <f>SUMIFS(СВЦЭМ!$C$39:$C$782,СВЦЭМ!$A$39:$A$782,$A24,СВЦЭМ!$B$39:$B$782,E$11)+'СЕТ СН'!$F$9+СВЦЭМ!$D$10+'СЕТ СН'!$F$5-'СЕТ СН'!$F$17</f>
        <v>3104.7703713600004</v>
      </c>
      <c r="F24" s="36">
        <f>SUMIFS(СВЦЭМ!$C$39:$C$782,СВЦЭМ!$A$39:$A$782,$A24,СВЦЭМ!$B$39:$B$782,F$11)+'СЕТ СН'!$F$9+СВЦЭМ!$D$10+'СЕТ СН'!$F$5-'СЕТ СН'!$F$17</f>
        <v>3120.55028184</v>
      </c>
      <c r="G24" s="36">
        <f>SUMIFS(СВЦЭМ!$C$39:$C$782,СВЦЭМ!$A$39:$A$782,$A24,СВЦЭМ!$B$39:$B$782,G$11)+'СЕТ СН'!$F$9+СВЦЭМ!$D$10+'СЕТ СН'!$F$5-'СЕТ СН'!$F$17</f>
        <v>3098.3877748499999</v>
      </c>
      <c r="H24" s="36">
        <f>SUMIFS(СВЦЭМ!$C$39:$C$782,СВЦЭМ!$A$39:$A$782,$A24,СВЦЭМ!$B$39:$B$782,H$11)+'СЕТ СН'!$F$9+СВЦЭМ!$D$10+'СЕТ СН'!$F$5-'СЕТ СН'!$F$17</f>
        <v>3071.3898451200002</v>
      </c>
      <c r="I24" s="36">
        <f>SUMIFS(СВЦЭМ!$C$39:$C$782,СВЦЭМ!$A$39:$A$782,$A24,СВЦЭМ!$B$39:$B$782,I$11)+'СЕТ СН'!$F$9+СВЦЭМ!$D$10+'СЕТ СН'!$F$5-'СЕТ СН'!$F$17</f>
        <v>3045.1728479600001</v>
      </c>
      <c r="J24" s="36">
        <f>SUMIFS(СВЦЭМ!$C$39:$C$782,СВЦЭМ!$A$39:$A$782,$A24,СВЦЭМ!$B$39:$B$782,J$11)+'СЕТ СН'!$F$9+СВЦЭМ!$D$10+'СЕТ СН'!$F$5-'СЕТ СН'!$F$17</f>
        <v>3046.61138949</v>
      </c>
      <c r="K24" s="36">
        <f>SUMIFS(СВЦЭМ!$C$39:$C$782,СВЦЭМ!$A$39:$A$782,$A24,СВЦЭМ!$B$39:$B$782,K$11)+'СЕТ СН'!$F$9+СВЦЭМ!$D$10+'СЕТ СН'!$F$5-'СЕТ СН'!$F$17</f>
        <v>3027.5321308800003</v>
      </c>
      <c r="L24" s="36">
        <f>SUMIFS(СВЦЭМ!$C$39:$C$782,СВЦЭМ!$A$39:$A$782,$A24,СВЦЭМ!$B$39:$B$782,L$11)+'СЕТ СН'!$F$9+СВЦЭМ!$D$10+'СЕТ СН'!$F$5-'СЕТ СН'!$F$17</f>
        <v>3019.5114622199999</v>
      </c>
      <c r="M24" s="36">
        <f>SUMIFS(СВЦЭМ!$C$39:$C$782,СВЦЭМ!$A$39:$A$782,$A24,СВЦЭМ!$B$39:$B$782,M$11)+'СЕТ СН'!$F$9+СВЦЭМ!$D$10+'СЕТ СН'!$F$5-'СЕТ СН'!$F$17</f>
        <v>3037.5276867499997</v>
      </c>
      <c r="N24" s="36">
        <f>SUMIFS(СВЦЭМ!$C$39:$C$782,СВЦЭМ!$A$39:$A$782,$A24,СВЦЭМ!$B$39:$B$782,N$11)+'СЕТ СН'!$F$9+СВЦЭМ!$D$10+'СЕТ СН'!$F$5-'СЕТ СН'!$F$17</f>
        <v>3030.29929391</v>
      </c>
      <c r="O24" s="36">
        <f>SUMIFS(СВЦЭМ!$C$39:$C$782,СВЦЭМ!$A$39:$A$782,$A24,СВЦЭМ!$B$39:$B$782,O$11)+'СЕТ СН'!$F$9+СВЦЭМ!$D$10+'СЕТ СН'!$F$5-'СЕТ СН'!$F$17</f>
        <v>3075.7256779700001</v>
      </c>
      <c r="P24" s="36">
        <f>SUMIFS(СВЦЭМ!$C$39:$C$782,СВЦЭМ!$A$39:$A$782,$A24,СВЦЭМ!$B$39:$B$782,P$11)+'СЕТ СН'!$F$9+СВЦЭМ!$D$10+'СЕТ СН'!$F$5-'СЕТ СН'!$F$17</f>
        <v>3077.8708685399997</v>
      </c>
      <c r="Q24" s="36">
        <f>SUMIFS(СВЦЭМ!$C$39:$C$782,СВЦЭМ!$A$39:$A$782,$A24,СВЦЭМ!$B$39:$B$782,Q$11)+'СЕТ СН'!$F$9+СВЦЭМ!$D$10+'СЕТ СН'!$F$5-'СЕТ СН'!$F$17</f>
        <v>3067.76452784</v>
      </c>
      <c r="R24" s="36">
        <f>SUMIFS(СВЦЭМ!$C$39:$C$782,СВЦЭМ!$A$39:$A$782,$A24,СВЦЭМ!$B$39:$B$782,R$11)+'СЕТ СН'!$F$9+СВЦЭМ!$D$10+'СЕТ СН'!$F$5-'СЕТ СН'!$F$17</f>
        <v>3021.4449051500001</v>
      </c>
      <c r="S24" s="36">
        <f>SUMIFS(СВЦЭМ!$C$39:$C$782,СВЦЭМ!$A$39:$A$782,$A24,СВЦЭМ!$B$39:$B$782,S$11)+'СЕТ СН'!$F$9+СВЦЭМ!$D$10+'СЕТ СН'!$F$5-'СЕТ СН'!$F$17</f>
        <v>2997.7909497199998</v>
      </c>
      <c r="T24" s="36">
        <f>SUMIFS(СВЦЭМ!$C$39:$C$782,СВЦЭМ!$A$39:$A$782,$A24,СВЦЭМ!$B$39:$B$782,T$11)+'СЕТ СН'!$F$9+СВЦЭМ!$D$10+'СЕТ СН'!$F$5-'СЕТ СН'!$F$17</f>
        <v>2986.61792526</v>
      </c>
      <c r="U24" s="36">
        <f>SUMIFS(СВЦЭМ!$C$39:$C$782,СВЦЭМ!$A$39:$A$782,$A24,СВЦЭМ!$B$39:$B$782,U$11)+'СЕТ СН'!$F$9+СВЦЭМ!$D$10+'СЕТ СН'!$F$5-'СЕТ СН'!$F$17</f>
        <v>2966.1944040999997</v>
      </c>
      <c r="V24" s="36">
        <f>SUMIFS(СВЦЭМ!$C$39:$C$782,СВЦЭМ!$A$39:$A$782,$A24,СВЦЭМ!$B$39:$B$782,V$11)+'СЕТ СН'!$F$9+СВЦЭМ!$D$10+'СЕТ СН'!$F$5-'СЕТ СН'!$F$17</f>
        <v>2974.0549352400003</v>
      </c>
      <c r="W24" s="36">
        <f>SUMIFS(СВЦЭМ!$C$39:$C$782,СВЦЭМ!$A$39:$A$782,$A24,СВЦЭМ!$B$39:$B$782,W$11)+'СЕТ СН'!$F$9+СВЦЭМ!$D$10+'СЕТ СН'!$F$5-'СЕТ СН'!$F$17</f>
        <v>3013.7762489500001</v>
      </c>
      <c r="X24" s="36">
        <f>SUMIFS(СВЦЭМ!$C$39:$C$782,СВЦЭМ!$A$39:$A$782,$A24,СВЦЭМ!$B$39:$B$782,X$11)+'СЕТ СН'!$F$9+СВЦЭМ!$D$10+'СЕТ СН'!$F$5-'СЕТ СН'!$F$17</f>
        <v>3018.3759853000001</v>
      </c>
      <c r="Y24" s="36">
        <f>SUMIFS(СВЦЭМ!$C$39:$C$782,СВЦЭМ!$A$39:$A$782,$A24,СВЦЭМ!$B$39:$B$782,Y$11)+'СЕТ СН'!$F$9+СВЦЭМ!$D$10+'СЕТ СН'!$F$5-'СЕТ СН'!$F$17</f>
        <v>3054.4008874000001</v>
      </c>
    </row>
    <row r="25" spans="1:25" ht="15.75" x14ac:dyDescent="0.2">
      <c r="A25" s="35">
        <f t="shared" si="0"/>
        <v>44909</v>
      </c>
      <c r="B25" s="36">
        <f>SUMIFS(СВЦЭМ!$C$39:$C$782,СВЦЭМ!$A$39:$A$782,$A25,СВЦЭМ!$B$39:$B$782,B$11)+'СЕТ СН'!$F$9+СВЦЭМ!$D$10+'СЕТ СН'!$F$5-'СЕТ СН'!$F$17</f>
        <v>3005.63519851</v>
      </c>
      <c r="C25" s="36">
        <f>SUMIFS(СВЦЭМ!$C$39:$C$782,СВЦЭМ!$A$39:$A$782,$A25,СВЦЭМ!$B$39:$B$782,C$11)+'СЕТ СН'!$F$9+СВЦЭМ!$D$10+'СЕТ СН'!$F$5-'СЕТ СН'!$F$17</f>
        <v>3034.13101181</v>
      </c>
      <c r="D25" s="36">
        <f>SUMIFS(СВЦЭМ!$C$39:$C$782,СВЦЭМ!$A$39:$A$782,$A25,СВЦЭМ!$B$39:$B$782,D$11)+'СЕТ СН'!$F$9+СВЦЭМ!$D$10+'СЕТ СН'!$F$5-'СЕТ СН'!$F$17</f>
        <v>3059.4270164199997</v>
      </c>
      <c r="E25" s="36">
        <f>SUMIFS(СВЦЭМ!$C$39:$C$782,СВЦЭМ!$A$39:$A$782,$A25,СВЦЭМ!$B$39:$B$782,E$11)+'СЕТ СН'!$F$9+СВЦЭМ!$D$10+'СЕТ СН'!$F$5-'СЕТ СН'!$F$17</f>
        <v>3071.0020324699999</v>
      </c>
      <c r="F25" s="36">
        <f>SUMIFS(СВЦЭМ!$C$39:$C$782,СВЦЭМ!$A$39:$A$782,$A25,СВЦЭМ!$B$39:$B$782,F$11)+'СЕТ СН'!$F$9+СВЦЭМ!$D$10+'СЕТ СН'!$F$5-'СЕТ СН'!$F$17</f>
        <v>3089.5044693700002</v>
      </c>
      <c r="G25" s="36">
        <f>SUMIFS(СВЦЭМ!$C$39:$C$782,СВЦЭМ!$A$39:$A$782,$A25,СВЦЭМ!$B$39:$B$782,G$11)+'СЕТ СН'!$F$9+СВЦЭМ!$D$10+'СЕТ СН'!$F$5-'СЕТ СН'!$F$17</f>
        <v>3073.9949536200002</v>
      </c>
      <c r="H25" s="36">
        <f>SUMIFS(СВЦЭМ!$C$39:$C$782,СВЦЭМ!$A$39:$A$782,$A25,СВЦЭМ!$B$39:$B$782,H$11)+'СЕТ СН'!$F$9+СВЦЭМ!$D$10+'СЕТ СН'!$F$5-'СЕТ СН'!$F$17</f>
        <v>3053.2350590999999</v>
      </c>
      <c r="I25" s="36">
        <f>SUMIFS(СВЦЭМ!$C$39:$C$782,СВЦЭМ!$A$39:$A$782,$A25,СВЦЭМ!$B$39:$B$782,I$11)+'СЕТ СН'!$F$9+СВЦЭМ!$D$10+'СЕТ СН'!$F$5-'СЕТ СН'!$F$17</f>
        <v>3038.5084857000002</v>
      </c>
      <c r="J25" s="36">
        <f>SUMIFS(СВЦЭМ!$C$39:$C$782,СВЦЭМ!$A$39:$A$782,$A25,СВЦЭМ!$B$39:$B$782,J$11)+'СЕТ СН'!$F$9+СВЦЭМ!$D$10+'СЕТ СН'!$F$5-'СЕТ СН'!$F$17</f>
        <v>3045.1307750300002</v>
      </c>
      <c r="K25" s="36">
        <f>SUMIFS(СВЦЭМ!$C$39:$C$782,СВЦЭМ!$A$39:$A$782,$A25,СВЦЭМ!$B$39:$B$782,K$11)+'СЕТ СН'!$F$9+СВЦЭМ!$D$10+'СЕТ СН'!$F$5-'СЕТ СН'!$F$17</f>
        <v>3015.04618269</v>
      </c>
      <c r="L25" s="36">
        <f>SUMIFS(СВЦЭМ!$C$39:$C$782,СВЦЭМ!$A$39:$A$782,$A25,СВЦЭМ!$B$39:$B$782,L$11)+'СЕТ СН'!$F$9+СВЦЭМ!$D$10+'СЕТ СН'!$F$5-'СЕТ СН'!$F$17</f>
        <v>3007.5965207899999</v>
      </c>
      <c r="M25" s="36">
        <f>SUMIFS(СВЦЭМ!$C$39:$C$782,СВЦЭМ!$A$39:$A$782,$A25,СВЦЭМ!$B$39:$B$782,M$11)+'СЕТ СН'!$F$9+СВЦЭМ!$D$10+'СЕТ СН'!$F$5-'СЕТ СН'!$F$17</f>
        <v>3033.4004145500003</v>
      </c>
      <c r="N25" s="36">
        <f>SUMIFS(СВЦЭМ!$C$39:$C$782,СВЦЭМ!$A$39:$A$782,$A25,СВЦЭМ!$B$39:$B$782,N$11)+'СЕТ СН'!$F$9+СВЦЭМ!$D$10+'СЕТ СН'!$F$5-'СЕТ СН'!$F$17</f>
        <v>3028.8902966300002</v>
      </c>
      <c r="O25" s="36">
        <f>SUMIFS(СВЦЭМ!$C$39:$C$782,СВЦЭМ!$A$39:$A$782,$A25,СВЦЭМ!$B$39:$B$782,O$11)+'СЕТ СН'!$F$9+СВЦЭМ!$D$10+'СЕТ СН'!$F$5-'СЕТ СН'!$F$17</f>
        <v>3035.2179463699999</v>
      </c>
      <c r="P25" s="36">
        <f>SUMIFS(СВЦЭМ!$C$39:$C$782,СВЦЭМ!$A$39:$A$782,$A25,СВЦЭМ!$B$39:$B$782,P$11)+'СЕТ СН'!$F$9+СВЦЭМ!$D$10+'СЕТ СН'!$F$5-'СЕТ СН'!$F$17</f>
        <v>3040.93587798</v>
      </c>
      <c r="Q25" s="36">
        <f>SUMIFS(СВЦЭМ!$C$39:$C$782,СВЦЭМ!$A$39:$A$782,$A25,СВЦЭМ!$B$39:$B$782,Q$11)+'СЕТ СН'!$F$9+СВЦЭМ!$D$10+'СЕТ СН'!$F$5-'СЕТ СН'!$F$17</f>
        <v>3039.6778892800003</v>
      </c>
      <c r="R25" s="36">
        <f>SUMIFS(СВЦЭМ!$C$39:$C$782,СВЦЭМ!$A$39:$A$782,$A25,СВЦЭМ!$B$39:$B$782,R$11)+'СЕТ СН'!$F$9+СВЦЭМ!$D$10+'СЕТ СН'!$F$5-'СЕТ СН'!$F$17</f>
        <v>3055.9761983099997</v>
      </c>
      <c r="S25" s="36">
        <f>SUMIFS(СВЦЭМ!$C$39:$C$782,СВЦЭМ!$A$39:$A$782,$A25,СВЦЭМ!$B$39:$B$782,S$11)+'СЕТ СН'!$F$9+СВЦЭМ!$D$10+'СЕТ СН'!$F$5-'СЕТ СН'!$F$17</f>
        <v>3040.5840297200002</v>
      </c>
      <c r="T25" s="36">
        <f>SUMIFS(СВЦЭМ!$C$39:$C$782,СВЦЭМ!$A$39:$A$782,$A25,СВЦЭМ!$B$39:$B$782,T$11)+'СЕТ СН'!$F$9+СВЦЭМ!$D$10+'СЕТ СН'!$F$5-'СЕТ СН'!$F$17</f>
        <v>3041.9666377399999</v>
      </c>
      <c r="U25" s="36">
        <f>SUMIFS(СВЦЭМ!$C$39:$C$782,СВЦЭМ!$A$39:$A$782,$A25,СВЦЭМ!$B$39:$B$782,U$11)+'СЕТ СН'!$F$9+СВЦЭМ!$D$10+'СЕТ СН'!$F$5-'СЕТ СН'!$F$17</f>
        <v>3047.99810622</v>
      </c>
      <c r="V25" s="36">
        <f>SUMIFS(СВЦЭМ!$C$39:$C$782,СВЦЭМ!$A$39:$A$782,$A25,СВЦЭМ!$B$39:$B$782,V$11)+'СЕТ СН'!$F$9+СВЦЭМ!$D$10+'СЕТ СН'!$F$5-'СЕТ СН'!$F$17</f>
        <v>3048.1848065700001</v>
      </c>
      <c r="W25" s="36">
        <f>SUMIFS(СВЦЭМ!$C$39:$C$782,СВЦЭМ!$A$39:$A$782,$A25,СВЦЭМ!$B$39:$B$782,W$11)+'СЕТ СН'!$F$9+СВЦЭМ!$D$10+'СЕТ СН'!$F$5-'СЕТ СН'!$F$17</f>
        <v>3031.19148326</v>
      </c>
      <c r="X25" s="36">
        <f>SUMIFS(СВЦЭМ!$C$39:$C$782,СВЦЭМ!$A$39:$A$782,$A25,СВЦЭМ!$B$39:$B$782,X$11)+'СЕТ СН'!$F$9+СВЦЭМ!$D$10+'СЕТ СН'!$F$5-'СЕТ СН'!$F$17</f>
        <v>3035.8272370300001</v>
      </c>
      <c r="Y25" s="36">
        <f>SUMIFS(СВЦЭМ!$C$39:$C$782,СВЦЭМ!$A$39:$A$782,$A25,СВЦЭМ!$B$39:$B$782,Y$11)+'СЕТ СН'!$F$9+СВЦЭМ!$D$10+'СЕТ СН'!$F$5-'СЕТ СН'!$F$17</f>
        <v>3040.4961263300002</v>
      </c>
    </row>
    <row r="26" spans="1:25" ht="15.75" x14ac:dyDescent="0.2">
      <c r="A26" s="35">
        <f t="shared" si="0"/>
        <v>44910</v>
      </c>
      <c r="B26" s="36">
        <f>SUMIFS(СВЦЭМ!$C$39:$C$782,СВЦЭМ!$A$39:$A$782,$A26,СВЦЭМ!$B$39:$B$782,B$11)+'СЕТ СН'!$F$9+СВЦЭМ!$D$10+'СЕТ СН'!$F$5-'СЕТ СН'!$F$17</f>
        <v>2979.5273621200004</v>
      </c>
      <c r="C26" s="36">
        <f>SUMIFS(СВЦЭМ!$C$39:$C$782,СВЦЭМ!$A$39:$A$782,$A26,СВЦЭМ!$B$39:$B$782,C$11)+'СЕТ СН'!$F$9+СВЦЭМ!$D$10+'СЕТ СН'!$F$5-'СЕТ СН'!$F$17</f>
        <v>2989.31237491</v>
      </c>
      <c r="D26" s="36">
        <f>SUMIFS(СВЦЭМ!$C$39:$C$782,СВЦЭМ!$A$39:$A$782,$A26,СВЦЭМ!$B$39:$B$782,D$11)+'СЕТ СН'!$F$9+СВЦЭМ!$D$10+'СЕТ СН'!$F$5-'СЕТ СН'!$F$17</f>
        <v>2995.0632731300002</v>
      </c>
      <c r="E26" s="36">
        <f>SUMIFS(СВЦЭМ!$C$39:$C$782,СВЦЭМ!$A$39:$A$782,$A26,СВЦЭМ!$B$39:$B$782,E$11)+'СЕТ СН'!$F$9+СВЦЭМ!$D$10+'СЕТ СН'!$F$5-'СЕТ СН'!$F$17</f>
        <v>3021.5548366900002</v>
      </c>
      <c r="F26" s="36">
        <f>SUMIFS(СВЦЭМ!$C$39:$C$782,СВЦЭМ!$A$39:$A$782,$A26,СВЦЭМ!$B$39:$B$782,F$11)+'СЕТ СН'!$F$9+СВЦЭМ!$D$10+'СЕТ СН'!$F$5-'СЕТ СН'!$F$17</f>
        <v>3056.1062385200003</v>
      </c>
      <c r="G26" s="36">
        <f>SUMIFS(СВЦЭМ!$C$39:$C$782,СВЦЭМ!$A$39:$A$782,$A26,СВЦЭМ!$B$39:$B$782,G$11)+'СЕТ СН'!$F$9+СВЦЭМ!$D$10+'СЕТ СН'!$F$5-'СЕТ СН'!$F$17</f>
        <v>3032.9665695900003</v>
      </c>
      <c r="H26" s="36">
        <f>SUMIFS(СВЦЭМ!$C$39:$C$782,СВЦЭМ!$A$39:$A$782,$A26,СВЦЭМ!$B$39:$B$782,H$11)+'СЕТ СН'!$F$9+СВЦЭМ!$D$10+'СЕТ СН'!$F$5-'СЕТ СН'!$F$17</f>
        <v>3006.6631656500003</v>
      </c>
      <c r="I26" s="36">
        <f>SUMIFS(СВЦЭМ!$C$39:$C$782,СВЦЭМ!$A$39:$A$782,$A26,СВЦЭМ!$B$39:$B$782,I$11)+'СЕТ СН'!$F$9+СВЦЭМ!$D$10+'СЕТ СН'!$F$5-'СЕТ СН'!$F$17</f>
        <v>2961.6274692900001</v>
      </c>
      <c r="J26" s="36">
        <f>SUMIFS(СВЦЭМ!$C$39:$C$782,СВЦЭМ!$A$39:$A$782,$A26,СВЦЭМ!$B$39:$B$782,J$11)+'СЕТ СН'!$F$9+СВЦЭМ!$D$10+'СЕТ СН'!$F$5-'СЕТ СН'!$F$17</f>
        <v>2940.5540968300002</v>
      </c>
      <c r="K26" s="36">
        <f>SUMIFS(СВЦЭМ!$C$39:$C$782,СВЦЭМ!$A$39:$A$782,$A26,СВЦЭМ!$B$39:$B$782,K$11)+'СЕТ СН'!$F$9+СВЦЭМ!$D$10+'СЕТ СН'!$F$5-'СЕТ СН'!$F$17</f>
        <v>2929.67253157</v>
      </c>
      <c r="L26" s="36">
        <f>SUMIFS(СВЦЭМ!$C$39:$C$782,СВЦЭМ!$A$39:$A$782,$A26,СВЦЭМ!$B$39:$B$782,L$11)+'СЕТ СН'!$F$9+СВЦЭМ!$D$10+'СЕТ СН'!$F$5-'СЕТ СН'!$F$17</f>
        <v>2915.3031844699999</v>
      </c>
      <c r="M26" s="36">
        <f>SUMIFS(СВЦЭМ!$C$39:$C$782,СВЦЭМ!$A$39:$A$782,$A26,СВЦЭМ!$B$39:$B$782,M$11)+'СЕТ СН'!$F$9+СВЦЭМ!$D$10+'СЕТ СН'!$F$5-'СЕТ СН'!$F$17</f>
        <v>2922.5261453399999</v>
      </c>
      <c r="N26" s="36">
        <f>SUMIFS(СВЦЭМ!$C$39:$C$782,СВЦЭМ!$A$39:$A$782,$A26,СВЦЭМ!$B$39:$B$782,N$11)+'СЕТ СН'!$F$9+СВЦЭМ!$D$10+'СЕТ СН'!$F$5-'СЕТ СН'!$F$17</f>
        <v>2940.8913266199997</v>
      </c>
      <c r="O26" s="36">
        <f>SUMIFS(СВЦЭМ!$C$39:$C$782,СВЦЭМ!$A$39:$A$782,$A26,СВЦЭМ!$B$39:$B$782,O$11)+'СЕТ СН'!$F$9+СВЦЭМ!$D$10+'СЕТ СН'!$F$5-'СЕТ СН'!$F$17</f>
        <v>2946.0682454799999</v>
      </c>
      <c r="P26" s="36">
        <f>SUMIFS(СВЦЭМ!$C$39:$C$782,СВЦЭМ!$A$39:$A$782,$A26,СВЦЭМ!$B$39:$B$782,P$11)+'СЕТ СН'!$F$9+СВЦЭМ!$D$10+'СЕТ СН'!$F$5-'СЕТ СН'!$F$17</f>
        <v>2955.3518448699997</v>
      </c>
      <c r="Q26" s="36">
        <f>SUMIFS(СВЦЭМ!$C$39:$C$782,СВЦЭМ!$A$39:$A$782,$A26,СВЦЭМ!$B$39:$B$782,Q$11)+'СЕТ СН'!$F$9+СВЦЭМ!$D$10+'СЕТ СН'!$F$5-'СЕТ СН'!$F$17</f>
        <v>2962.6811492400002</v>
      </c>
      <c r="R26" s="36">
        <f>SUMIFS(СВЦЭМ!$C$39:$C$782,СВЦЭМ!$A$39:$A$782,$A26,СВЦЭМ!$B$39:$B$782,R$11)+'СЕТ СН'!$F$9+СВЦЭМ!$D$10+'СЕТ СН'!$F$5-'СЕТ СН'!$F$17</f>
        <v>2971.6190631999998</v>
      </c>
      <c r="S26" s="36">
        <f>SUMIFS(СВЦЭМ!$C$39:$C$782,СВЦЭМ!$A$39:$A$782,$A26,СВЦЭМ!$B$39:$B$782,S$11)+'СЕТ СН'!$F$9+СВЦЭМ!$D$10+'СЕТ СН'!$F$5-'СЕТ СН'!$F$17</f>
        <v>2939.8870414100002</v>
      </c>
      <c r="T26" s="36">
        <f>SUMIFS(СВЦЭМ!$C$39:$C$782,СВЦЭМ!$A$39:$A$782,$A26,СВЦЭМ!$B$39:$B$782,T$11)+'СЕТ СН'!$F$9+СВЦЭМ!$D$10+'СЕТ СН'!$F$5-'СЕТ СН'!$F$17</f>
        <v>2906.77712965</v>
      </c>
      <c r="U26" s="36">
        <f>SUMIFS(СВЦЭМ!$C$39:$C$782,СВЦЭМ!$A$39:$A$782,$A26,СВЦЭМ!$B$39:$B$782,U$11)+'СЕТ СН'!$F$9+СВЦЭМ!$D$10+'СЕТ СН'!$F$5-'СЕТ СН'!$F$17</f>
        <v>2909.5251155200003</v>
      </c>
      <c r="V26" s="36">
        <f>SUMIFS(СВЦЭМ!$C$39:$C$782,СВЦЭМ!$A$39:$A$782,$A26,СВЦЭМ!$B$39:$B$782,V$11)+'СЕТ СН'!$F$9+СВЦЭМ!$D$10+'СЕТ СН'!$F$5-'СЕТ СН'!$F$17</f>
        <v>2909.7545844200004</v>
      </c>
      <c r="W26" s="36">
        <f>SUMIFS(СВЦЭМ!$C$39:$C$782,СВЦЭМ!$A$39:$A$782,$A26,СВЦЭМ!$B$39:$B$782,W$11)+'СЕТ СН'!$F$9+СВЦЭМ!$D$10+'СЕТ СН'!$F$5-'СЕТ СН'!$F$17</f>
        <v>2923.2547615399999</v>
      </c>
      <c r="X26" s="36">
        <f>SUMIFS(СВЦЭМ!$C$39:$C$782,СВЦЭМ!$A$39:$A$782,$A26,СВЦЭМ!$B$39:$B$782,X$11)+'СЕТ СН'!$F$9+СВЦЭМ!$D$10+'СЕТ СН'!$F$5-'СЕТ СН'!$F$17</f>
        <v>2945.1576348400004</v>
      </c>
      <c r="Y26" s="36">
        <f>SUMIFS(СВЦЭМ!$C$39:$C$782,СВЦЭМ!$A$39:$A$782,$A26,СВЦЭМ!$B$39:$B$782,Y$11)+'СЕТ СН'!$F$9+СВЦЭМ!$D$10+'СЕТ СН'!$F$5-'СЕТ СН'!$F$17</f>
        <v>2955.59574539</v>
      </c>
    </row>
    <row r="27" spans="1:25" ht="15.75" x14ac:dyDescent="0.2">
      <c r="A27" s="35">
        <f t="shared" si="0"/>
        <v>44911</v>
      </c>
      <c r="B27" s="36">
        <f>SUMIFS(СВЦЭМ!$C$39:$C$782,СВЦЭМ!$A$39:$A$782,$A27,СВЦЭМ!$B$39:$B$782,B$11)+'СЕТ СН'!$F$9+СВЦЭМ!$D$10+'СЕТ СН'!$F$5-'СЕТ СН'!$F$17</f>
        <v>3081.83534439</v>
      </c>
      <c r="C27" s="36">
        <f>SUMIFS(СВЦЭМ!$C$39:$C$782,СВЦЭМ!$A$39:$A$782,$A27,СВЦЭМ!$B$39:$B$782,C$11)+'СЕТ СН'!$F$9+СВЦЭМ!$D$10+'СЕТ СН'!$F$5-'СЕТ СН'!$F$17</f>
        <v>3102.9113638500003</v>
      </c>
      <c r="D27" s="36">
        <f>SUMIFS(СВЦЭМ!$C$39:$C$782,СВЦЭМ!$A$39:$A$782,$A27,СВЦЭМ!$B$39:$B$782,D$11)+'СЕТ СН'!$F$9+СВЦЭМ!$D$10+'СЕТ СН'!$F$5-'СЕТ СН'!$F$17</f>
        <v>3107.1935977600001</v>
      </c>
      <c r="E27" s="36">
        <f>SUMIFS(СВЦЭМ!$C$39:$C$782,СВЦЭМ!$A$39:$A$782,$A27,СВЦЭМ!$B$39:$B$782,E$11)+'СЕТ СН'!$F$9+СВЦЭМ!$D$10+'СЕТ СН'!$F$5-'СЕТ СН'!$F$17</f>
        <v>3104.2092145900001</v>
      </c>
      <c r="F27" s="36">
        <f>SUMIFS(СВЦЭМ!$C$39:$C$782,СВЦЭМ!$A$39:$A$782,$A27,СВЦЭМ!$B$39:$B$782,F$11)+'СЕТ СН'!$F$9+СВЦЭМ!$D$10+'СЕТ СН'!$F$5-'СЕТ СН'!$F$17</f>
        <v>3095.6080793199999</v>
      </c>
      <c r="G27" s="36">
        <f>SUMIFS(СВЦЭМ!$C$39:$C$782,СВЦЭМ!$A$39:$A$782,$A27,СВЦЭМ!$B$39:$B$782,G$11)+'СЕТ СН'!$F$9+СВЦЭМ!$D$10+'СЕТ СН'!$F$5-'СЕТ СН'!$F$17</f>
        <v>3060.9483742800003</v>
      </c>
      <c r="H27" s="36">
        <f>SUMIFS(СВЦЭМ!$C$39:$C$782,СВЦЭМ!$A$39:$A$782,$A27,СВЦЭМ!$B$39:$B$782,H$11)+'СЕТ СН'!$F$9+СВЦЭМ!$D$10+'СЕТ СН'!$F$5-'СЕТ СН'!$F$17</f>
        <v>3020.0057941100004</v>
      </c>
      <c r="I27" s="36">
        <f>SUMIFS(СВЦЭМ!$C$39:$C$782,СВЦЭМ!$A$39:$A$782,$A27,СВЦЭМ!$B$39:$B$782,I$11)+'СЕТ СН'!$F$9+СВЦЭМ!$D$10+'СЕТ СН'!$F$5-'СЕТ СН'!$F$17</f>
        <v>3017.9394940399998</v>
      </c>
      <c r="J27" s="36">
        <f>SUMIFS(СВЦЭМ!$C$39:$C$782,СВЦЭМ!$A$39:$A$782,$A27,СВЦЭМ!$B$39:$B$782,J$11)+'СЕТ СН'!$F$9+СВЦЭМ!$D$10+'СЕТ СН'!$F$5-'СЕТ СН'!$F$17</f>
        <v>2990.9960808599999</v>
      </c>
      <c r="K27" s="36">
        <f>SUMIFS(СВЦЭМ!$C$39:$C$782,СВЦЭМ!$A$39:$A$782,$A27,СВЦЭМ!$B$39:$B$782,K$11)+'СЕТ СН'!$F$9+СВЦЭМ!$D$10+'СЕТ СН'!$F$5-'СЕТ СН'!$F$17</f>
        <v>2995.2078974599999</v>
      </c>
      <c r="L27" s="36">
        <f>SUMIFS(СВЦЭМ!$C$39:$C$782,СВЦЭМ!$A$39:$A$782,$A27,СВЦЭМ!$B$39:$B$782,L$11)+'СЕТ СН'!$F$9+СВЦЭМ!$D$10+'СЕТ СН'!$F$5-'СЕТ СН'!$F$17</f>
        <v>2985.3067986599999</v>
      </c>
      <c r="M27" s="36">
        <f>SUMIFS(СВЦЭМ!$C$39:$C$782,СВЦЭМ!$A$39:$A$782,$A27,СВЦЭМ!$B$39:$B$782,M$11)+'СЕТ СН'!$F$9+СВЦЭМ!$D$10+'СЕТ СН'!$F$5-'СЕТ СН'!$F$17</f>
        <v>2993.58266714</v>
      </c>
      <c r="N27" s="36">
        <f>SUMIFS(СВЦЭМ!$C$39:$C$782,СВЦЭМ!$A$39:$A$782,$A27,СВЦЭМ!$B$39:$B$782,N$11)+'СЕТ СН'!$F$9+СВЦЭМ!$D$10+'СЕТ СН'!$F$5-'СЕТ СН'!$F$17</f>
        <v>3014.9144169000001</v>
      </c>
      <c r="O27" s="36">
        <f>SUMIFS(СВЦЭМ!$C$39:$C$782,СВЦЭМ!$A$39:$A$782,$A27,СВЦЭМ!$B$39:$B$782,O$11)+'СЕТ СН'!$F$9+СВЦЭМ!$D$10+'СЕТ СН'!$F$5-'СЕТ СН'!$F$17</f>
        <v>3043.9423515500002</v>
      </c>
      <c r="P27" s="36">
        <f>SUMIFS(СВЦЭМ!$C$39:$C$782,СВЦЭМ!$A$39:$A$782,$A27,СВЦЭМ!$B$39:$B$782,P$11)+'СЕТ СН'!$F$9+СВЦЭМ!$D$10+'СЕТ СН'!$F$5-'СЕТ СН'!$F$17</f>
        <v>3043.0804535300003</v>
      </c>
      <c r="Q27" s="36">
        <f>SUMIFS(СВЦЭМ!$C$39:$C$782,СВЦЭМ!$A$39:$A$782,$A27,СВЦЭМ!$B$39:$B$782,Q$11)+'СЕТ СН'!$F$9+СВЦЭМ!$D$10+'СЕТ СН'!$F$5-'СЕТ СН'!$F$17</f>
        <v>3041.7867446299997</v>
      </c>
      <c r="R27" s="36">
        <f>SUMIFS(СВЦЭМ!$C$39:$C$782,СВЦЭМ!$A$39:$A$782,$A27,СВЦЭМ!$B$39:$B$782,R$11)+'СЕТ СН'!$F$9+СВЦЭМ!$D$10+'СЕТ СН'!$F$5-'СЕТ СН'!$F$17</f>
        <v>3032.9166875999999</v>
      </c>
      <c r="S27" s="36">
        <f>SUMIFS(СВЦЭМ!$C$39:$C$782,СВЦЭМ!$A$39:$A$782,$A27,СВЦЭМ!$B$39:$B$782,S$11)+'СЕТ СН'!$F$9+СВЦЭМ!$D$10+'СЕТ СН'!$F$5-'СЕТ СН'!$F$17</f>
        <v>2993.7907133400004</v>
      </c>
      <c r="T27" s="36">
        <f>SUMIFS(СВЦЭМ!$C$39:$C$782,СВЦЭМ!$A$39:$A$782,$A27,СВЦЭМ!$B$39:$B$782,T$11)+'СЕТ СН'!$F$9+СВЦЭМ!$D$10+'СЕТ СН'!$F$5-'СЕТ СН'!$F$17</f>
        <v>2994.56414709</v>
      </c>
      <c r="U27" s="36">
        <f>SUMIFS(СВЦЭМ!$C$39:$C$782,СВЦЭМ!$A$39:$A$782,$A27,СВЦЭМ!$B$39:$B$782,U$11)+'СЕТ СН'!$F$9+СВЦЭМ!$D$10+'СЕТ СН'!$F$5-'СЕТ СН'!$F$17</f>
        <v>2972.82293562</v>
      </c>
      <c r="V27" s="36">
        <f>SUMIFS(СВЦЭМ!$C$39:$C$782,СВЦЭМ!$A$39:$A$782,$A27,СВЦЭМ!$B$39:$B$782,V$11)+'СЕТ СН'!$F$9+СВЦЭМ!$D$10+'СЕТ СН'!$F$5-'СЕТ СН'!$F$17</f>
        <v>2999.4285830399999</v>
      </c>
      <c r="W27" s="36">
        <f>SUMIFS(СВЦЭМ!$C$39:$C$782,СВЦЭМ!$A$39:$A$782,$A27,СВЦЭМ!$B$39:$B$782,W$11)+'СЕТ СН'!$F$9+СВЦЭМ!$D$10+'СЕТ СН'!$F$5-'СЕТ СН'!$F$17</f>
        <v>3012.7932539200001</v>
      </c>
      <c r="X27" s="36">
        <f>SUMIFS(СВЦЭМ!$C$39:$C$782,СВЦЭМ!$A$39:$A$782,$A27,СВЦЭМ!$B$39:$B$782,X$11)+'СЕТ СН'!$F$9+СВЦЭМ!$D$10+'СЕТ СН'!$F$5-'СЕТ СН'!$F$17</f>
        <v>3035.6468275799998</v>
      </c>
      <c r="Y27" s="36">
        <f>SUMIFS(СВЦЭМ!$C$39:$C$782,СВЦЭМ!$A$39:$A$782,$A27,СВЦЭМ!$B$39:$B$782,Y$11)+'СЕТ СН'!$F$9+СВЦЭМ!$D$10+'СЕТ СН'!$F$5-'СЕТ СН'!$F$17</f>
        <v>3074.4196788899999</v>
      </c>
    </row>
    <row r="28" spans="1:25" ht="15.75" x14ac:dyDescent="0.2">
      <c r="A28" s="35">
        <f t="shared" si="0"/>
        <v>44912</v>
      </c>
      <c r="B28" s="36">
        <f>SUMIFS(СВЦЭМ!$C$39:$C$782,СВЦЭМ!$A$39:$A$782,$A28,СВЦЭМ!$B$39:$B$782,B$11)+'СЕТ СН'!$F$9+СВЦЭМ!$D$10+'СЕТ СН'!$F$5-'СЕТ СН'!$F$17</f>
        <v>2973.7634961000003</v>
      </c>
      <c r="C28" s="36">
        <f>SUMIFS(СВЦЭМ!$C$39:$C$782,СВЦЭМ!$A$39:$A$782,$A28,СВЦЭМ!$B$39:$B$782,C$11)+'СЕТ СН'!$F$9+СВЦЭМ!$D$10+'СЕТ СН'!$F$5-'СЕТ СН'!$F$17</f>
        <v>2968.0674149500001</v>
      </c>
      <c r="D28" s="36">
        <f>SUMIFS(СВЦЭМ!$C$39:$C$782,СВЦЭМ!$A$39:$A$782,$A28,СВЦЭМ!$B$39:$B$782,D$11)+'СЕТ СН'!$F$9+СВЦЭМ!$D$10+'СЕТ СН'!$F$5-'СЕТ СН'!$F$17</f>
        <v>3000.2338017100001</v>
      </c>
      <c r="E28" s="36">
        <f>SUMIFS(СВЦЭМ!$C$39:$C$782,СВЦЭМ!$A$39:$A$782,$A28,СВЦЭМ!$B$39:$B$782,E$11)+'СЕТ СН'!$F$9+СВЦЭМ!$D$10+'СЕТ СН'!$F$5-'СЕТ СН'!$F$17</f>
        <v>2977.6583751099997</v>
      </c>
      <c r="F28" s="36">
        <f>SUMIFS(СВЦЭМ!$C$39:$C$782,СВЦЭМ!$A$39:$A$782,$A28,СВЦЭМ!$B$39:$B$782,F$11)+'СЕТ СН'!$F$9+СВЦЭМ!$D$10+'СЕТ СН'!$F$5-'СЕТ СН'!$F$17</f>
        <v>3007.9410880800001</v>
      </c>
      <c r="G28" s="36">
        <f>SUMIFS(СВЦЭМ!$C$39:$C$782,СВЦЭМ!$A$39:$A$782,$A28,СВЦЭМ!$B$39:$B$782,G$11)+'СЕТ СН'!$F$9+СВЦЭМ!$D$10+'СЕТ СН'!$F$5-'СЕТ СН'!$F$17</f>
        <v>2986.0157260400001</v>
      </c>
      <c r="H28" s="36">
        <f>SUMIFS(СВЦЭМ!$C$39:$C$782,СВЦЭМ!$A$39:$A$782,$A28,СВЦЭМ!$B$39:$B$782,H$11)+'СЕТ СН'!$F$9+СВЦЭМ!$D$10+'СЕТ СН'!$F$5-'СЕТ СН'!$F$17</f>
        <v>2968.2296306899998</v>
      </c>
      <c r="I28" s="36">
        <f>SUMIFS(СВЦЭМ!$C$39:$C$782,СВЦЭМ!$A$39:$A$782,$A28,СВЦЭМ!$B$39:$B$782,I$11)+'СЕТ СН'!$F$9+СВЦЭМ!$D$10+'СЕТ СН'!$F$5-'СЕТ СН'!$F$17</f>
        <v>2995.3774960000001</v>
      </c>
      <c r="J28" s="36">
        <f>SUMIFS(СВЦЭМ!$C$39:$C$782,СВЦЭМ!$A$39:$A$782,$A28,СВЦЭМ!$B$39:$B$782,J$11)+'СЕТ СН'!$F$9+СВЦЭМ!$D$10+'СЕТ СН'!$F$5-'СЕТ СН'!$F$17</f>
        <v>2984.5400024199998</v>
      </c>
      <c r="K28" s="36">
        <f>SUMIFS(СВЦЭМ!$C$39:$C$782,СВЦЭМ!$A$39:$A$782,$A28,СВЦЭМ!$B$39:$B$782,K$11)+'СЕТ СН'!$F$9+СВЦЭМ!$D$10+'СЕТ СН'!$F$5-'СЕТ СН'!$F$17</f>
        <v>2948.0237225800001</v>
      </c>
      <c r="L28" s="36">
        <f>SUMIFS(СВЦЭМ!$C$39:$C$782,СВЦЭМ!$A$39:$A$782,$A28,СВЦЭМ!$B$39:$B$782,L$11)+'СЕТ СН'!$F$9+СВЦЭМ!$D$10+'СЕТ СН'!$F$5-'СЕТ СН'!$F$17</f>
        <v>2946.5954792499997</v>
      </c>
      <c r="M28" s="36">
        <f>SUMIFS(СВЦЭМ!$C$39:$C$782,СВЦЭМ!$A$39:$A$782,$A28,СВЦЭМ!$B$39:$B$782,M$11)+'СЕТ СН'!$F$9+СВЦЭМ!$D$10+'СЕТ СН'!$F$5-'СЕТ СН'!$F$17</f>
        <v>2936.8128171400003</v>
      </c>
      <c r="N28" s="36">
        <f>SUMIFS(СВЦЭМ!$C$39:$C$782,СВЦЭМ!$A$39:$A$782,$A28,СВЦЭМ!$B$39:$B$782,N$11)+'СЕТ СН'!$F$9+СВЦЭМ!$D$10+'СЕТ СН'!$F$5-'СЕТ СН'!$F$17</f>
        <v>2965.1872011400001</v>
      </c>
      <c r="O28" s="36">
        <f>SUMIFS(СВЦЭМ!$C$39:$C$782,СВЦЭМ!$A$39:$A$782,$A28,СВЦЭМ!$B$39:$B$782,O$11)+'СЕТ СН'!$F$9+СВЦЭМ!$D$10+'СЕТ СН'!$F$5-'СЕТ СН'!$F$17</f>
        <v>2954.9705826199997</v>
      </c>
      <c r="P28" s="36">
        <f>SUMIFS(СВЦЭМ!$C$39:$C$782,СВЦЭМ!$A$39:$A$782,$A28,СВЦЭМ!$B$39:$B$782,P$11)+'СЕТ СН'!$F$9+СВЦЭМ!$D$10+'СЕТ СН'!$F$5-'СЕТ СН'!$F$17</f>
        <v>2966.11998924</v>
      </c>
      <c r="Q28" s="36">
        <f>SUMIFS(СВЦЭМ!$C$39:$C$782,СВЦЭМ!$A$39:$A$782,$A28,СВЦЭМ!$B$39:$B$782,Q$11)+'СЕТ СН'!$F$9+СВЦЭМ!$D$10+'СЕТ СН'!$F$5-'СЕТ СН'!$F$17</f>
        <v>2963.1255713</v>
      </c>
      <c r="R28" s="36">
        <f>SUMIFS(СВЦЭМ!$C$39:$C$782,СВЦЭМ!$A$39:$A$782,$A28,СВЦЭМ!$B$39:$B$782,R$11)+'СЕТ СН'!$F$9+СВЦЭМ!$D$10+'СЕТ СН'!$F$5-'СЕТ СН'!$F$17</f>
        <v>2963.0401675100002</v>
      </c>
      <c r="S28" s="36">
        <f>SUMIFS(СВЦЭМ!$C$39:$C$782,СВЦЭМ!$A$39:$A$782,$A28,СВЦЭМ!$B$39:$B$782,S$11)+'СЕТ СН'!$F$9+СВЦЭМ!$D$10+'СЕТ СН'!$F$5-'СЕТ СН'!$F$17</f>
        <v>2933.0216812799999</v>
      </c>
      <c r="T28" s="36">
        <f>SUMIFS(СВЦЭМ!$C$39:$C$782,СВЦЭМ!$A$39:$A$782,$A28,СВЦЭМ!$B$39:$B$782,T$11)+'СЕТ СН'!$F$9+СВЦЭМ!$D$10+'СЕТ СН'!$F$5-'СЕТ СН'!$F$17</f>
        <v>2900.6836093000002</v>
      </c>
      <c r="U28" s="36">
        <f>SUMIFS(СВЦЭМ!$C$39:$C$782,СВЦЭМ!$A$39:$A$782,$A28,СВЦЭМ!$B$39:$B$782,U$11)+'СЕТ СН'!$F$9+СВЦЭМ!$D$10+'СЕТ СН'!$F$5-'СЕТ СН'!$F$17</f>
        <v>2908.5539548900001</v>
      </c>
      <c r="V28" s="36">
        <f>SUMIFS(СВЦЭМ!$C$39:$C$782,СВЦЭМ!$A$39:$A$782,$A28,СВЦЭМ!$B$39:$B$782,V$11)+'СЕТ СН'!$F$9+СВЦЭМ!$D$10+'СЕТ СН'!$F$5-'СЕТ СН'!$F$17</f>
        <v>2926.1423270100004</v>
      </c>
      <c r="W28" s="36">
        <f>SUMIFS(СВЦЭМ!$C$39:$C$782,СВЦЭМ!$A$39:$A$782,$A28,СВЦЭМ!$B$39:$B$782,W$11)+'СЕТ СН'!$F$9+СВЦЭМ!$D$10+'СЕТ СН'!$F$5-'СЕТ СН'!$F$17</f>
        <v>2931.0123538099997</v>
      </c>
      <c r="X28" s="36">
        <f>SUMIFS(СВЦЭМ!$C$39:$C$782,СВЦЭМ!$A$39:$A$782,$A28,СВЦЭМ!$B$39:$B$782,X$11)+'СЕТ СН'!$F$9+СВЦЭМ!$D$10+'СЕТ СН'!$F$5-'СЕТ СН'!$F$17</f>
        <v>2942.3445287300001</v>
      </c>
      <c r="Y28" s="36">
        <f>SUMIFS(СВЦЭМ!$C$39:$C$782,СВЦЭМ!$A$39:$A$782,$A28,СВЦЭМ!$B$39:$B$782,Y$11)+'СЕТ СН'!$F$9+СВЦЭМ!$D$10+'СЕТ СН'!$F$5-'СЕТ СН'!$F$17</f>
        <v>2948.7919392700001</v>
      </c>
    </row>
    <row r="29" spans="1:25" ht="15.75" x14ac:dyDescent="0.2">
      <c r="A29" s="35">
        <f t="shared" si="0"/>
        <v>44913</v>
      </c>
      <c r="B29" s="36">
        <f>SUMIFS(СВЦЭМ!$C$39:$C$782,СВЦЭМ!$A$39:$A$782,$A29,СВЦЭМ!$B$39:$B$782,B$11)+'СЕТ СН'!$F$9+СВЦЭМ!$D$10+'СЕТ СН'!$F$5-'СЕТ СН'!$F$17</f>
        <v>3036.9678200099997</v>
      </c>
      <c r="C29" s="36">
        <f>SUMIFS(СВЦЭМ!$C$39:$C$782,СВЦЭМ!$A$39:$A$782,$A29,СВЦЭМ!$B$39:$B$782,C$11)+'СЕТ СН'!$F$9+СВЦЭМ!$D$10+'СЕТ СН'!$F$5-'СЕТ СН'!$F$17</f>
        <v>3048.2785967500004</v>
      </c>
      <c r="D29" s="36">
        <f>SUMIFS(СВЦЭМ!$C$39:$C$782,СВЦЭМ!$A$39:$A$782,$A29,СВЦЭМ!$B$39:$B$782,D$11)+'СЕТ СН'!$F$9+СВЦЭМ!$D$10+'СЕТ СН'!$F$5-'СЕТ СН'!$F$17</f>
        <v>3055.4541163599997</v>
      </c>
      <c r="E29" s="36">
        <f>SUMIFS(СВЦЭМ!$C$39:$C$782,СВЦЭМ!$A$39:$A$782,$A29,СВЦЭМ!$B$39:$B$782,E$11)+'СЕТ СН'!$F$9+СВЦЭМ!$D$10+'СЕТ СН'!$F$5-'СЕТ СН'!$F$17</f>
        <v>3053.6044635600001</v>
      </c>
      <c r="F29" s="36">
        <f>SUMIFS(СВЦЭМ!$C$39:$C$782,СВЦЭМ!$A$39:$A$782,$A29,СВЦЭМ!$B$39:$B$782,F$11)+'СЕТ СН'!$F$9+СВЦЭМ!$D$10+'СЕТ СН'!$F$5-'СЕТ СН'!$F$17</f>
        <v>3063.0128953600001</v>
      </c>
      <c r="G29" s="36">
        <f>SUMIFS(СВЦЭМ!$C$39:$C$782,СВЦЭМ!$A$39:$A$782,$A29,СВЦЭМ!$B$39:$B$782,G$11)+'СЕТ СН'!$F$9+СВЦЭМ!$D$10+'СЕТ СН'!$F$5-'СЕТ СН'!$F$17</f>
        <v>3066.5745828399999</v>
      </c>
      <c r="H29" s="36">
        <f>SUMIFS(СВЦЭМ!$C$39:$C$782,СВЦЭМ!$A$39:$A$782,$A29,СВЦЭМ!$B$39:$B$782,H$11)+'СЕТ СН'!$F$9+СВЦЭМ!$D$10+'СЕТ СН'!$F$5-'СЕТ СН'!$F$17</f>
        <v>3047.7423479600002</v>
      </c>
      <c r="I29" s="36">
        <f>SUMIFS(СВЦЭМ!$C$39:$C$782,СВЦЭМ!$A$39:$A$782,$A29,СВЦЭМ!$B$39:$B$782,I$11)+'СЕТ СН'!$F$9+СВЦЭМ!$D$10+'СЕТ СН'!$F$5-'СЕТ СН'!$F$17</f>
        <v>3037.5903451200002</v>
      </c>
      <c r="J29" s="36">
        <f>SUMIFS(СВЦЭМ!$C$39:$C$782,СВЦЭМ!$A$39:$A$782,$A29,СВЦЭМ!$B$39:$B$782,J$11)+'СЕТ СН'!$F$9+СВЦЭМ!$D$10+'СЕТ СН'!$F$5-'СЕТ СН'!$F$17</f>
        <v>3015.2892509800004</v>
      </c>
      <c r="K29" s="36">
        <f>SUMIFS(СВЦЭМ!$C$39:$C$782,СВЦЭМ!$A$39:$A$782,$A29,СВЦЭМ!$B$39:$B$782,K$11)+'СЕТ СН'!$F$9+СВЦЭМ!$D$10+'СЕТ СН'!$F$5-'СЕТ СН'!$F$17</f>
        <v>2979.4504634200002</v>
      </c>
      <c r="L29" s="36">
        <f>SUMIFS(СВЦЭМ!$C$39:$C$782,СВЦЭМ!$A$39:$A$782,$A29,СВЦЭМ!$B$39:$B$782,L$11)+'СЕТ СН'!$F$9+СВЦЭМ!$D$10+'СЕТ СН'!$F$5-'СЕТ СН'!$F$17</f>
        <v>2948.0062708400001</v>
      </c>
      <c r="M29" s="36">
        <f>SUMIFS(СВЦЭМ!$C$39:$C$782,СВЦЭМ!$A$39:$A$782,$A29,СВЦЭМ!$B$39:$B$782,M$11)+'СЕТ СН'!$F$9+СВЦЭМ!$D$10+'СЕТ СН'!$F$5-'СЕТ СН'!$F$17</f>
        <v>2945.2756654599998</v>
      </c>
      <c r="N29" s="36">
        <f>SUMIFS(СВЦЭМ!$C$39:$C$782,СВЦЭМ!$A$39:$A$782,$A29,СВЦЭМ!$B$39:$B$782,N$11)+'СЕТ СН'!$F$9+СВЦЭМ!$D$10+'СЕТ СН'!$F$5-'СЕТ СН'!$F$17</f>
        <v>2965.2129732600001</v>
      </c>
      <c r="O29" s="36">
        <f>SUMIFS(СВЦЭМ!$C$39:$C$782,СВЦЭМ!$A$39:$A$782,$A29,СВЦЭМ!$B$39:$B$782,O$11)+'СЕТ СН'!$F$9+СВЦЭМ!$D$10+'СЕТ СН'!$F$5-'СЕТ СН'!$F$17</f>
        <v>2986.9202204399999</v>
      </c>
      <c r="P29" s="36">
        <f>SUMIFS(СВЦЭМ!$C$39:$C$782,СВЦЭМ!$A$39:$A$782,$A29,СВЦЭМ!$B$39:$B$782,P$11)+'СЕТ СН'!$F$9+СВЦЭМ!$D$10+'СЕТ СН'!$F$5-'СЕТ СН'!$F$17</f>
        <v>2976.3134834299999</v>
      </c>
      <c r="Q29" s="36">
        <f>SUMIFS(СВЦЭМ!$C$39:$C$782,СВЦЭМ!$A$39:$A$782,$A29,СВЦЭМ!$B$39:$B$782,Q$11)+'СЕТ СН'!$F$9+СВЦЭМ!$D$10+'СЕТ СН'!$F$5-'СЕТ СН'!$F$17</f>
        <v>2967.9387157700003</v>
      </c>
      <c r="R29" s="36">
        <f>SUMIFS(СВЦЭМ!$C$39:$C$782,СВЦЭМ!$A$39:$A$782,$A29,СВЦЭМ!$B$39:$B$782,R$11)+'СЕТ СН'!$F$9+СВЦЭМ!$D$10+'СЕТ СН'!$F$5-'СЕТ СН'!$F$17</f>
        <v>2980.9499689499999</v>
      </c>
      <c r="S29" s="36">
        <f>SUMIFS(СВЦЭМ!$C$39:$C$782,СВЦЭМ!$A$39:$A$782,$A29,СВЦЭМ!$B$39:$B$782,S$11)+'СЕТ СН'!$F$9+СВЦЭМ!$D$10+'СЕТ СН'!$F$5-'СЕТ СН'!$F$17</f>
        <v>2950.6465003200001</v>
      </c>
      <c r="T29" s="36">
        <f>SUMIFS(СВЦЭМ!$C$39:$C$782,СВЦЭМ!$A$39:$A$782,$A29,СВЦЭМ!$B$39:$B$782,T$11)+'СЕТ СН'!$F$9+СВЦЭМ!$D$10+'СЕТ СН'!$F$5-'СЕТ СН'!$F$17</f>
        <v>2911.9921901400003</v>
      </c>
      <c r="U29" s="36">
        <f>SUMIFS(СВЦЭМ!$C$39:$C$782,СВЦЭМ!$A$39:$A$782,$A29,СВЦЭМ!$B$39:$B$782,U$11)+'СЕТ СН'!$F$9+СВЦЭМ!$D$10+'СЕТ СН'!$F$5-'СЕТ СН'!$F$17</f>
        <v>2925.2132402699999</v>
      </c>
      <c r="V29" s="36">
        <f>SUMIFS(СВЦЭМ!$C$39:$C$782,СВЦЭМ!$A$39:$A$782,$A29,СВЦЭМ!$B$39:$B$782,V$11)+'СЕТ СН'!$F$9+СВЦЭМ!$D$10+'СЕТ СН'!$F$5-'СЕТ СН'!$F$17</f>
        <v>2942.4338018500002</v>
      </c>
      <c r="W29" s="36">
        <f>SUMIFS(СВЦЭМ!$C$39:$C$782,СВЦЭМ!$A$39:$A$782,$A29,СВЦЭМ!$B$39:$B$782,W$11)+'СЕТ СН'!$F$9+СВЦЭМ!$D$10+'СЕТ СН'!$F$5-'СЕТ СН'!$F$17</f>
        <v>2943.0273578000001</v>
      </c>
      <c r="X29" s="36">
        <f>SUMIFS(СВЦЭМ!$C$39:$C$782,СВЦЭМ!$A$39:$A$782,$A29,СВЦЭМ!$B$39:$B$782,X$11)+'СЕТ СН'!$F$9+СВЦЭМ!$D$10+'СЕТ СН'!$F$5-'СЕТ СН'!$F$17</f>
        <v>2964.9580581099999</v>
      </c>
      <c r="Y29" s="36">
        <f>SUMIFS(СВЦЭМ!$C$39:$C$782,СВЦЭМ!$A$39:$A$782,$A29,СВЦЭМ!$B$39:$B$782,Y$11)+'СЕТ СН'!$F$9+СВЦЭМ!$D$10+'СЕТ СН'!$F$5-'СЕТ СН'!$F$17</f>
        <v>2990.36534609</v>
      </c>
    </row>
    <row r="30" spans="1:25" ht="15.75" x14ac:dyDescent="0.2">
      <c r="A30" s="35">
        <f t="shared" si="0"/>
        <v>44914</v>
      </c>
      <c r="B30" s="36">
        <f>SUMIFS(СВЦЭМ!$C$39:$C$782,СВЦЭМ!$A$39:$A$782,$A30,СВЦЭМ!$B$39:$B$782,B$11)+'СЕТ СН'!$F$9+СВЦЭМ!$D$10+'СЕТ СН'!$F$5-'СЕТ СН'!$F$17</f>
        <v>2993.2393793800002</v>
      </c>
      <c r="C30" s="36">
        <f>SUMIFS(СВЦЭМ!$C$39:$C$782,СВЦЭМ!$A$39:$A$782,$A30,СВЦЭМ!$B$39:$B$782,C$11)+'СЕТ СН'!$F$9+СВЦЭМ!$D$10+'СЕТ СН'!$F$5-'СЕТ СН'!$F$17</f>
        <v>3014.0869769000001</v>
      </c>
      <c r="D30" s="36">
        <f>SUMIFS(СВЦЭМ!$C$39:$C$782,СВЦЭМ!$A$39:$A$782,$A30,СВЦЭМ!$B$39:$B$782,D$11)+'СЕТ СН'!$F$9+СВЦЭМ!$D$10+'СЕТ СН'!$F$5-'СЕТ СН'!$F$17</f>
        <v>3046.6398550399999</v>
      </c>
      <c r="E30" s="36">
        <f>SUMIFS(СВЦЭМ!$C$39:$C$782,СВЦЭМ!$A$39:$A$782,$A30,СВЦЭМ!$B$39:$B$782,E$11)+'СЕТ СН'!$F$9+СВЦЭМ!$D$10+'СЕТ СН'!$F$5-'СЕТ СН'!$F$17</f>
        <v>3047.93707696</v>
      </c>
      <c r="F30" s="36">
        <f>SUMIFS(СВЦЭМ!$C$39:$C$782,СВЦЭМ!$A$39:$A$782,$A30,СВЦЭМ!$B$39:$B$782,F$11)+'СЕТ СН'!$F$9+СВЦЭМ!$D$10+'СЕТ СН'!$F$5-'СЕТ СН'!$F$17</f>
        <v>3052.6164093500001</v>
      </c>
      <c r="G30" s="36">
        <f>SUMIFS(СВЦЭМ!$C$39:$C$782,СВЦЭМ!$A$39:$A$782,$A30,СВЦЭМ!$B$39:$B$782,G$11)+'СЕТ СН'!$F$9+СВЦЭМ!$D$10+'СЕТ СН'!$F$5-'СЕТ СН'!$F$17</f>
        <v>3049.2195125500002</v>
      </c>
      <c r="H30" s="36">
        <f>SUMIFS(СВЦЭМ!$C$39:$C$782,СВЦЭМ!$A$39:$A$782,$A30,СВЦЭМ!$B$39:$B$782,H$11)+'СЕТ СН'!$F$9+СВЦЭМ!$D$10+'СЕТ СН'!$F$5-'СЕТ СН'!$F$17</f>
        <v>3041.2482072900002</v>
      </c>
      <c r="I30" s="36">
        <f>SUMIFS(СВЦЭМ!$C$39:$C$782,СВЦЭМ!$A$39:$A$782,$A30,СВЦЭМ!$B$39:$B$782,I$11)+'СЕТ СН'!$F$9+СВЦЭМ!$D$10+'СЕТ СН'!$F$5-'СЕТ СН'!$F$17</f>
        <v>3028.8097022299999</v>
      </c>
      <c r="J30" s="36">
        <f>SUMIFS(СВЦЭМ!$C$39:$C$782,СВЦЭМ!$A$39:$A$782,$A30,СВЦЭМ!$B$39:$B$782,J$11)+'СЕТ СН'!$F$9+СВЦЭМ!$D$10+'СЕТ СН'!$F$5-'СЕТ СН'!$F$17</f>
        <v>3021.0897542299999</v>
      </c>
      <c r="K30" s="36">
        <f>SUMIFS(СВЦЭМ!$C$39:$C$782,СВЦЭМ!$A$39:$A$782,$A30,СВЦЭМ!$B$39:$B$782,K$11)+'СЕТ СН'!$F$9+СВЦЭМ!$D$10+'СЕТ СН'!$F$5-'СЕТ СН'!$F$17</f>
        <v>3002.56614124</v>
      </c>
      <c r="L30" s="36">
        <f>SUMIFS(СВЦЭМ!$C$39:$C$782,СВЦЭМ!$A$39:$A$782,$A30,СВЦЭМ!$B$39:$B$782,L$11)+'СЕТ СН'!$F$9+СВЦЭМ!$D$10+'СЕТ СН'!$F$5-'СЕТ СН'!$F$17</f>
        <v>3010.0756582900003</v>
      </c>
      <c r="M30" s="36">
        <f>SUMIFS(СВЦЭМ!$C$39:$C$782,СВЦЭМ!$A$39:$A$782,$A30,СВЦЭМ!$B$39:$B$782,M$11)+'СЕТ СН'!$F$9+СВЦЭМ!$D$10+'СЕТ СН'!$F$5-'СЕТ СН'!$F$17</f>
        <v>3008.7324917400001</v>
      </c>
      <c r="N30" s="36">
        <f>SUMIFS(СВЦЭМ!$C$39:$C$782,СВЦЭМ!$A$39:$A$782,$A30,СВЦЭМ!$B$39:$B$782,N$11)+'СЕТ СН'!$F$9+СВЦЭМ!$D$10+'СЕТ СН'!$F$5-'СЕТ СН'!$F$17</f>
        <v>3039.4431507700001</v>
      </c>
      <c r="O30" s="36">
        <f>SUMIFS(СВЦЭМ!$C$39:$C$782,СВЦЭМ!$A$39:$A$782,$A30,СВЦЭМ!$B$39:$B$782,O$11)+'СЕТ СН'!$F$9+СВЦЭМ!$D$10+'СЕТ СН'!$F$5-'СЕТ СН'!$F$17</f>
        <v>3066.4193818200001</v>
      </c>
      <c r="P30" s="36">
        <f>SUMIFS(СВЦЭМ!$C$39:$C$782,СВЦЭМ!$A$39:$A$782,$A30,СВЦЭМ!$B$39:$B$782,P$11)+'СЕТ СН'!$F$9+СВЦЭМ!$D$10+'СЕТ СН'!$F$5-'СЕТ СН'!$F$17</f>
        <v>3063.0662668599998</v>
      </c>
      <c r="Q30" s="36">
        <f>SUMIFS(СВЦЭМ!$C$39:$C$782,СВЦЭМ!$A$39:$A$782,$A30,СВЦЭМ!$B$39:$B$782,Q$11)+'СЕТ СН'!$F$9+СВЦЭМ!$D$10+'СЕТ СН'!$F$5-'СЕТ СН'!$F$17</f>
        <v>3060.8458684699999</v>
      </c>
      <c r="R30" s="36">
        <f>SUMIFS(СВЦЭМ!$C$39:$C$782,СВЦЭМ!$A$39:$A$782,$A30,СВЦЭМ!$B$39:$B$782,R$11)+'СЕТ СН'!$F$9+СВЦЭМ!$D$10+'СЕТ СН'!$F$5-'СЕТ СН'!$F$17</f>
        <v>3067.2886013699999</v>
      </c>
      <c r="S30" s="36">
        <f>SUMIFS(СВЦЭМ!$C$39:$C$782,СВЦЭМ!$A$39:$A$782,$A30,СВЦЭМ!$B$39:$B$782,S$11)+'СЕТ СН'!$F$9+СВЦЭМ!$D$10+'СЕТ СН'!$F$5-'СЕТ СН'!$F$17</f>
        <v>3032.3254720699997</v>
      </c>
      <c r="T30" s="36">
        <f>SUMIFS(СВЦЭМ!$C$39:$C$782,СВЦЭМ!$A$39:$A$782,$A30,СВЦЭМ!$B$39:$B$782,T$11)+'СЕТ СН'!$F$9+СВЦЭМ!$D$10+'СЕТ СН'!$F$5-'СЕТ СН'!$F$17</f>
        <v>2965.5608110399999</v>
      </c>
      <c r="U30" s="36">
        <f>SUMIFS(СВЦЭМ!$C$39:$C$782,СВЦЭМ!$A$39:$A$782,$A30,СВЦЭМ!$B$39:$B$782,U$11)+'СЕТ СН'!$F$9+СВЦЭМ!$D$10+'СЕТ СН'!$F$5-'СЕТ СН'!$F$17</f>
        <v>3013.5886556599999</v>
      </c>
      <c r="V30" s="36">
        <f>SUMIFS(СВЦЭМ!$C$39:$C$782,СВЦЭМ!$A$39:$A$782,$A30,СВЦЭМ!$B$39:$B$782,V$11)+'СЕТ СН'!$F$9+СВЦЭМ!$D$10+'СЕТ СН'!$F$5-'СЕТ СН'!$F$17</f>
        <v>3016.8517555999997</v>
      </c>
      <c r="W30" s="36">
        <f>SUMIFS(СВЦЭМ!$C$39:$C$782,СВЦЭМ!$A$39:$A$782,$A30,СВЦЭМ!$B$39:$B$782,W$11)+'СЕТ СН'!$F$9+СВЦЭМ!$D$10+'СЕТ СН'!$F$5-'СЕТ СН'!$F$17</f>
        <v>3023.1037718100001</v>
      </c>
      <c r="X30" s="36">
        <f>SUMIFS(СВЦЭМ!$C$39:$C$782,СВЦЭМ!$A$39:$A$782,$A30,СВЦЭМ!$B$39:$B$782,X$11)+'СЕТ СН'!$F$9+СВЦЭМ!$D$10+'СЕТ СН'!$F$5-'СЕТ СН'!$F$17</f>
        <v>3028.9951049900001</v>
      </c>
      <c r="Y30" s="36">
        <f>SUMIFS(СВЦЭМ!$C$39:$C$782,СВЦЭМ!$A$39:$A$782,$A30,СВЦЭМ!$B$39:$B$782,Y$11)+'СЕТ СН'!$F$9+СВЦЭМ!$D$10+'СЕТ СН'!$F$5-'СЕТ СН'!$F$17</f>
        <v>3047.55534313</v>
      </c>
    </row>
    <row r="31" spans="1:25" ht="15.75" x14ac:dyDescent="0.2">
      <c r="A31" s="35">
        <f t="shared" si="0"/>
        <v>44915</v>
      </c>
      <c r="B31" s="36">
        <f>SUMIFS(СВЦЭМ!$C$39:$C$782,СВЦЭМ!$A$39:$A$782,$A31,СВЦЭМ!$B$39:$B$782,B$11)+'СЕТ СН'!$F$9+СВЦЭМ!$D$10+'СЕТ СН'!$F$5-'СЕТ СН'!$F$17</f>
        <v>3005.2661758700001</v>
      </c>
      <c r="C31" s="36">
        <f>SUMIFS(СВЦЭМ!$C$39:$C$782,СВЦЭМ!$A$39:$A$782,$A31,СВЦЭМ!$B$39:$B$782,C$11)+'СЕТ СН'!$F$9+СВЦЭМ!$D$10+'СЕТ СН'!$F$5-'СЕТ СН'!$F$17</f>
        <v>3029.5471871700001</v>
      </c>
      <c r="D31" s="36">
        <f>SUMIFS(СВЦЭМ!$C$39:$C$782,СВЦЭМ!$A$39:$A$782,$A31,СВЦЭМ!$B$39:$B$782,D$11)+'СЕТ СН'!$F$9+СВЦЭМ!$D$10+'СЕТ СН'!$F$5-'СЕТ СН'!$F$17</f>
        <v>3035.1045042300002</v>
      </c>
      <c r="E31" s="36">
        <f>SUMIFS(СВЦЭМ!$C$39:$C$782,СВЦЭМ!$A$39:$A$782,$A31,СВЦЭМ!$B$39:$B$782,E$11)+'СЕТ СН'!$F$9+СВЦЭМ!$D$10+'СЕТ СН'!$F$5-'СЕТ СН'!$F$17</f>
        <v>3043.06453229</v>
      </c>
      <c r="F31" s="36">
        <f>SUMIFS(СВЦЭМ!$C$39:$C$782,СВЦЭМ!$A$39:$A$782,$A31,СВЦЭМ!$B$39:$B$782,F$11)+'СЕТ СН'!$F$9+СВЦЭМ!$D$10+'СЕТ СН'!$F$5-'СЕТ СН'!$F$17</f>
        <v>3022.9178435100002</v>
      </c>
      <c r="G31" s="36">
        <f>SUMIFS(СВЦЭМ!$C$39:$C$782,СВЦЭМ!$A$39:$A$782,$A31,СВЦЭМ!$B$39:$B$782,G$11)+'СЕТ СН'!$F$9+СВЦЭМ!$D$10+'СЕТ СН'!$F$5-'СЕТ СН'!$F$17</f>
        <v>3010.9175664599998</v>
      </c>
      <c r="H31" s="36">
        <f>SUMIFS(СВЦЭМ!$C$39:$C$782,СВЦЭМ!$A$39:$A$782,$A31,СВЦЭМ!$B$39:$B$782,H$11)+'СЕТ СН'!$F$9+СВЦЭМ!$D$10+'СЕТ СН'!$F$5-'СЕТ СН'!$F$17</f>
        <v>2990.9552472099999</v>
      </c>
      <c r="I31" s="36">
        <f>SUMIFS(СВЦЭМ!$C$39:$C$782,СВЦЭМ!$A$39:$A$782,$A31,СВЦЭМ!$B$39:$B$782,I$11)+'СЕТ СН'!$F$9+СВЦЭМ!$D$10+'СЕТ СН'!$F$5-'СЕТ СН'!$F$17</f>
        <v>2979.78713991</v>
      </c>
      <c r="J31" s="36">
        <f>SUMIFS(СВЦЭМ!$C$39:$C$782,СВЦЭМ!$A$39:$A$782,$A31,СВЦЭМ!$B$39:$B$782,J$11)+'СЕТ СН'!$F$9+СВЦЭМ!$D$10+'СЕТ СН'!$F$5-'СЕТ СН'!$F$17</f>
        <v>3003.9503753899999</v>
      </c>
      <c r="K31" s="36">
        <f>SUMIFS(СВЦЭМ!$C$39:$C$782,СВЦЭМ!$A$39:$A$782,$A31,СВЦЭМ!$B$39:$B$782,K$11)+'СЕТ СН'!$F$9+СВЦЭМ!$D$10+'СЕТ СН'!$F$5-'СЕТ СН'!$F$17</f>
        <v>3021.11188748</v>
      </c>
      <c r="L31" s="36">
        <f>SUMIFS(СВЦЭМ!$C$39:$C$782,СВЦЭМ!$A$39:$A$782,$A31,СВЦЭМ!$B$39:$B$782,L$11)+'СЕТ СН'!$F$9+СВЦЭМ!$D$10+'СЕТ СН'!$F$5-'СЕТ СН'!$F$17</f>
        <v>2997.7160936999999</v>
      </c>
      <c r="M31" s="36">
        <f>SUMIFS(СВЦЭМ!$C$39:$C$782,СВЦЭМ!$A$39:$A$782,$A31,СВЦЭМ!$B$39:$B$782,M$11)+'СЕТ СН'!$F$9+СВЦЭМ!$D$10+'СЕТ СН'!$F$5-'СЕТ СН'!$F$17</f>
        <v>2989.0754649800001</v>
      </c>
      <c r="N31" s="36">
        <f>SUMIFS(СВЦЭМ!$C$39:$C$782,СВЦЭМ!$A$39:$A$782,$A31,СВЦЭМ!$B$39:$B$782,N$11)+'СЕТ СН'!$F$9+СВЦЭМ!$D$10+'СЕТ СН'!$F$5-'СЕТ СН'!$F$17</f>
        <v>3008.8388525299997</v>
      </c>
      <c r="O31" s="36">
        <f>SUMIFS(СВЦЭМ!$C$39:$C$782,СВЦЭМ!$A$39:$A$782,$A31,СВЦЭМ!$B$39:$B$782,O$11)+'СЕТ СН'!$F$9+СВЦЭМ!$D$10+'СЕТ СН'!$F$5-'СЕТ СН'!$F$17</f>
        <v>3016.1699226600003</v>
      </c>
      <c r="P31" s="36">
        <f>SUMIFS(СВЦЭМ!$C$39:$C$782,СВЦЭМ!$A$39:$A$782,$A31,СВЦЭМ!$B$39:$B$782,P$11)+'СЕТ СН'!$F$9+СВЦЭМ!$D$10+'СЕТ СН'!$F$5-'СЕТ СН'!$F$17</f>
        <v>3035.4971413200001</v>
      </c>
      <c r="Q31" s="36">
        <f>SUMIFS(СВЦЭМ!$C$39:$C$782,СВЦЭМ!$A$39:$A$782,$A31,СВЦЭМ!$B$39:$B$782,Q$11)+'СЕТ СН'!$F$9+СВЦЭМ!$D$10+'СЕТ СН'!$F$5-'СЕТ СН'!$F$17</f>
        <v>3012.9645361299999</v>
      </c>
      <c r="R31" s="36">
        <f>SUMIFS(СВЦЭМ!$C$39:$C$782,СВЦЭМ!$A$39:$A$782,$A31,СВЦЭМ!$B$39:$B$782,R$11)+'СЕТ СН'!$F$9+СВЦЭМ!$D$10+'СЕТ СН'!$F$5-'СЕТ СН'!$F$17</f>
        <v>3005.0857588500003</v>
      </c>
      <c r="S31" s="36">
        <f>SUMIFS(СВЦЭМ!$C$39:$C$782,СВЦЭМ!$A$39:$A$782,$A31,СВЦЭМ!$B$39:$B$782,S$11)+'СЕТ СН'!$F$9+СВЦЭМ!$D$10+'СЕТ СН'!$F$5-'СЕТ СН'!$F$17</f>
        <v>2981.4241048900003</v>
      </c>
      <c r="T31" s="36">
        <f>SUMIFS(СВЦЭМ!$C$39:$C$782,СВЦЭМ!$A$39:$A$782,$A31,СВЦЭМ!$B$39:$B$782,T$11)+'СЕТ СН'!$F$9+СВЦЭМ!$D$10+'СЕТ СН'!$F$5-'СЕТ СН'!$F$17</f>
        <v>2921.32829507</v>
      </c>
      <c r="U31" s="36">
        <f>SUMIFS(СВЦЭМ!$C$39:$C$782,СВЦЭМ!$A$39:$A$782,$A31,СВЦЭМ!$B$39:$B$782,U$11)+'СЕТ СН'!$F$9+СВЦЭМ!$D$10+'СЕТ СН'!$F$5-'СЕТ СН'!$F$17</f>
        <v>2934.9098074200001</v>
      </c>
      <c r="V31" s="36">
        <f>SUMIFS(СВЦЭМ!$C$39:$C$782,СВЦЭМ!$A$39:$A$782,$A31,СВЦЭМ!$B$39:$B$782,V$11)+'СЕТ СН'!$F$9+СВЦЭМ!$D$10+'СЕТ СН'!$F$5-'СЕТ СН'!$F$17</f>
        <v>2971.1873556299997</v>
      </c>
      <c r="W31" s="36">
        <f>SUMIFS(СВЦЭМ!$C$39:$C$782,СВЦЭМ!$A$39:$A$782,$A31,СВЦЭМ!$B$39:$B$782,W$11)+'СЕТ СН'!$F$9+СВЦЭМ!$D$10+'СЕТ СН'!$F$5-'СЕТ СН'!$F$17</f>
        <v>2986.7326213200004</v>
      </c>
      <c r="X31" s="36">
        <f>SUMIFS(СВЦЭМ!$C$39:$C$782,СВЦЭМ!$A$39:$A$782,$A31,СВЦЭМ!$B$39:$B$782,X$11)+'СЕТ СН'!$F$9+СВЦЭМ!$D$10+'СЕТ СН'!$F$5-'СЕТ СН'!$F$17</f>
        <v>2996.9398954400003</v>
      </c>
      <c r="Y31" s="36">
        <f>SUMIFS(СВЦЭМ!$C$39:$C$782,СВЦЭМ!$A$39:$A$782,$A31,СВЦЭМ!$B$39:$B$782,Y$11)+'СЕТ СН'!$F$9+СВЦЭМ!$D$10+'СЕТ СН'!$F$5-'СЕТ СН'!$F$17</f>
        <v>3008.9302285900003</v>
      </c>
    </row>
    <row r="32" spans="1:25" ht="15.75" x14ac:dyDescent="0.2">
      <c r="A32" s="35">
        <f t="shared" si="0"/>
        <v>44916</v>
      </c>
      <c r="B32" s="36">
        <f>SUMIFS(СВЦЭМ!$C$39:$C$782,СВЦЭМ!$A$39:$A$782,$A32,СВЦЭМ!$B$39:$B$782,B$11)+'СЕТ СН'!$F$9+СВЦЭМ!$D$10+'СЕТ СН'!$F$5-'СЕТ СН'!$F$17</f>
        <v>2992.2514863799997</v>
      </c>
      <c r="C32" s="36">
        <f>SUMIFS(СВЦЭМ!$C$39:$C$782,СВЦЭМ!$A$39:$A$782,$A32,СВЦЭМ!$B$39:$B$782,C$11)+'СЕТ СН'!$F$9+СВЦЭМ!$D$10+'СЕТ СН'!$F$5-'СЕТ СН'!$F$17</f>
        <v>3003.5480699600002</v>
      </c>
      <c r="D32" s="36">
        <f>SUMIFS(СВЦЭМ!$C$39:$C$782,СВЦЭМ!$A$39:$A$782,$A32,СВЦЭМ!$B$39:$B$782,D$11)+'СЕТ СН'!$F$9+СВЦЭМ!$D$10+'СЕТ СН'!$F$5-'СЕТ СН'!$F$17</f>
        <v>3001.6704828399997</v>
      </c>
      <c r="E32" s="36">
        <f>SUMIFS(СВЦЭМ!$C$39:$C$782,СВЦЭМ!$A$39:$A$782,$A32,СВЦЭМ!$B$39:$B$782,E$11)+'СЕТ СН'!$F$9+СВЦЭМ!$D$10+'СЕТ СН'!$F$5-'СЕТ СН'!$F$17</f>
        <v>3000.2998390600001</v>
      </c>
      <c r="F32" s="36">
        <f>SUMIFS(СВЦЭМ!$C$39:$C$782,СВЦЭМ!$A$39:$A$782,$A32,СВЦЭМ!$B$39:$B$782,F$11)+'СЕТ СН'!$F$9+СВЦЭМ!$D$10+'СЕТ СН'!$F$5-'СЕТ СН'!$F$17</f>
        <v>3035.7021745399998</v>
      </c>
      <c r="G32" s="36">
        <f>SUMIFS(СВЦЭМ!$C$39:$C$782,СВЦЭМ!$A$39:$A$782,$A32,СВЦЭМ!$B$39:$B$782,G$11)+'СЕТ СН'!$F$9+СВЦЭМ!$D$10+'СЕТ СН'!$F$5-'СЕТ СН'!$F$17</f>
        <v>3005.7313259299999</v>
      </c>
      <c r="H32" s="36">
        <f>SUMIFS(СВЦЭМ!$C$39:$C$782,СВЦЭМ!$A$39:$A$782,$A32,СВЦЭМ!$B$39:$B$782,H$11)+'СЕТ СН'!$F$9+СВЦЭМ!$D$10+'СЕТ СН'!$F$5-'СЕТ СН'!$F$17</f>
        <v>2972.4533413700001</v>
      </c>
      <c r="I32" s="36">
        <f>SUMIFS(СВЦЭМ!$C$39:$C$782,СВЦЭМ!$A$39:$A$782,$A32,СВЦЭМ!$B$39:$B$782,I$11)+'СЕТ СН'!$F$9+СВЦЭМ!$D$10+'СЕТ СН'!$F$5-'СЕТ СН'!$F$17</f>
        <v>2988.4379930300001</v>
      </c>
      <c r="J32" s="36">
        <f>SUMIFS(СВЦЭМ!$C$39:$C$782,СВЦЭМ!$A$39:$A$782,$A32,СВЦЭМ!$B$39:$B$782,J$11)+'СЕТ СН'!$F$9+СВЦЭМ!$D$10+'СЕТ СН'!$F$5-'СЕТ СН'!$F$17</f>
        <v>2943.9347873300003</v>
      </c>
      <c r="K32" s="36">
        <f>SUMIFS(СВЦЭМ!$C$39:$C$782,СВЦЭМ!$A$39:$A$782,$A32,СВЦЭМ!$B$39:$B$782,K$11)+'СЕТ СН'!$F$9+СВЦЭМ!$D$10+'СЕТ СН'!$F$5-'СЕТ СН'!$F$17</f>
        <v>2942.1330195</v>
      </c>
      <c r="L32" s="36">
        <f>SUMIFS(СВЦЭМ!$C$39:$C$782,СВЦЭМ!$A$39:$A$782,$A32,СВЦЭМ!$B$39:$B$782,L$11)+'СЕТ СН'!$F$9+СВЦЭМ!$D$10+'СЕТ СН'!$F$5-'СЕТ СН'!$F$17</f>
        <v>2924.3008238399998</v>
      </c>
      <c r="M32" s="36">
        <f>SUMIFS(СВЦЭМ!$C$39:$C$782,СВЦЭМ!$A$39:$A$782,$A32,СВЦЭМ!$B$39:$B$782,M$11)+'СЕТ СН'!$F$9+СВЦЭМ!$D$10+'СЕТ СН'!$F$5-'СЕТ СН'!$F$17</f>
        <v>2942.40199674</v>
      </c>
      <c r="N32" s="36">
        <f>SUMIFS(СВЦЭМ!$C$39:$C$782,СВЦЭМ!$A$39:$A$782,$A32,СВЦЭМ!$B$39:$B$782,N$11)+'СЕТ СН'!$F$9+СВЦЭМ!$D$10+'СЕТ СН'!$F$5-'СЕТ СН'!$F$17</f>
        <v>2943.4066019399997</v>
      </c>
      <c r="O32" s="36">
        <f>SUMIFS(СВЦЭМ!$C$39:$C$782,СВЦЭМ!$A$39:$A$782,$A32,СВЦЭМ!$B$39:$B$782,O$11)+'СЕТ СН'!$F$9+СВЦЭМ!$D$10+'СЕТ СН'!$F$5-'СЕТ СН'!$F$17</f>
        <v>2929.6095661600002</v>
      </c>
      <c r="P32" s="36">
        <f>SUMIFS(СВЦЭМ!$C$39:$C$782,СВЦЭМ!$A$39:$A$782,$A32,СВЦЭМ!$B$39:$B$782,P$11)+'СЕТ СН'!$F$9+СВЦЭМ!$D$10+'СЕТ СН'!$F$5-'СЕТ СН'!$F$17</f>
        <v>2952.7328120100001</v>
      </c>
      <c r="Q32" s="36">
        <f>SUMIFS(СВЦЭМ!$C$39:$C$782,СВЦЭМ!$A$39:$A$782,$A32,СВЦЭМ!$B$39:$B$782,Q$11)+'СЕТ СН'!$F$9+СВЦЭМ!$D$10+'СЕТ СН'!$F$5-'СЕТ СН'!$F$17</f>
        <v>2976.5182777199998</v>
      </c>
      <c r="R32" s="36">
        <f>SUMIFS(СВЦЭМ!$C$39:$C$782,СВЦЭМ!$A$39:$A$782,$A32,СВЦЭМ!$B$39:$B$782,R$11)+'СЕТ СН'!$F$9+СВЦЭМ!$D$10+'СЕТ СН'!$F$5-'СЕТ СН'!$F$17</f>
        <v>2976.9396243299998</v>
      </c>
      <c r="S32" s="36">
        <f>SUMIFS(СВЦЭМ!$C$39:$C$782,СВЦЭМ!$A$39:$A$782,$A32,СВЦЭМ!$B$39:$B$782,S$11)+'СЕТ СН'!$F$9+СВЦЭМ!$D$10+'СЕТ СН'!$F$5-'СЕТ СН'!$F$17</f>
        <v>2948.96529048</v>
      </c>
      <c r="T32" s="36">
        <f>SUMIFS(СВЦЭМ!$C$39:$C$782,СВЦЭМ!$A$39:$A$782,$A32,СВЦЭМ!$B$39:$B$782,T$11)+'СЕТ СН'!$F$9+СВЦЭМ!$D$10+'СЕТ СН'!$F$5-'СЕТ СН'!$F$17</f>
        <v>2941.86464798</v>
      </c>
      <c r="U32" s="36">
        <f>SUMIFS(СВЦЭМ!$C$39:$C$782,СВЦЭМ!$A$39:$A$782,$A32,СВЦЭМ!$B$39:$B$782,U$11)+'СЕТ СН'!$F$9+СВЦЭМ!$D$10+'СЕТ СН'!$F$5-'СЕТ СН'!$F$17</f>
        <v>2939.1508494099999</v>
      </c>
      <c r="V32" s="36">
        <f>SUMIFS(СВЦЭМ!$C$39:$C$782,СВЦЭМ!$A$39:$A$782,$A32,СВЦЭМ!$B$39:$B$782,V$11)+'СЕТ СН'!$F$9+СВЦЭМ!$D$10+'СЕТ СН'!$F$5-'СЕТ СН'!$F$17</f>
        <v>2952.3355411100001</v>
      </c>
      <c r="W32" s="36">
        <f>SUMIFS(СВЦЭМ!$C$39:$C$782,СВЦЭМ!$A$39:$A$782,$A32,СВЦЭМ!$B$39:$B$782,W$11)+'СЕТ СН'!$F$9+СВЦЭМ!$D$10+'СЕТ СН'!$F$5-'СЕТ СН'!$F$17</f>
        <v>2933.4915792500001</v>
      </c>
      <c r="X32" s="36">
        <f>SUMIFS(СВЦЭМ!$C$39:$C$782,СВЦЭМ!$A$39:$A$782,$A32,СВЦЭМ!$B$39:$B$782,X$11)+'СЕТ СН'!$F$9+СВЦЭМ!$D$10+'СЕТ СН'!$F$5-'СЕТ СН'!$F$17</f>
        <v>2931.5031068600001</v>
      </c>
      <c r="Y32" s="36">
        <f>SUMIFS(СВЦЭМ!$C$39:$C$782,СВЦЭМ!$A$39:$A$782,$A32,СВЦЭМ!$B$39:$B$782,Y$11)+'СЕТ СН'!$F$9+СВЦЭМ!$D$10+'СЕТ СН'!$F$5-'СЕТ СН'!$F$17</f>
        <v>2951.2625627300004</v>
      </c>
    </row>
    <row r="33" spans="1:25" ht="15.75" x14ac:dyDescent="0.2">
      <c r="A33" s="35">
        <f t="shared" si="0"/>
        <v>44917</v>
      </c>
      <c r="B33" s="36">
        <f>SUMIFS(СВЦЭМ!$C$39:$C$782,СВЦЭМ!$A$39:$A$782,$A33,СВЦЭМ!$B$39:$B$782,B$11)+'СЕТ СН'!$F$9+СВЦЭМ!$D$10+'СЕТ СН'!$F$5-'СЕТ СН'!$F$17</f>
        <v>2972.5267960299998</v>
      </c>
      <c r="C33" s="36">
        <f>SUMIFS(СВЦЭМ!$C$39:$C$782,СВЦЭМ!$A$39:$A$782,$A33,СВЦЭМ!$B$39:$B$782,C$11)+'СЕТ СН'!$F$9+СВЦЭМ!$D$10+'СЕТ СН'!$F$5-'СЕТ СН'!$F$17</f>
        <v>2981.3093621899998</v>
      </c>
      <c r="D33" s="36">
        <f>SUMIFS(СВЦЭМ!$C$39:$C$782,СВЦЭМ!$A$39:$A$782,$A33,СВЦЭМ!$B$39:$B$782,D$11)+'СЕТ СН'!$F$9+СВЦЭМ!$D$10+'СЕТ СН'!$F$5-'СЕТ СН'!$F$17</f>
        <v>2973.8233799199998</v>
      </c>
      <c r="E33" s="36">
        <f>SUMIFS(СВЦЭМ!$C$39:$C$782,СВЦЭМ!$A$39:$A$782,$A33,СВЦЭМ!$B$39:$B$782,E$11)+'СЕТ СН'!$F$9+СВЦЭМ!$D$10+'СЕТ СН'!$F$5-'СЕТ СН'!$F$17</f>
        <v>2997.6063859300002</v>
      </c>
      <c r="F33" s="36">
        <f>SUMIFS(СВЦЭМ!$C$39:$C$782,СВЦЭМ!$A$39:$A$782,$A33,СВЦЭМ!$B$39:$B$782,F$11)+'СЕТ СН'!$F$9+СВЦЭМ!$D$10+'СЕТ СН'!$F$5-'СЕТ СН'!$F$17</f>
        <v>3015.4011738899999</v>
      </c>
      <c r="G33" s="36">
        <f>SUMIFS(СВЦЭМ!$C$39:$C$782,СВЦЭМ!$A$39:$A$782,$A33,СВЦЭМ!$B$39:$B$782,G$11)+'СЕТ СН'!$F$9+СВЦЭМ!$D$10+'СЕТ СН'!$F$5-'СЕТ СН'!$F$17</f>
        <v>3018.9862645800004</v>
      </c>
      <c r="H33" s="36">
        <f>SUMIFS(СВЦЭМ!$C$39:$C$782,СВЦЭМ!$A$39:$A$782,$A33,СВЦЭМ!$B$39:$B$782,H$11)+'СЕТ СН'!$F$9+СВЦЭМ!$D$10+'СЕТ СН'!$F$5-'СЕТ СН'!$F$17</f>
        <v>3004.6964531000003</v>
      </c>
      <c r="I33" s="36">
        <f>SUMIFS(СВЦЭМ!$C$39:$C$782,СВЦЭМ!$A$39:$A$782,$A33,СВЦЭМ!$B$39:$B$782,I$11)+'СЕТ СН'!$F$9+СВЦЭМ!$D$10+'СЕТ СН'!$F$5-'СЕТ СН'!$F$17</f>
        <v>2987.1297972399998</v>
      </c>
      <c r="J33" s="36">
        <f>SUMIFS(СВЦЭМ!$C$39:$C$782,СВЦЭМ!$A$39:$A$782,$A33,СВЦЭМ!$B$39:$B$782,J$11)+'СЕТ СН'!$F$9+СВЦЭМ!$D$10+'СЕТ СН'!$F$5-'СЕТ СН'!$F$17</f>
        <v>2982.9558679000002</v>
      </c>
      <c r="K33" s="36">
        <f>SUMIFS(СВЦЭМ!$C$39:$C$782,СВЦЭМ!$A$39:$A$782,$A33,СВЦЭМ!$B$39:$B$782,K$11)+'СЕТ СН'!$F$9+СВЦЭМ!$D$10+'СЕТ СН'!$F$5-'СЕТ СН'!$F$17</f>
        <v>2961.57783836</v>
      </c>
      <c r="L33" s="36">
        <f>SUMIFS(СВЦЭМ!$C$39:$C$782,СВЦЭМ!$A$39:$A$782,$A33,СВЦЭМ!$B$39:$B$782,L$11)+'СЕТ СН'!$F$9+СВЦЭМ!$D$10+'СЕТ СН'!$F$5-'СЕТ СН'!$F$17</f>
        <v>2970.78760444</v>
      </c>
      <c r="M33" s="36">
        <f>SUMIFS(СВЦЭМ!$C$39:$C$782,СВЦЭМ!$A$39:$A$782,$A33,СВЦЭМ!$B$39:$B$782,M$11)+'СЕТ СН'!$F$9+СВЦЭМ!$D$10+'СЕТ СН'!$F$5-'СЕТ СН'!$F$17</f>
        <v>2981.0540108499999</v>
      </c>
      <c r="N33" s="36">
        <f>SUMIFS(СВЦЭМ!$C$39:$C$782,СВЦЭМ!$A$39:$A$782,$A33,СВЦЭМ!$B$39:$B$782,N$11)+'СЕТ СН'!$F$9+СВЦЭМ!$D$10+'СЕТ СН'!$F$5-'СЕТ СН'!$F$17</f>
        <v>3005.5231080100002</v>
      </c>
      <c r="O33" s="36">
        <f>SUMIFS(СВЦЭМ!$C$39:$C$782,СВЦЭМ!$A$39:$A$782,$A33,СВЦЭМ!$B$39:$B$782,O$11)+'СЕТ СН'!$F$9+СВЦЭМ!$D$10+'СЕТ СН'!$F$5-'СЕТ СН'!$F$17</f>
        <v>2994.26491528</v>
      </c>
      <c r="P33" s="36">
        <f>SUMIFS(СВЦЭМ!$C$39:$C$782,СВЦЭМ!$A$39:$A$782,$A33,СВЦЭМ!$B$39:$B$782,P$11)+'СЕТ СН'!$F$9+СВЦЭМ!$D$10+'СЕТ СН'!$F$5-'СЕТ СН'!$F$17</f>
        <v>3010.7295543</v>
      </c>
      <c r="Q33" s="36">
        <f>SUMIFS(СВЦЭМ!$C$39:$C$782,СВЦЭМ!$A$39:$A$782,$A33,СВЦЭМ!$B$39:$B$782,Q$11)+'СЕТ СН'!$F$9+СВЦЭМ!$D$10+'СЕТ СН'!$F$5-'СЕТ СН'!$F$17</f>
        <v>3008.86928352</v>
      </c>
      <c r="R33" s="36">
        <f>SUMIFS(СВЦЭМ!$C$39:$C$782,СВЦЭМ!$A$39:$A$782,$A33,СВЦЭМ!$B$39:$B$782,R$11)+'СЕТ СН'!$F$9+СВЦЭМ!$D$10+'СЕТ СН'!$F$5-'СЕТ СН'!$F$17</f>
        <v>2996.0226504500001</v>
      </c>
      <c r="S33" s="36">
        <f>SUMIFS(СВЦЭМ!$C$39:$C$782,СВЦЭМ!$A$39:$A$782,$A33,СВЦЭМ!$B$39:$B$782,S$11)+'СЕТ СН'!$F$9+СВЦЭМ!$D$10+'СЕТ СН'!$F$5-'СЕТ СН'!$F$17</f>
        <v>3015.8476616299999</v>
      </c>
      <c r="T33" s="36">
        <f>SUMIFS(СВЦЭМ!$C$39:$C$782,СВЦЭМ!$A$39:$A$782,$A33,СВЦЭМ!$B$39:$B$782,T$11)+'СЕТ СН'!$F$9+СВЦЭМ!$D$10+'СЕТ СН'!$F$5-'СЕТ СН'!$F$17</f>
        <v>2953.41941073</v>
      </c>
      <c r="U33" s="36">
        <f>SUMIFS(СВЦЭМ!$C$39:$C$782,СВЦЭМ!$A$39:$A$782,$A33,СВЦЭМ!$B$39:$B$782,U$11)+'СЕТ СН'!$F$9+СВЦЭМ!$D$10+'СЕТ СН'!$F$5-'СЕТ СН'!$F$17</f>
        <v>2982.4102053500001</v>
      </c>
      <c r="V33" s="36">
        <f>SUMIFS(СВЦЭМ!$C$39:$C$782,СВЦЭМ!$A$39:$A$782,$A33,СВЦЭМ!$B$39:$B$782,V$11)+'СЕТ СН'!$F$9+СВЦЭМ!$D$10+'СЕТ СН'!$F$5-'СЕТ СН'!$F$17</f>
        <v>2994.6471027300004</v>
      </c>
      <c r="W33" s="36">
        <f>SUMIFS(СВЦЭМ!$C$39:$C$782,СВЦЭМ!$A$39:$A$782,$A33,СВЦЭМ!$B$39:$B$782,W$11)+'СЕТ СН'!$F$9+СВЦЭМ!$D$10+'СЕТ СН'!$F$5-'СЕТ СН'!$F$17</f>
        <v>3016.0729472000003</v>
      </c>
      <c r="X33" s="36">
        <f>SUMIFS(СВЦЭМ!$C$39:$C$782,СВЦЭМ!$A$39:$A$782,$A33,СВЦЭМ!$B$39:$B$782,X$11)+'СЕТ СН'!$F$9+СВЦЭМ!$D$10+'СЕТ СН'!$F$5-'СЕТ СН'!$F$17</f>
        <v>3020.88868413</v>
      </c>
      <c r="Y33" s="36">
        <f>SUMIFS(СВЦЭМ!$C$39:$C$782,СВЦЭМ!$A$39:$A$782,$A33,СВЦЭМ!$B$39:$B$782,Y$11)+'СЕТ СН'!$F$9+СВЦЭМ!$D$10+'СЕТ СН'!$F$5-'СЕТ СН'!$F$17</f>
        <v>3025.6747462100002</v>
      </c>
    </row>
    <row r="34" spans="1:25" ht="15.75" x14ac:dyDescent="0.2">
      <c r="A34" s="35">
        <f t="shared" si="0"/>
        <v>44918</v>
      </c>
      <c r="B34" s="36">
        <f>SUMIFS(СВЦЭМ!$C$39:$C$782,СВЦЭМ!$A$39:$A$782,$A34,СВЦЭМ!$B$39:$B$782,B$11)+'СЕТ СН'!$F$9+СВЦЭМ!$D$10+'СЕТ СН'!$F$5-'СЕТ СН'!$F$17</f>
        <v>3096.6422627500001</v>
      </c>
      <c r="C34" s="36">
        <f>SUMIFS(СВЦЭМ!$C$39:$C$782,СВЦЭМ!$A$39:$A$782,$A34,СВЦЭМ!$B$39:$B$782,C$11)+'СЕТ СН'!$F$9+СВЦЭМ!$D$10+'СЕТ СН'!$F$5-'СЕТ СН'!$F$17</f>
        <v>3119.69270895</v>
      </c>
      <c r="D34" s="36">
        <f>SUMIFS(СВЦЭМ!$C$39:$C$782,СВЦЭМ!$A$39:$A$782,$A34,СВЦЭМ!$B$39:$B$782,D$11)+'СЕТ СН'!$F$9+СВЦЭМ!$D$10+'СЕТ СН'!$F$5-'СЕТ СН'!$F$17</f>
        <v>3128.91162325</v>
      </c>
      <c r="E34" s="36">
        <f>SUMIFS(СВЦЭМ!$C$39:$C$782,СВЦЭМ!$A$39:$A$782,$A34,СВЦЭМ!$B$39:$B$782,E$11)+'СЕТ СН'!$F$9+СВЦЭМ!$D$10+'СЕТ СН'!$F$5-'СЕТ СН'!$F$17</f>
        <v>3135.4285146700004</v>
      </c>
      <c r="F34" s="36">
        <f>SUMIFS(СВЦЭМ!$C$39:$C$782,СВЦЭМ!$A$39:$A$782,$A34,СВЦЭМ!$B$39:$B$782,F$11)+'СЕТ СН'!$F$9+СВЦЭМ!$D$10+'СЕТ СН'!$F$5-'СЕТ СН'!$F$17</f>
        <v>3138.3803649000001</v>
      </c>
      <c r="G34" s="36">
        <f>SUMIFS(СВЦЭМ!$C$39:$C$782,СВЦЭМ!$A$39:$A$782,$A34,СВЦЭМ!$B$39:$B$782,G$11)+'СЕТ СН'!$F$9+СВЦЭМ!$D$10+'СЕТ СН'!$F$5-'СЕТ СН'!$F$17</f>
        <v>3125.1587163300001</v>
      </c>
      <c r="H34" s="36">
        <f>SUMIFS(СВЦЭМ!$C$39:$C$782,СВЦЭМ!$A$39:$A$782,$A34,СВЦЭМ!$B$39:$B$782,H$11)+'СЕТ СН'!$F$9+СВЦЭМ!$D$10+'СЕТ СН'!$F$5-'СЕТ СН'!$F$17</f>
        <v>3078.3605392899999</v>
      </c>
      <c r="I34" s="36">
        <f>SUMIFS(СВЦЭМ!$C$39:$C$782,СВЦЭМ!$A$39:$A$782,$A34,СВЦЭМ!$B$39:$B$782,I$11)+'СЕТ СН'!$F$9+СВЦЭМ!$D$10+'СЕТ СН'!$F$5-'СЕТ СН'!$F$17</f>
        <v>3072.9322530099998</v>
      </c>
      <c r="J34" s="36">
        <f>SUMIFS(СВЦЭМ!$C$39:$C$782,СВЦЭМ!$A$39:$A$782,$A34,СВЦЭМ!$B$39:$B$782,J$11)+'СЕТ СН'!$F$9+СВЦЭМ!$D$10+'СЕТ СН'!$F$5-'СЕТ СН'!$F$17</f>
        <v>3042.8863742100002</v>
      </c>
      <c r="K34" s="36">
        <f>SUMIFS(СВЦЭМ!$C$39:$C$782,СВЦЭМ!$A$39:$A$782,$A34,СВЦЭМ!$B$39:$B$782,K$11)+'СЕТ СН'!$F$9+СВЦЭМ!$D$10+'СЕТ СН'!$F$5-'СЕТ СН'!$F$17</f>
        <v>3034.54670248</v>
      </c>
      <c r="L34" s="36">
        <f>SUMIFS(СВЦЭМ!$C$39:$C$782,СВЦЭМ!$A$39:$A$782,$A34,СВЦЭМ!$B$39:$B$782,L$11)+'СЕТ СН'!$F$9+СВЦЭМ!$D$10+'СЕТ СН'!$F$5-'СЕТ СН'!$F$17</f>
        <v>3041.7578457899999</v>
      </c>
      <c r="M34" s="36">
        <f>SUMIFS(СВЦЭМ!$C$39:$C$782,СВЦЭМ!$A$39:$A$782,$A34,СВЦЭМ!$B$39:$B$782,M$11)+'СЕТ СН'!$F$9+СВЦЭМ!$D$10+'СЕТ СН'!$F$5-'СЕТ СН'!$F$17</f>
        <v>3047.4569918699999</v>
      </c>
      <c r="N34" s="36">
        <f>SUMIFS(СВЦЭМ!$C$39:$C$782,СВЦЭМ!$A$39:$A$782,$A34,СВЦЭМ!$B$39:$B$782,N$11)+'СЕТ СН'!$F$9+СВЦЭМ!$D$10+'СЕТ СН'!$F$5-'СЕТ СН'!$F$17</f>
        <v>3074.06737651</v>
      </c>
      <c r="O34" s="36">
        <f>SUMIFS(СВЦЭМ!$C$39:$C$782,СВЦЭМ!$A$39:$A$782,$A34,СВЦЭМ!$B$39:$B$782,O$11)+'СЕТ СН'!$F$9+СВЦЭМ!$D$10+'СЕТ СН'!$F$5-'СЕТ СН'!$F$17</f>
        <v>3075.70940827</v>
      </c>
      <c r="P34" s="36">
        <f>SUMIFS(СВЦЭМ!$C$39:$C$782,СВЦЭМ!$A$39:$A$782,$A34,СВЦЭМ!$B$39:$B$782,P$11)+'СЕТ СН'!$F$9+СВЦЭМ!$D$10+'СЕТ СН'!$F$5-'СЕТ СН'!$F$17</f>
        <v>3069.9882318499999</v>
      </c>
      <c r="Q34" s="36">
        <f>SUMIFS(СВЦЭМ!$C$39:$C$782,СВЦЭМ!$A$39:$A$782,$A34,СВЦЭМ!$B$39:$B$782,Q$11)+'СЕТ СН'!$F$9+СВЦЭМ!$D$10+'СЕТ СН'!$F$5-'СЕТ СН'!$F$17</f>
        <v>3074.0852017899997</v>
      </c>
      <c r="R34" s="36">
        <f>SUMIFS(СВЦЭМ!$C$39:$C$782,СВЦЭМ!$A$39:$A$782,$A34,СВЦЭМ!$B$39:$B$782,R$11)+'СЕТ СН'!$F$9+СВЦЭМ!$D$10+'СЕТ СН'!$F$5-'СЕТ СН'!$F$17</f>
        <v>3076.5715397900003</v>
      </c>
      <c r="S34" s="36">
        <f>SUMIFS(СВЦЭМ!$C$39:$C$782,СВЦЭМ!$A$39:$A$782,$A34,СВЦЭМ!$B$39:$B$782,S$11)+'СЕТ СН'!$F$9+СВЦЭМ!$D$10+'СЕТ СН'!$F$5-'СЕТ СН'!$F$17</f>
        <v>3056.9882273200001</v>
      </c>
      <c r="T34" s="36">
        <f>SUMIFS(СВЦЭМ!$C$39:$C$782,СВЦЭМ!$A$39:$A$782,$A34,СВЦЭМ!$B$39:$B$782,T$11)+'СЕТ СН'!$F$9+СВЦЭМ!$D$10+'СЕТ СН'!$F$5-'СЕТ СН'!$F$17</f>
        <v>3024.7199675399997</v>
      </c>
      <c r="U34" s="36">
        <f>SUMIFS(СВЦЭМ!$C$39:$C$782,СВЦЭМ!$A$39:$A$782,$A34,СВЦЭМ!$B$39:$B$782,U$11)+'СЕТ СН'!$F$9+СВЦЭМ!$D$10+'СЕТ СН'!$F$5-'СЕТ СН'!$F$17</f>
        <v>3024.05860231</v>
      </c>
      <c r="V34" s="36">
        <f>SUMIFS(СВЦЭМ!$C$39:$C$782,СВЦЭМ!$A$39:$A$782,$A34,СВЦЭМ!$B$39:$B$782,V$11)+'СЕТ СН'!$F$9+СВЦЭМ!$D$10+'СЕТ СН'!$F$5-'СЕТ СН'!$F$17</f>
        <v>3033.9171936600001</v>
      </c>
      <c r="W34" s="36">
        <f>SUMIFS(СВЦЭМ!$C$39:$C$782,СВЦЭМ!$A$39:$A$782,$A34,СВЦЭМ!$B$39:$B$782,W$11)+'СЕТ СН'!$F$9+СВЦЭМ!$D$10+'СЕТ СН'!$F$5-'СЕТ СН'!$F$17</f>
        <v>3052.9428574100002</v>
      </c>
      <c r="X34" s="36">
        <f>SUMIFS(СВЦЭМ!$C$39:$C$782,СВЦЭМ!$A$39:$A$782,$A34,СВЦЭМ!$B$39:$B$782,X$11)+'СЕТ СН'!$F$9+СВЦЭМ!$D$10+'СЕТ СН'!$F$5-'СЕТ СН'!$F$17</f>
        <v>3072.1623137699999</v>
      </c>
      <c r="Y34" s="36">
        <f>SUMIFS(СВЦЭМ!$C$39:$C$782,СВЦЭМ!$A$39:$A$782,$A34,СВЦЭМ!$B$39:$B$782,Y$11)+'СЕТ СН'!$F$9+СВЦЭМ!$D$10+'СЕТ СН'!$F$5-'СЕТ СН'!$F$17</f>
        <v>3094.7430637699999</v>
      </c>
    </row>
    <row r="35" spans="1:25" ht="15.75" x14ac:dyDescent="0.2">
      <c r="A35" s="35">
        <f t="shared" si="0"/>
        <v>44919</v>
      </c>
      <c r="B35" s="36">
        <f>SUMIFS(СВЦЭМ!$C$39:$C$782,СВЦЭМ!$A$39:$A$782,$A35,СВЦЭМ!$B$39:$B$782,B$11)+'СЕТ СН'!$F$9+СВЦЭМ!$D$10+'СЕТ СН'!$F$5-'СЕТ СН'!$F$17</f>
        <v>3048.0430590000001</v>
      </c>
      <c r="C35" s="36">
        <f>SUMIFS(СВЦЭМ!$C$39:$C$782,СВЦЭМ!$A$39:$A$782,$A35,СВЦЭМ!$B$39:$B$782,C$11)+'СЕТ СН'!$F$9+СВЦЭМ!$D$10+'СЕТ СН'!$F$5-'СЕТ СН'!$F$17</f>
        <v>3013.61463237</v>
      </c>
      <c r="D35" s="36">
        <f>SUMIFS(СВЦЭМ!$C$39:$C$782,СВЦЭМ!$A$39:$A$782,$A35,СВЦЭМ!$B$39:$B$782,D$11)+'СЕТ СН'!$F$9+СВЦЭМ!$D$10+'СЕТ СН'!$F$5-'СЕТ СН'!$F$17</f>
        <v>3024.5506116300003</v>
      </c>
      <c r="E35" s="36">
        <f>SUMIFS(СВЦЭМ!$C$39:$C$782,СВЦЭМ!$A$39:$A$782,$A35,СВЦЭМ!$B$39:$B$782,E$11)+'СЕТ СН'!$F$9+СВЦЭМ!$D$10+'СЕТ СН'!$F$5-'СЕТ СН'!$F$17</f>
        <v>3000.2212296799999</v>
      </c>
      <c r="F35" s="36">
        <f>SUMIFS(СВЦЭМ!$C$39:$C$782,СВЦЭМ!$A$39:$A$782,$A35,СВЦЭМ!$B$39:$B$782,F$11)+'СЕТ СН'!$F$9+СВЦЭМ!$D$10+'СЕТ СН'!$F$5-'СЕТ СН'!$F$17</f>
        <v>3040.5966279599998</v>
      </c>
      <c r="G35" s="36">
        <f>SUMIFS(СВЦЭМ!$C$39:$C$782,СВЦЭМ!$A$39:$A$782,$A35,СВЦЭМ!$B$39:$B$782,G$11)+'СЕТ СН'!$F$9+СВЦЭМ!$D$10+'СЕТ СН'!$F$5-'СЕТ СН'!$F$17</f>
        <v>3024.1134270100001</v>
      </c>
      <c r="H35" s="36">
        <f>SUMIFS(СВЦЭМ!$C$39:$C$782,СВЦЭМ!$A$39:$A$782,$A35,СВЦЭМ!$B$39:$B$782,H$11)+'СЕТ СН'!$F$9+СВЦЭМ!$D$10+'СЕТ СН'!$F$5-'СЕТ СН'!$F$17</f>
        <v>3019.62092261</v>
      </c>
      <c r="I35" s="36">
        <f>SUMIFS(СВЦЭМ!$C$39:$C$782,СВЦЭМ!$A$39:$A$782,$A35,СВЦЭМ!$B$39:$B$782,I$11)+'СЕТ СН'!$F$9+СВЦЭМ!$D$10+'СЕТ СН'!$F$5-'СЕТ СН'!$F$17</f>
        <v>2997.7941299599997</v>
      </c>
      <c r="J35" s="36">
        <f>SUMIFS(СВЦЭМ!$C$39:$C$782,СВЦЭМ!$A$39:$A$782,$A35,СВЦЭМ!$B$39:$B$782,J$11)+'СЕТ СН'!$F$9+СВЦЭМ!$D$10+'СЕТ СН'!$F$5-'СЕТ СН'!$F$17</f>
        <v>2993.3437291800001</v>
      </c>
      <c r="K35" s="36">
        <f>SUMIFS(СВЦЭМ!$C$39:$C$782,СВЦЭМ!$A$39:$A$782,$A35,СВЦЭМ!$B$39:$B$782,K$11)+'СЕТ СН'!$F$9+СВЦЭМ!$D$10+'СЕТ СН'!$F$5-'СЕТ СН'!$F$17</f>
        <v>2970.41779073</v>
      </c>
      <c r="L35" s="36">
        <f>SUMIFS(СВЦЭМ!$C$39:$C$782,СВЦЭМ!$A$39:$A$782,$A35,СВЦЭМ!$B$39:$B$782,L$11)+'СЕТ СН'!$F$9+СВЦЭМ!$D$10+'СЕТ СН'!$F$5-'СЕТ СН'!$F$17</f>
        <v>2952.6529172299997</v>
      </c>
      <c r="M35" s="36">
        <f>SUMIFS(СВЦЭМ!$C$39:$C$782,СВЦЭМ!$A$39:$A$782,$A35,СВЦЭМ!$B$39:$B$782,M$11)+'СЕТ СН'!$F$9+СВЦЭМ!$D$10+'СЕТ СН'!$F$5-'СЕТ СН'!$F$17</f>
        <v>2930.1178673200002</v>
      </c>
      <c r="N35" s="36">
        <f>SUMIFS(СВЦЭМ!$C$39:$C$782,СВЦЭМ!$A$39:$A$782,$A35,СВЦЭМ!$B$39:$B$782,N$11)+'СЕТ СН'!$F$9+СВЦЭМ!$D$10+'СЕТ СН'!$F$5-'СЕТ СН'!$F$17</f>
        <v>2948.3200177600002</v>
      </c>
      <c r="O35" s="36">
        <f>SUMIFS(СВЦЭМ!$C$39:$C$782,СВЦЭМ!$A$39:$A$782,$A35,СВЦЭМ!$B$39:$B$782,O$11)+'СЕТ СН'!$F$9+СВЦЭМ!$D$10+'СЕТ СН'!$F$5-'СЕТ СН'!$F$17</f>
        <v>2944.8025402600001</v>
      </c>
      <c r="P35" s="36">
        <f>SUMIFS(СВЦЭМ!$C$39:$C$782,СВЦЭМ!$A$39:$A$782,$A35,СВЦЭМ!$B$39:$B$782,P$11)+'СЕТ СН'!$F$9+СВЦЭМ!$D$10+'СЕТ СН'!$F$5-'СЕТ СН'!$F$17</f>
        <v>2937.4016264299999</v>
      </c>
      <c r="Q35" s="36">
        <f>SUMIFS(СВЦЭМ!$C$39:$C$782,СВЦЭМ!$A$39:$A$782,$A35,СВЦЭМ!$B$39:$B$782,Q$11)+'СЕТ СН'!$F$9+СВЦЭМ!$D$10+'СЕТ СН'!$F$5-'СЕТ СН'!$F$17</f>
        <v>2936.4555559299997</v>
      </c>
      <c r="R35" s="36">
        <f>SUMIFS(СВЦЭМ!$C$39:$C$782,СВЦЭМ!$A$39:$A$782,$A35,СВЦЭМ!$B$39:$B$782,R$11)+'СЕТ СН'!$F$9+СВЦЭМ!$D$10+'СЕТ СН'!$F$5-'СЕТ СН'!$F$17</f>
        <v>2941.0634340199999</v>
      </c>
      <c r="S35" s="36">
        <f>SUMIFS(СВЦЭМ!$C$39:$C$782,СВЦЭМ!$A$39:$A$782,$A35,СВЦЭМ!$B$39:$B$782,S$11)+'СЕТ СН'!$F$9+СВЦЭМ!$D$10+'СЕТ СН'!$F$5-'СЕТ СН'!$F$17</f>
        <v>2912.8042725300002</v>
      </c>
      <c r="T35" s="36">
        <f>SUMIFS(СВЦЭМ!$C$39:$C$782,СВЦЭМ!$A$39:$A$782,$A35,СВЦЭМ!$B$39:$B$782,T$11)+'СЕТ СН'!$F$9+СВЦЭМ!$D$10+'СЕТ СН'!$F$5-'СЕТ СН'!$F$17</f>
        <v>2896.6030250399999</v>
      </c>
      <c r="U35" s="36">
        <f>SUMIFS(СВЦЭМ!$C$39:$C$782,СВЦЭМ!$A$39:$A$782,$A35,СВЦЭМ!$B$39:$B$782,U$11)+'СЕТ СН'!$F$9+СВЦЭМ!$D$10+'СЕТ СН'!$F$5-'СЕТ СН'!$F$17</f>
        <v>2924.4283839</v>
      </c>
      <c r="V35" s="36">
        <f>SUMIFS(СВЦЭМ!$C$39:$C$782,СВЦЭМ!$A$39:$A$782,$A35,СВЦЭМ!$B$39:$B$782,V$11)+'СЕТ СН'!$F$9+СВЦЭМ!$D$10+'СЕТ СН'!$F$5-'СЕТ СН'!$F$17</f>
        <v>2930.4238033800002</v>
      </c>
      <c r="W35" s="36">
        <f>SUMIFS(СВЦЭМ!$C$39:$C$782,СВЦЭМ!$A$39:$A$782,$A35,СВЦЭМ!$B$39:$B$782,W$11)+'СЕТ СН'!$F$9+СВЦЭМ!$D$10+'СЕТ СН'!$F$5-'СЕТ СН'!$F$17</f>
        <v>2948.3606609799999</v>
      </c>
      <c r="X35" s="36">
        <f>SUMIFS(СВЦЭМ!$C$39:$C$782,СВЦЭМ!$A$39:$A$782,$A35,СВЦЭМ!$B$39:$B$782,X$11)+'СЕТ СН'!$F$9+СВЦЭМ!$D$10+'СЕТ СН'!$F$5-'СЕТ СН'!$F$17</f>
        <v>2973.5162086</v>
      </c>
      <c r="Y35" s="36">
        <f>SUMIFS(СВЦЭМ!$C$39:$C$782,СВЦЭМ!$A$39:$A$782,$A35,СВЦЭМ!$B$39:$B$782,Y$11)+'СЕТ СН'!$F$9+СВЦЭМ!$D$10+'СЕТ СН'!$F$5-'СЕТ СН'!$F$17</f>
        <v>2950.8735976299999</v>
      </c>
    </row>
    <row r="36" spans="1:25" ht="15.75" x14ac:dyDescent="0.2">
      <c r="A36" s="35">
        <f t="shared" si="0"/>
        <v>44920</v>
      </c>
      <c r="B36" s="36">
        <f>SUMIFS(СВЦЭМ!$C$39:$C$782,СВЦЭМ!$A$39:$A$782,$A36,СВЦЭМ!$B$39:$B$782,B$11)+'СЕТ СН'!$F$9+СВЦЭМ!$D$10+'СЕТ СН'!$F$5-'СЕТ СН'!$F$17</f>
        <v>2992.37636127</v>
      </c>
      <c r="C36" s="36">
        <f>SUMIFS(СВЦЭМ!$C$39:$C$782,СВЦЭМ!$A$39:$A$782,$A36,СВЦЭМ!$B$39:$B$782,C$11)+'СЕТ СН'!$F$9+СВЦЭМ!$D$10+'СЕТ СН'!$F$5-'СЕТ СН'!$F$17</f>
        <v>2990.1824807900002</v>
      </c>
      <c r="D36" s="36">
        <f>SUMIFS(СВЦЭМ!$C$39:$C$782,СВЦЭМ!$A$39:$A$782,$A36,СВЦЭМ!$B$39:$B$782,D$11)+'СЕТ СН'!$F$9+СВЦЭМ!$D$10+'СЕТ СН'!$F$5-'СЕТ СН'!$F$17</f>
        <v>2976.9200588100002</v>
      </c>
      <c r="E36" s="36">
        <f>SUMIFS(СВЦЭМ!$C$39:$C$782,СВЦЭМ!$A$39:$A$782,$A36,СВЦЭМ!$B$39:$B$782,E$11)+'СЕТ СН'!$F$9+СВЦЭМ!$D$10+'СЕТ СН'!$F$5-'СЕТ СН'!$F$17</f>
        <v>2970.0974294100001</v>
      </c>
      <c r="F36" s="36">
        <f>SUMIFS(СВЦЭМ!$C$39:$C$782,СВЦЭМ!$A$39:$A$782,$A36,СВЦЭМ!$B$39:$B$782,F$11)+'СЕТ СН'!$F$9+СВЦЭМ!$D$10+'СЕТ СН'!$F$5-'СЕТ СН'!$F$17</f>
        <v>3016.1826229500002</v>
      </c>
      <c r="G36" s="36">
        <f>SUMIFS(СВЦЭМ!$C$39:$C$782,СВЦЭМ!$A$39:$A$782,$A36,СВЦЭМ!$B$39:$B$782,G$11)+'СЕТ СН'!$F$9+СВЦЭМ!$D$10+'СЕТ СН'!$F$5-'СЕТ СН'!$F$17</f>
        <v>3020.1279929500001</v>
      </c>
      <c r="H36" s="36">
        <f>SUMIFS(СВЦЭМ!$C$39:$C$782,СВЦЭМ!$A$39:$A$782,$A36,СВЦЭМ!$B$39:$B$782,H$11)+'СЕТ СН'!$F$9+СВЦЭМ!$D$10+'СЕТ СН'!$F$5-'СЕТ СН'!$F$17</f>
        <v>2999.1073417799998</v>
      </c>
      <c r="I36" s="36">
        <f>SUMIFS(СВЦЭМ!$C$39:$C$782,СВЦЭМ!$A$39:$A$782,$A36,СВЦЭМ!$B$39:$B$782,I$11)+'СЕТ СН'!$F$9+СВЦЭМ!$D$10+'СЕТ СН'!$F$5-'СЕТ СН'!$F$17</f>
        <v>3029.61590239</v>
      </c>
      <c r="J36" s="36">
        <f>SUMIFS(СВЦЭМ!$C$39:$C$782,СВЦЭМ!$A$39:$A$782,$A36,СВЦЭМ!$B$39:$B$782,J$11)+'СЕТ СН'!$F$9+СВЦЭМ!$D$10+'СЕТ СН'!$F$5-'СЕТ СН'!$F$17</f>
        <v>3016.5842062900001</v>
      </c>
      <c r="K36" s="36">
        <f>SUMIFS(СВЦЭМ!$C$39:$C$782,СВЦЭМ!$A$39:$A$782,$A36,СВЦЭМ!$B$39:$B$782,K$11)+'СЕТ СН'!$F$9+СВЦЭМ!$D$10+'СЕТ СН'!$F$5-'СЕТ СН'!$F$17</f>
        <v>3021.1344389400001</v>
      </c>
      <c r="L36" s="36">
        <f>SUMIFS(СВЦЭМ!$C$39:$C$782,СВЦЭМ!$A$39:$A$782,$A36,СВЦЭМ!$B$39:$B$782,L$11)+'СЕТ СН'!$F$9+СВЦЭМ!$D$10+'СЕТ СН'!$F$5-'СЕТ СН'!$F$17</f>
        <v>2980.8453839399999</v>
      </c>
      <c r="M36" s="36">
        <f>SUMIFS(СВЦЭМ!$C$39:$C$782,СВЦЭМ!$A$39:$A$782,$A36,СВЦЭМ!$B$39:$B$782,M$11)+'СЕТ СН'!$F$9+СВЦЭМ!$D$10+'СЕТ СН'!$F$5-'СЕТ СН'!$F$17</f>
        <v>2988.6299568900004</v>
      </c>
      <c r="N36" s="36">
        <f>SUMIFS(СВЦЭМ!$C$39:$C$782,СВЦЭМ!$A$39:$A$782,$A36,СВЦЭМ!$B$39:$B$782,N$11)+'СЕТ СН'!$F$9+СВЦЭМ!$D$10+'СЕТ СН'!$F$5-'СЕТ СН'!$F$17</f>
        <v>2996.8082183500001</v>
      </c>
      <c r="O36" s="36">
        <f>SUMIFS(СВЦЭМ!$C$39:$C$782,СВЦЭМ!$A$39:$A$782,$A36,СВЦЭМ!$B$39:$B$782,O$11)+'СЕТ СН'!$F$9+СВЦЭМ!$D$10+'СЕТ СН'!$F$5-'СЕТ СН'!$F$17</f>
        <v>3015.6627504899998</v>
      </c>
      <c r="P36" s="36">
        <f>SUMIFS(СВЦЭМ!$C$39:$C$782,СВЦЭМ!$A$39:$A$782,$A36,СВЦЭМ!$B$39:$B$782,P$11)+'СЕТ СН'!$F$9+СВЦЭМ!$D$10+'СЕТ СН'!$F$5-'СЕТ СН'!$F$17</f>
        <v>3011.0481182100002</v>
      </c>
      <c r="Q36" s="36">
        <f>SUMIFS(СВЦЭМ!$C$39:$C$782,СВЦЭМ!$A$39:$A$782,$A36,СВЦЭМ!$B$39:$B$782,Q$11)+'СЕТ СН'!$F$9+СВЦЭМ!$D$10+'СЕТ СН'!$F$5-'СЕТ СН'!$F$17</f>
        <v>3009.97633154</v>
      </c>
      <c r="R36" s="36">
        <f>SUMIFS(СВЦЭМ!$C$39:$C$782,СВЦЭМ!$A$39:$A$782,$A36,СВЦЭМ!$B$39:$B$782,R$11)+'СЕТ СН'!$F$9+СВЦЭМ!$D$10+'СЕТ СН'!$F$5-'СЕТ СН'!$F$17</f>
        <v>3007.8066635100004</v>
      </c>
      <c r="S36" s="36">
        <f>SUMIFS(СВЦЭМ!$C$39:$C$782,СВЦЭМ!$A$39:$A$782,$A36,СВЦЭМ!$B$39:$B$782,S$11)+'СЕТ СН'!$F$9+СВЦЭМ!$D$10+'СЕТ СН'!$F$5-'СЕТ СН'!$F$17</f>
        <v>2989.6611307399999</v>
      </c>
      <c r="T36" s="36">
        <f>SUMIFS(СВЦЭМ!$C$39:$C$782,СВЦЭМ!$A$39:$A$782,$A36,СВЦЭМ!$B$39:$B$782,T$11)+'СЕТ СН'!$F$9+СВЦЭМ!$D$10+'СЕТ СН'!$F$5-'СЕТ СН'!$F$17</f>
        <v>2977.6121630100001</v>
      </c>
      <c r="U36" s="36">
        <f>SUMIFS(СВЦЭМ!$C$39:$C$782,СВЦЭМ!$A$39:$A$782,$A36,СВЦЭМ!$B$39:$B$782,U$11)+'СЕТ СН'!$F$9+СВЦЭМ!$D$10+'СЕТ СН'!$F$5-'СЕТ СН'!$F$17</f>
        <v>2980.22649542</v>
      </c>
      <c r="V36" s="36">
        <f>SUMIFS(СВЦЭМ!$C$39:$C$782,СВЦЭМ!$A$39:$A$782,$A36,СВЦЭМ!$B$39:$B$782,V$11)+'СЕТ СН'!$F$9+СВЦЭМ!$D$10+'СЕТ СН'!$F$5-'СЕТ СН'!$F$17</f>
        <v>2995.0310074999998</v>
      </c>
      <c r="W36" s="36">
        <f>SUMIFS(СВЦЭМ!$C$39:$C$782,СВЦЭМ!$A$39:$A$782,$A36,СВЦЭМ!$B$39:$B$782,W$11)+'СЕТ СН'!$F$9+СВЦЭМ!$D$10+'СЕТ СН'!$F$5-'СЕТ СН'!$F$17</f>
        <v>3021.0235783799999</v>
      </c>
      <c r="X36" s="36">
        <f>SUMIFS(СВЦЭМ!$C$39:$C$782,СВЦЭМ!$A$39:$A$782,$A36,СВЦЭМ!$B$39:$B$782,X$11)+'СЕТ СН'!$F$9+СВЦЭМ!$D$10+'СЕТ СН'!$F$5-'СЕТ СН'!$F$17</f>
        <v>3036.0487109599999</v>
      </c>
      <c r="Y36" s="36">
        <f>SUMIFS(СВЦЭМ!$C$39:$C$782,СВЦЭМ!$A$39:$A$782,$A36,СВЦЭМ!$B$39:$B$782,Y$11)+'СЕТ СН'!$F$9+СВЦЭМ!$D$10+'СЕТ СН'!$F$5-'СЕТ СН'!$F$17</f>
        <v>3055.5993508399997</v>
      </c>
    </row>
    <row r="37" spans="1:25" ht="15.75" x14ac:dyDescent="0.2">
      <c r="A37" s="35">
        <f t="shared" si="0"/>
        <v>44921</v>
      </c>
      <c r="B37" s="36">
        <f>SUMIFS(СВЦЭМ!$C$39:$C$782,СВЦЭМ!$A$39:$A$782,$A37,СВЦЭМ!$B$39:$B$782,B$11)+'СЕТ СН'!$F$9+СВЦЭМ!$D$10+'СЕТ СН'!$F$5-'СЕТ СН'!$F$17</f>
        <v>3089.1036354099997</v>
      </c>
      <c r="C37" s="36">
        <f>SUMIFS(СВЦЭМ!$C$39:$C$782,СВЦЭМ!$A$39:$A$782,$A37,СВЦЭМ!$B$39:$B$782,C$11)+'СЕТ СН'!$F$9+СВЦЭМ!$D$10+'СЕТ СН'!$F$5-'СЕТ СН'!$F$17</f>
        <v>3110.48466306</v>
      </c>
      <c r="D37" s="36">
        <f>SUMIFS(СВЦЭМ!$C$39:$C$782,СВЦЭМ!$A$39:$A$782,$A37,СВЦЭМ!$B$39:$B$782,D$11)+'СЕТ СН'!$F$9+СВЦЭМ!$D$10+'СЕТ СН'!$F$5-'СЕТ СН'!$F$17</f>
        <v>3117.5741711999999</v>
      </c>
      <c r="E37" s="36">
        <f>SUMIFS(СВЦЭМ!$C$39:$C$782,СВЦЭМ!$A$39:$A$782,$A37,СВЦЭМ!$B$39:$B$782,E$11)+'СЕТ СН'!$F$9+СВЦЭМ!$D$10+'СЕТ СН'!$F$5-'СЕТ СН'!$F$17</f>
        <v>3116.8749927600002</v>
      </c>
      <c r="F37" s="36">
        <f>SUMIFS(СВЦЭМ!$C$39:$C$782,СВЦЭМ!$A$39:$A$782,$A37,СВЦЭМ!$B$39:$B$782,F$11)+'СЕТ СН'!$F$9+СВЦЭМ!$D$10+'СЕТ СН'!$F$5-'СЕТ СН'!$F$17</f>
        <v>3152.9171132800002</v>
      </c>
      <c r="G37" s="36">
        <f>SUMIFS(СВЦЭМ!$C$39:$C$782,СВЦЭМ!$A$39:$A$782,$A37,СВЦЭМ!$B$39:$B$782,G$11)+'СЕТ СН'!$F$9+СВЦЭМ!$D$10+'СЕТ СН'!$F$5-'СЕТ СН'!$F$17</f>
        <v>3140.35824757</v>
      </c>
      <c r="H37" s="36">
        <f>SUMIFS(СВЦЭМ!$C$39:$C$782,СВЦЭМ!$A$39:$A$782,$A37,СВЦЭМ!$B$39:$B$782,H$11)+'СЕТ СН'!$F$9+СВЦЭМ!$D$10+'СЕТ СН'!$F$5-'СЕТ СН'!$F$17</f>
        <v>3103.4459593199999</v>
      </c>
      <c r="I37" s="36">
        <f>SUMIFS(СВЦЭМ!$C$39:$C$782,СВЦЭМ!$A$39:$A$782,$A37,СВЦЭМ!$B$39:$B$782,I$11)+'СЕТ СН'!$F$9+СВЦЭМ!$D$10+'СЕТ СН'!$F$5-'СЕТ СН'!$F$17</f>
        <v>3077.9499265499999</v>
      </c>
      <c r="J37" s="36">
        <f>SUMIFS(СВЦЭМ!$C$39:$C$782,СВЦЭМ!$A$39:$A$782,$A37,СВЦЭМ!$B$39:$B$782,J$11)+'СЕТ СН'!$F$9+СВЦЭМ!$D$10+'СЕТ СН'!$F$5-'СЕТ СН'!$F$17</f>
        <v>3070.9390205199998</v>
      </c>
      <c r="K37" s="36">
        <f>SUMIFS(СВЦЭМ!$C$39:$C$782,СВЦЭМ!$A$39:$A$782,$A37,СВЦЭМ!$B$39:$B$782,K$11)+'СЕТ СН'!$F$9+СВЦЭМ!$D$10+'СЕТ СН'!$F$5-'СЕТ СН'!$F$17</f>
        <v>3066.79383538</v>
      </c>
      <c r="L37" s="36">
        <f>SUMIFS(СВЦЭМ!$C$39:$C$782,СВЦЭМ!$A$39:$A$782,$A37,СВЦЭМ!$B$39:$B$782,L$11)+'СЕТ СН'!$F$9+СВЦЭМ!$D$10+'СЕТ СН'!$F$5-'СЕТ СН'!$F$17</f>
        <v>3061.4617097</v>
      </c>
      <c r="M37" s="36">
        <f>SUMIFS(СВЦЭМ!$C$39:$C$782,СВЦЭМ!$A$39:$A$782,$A37,СВЦЭМ!$B$39:$B$782,M$11)+'СЕТ СН'!$F$9+СВЦЭМ!$D$10+'СЕТ СН'!$F$5-'СЕТ СН'!$F$17</f>
        <v>3058.2786230299998</v>
      </c>
      <c r="N37" s="36">
        <f>SUMIFS(СВЦЭМ!$C$39:$C$782,СВЦЭМ!$A$39:$A$782,$A37,СВЦЭМ!$B$39:$B$782,N$11)+'СЕТ СН'!$F$9+СВЦЭМ!$D$10+'СЕТ СН'!$F$5-'СЕТ СН'!$F$17</f>
        <v>3060.8415151899999</v>
      </c>
      <c r="O37" s="36">
        <f>SUMIFS(СВЦЭМ!$C$39:$C$782,СВЦЭМ!$A$39:$A$782,$A37,СВЦЭМ!$B$39:$B$782,O$11)+'СЕТ СН'!$F$9+СВЦЭМ!$D$10+'СЕТ СН'!$F$5-'СЕТ СН'!$F$17</f>
        <v>3050.4828892599999</v>
      </c>
      <c r="P37" s="36">
        <f>SUMIFS(СВЦЭМ!$C$39:$C$782,СВЦЭМ!$A$39:$A$782,$A37,СВЦЭМ!$B$39:$B$782,P$11)+'СЕТ СН'!$F$9+СВЦЭМ!$D$10+'СЕТ СН'!$F$5-'СЕТ СН'!$F$17</f>
        <v>3057.2872077100001</v>
      </c>
      <c r="Q37" s="36">
        <f>SUMIFS(СВЦЭМ!$C$39:$C$782,СВЦЭМ!$A$39:$A$782,$A37,СВЦЭМ!$B$39:$B$782,Q$11)+'СЕТ СН'!$F$9+СВЦЭМ!$D$10+'СЕТ СН'!$F$5-'СЕТ СН'!$F$17</f>
        <v>3040.5797896100003</v>
      </c>
      <c r="R37" s="36">
        <f>SUMIFS(СВЦЭМ!$C$39:$C$782,СВЦЭМ!$A$39:$A$782,$A37,СВЦЭМ!$B$39:$B$782,R$11)+'СЕТ СН'!$F$9+СВЦЭМ!$D$10+'СЕТ СН'!$F$5-'СЕТ СН'!$F$17</f>
        <v>3031.8858366300001</v>
      </c>
      <c r="S37" s="36">
        <f>SUMIFS(СВЦЭМ!$C$39:$C$782,СВЦЭМ!$A$39:$A$782,$A37,СВЦЭМ!$B$39:$B$782,S$11)+'СЕТ СН'!$F$9+СВЦЭМ!$D$10+'СЕТ СН'!$F$5-'СЕТ СН'!$F$17</f>
        <v>3009.2123201300001</v>
      </c>
      <c r="T37" s="36">
        <f>SUMIFS(СВЦЭМ!$C$39:$C$782,СВЦЭМ!$A$39:$A$782,$A37,СВЦЭМ!$B$39:$B$782,T$11)+'СЕТ СН'!$F$9+СВЦЭМ!$D$10+'СЕТ СН'!$F$5-'СЕТ СН'!$F$17</f>
        <v>2975.95806184</v>
      </c>
      <c r="U37" s="36">
        <f>SUMIFS(СВЦЭМ!$C$39:$C$782,СВЦЭМ!$A$39:$A$782,$A37,СВЦЭМ!$B$39:$B$782,U$11)+'СЕТ СН'!$F$9+СВЦЭМ!$D$10+'СЕТ СН'!$F$5-'СЕТ СН'!$F$17</f>
        <v>2998.98239087</v>
      </c>
      <c r="V37" s="36">
        <f>SUMIFS(СВЦЭМ!$C$39:$C$782,СВЦЭМ!$A$39:$A$782,$A37,СВЦЭМ!$B$39:$B$782,V$11)+'СЕТ СН'!$F$9+СВЦЭМ!$D$10+'СЕТ СН'!$F$5-'СЕТ СН'!$F$17</f>
        <v>3005.3129753399999</v>
      </c>
      <c r="W37" s="36">
        <f>SUMIFS(СВЦЭМ!$C$39:$C$782,СВЦЭМ!$A$39:$A$782,$A37,СВЦЭМ!$B$39:$B$782,W$11)+'СЕТ СН'!$F$9+СВЦЭМ!$D$10+'СЕТ СН'!$F$5-'СЕТ СН'!$F$17</f>
        <v>3021.62456978</v>
      </c>
      <c r="X37" s="36">
        <f>SUMIFS(СВЦЭМ!$C$39:$C$782,СВЦЭМ!$A$39:$A$782,$A37,СВЦЭМ!$B$39:$B$782,X$11)+'СЕТ СН'!$F$9+СВЦЭМ!$D$10+'СЕТ СН'!$F$5-'СЕТ СН'!$F$17</f>
        <v>3057.0379107999997</v>
      </c>
      <c r="Y37" s="36">
        <f>SUMIFS(СВЦЭМ!$C$39:$C$782,СВЦЭМ!$A$39:$A$782,$A37,СВЦЭМ!$B$39:$B$782,Y$11)+'СЕТ СН'!$F$9+СВЦЭМ!$D$10+'СЕТ СН'!$F$5-'СЕТ СН'!$F$17</f>
        <v>3067.0104870800001</v>
      </c>
    </row>
    <row r="38" spans="1:25" ht="15.75" x14ac:dyDescent="0.2">
      <c r="A38" s="35">
        <f t="shared" si="0"/>
        <v>44922</v>
      </c>
      <c r="B38" s="36">
        <f>SUMIFS(СВЦЭМ!$C$39:$C$782,СВЦЭМ!$A$39:$A$782,$A38,СВЦЭМ!$B$39:$B$782,B$11)+'СЕТ СН'!$F$9+СВЦЭМ!$D$10+'СЕТ СН'!$F$5-'СЕТ СН'!$F$17</f>
        <v>2995.8997434399998</v>
      </c>
      <c r="C38" s="36">
        <f>SUMIFS(СВЦЭМ!$C$39:$C$782,СВЦЭМ!$A$39:$A$782,$A38,СВЦЭМ!$B$39:$B$782,C$11)+'СЕТ СН'!$F$9+СВЦЭМ!$D$10+'СЕТ СН'!$F$5-'СЕТ СН'!$F$17</f>
        <v>3009.89772898</v>
      </c>
      <c r="D38" s="36">
        <f>SUMIFS(СВЦЭМ!$C$39:$C$782,СВЦЭМ!$A$39:$A$782,$A38,СВЦЭМ!$B$39:$B$782,D$11)+'СЕТ СН'!$F$9+СВЦЭМ!$D$10+'СЕТ СН'!$F$5-'СЕТ СН'!$F$17</f>
        <v>3026.7913998700001</v>
      </c>
      <c r="E38" s="36">
        <f>SUMIFS(СВЦЭМ!$C$39:$C$782,СВЦЭМ!$A$39:$A$782,$A38,СВЦЭМ!$B$39:$B$782,E$11)+'СЕТ СН'!$F$9+СВЦЭМ!$D$10+'СЕТ СН'!$F$5-'СЕТ СН'!$F$17</f>
        <v>3033.2879976700001</v>
      </c>
      <c r="F38" s="36">
        <f>SUMIFS(СВЦЭМ!$C$39:$C$782,СВЦЭМ!$A$39:$A$782,$A38,СВЦЭМ!$B$39:$B$782,F$11)+'СЕТ СН'!$F$9+СВЦЭМ!$D$10+'СЕТ СН'!$F$5-'СЕТ СН'!$F$17</f>
        <v>3063.3463976000003</v>
      </c>
      <c r="G38" s="36">
        <f>SUMIFS(СВЦЭМ!$C$39:$C$782,СВЦЭМ!$A$39:$A$782,$A38,СВЦЭМ!$B$39:$B$782,G$11)+'СЕТ СН'!$F$9+СВЦЭМ!$D$10+'СЕТ СН'!$F$5-'СЕТ СН'!$F$17</f>
        <v>3047.3241006899998</v>
      </c>
      <c r="H38" s="36">
        <f>SUMIFS(СВЦЭМ!$C$39:$C$782,СВЦЭМ!$A$39:$A$782,$A38,СВЦЭМ!$B$39:$B$782,H$11)+'СЕТ СН'!$F$9+СВЦЭМ!$D$10+'СЕТ СН'!$F$5-'СЕТ СН'!$F$17</f>
        <v>3021.4222812899998</v>
      </c>
      <c r="I38" s="36">
        <f>SUMIFS(СВЦЭМ!$C$39:$C$782,СВЦЭМ!$A$39:$A$782,$A38,СВЦЭМ!$B$39:$B$782,I$11)+'СЕТ СН'!$F$9+СВЦЭМ!$D$10+'СЕТ СН'!$F$5-'СЕТ СН'!$F$17</f>
        <v>2991.1462010400001</v>
      </c>
      <c r="J38" s="36">
        <f>SUMIFS(СВЦЭМ!$C$39:$C$782,СВЦЭМ!$A$39:$A$782,$A38,СВЦЭМ!$B$39:$B$782,J$11)+'СЕТ СН'!$F$9+СВЦЭМ!$D$10+'СЕТ СН'!$F$5-'СЕТ СН'!$F$17</f>
        <v>2951.6923182800001</v>
      </c>
      <c r="K38" s="36">
        <f>SUMIFS(СВЦЭМ!$C$39:$C$782,СВЦЭМ!$A$39:$A$782,$A38,СВЦЭМ!$B$39:$B$782,K$11)+'СЕТ СН'!$F$9+СВЦЭМ!$D$10+'СЕТ СН'!$F$5-'СЕТ СН'!$F$17</f>
        <v>2954.0940885499999</v>
      </c>
      <c r="L38" s="36">
        <f>SUMIFS(СВЦЭМ!$C$39:$C$782,СВЦЭМ!$A$39:$A$782,$A38,СВЦЭМ!$B$39:$B$782,L$11)+'СЕТ СН'!$F$9+СВЦЭМ!$D$10+'СЕТ СН'!$F$5-'СЕТ СН'!$F$17</f>
        <v>2963.7845900100001</v>
      </c>
      <c r="M38" s="36">
        <f>SUMIFS(СВЦЭМ!$C$39:$C$782,СВЦЭМ!$A$39:$A$782,$A38,СВЦЭМ!$B$39:$B$782,M$11)+'СЕТ СН'!$F$9+СВЦЭМ!$D$10+'СЕТ СН'!$F$5-'СЕТ СН'!$F$17</f>
        <v>2965.0156571699999</v>
      </c>
      <c r="N38" s="36">
        <f>SUMIFS(СВЦЭМ!$C$39:$C$782,СВЦЭМ!$A$39:$A$782,$A38,СВЦЭМ!$B$39:$B$782,N$11)+'СЕТ СН'!$F$9+СВЦЭМ!$D$10+'СЕТ СН'!$F$5-'СЕТ СН'!$F$17</f>
        <v>2956.0461186800003</v>
      </c>
      <c r="O38" s="36">
        <f>SUMIFS(СВЦЭМ!$C$39:$C$782,СВЦЭМ!$A$39:$A$782,$A38,СВЦЭМ!$B$39:$B$782,O$11)+'СЕТ СН'!$F$9+СВЦЭМ!$D$10+'СЕТ СН'!$F$5-'СЕТ СН'!$F$17</f>
        <v>2964.2153804899999</v>
      </c>
      <c r="P38" s="36">
        <f>SUMIFS(СВЦЭМ!$C$39:$C$782,СВЦЭМ!$A$39:$A$782,$A38,СВЦЭМ!$B$39:$B$782,P$11)+'СЕТ СН'!$F$9+СВЦЭМ!$D$10+'СЕТ СН'!$F$5-'СЕТ СН'!$F$17</f>
        <v>2966.4884779100003</v>
      </c>
      <c r="Q38" s="36">
        <f>SUMIFS(СВЦЭМ!$C$39:$C$782,СВЦЭМ!$A$39:$A$782,$A38,СВЦЭМ!$B$39:$B$782,Q$11)+'СЕТ СН'!$F$9+СВЦЭМ!$D$10+'СЕТ СН'!$F$5-'СЕТ СН'!$F$17</f>
        <v>2969.9921352900001</v>
      </c>
      <c r="R38" s="36">
        <f>SUMIFS(СВЦЭМ!$C$39:$C$782,СВЦЭМ!$A$39:$A$782,$A38,СВЦЭМ!$B$39:$B$782,R$11)+'СЕТ СН'!$F$9+СВЦЭМ!$D$10+'СЕТ СН'!$F$5-'СЕТ СН'!$F$17</f>
        <v>2972.3851474200001</v>
      </c>
      <c r="S38" s="36">
        <f>SUMIFS(СВЦЭМ!$C$39:$C$782,СВЦЭМ!$A$39:$A$782,$A38,СВЦЭМ!$B$39:$B$782,S$11)+'СЕТ СН'!$F$9+СВЦЭМ!$D$10+'СЕТ СН'!$F$5-'СЕТ СН'!$F$17</f>
        <v>2948.7051125899998</v>
      </c>
      <c r="T38" s="36">
        <f>SUMIFS(СВЦЭМ!$C$39:$C$782,СВЦЭМ!$A$39:$A$782,$A38,СВЦЭМ!$B$39:$B$782,T$11)+'СЕТ СН'!$F$9+СВЦЭМ!$D$10+'СЕТ СН'!$F$5-'СЕТ СН'!$F$17</f>
        <v>2919.3540828200003</v>
      </c>
      <c r="U38" s="36">
        <f>SUMIFS(СВЦЭМ!$C$39:$C$782,СВЦЭМ!$A$39:$A$782,$A38,СВЦЭМ!$B$39:$B$782,U$11)+'СЕТ СН'!$F$9+СВЦЭМ!$D$10+'СЕТ СН'!$F$5-'СЕТ СН'!$F$17</f>
        <v>2930.8900804100003</v>
      </c>
      <c r="V38" s="36">
        <f>SUMIFS(СВЦЭМ!$C$39:$C$782,СВЦЭМ!$A$39:$A$782,$A38,СВЦЭМ!$B$39:$B$782,V$11)+'СЕТ СН'!$F$9+СВЦЭМ!$D$10+'СЕТ СН'!$F$5-'СЕТ СН'!$F$17</f>
        <v>2954.34417175</v>
      </c>
      <c r="W38" s="36">
        <f>SUMIFS(СВЦЭМ!$C$39:$C$782,СВЦЭМ!$A$39:$A$782,$A38,СВЦЭМ!$B$39:$B$782,W$11)+'СЕТ СН'!$F$9+СВЦЭМ!$D$10+'СЕТ СН'!$F$5-'СЕТ СН'!$F$17</f>
        <v>2971.7482537599999</v>
      </c>
      <c r="X38" s="36">
        <f>SUMIFS(СВЦЭМ!$C$39:$C$782,СВЦЭМ!$A$39:$A$782,$A38,СВЦЭМ!$B$39:$B$782,X$11)+'СЕТ СН'!$F$9+СВЦЭМ!$D$10+'СЕТ СН'!$F$5-'СЕТ СН'!$F$17</f>
        <v>2975.3169618000002</v>
      </c>
      <c r="Y38" s="36">
        <f>SUMIFS(СВЦЭМ!$C$39:$C$782,СВЦЭМ!$A$39:$A$782,$A38,СВЦЭМ!$B$39:$B$782,Y$11)+'СЕТ СН'!$F$9+СВЦЭМ!$D$10+'СЕТ СН'!$F$5-'СЕТ СН'!$F$17</f>
        <v>2998.8494495</v>
      </c>
    </row>
    <row r="39" spans="1:25" ht="15.75" x14ac:dyDescent="0.2">
      <c r="A39" s="35">
        <f t="shared" si="0"/>
        <v>44923</v>
      </c>
      <c r="B39" s="36">
        <f>SUMIFS(СВЦЭМ!$C$39:$C$782,СВЦЭМ!$A$39:$A$782,$A39,СВЦЭМ!$B$39:$B$782,B$11)+'СЕТ СН'!$F$9+СВЦЭМ!$D$10+'СЕТ СН'!$F$5-'СЕТ СН'!$F$17</f>
        <v>3016.2597272499997</v>
      </c>
      <c r="C39" s="36">
        <f>SUMIFS(СВЦЭМ!$C$39:$C$782,СВЦЭМ!$A$39:$A$782,$A39,СВЦЭМ!$B$39:$B$782,C$11)+'СЕТ СН'!$F$9+СВЦЭМ!$D$10+'СЕТ СН'!$F$5-'СЕТ СН'!$F$17</f>
        <v>3069.4267383900001</v>
      </c>
      <c r="D39" s="36">
        <f>SUMIFS(СВЦЭМ!$C$39:$C$782,СВЦЭМ!$A$39:$A$782,$A39,СВЦЭМ!$B$39:$B$782,D$11)+'СЕТ СН'!$F$9+СВЦЭМ!$D$10+'СЕТ СН'!$F$5-'СЕТ СН'!$F$17</f>
        <v>3097.5469728400003</v>
      </c>
      <c r="E39" s="36">
        <f>SUMIFS(СВЦЭМ!$C$39:$C$782,СВЦЭМ!$A$39:$A$782,$A39,СВЦЭМ!$B$39:$B$782,E$11)+'СЕТ СН'!$F$9+СВЦЭМ!$D$10+'СЕТ СН'!$F$5-'СЕТ СН'!$F$17</f>
        <v>3045.8807262999999</v>
      </c>
      <c r="F39" s="36">
        <f>SUMIFS(СВЦЭМ!$C$39:$C$782,СВЦЭМ!$A$39:$A$782,$A39,СВЦЭМ!$B$39:$B$782,F$11)+'СЕТ СН'!$F$9+СВЦЭМ!$D$10+'СЕТ СН'!$F$5-'СЕТ СН'!$F$17</f>
        <v>3058.62873795</v>
      </c>
      <c r="G39" s="36">
        <f>SUMIFS(СВЦЭМ!$C$39:$C$782,СВЦЭМ!$A$39:$A$782,$A39,СВЦЭМ!$B$39:$B$782,G$11)+'СЕТ СН'!$F$9+СВЦЭМ!$D$10+'СЕТ СН'!$F$5-'СЕТ СН'!$F$17</f>
        <v>3047.3987121499999</v>
      </c>
      <c r="H39" s="36">
        <f>SUMIFS(СВЦЭМ!$C$39:$C$782,СВЦЭМ!$A$39:$A$782,$A39,СВЦЭМ!$B$39:$B$782,H$11)+'СЕТ СН'!$F$9+СВЦЭМ!$D$10+'СЕТ СН'!$F$5-'СЕТ СН'!$F$17</f>
        <v>3045.3866513000003</v>
      </c>
      <c r="I39" s="36">
        <f>SUMIFS(СВЦЭМ!$C$39:$C$782,СВЦЭМ!$A$39:$A$782,$A39,СВЦЭМ!$B$39:$B$782,I$11)+'СЕТ СН'!$F$9+СВЦЭМ!$D$10+'СЕТ СН'!$F$5-'СЕТ СН'!$F$17</f>
        <v>3014.8742600400001</v>
      </c>
      <c r="J39" s="36">
        <f>SUMIFS(СВЦЭМ!$C$39:$C$782,СВЦЭМ!$A$39:$A$782,$A39,СВЦЭМ!$B$39:$B$782,J$11)+'СЕТ СН'!$F$9+СВЦЭМ!$D$10+'СЕТ СН'!$F$5-'СЕТ СН'!$F$17</f>
        <v>3003.9078600299999</v>
      </c>
      <c r="K39" s="36">
        <f>SUMIFS(СВЦЭМ!$C$39:$C$782,СВЦЭМ!$A$39:$A$782,$A39,СВЦЭМ!$B$39:$B$782,K$11)+'СЕТ СН'!$F$9+СВЦЭМ!$D$10+'СЕТ СН'!$F$5-'СЕТ СН'!$F$17</f>
        <v>3003.7774555599999</v>
      </c>
      <c r="L39" s="36">
        <f>SUMIFS(СВЦЭМ!$C$39:$C$782,СВЦЭМ!$A$39:$A$782,$A39,СВЦЭМ!$B$39:$B$782,L$11)+'СЕТ СН'!$F$9+СВЦЭМ!$D$10+'СЕТ СН'!$F$5-'СЕТ СН'!$F$17</f>
        <v>2992.01640632</v>
      </c>
      <c r="M39" s="36">
        <f>SUMIFS(СВЦЭМ!$C$39:$C$782,СВЦЭМ!$A$39:$A$782,$A39,СВЦЭМ!$B$39:$B$782,M$11)+'СЕТ СН'!$F$9+СВЦЭМ!$D$10+'СЕТ СН'!$F$5-'СЕТ СН'!$F$17</f>
        <v>2987.2272328399999</v>
      </c>
      <c r="N39" s="36">
        <f>SUMIFS(СВЦЭМ!$C$39:$C$782,СВЦЭМ!$A$39:$A$782,$A39,СВЦЭМ!$B$39:$B$782,N$11)+'СЕТ СН'!$F$9+СВЦЭМ!$D$10+'СЕТ СН'!$F$5-'СЕТ СН'!$F$17</f>
        <v>3003.9010043999997</v>
      </c>
      <c r="O39" s="36">
        <f>SUMIFS(СВЦЭМ!$C$39:$C$782,СВЦЭМ!$A$39:$A$782,$A39,СВЦЭМ!$B$39:$B$782,O$11)+'СЕТ СН'!$F$9+СВЦЭМ!$D$10+'СЕТ СН'!$F$5-'СЕТ СН'!$F$17</f>
        <v>3004.3678431799999</v>
      </c>
      <c r="P39" s="36">
        <f>SUMIFS(СВЦЭМ!$C$39:$C$782,СВЦЭМ!$A$39:$A$782,$A39,СВЦЭМ!$B$39:$B$782,P$11)+'СЕТ СН'!$F$9+СВЦЭМ!$D$10+'СЕТ СН'!$F$5-'СЕТ СН'!$F$17</f>
        <v>3023.3060802600003</v>
      </c>
      <c r="Q39" s="36">
        <f>SUMIFS(СВЦЭМ!$C$39:$C$782,СВЦЭМ!$A$39:$A$782,$A39,СВЦЭМ!$B$39:$B$782,Q$11)+'СЕТ СН'!$F$9+СВЦЭМ!$D$10+'СЕТ СН'!$F$5-'СЕТ СН'!$F$17</f>
        <v>3020.8522444099999</v>
      </c>
      <c r="R39" s="36">
        <f>SUMIFS(СВЦЭМ!$C$39:$C$782,СВЦЭМ!$A$39:$A$782,$A39,СВЦЭМ!$B$39:$B$782,R$11)+'СЕТ СН'!$F$9+СВЦЭМ!$D$10+'СЕТ СН'!$F$5-'СЕТ СН'!$F$17</f>
        <v>3005.32002612</v>
      </c>
      <c r="S39" s="36">
        <f>SUMIFS(СВЦЭМ!$C$39:$C$782,СВЦЭМ!$A$39:$A$782,$A39,СВЦЭМ!$B$39:$B$782,S$11)+'СЕТ СН'!$F$9+СВЦЭМ!$D$10+'СЕТ СН'!$F$5-'СЕТ СН'!$F$17</f>
        <v>3008.5697708500002</v>
      </c>
      <c r="T39" s="36">
        <f>SUMIFS(СВЦЭМ!$C$39:$C$782,СВЦЭМ!$A$39:$A$782,$A39,СВЦЭМ!$B$39:$B$782,T$11)+'СЕТ СН'!$F$9+СВЦЭМ!$D$10+'СЕТ СН'!$F$5-'СЕТ СН'!$F$17</f>
        <v>2981.36011611</v>
      </c>
      <c r="U39" s="36">
        <f>SUMIFS(СВЦЭМ!$C$39:$C$782,СВЦЭМ!$A$39:$A$782,$A39,СВЦЭМ!$B$39:$B$782,U$11)+'СЕТ СН'!$F$9+СВЦЭМ!$D$10+'СЕТ СН'!$F$5-'СЕТ СН'!$F$17</f>
        <v>2986.8561844599999</v>
      </c>
      <c r="V39" s="36">
        <f>SUMIFS(СВЦЭМ!$C$39:$C$782,СВЦЭМ!$A$39:$A$782,$A39,СВЦЭМ!$B$39:$B$782,V$11)+'СЕТ СН'!$F$9+СВЦЭМ!$D$10+'СЕТ СН'!$F$5-'СЕТ СН'!$F$17</f>
        <v>2982.1223956499998</v>
      </c>
      <c r="W39" s="36">
        <f>SUMIFS(СВЦЭМ!$C$39:$C$782,СВЦЭМ!$A$39:$A$782,$A39,СВЦЭМ!$B$39:$B$782,W$11)+'СЕТ СН'!$F$9+СВЦЭМ!$D$10+'СЕТ СН'!$F$5-'СЕТ СН'!$F$17</f>
        <v>2995.5332673000003</v>
      </c>
      <c r="X39" s="36">
        <f>SUMIFS(СВЦЭМ!$C$39:$C$782,СВЦЭМ!$A$39:$A$782,$A39,СВЦЭМ!$B$39:$B$782,X$11)+'СЕТ СН'!$F$9+СВЦЭМ!$D$10+'СЕТ СН'!$F$5-'СЕТ СН'!$F$17</f>
        <v>3005.5452865400002</v>
      </c>
      <c r="Y39" s="36">
        <f>SUMIFS(СВЦЭМ!$C$39:$C$782,СВЦЭМ!$A$39:$A$782,$A39,СВЦЭМ!$B$39:$B$782,Y$11)+'СЕТ СН'!$F$9+СВЦЭМ!$D$10+'СЕТ СН'!$F$5-'СЕТ СН'!$F$17</f>
        <v>3020.5071797000001</v>
      </c>
    </row>
    <row r="40" spans="1:25" ht="15.75" x14ac:dyDescent="0.2">
      <c r="A40" s="35">
        <f t="shared" si="0"/>
        <v>44924</v>
      </c>
      <c r="B40" s="36">
        <f>SUMIFS(СВЦЭМ!$C$39:$C$782,СВЦЭМ!$A$39:$A$782,$A40,СВЦЭМ!$B$39:$B$782,B$11)+'СЕТ СН'!$F$9+СВЦЭМ!$D$10+'СЕТ СН'!$F$5-'СЕТ СН'!$F$17</f>
        <v>3074.5647579500001</v>
      </c>
      <c r="C40" s="36">
        <f>SUMIFS(СВЦЭМ!$C$39:$C$782,СВЦЭМ!$A$39:$A$782,$A40,СВЦЭМ!$B$39:$B$782,C$11)+'СЕТ СН'!$F$9+СВЦЭМ!$D$10+'СЕТ СН'!$F$5-'СЕТ СН'!$F$17</f>
        <v>3078.7867593600004</v>
      </c>
      <c r="D40" s="36">
        <f>SUMIFS(СВЦЭМ!$C$39:$C$782,СВЦЭМ!$A$39:$A$782,$A40,СВЦЭМ!$B$39:$B$782,D$11)+'СЕТ СН'!$F$9+СВЦЭМ!$D$10+'СЕТ СН'!$F$5-'СЕТ СН'!$F$17</f>
        <v>3073.8581936700002</v>
      </c>
      <c r="E40" s="36">
        <f>SUMIFS(СВЦЭМ!$C$39:$C$782,СВЦЭМ!$A$39:$A$782,$A40,СВЦЭМ!$B$39:$B$782,E$11)+'СЕТ СН'!$F$9+СВЦЭМ!$D$10+'СЕТ СН'!$F$5-'СЕТ СН'!$F$17</f>
        <v>3079.07874644</v>
      </c>
      <c r="F40" s="36">
        <f>SUMIFS(СВЦЭМ!$C$39:$C$782,СВЦЭМ!$A$39:$A$782,$A40,СВЦЭМ!$B$39:$B$782,F$11)+'СЕТ СН'!$F$9+СВЦЭМ!$D$10+'СЕТ СН'!$F$5-'СЕТ СН'!$F$17</f>
        <v>3082.3611523899999</v>
      </c>
      <c r="G40" s="36">
        <f>SUMIFS(СВЦЭМ!$C$39:$C$782,СВЦЭМ!$A$39:$A$782,$A40,СВЦЭМ!$B$39:$B$782,G$11)+'СЕТ СН'!$F$9+СВЦЭМ!$D$10+'СЕТ СН'!$F$5-'СЕТ СН'!$F$17</f>
        <v>3072.8223767600002</v>
      </c>
      <c r="H40" s="36">
        <f>SUMIFS(СВЦЭМ!$C$39:$C$782,СВЦЭМ!$A$39:$A$782,$A40,СВЦЭМ!$B$39:$B$782,H$11)+'СЕТ СН'!$F$9+СВЦЭМ!$D$10+'СЕТ СН'!$F$5-'СЕТ СН'!$F$17</f>
        <v>3070.97420758</v>
      </c>
      <c r="I40" s="36">
        <f>SUMIFS(СВЦЭМ!$C$39:$C$782,СВЦЭМ!$A$39:$A$782,$A40,СВЦЭМ!$B$39:$B$782,I$11)+'СЕТ СН'!$F$9+СВЦЭМ!$D$10+'СЕТ СН'!$F$5-'СЕТ СН'!$F$17</f>
        <v>3028.5122532</v>
      </c>
      <c r="J40" s="36">
        <f>SUMIFS(СВЦЭМ!$C$39:$C$782,СВЦЭМ!$A$39:$A$782,$A40,СВЦЭМ!$B$39:$B$782,J$11)+'СЕТ СН'!$F$9+СВЦЭМ!$D$10+'СЕТ СН'!$F$5-'СЕТ СН'!$F$17</f>
        <v>3032.4971361400003</v>
      </c>
      <c r="K40" s="36">
        <f>SUMIFS(СВЦЭМ!$C$39:$C$782,СВЦЭМ!$A$39:$A$782,$A40,СВЦЭМ!$B$39:$B$782,K$11)+'СЕТ СН'!$F$9+СВЦЭМ!$D$10+'СЕТ СН'!$F$5-'СЕТ СН'!$F$17</f>
        <v>3004.6538377100001</v>
      </c>
      <c r="L40" s="36">
        <f>SUMIFS(СВЦЭМ!$C$39:$C$782,СВЦЭМ!$A$39:$A$782,$A40,СВЦЭМ!$B$39:$B$782,L$11)+'СЕТ СН'!$F$9+СВЦЭМ!$D$10+'СЕТ СН'!$F$5-'СЕТ СН'!$F$17</f>
        <v>2994.6745119699999</v>
      </c>
      <c r="M40" s="36">
        <f>SUMIFS(СВЦЭМ!$C$39:$C$782,СВЦЭМ!$A$39:$A$782,$A40,СВЦЭМ!$B$39:$B$782,M$11)+'СЕТ СН'!$F$9+СВЦЭМ!$D$10+'СЕТ СН'!$F$5-'СЕТ СН'!$F$17</f>
        <v>2997.99760212</v>
      </c>
      <c r="N40" s="36">
        <f>SUMIFS(СВЦЭМ!$C$39:$C$782,СВЦЭМ!$A$39:$A$782,$A40,СВЦЭМ!$B$39:$B$782,N$11)+'СЕТ СН'!$F$9+СВЦЭМ!$D$10+'СЕТ СН'!$F$5-'СЕТ СН'!$F$17</f>
        <v>3027.49422873</v>
      </c>
      <c r="O40" s="36">
        <f>SUMIFS(СВЦЭМ!$C$39:$C$782,СВЦЭМ!$A$39:$A$782,$A40,СВЦЭМ!$B$39:$B$782,O$11)+'СЕТ СН'!$F$9+СВЦЭМ!$D$10+'СЕТ СН'!$F$5-'СЕТ СН'!$F$17</f>
        <v>3028.5626189499999</v>
      </c>
      <c r="P40" s="36">
        <f>SUMIFS(СВЦЭМ!$C$39:$C$782,СВЦЭМ!$A$39:$A$782,$A40,СВЦЭМ!$B$39:$B$782,P$11)+'СЕТ СН'!$F$9+СВЦЭМ!$D$10+'СЕТ СН'!$F$5-'СЕТ СН'!$F$17</f>
        <v>3044.6803227199998</v>
      </c>
      <c r="Q40" s="36">
        <f>SUMIFS(СВЦЭМ!$C$39:$C$782,СВЦЭМ!$A$39:$A$782,$A40,СВЦЭМ!$B$39:$B$782,Q$11)+'СЕТ СН'!$F$9+СВЦЭМ!$D$10+'СЕТ СН'!$F$5-'СЕТ СН'!$F$17</f>
        <v>3041.3440474700001</v>
      </c>
      <c r="R40" s="36">
        <f>SUMIFS(СВЦЭМ!$C$39:$C$782,СВЦЭМ!$A$39:$A$782,$A40,СВЦЭМ!$B$39:$B$782,R$11)+'СЕТ СН'!$F$9+СВЦЭМ!$D$10+'СЕТ СН'!$F$5-'СЕТ СН'!$F$17</f>
        <v>3033.2999560099997</v>
      </c>
      <c r="S40" s="36">
        <f>SUMIFS(СВЦЭМ!$C$39:$C$782,СВЦЭМ!$A$39:$A$782,$A40,СВЦЭМ!$B$39:$B$782,S$11)+'СЕТ СН'!$F$9+СВЦЭМ!$D$10+'СЕТ СН'!$F$5-'СЕТ СН'!$F$17</f>
        <v>3005.51483753</v>
      </c>
      <c r="T40" s="36">
        <f>SUMIFS(СВЦЭМ!$C$39:$C$782,СВЦЭМ!$A$39:$A$782,$A40,СВЦЭМ!$B$39:$B$782,T$11)+'СЕТ СН'!$F$9+СВЦЭМ!$D$10+'СЕТ СН'!$F$5-'СЕТ СН'!$F$17</f>
        <v>2985.2459405899999</v>
      </c>
      <c r="U40" s="36">
        <f>SUMIFS(СВЦЭМ!$C$39:$C$782,СВЦЭМ!$A$39:$A$782,$A40,СВЦЭМ!$B$39:$B$782,U$11)+'СЕТ СН'!$F$9+СВЦЭМ!$D$10+'СЕТ СН'!$F$5-'СЕТ СН'!$F$17</f>
        <v>2989.5290279600003</v>
      </c>
      <c r="V40" s="36">
        <f>SUMIFS(СВЦЭМ!$C$39:$C$782,СВЦЭМ!$A$39:$A$782,$A40,СВЦЭМ!$B$39:$B$782,V$11)+'СЕТ СН'!$F$9+СВЦЭМ!$D$10+'СЕТ СН'!$F$5-'СЕТ СН'!$F$17</f>
        <v>3011.0218355400002</v>
      </c>
      <c r="W40" s="36">
        <f>SUMIFS(СВЦЭМ!$C$39:$C$782,СВЦЭМ!$A$39:$A$782,$A40,СВЦЭМ!$B$39:$B$782,W$11)+'СЕТ СН'!$F$9+СВЦЭМ!$D$10+'СЕТ СН'!$F$5-'СЕТ СН'!$F$17</f>
        <v>3011.1957039899999</v>
      </c>
      <c r="X40" s="36">
        <f>SUMIFS(СВЦЭМ!$C$39:$C$782,СВЦЭМ!$A$39:$A$782,$A40,СВЦЭМ!$B$39:$B$782,X$11)+'СЕТ СН'!$F$9+СВЦЭМ!$D$10+'СЕТ СН'!$F$5-'СЕТ СН'!$F$17</f>
        <v>3030.25694286</v>
      </c>
      <c r="Y40" s="36">
        <f>SUMIFS(СВЦЭМ!$C$39:$C$782,СВЦЭМ!$A$39:$A$782,$A40,СВЦЭМ!$B$39:$B$782,Y$11)+'СЕТ СН'!$F$9+СВЦЭМ!$D$10+'СЕТ СН'!$F$5-'СЕТ СН'!$F$17</f>
        <v>3050.6511948500001</v>
      </c>
    </row>
    <row r="41" spans="1:25" ht="15.75" x14ac:dyDescent="0.2">
      <c r="A41" s="35">
        <f t="shared" si="0"/>
        <v>44925</v>
      </c>
      <c r="B41" s="36">
        <f>SUMIFS(СВЦЭМ!$C$39:$C$782,СВЦЭМ!$A$39:$A$782,$A41,СВЦЭМ!$B$39:$B$782,B$11)+'СЕТ СН'!$F$9+СВЦЭМ!$D$10+'СЕТ СН'!$F$5-'СЕТ СН'!$F$17</f>
        <v>3060.45993043</v>
      </c>
      <c r="C41" s="36">
        <f>SUMIFS(СВЦЭМ!$C$39:$C$782,СВЦЭМ!$A$39:$A$782,$A41,СВЦЭМ!$B$39:$B$782,C$11)+'СЕТ СН'!$F$9+СВЦЭМ!$D$10+'СЕТ СН'!$F$5-'СЕТ СН'!$F$17</f>
        <v>3060.0379091100003</v>
      </c>
      <c r="D41" s="36">
        <f>SUMIFS(СВЦЭМ!$C$39:$C$782,СВЦЭМ!$A$39:$A$782,$A41,СВЦЭМ!$B$39:$B$782,D$11)+'СЕТ СН'!$F$9+СВЦЭМ!$D$10+'СЕТ СН'!$F$5-'СЕТ СН'!$F$17</f>
        <v>3023.8919393400001</v>
      </c>
      <c r="E41" s="36">
        <f>SUMIFS(СВЦЭМ!$C$39:$C$782,СВЦЭМ!$A$39:$A$782,$A41,СВЦЭМ!$B$39:$B$782,E$11)+'СЕТ СН'!$F$9+СВЦЭМ!$D$10+'СЕТ СН'!$F$5-'СЕТ СН'!$F$17</f>
        <v>3022.3621698400002</v>
      </c>
      <c r="F41" s="36">
        <f>SUMIFS(СВЦЭМ!$C$39:$C$782,СВЦЭМ!$A$39:$A$782,$A41,СВЦЭМ!$B$39:$B$782,F$11)+'СЕТ СН'!$F$9+СВЦЭМ!$D$10+'СЕТ СН'!$F$5-'СЕТ СН'!$F$17</f>
        <v>3018.90891904</v>
      </c>
      <c r="G41" s="36">
        <f>SUMIFS(СВЦЭМ!$C$39:$C$782,СВЦЭМ!$A$39:$A$782,$A41,СВЦЭМ!$B$39:$B$782,G$11)+'СЕТ СН'!$F$9+СВЦЭМ!$D$10+'СЕТ СН'!$F$5-'СЕТ СН'!$F$17</f>
        <v>3004.5163403500001</v>
      </c>
      <c r="H41" s="36">
        <f>SUMIFS(СВЦЭМ!$C$39:$C$782,СВЦЭМ!$A$39:$A$782,$A41,СВЦЭМ!$B$39:$B$782,H$11)+'СЕТ СН'!$F$9+СВЦЭМ!$D$10+'СЕТ СН'!$F$5-'СЕТ СН'!$F$17</f>
        <v>2981.5392778699998</v>
      </c>
      <c r="I41" s="36">
        <f>SUMIFS(СВЦЭМ!$C$39:$C$782,СВЦЭМ!$A$39:$A$782,$A41,СВЦЭМ!$B$39:$B$782,I$11)+'СЕТ СН'!$F$9+СВЦЭМ!$D$10+'СЕТ СН'!$F$5-'СЕТ СН'!$F$17</f>
        <v>2988.2688262399997</v>
      </c>
      <c r="J41" s="36">
        <f>SUMIFS(СВЦЭМ!$C$39:$C$782,СВЦЭМ!$A$39:$A$782,$A41,СВЦЭМ!$B$39:$B$782,J$11)+'СЕТ СН'!$F$9+СВЦЭМ!$D$10+'СЕТ СН'!$F$5-'СЕТ СН'!$F$17</f>
        <v>2968.7470197900002</v>
      </c>
      <c r="K41" s="36">
        <f>SUMIFS(СВЦЭМ!$C$39:$C$782,СВЦЭМ!$A$39:$A$782,$A41,СВЦЭМ!$B$39:$B$782,K$11)+'СЕТ СН'!$F$9+СВЦЭМ!$D$10+'СЕТ СН'!$F$5-'СЕТ СН'!$F$17</f>
        <v>2960.32906357</v>
      </c>
      <c r="L41" s="36">
        <f>SUMIFS(СВЦЭМ!$C$39:$C$782,СВЦЭМ!$A$39:$A$782,$A41,СВЦЭМ!$B$39:$B$782,L$11)+'СЕТ СН'!$F$9+СВЦЭМ!$D$10+'СЕТ СН'!$F$5-'СЕТ СН'!$F$17</f>
        <v>2966.22864716</v>
      </c>
      <c r="M41" s="36">
        <f>SUMIFS(СВЦЭМ!$C$39:$C$782,СВЦЭМ!$A$39:$A$782,$A41,СВЦЭМ!$B$39:$B$782,M$11)+'СЕТ СН'!$F$9+СВЦЭМ!$D$10+'СЕТ СН'!$F$5-'СЕТ СН'!$F$17</f>
        <v>2972.5937657900004</v>
      </c>
      <c r="N41" s="36">
        <f>SUMIFS(СВЦЭМ!$C$39:$C$782,СВЦЭМ!$A$39:$A$782,$A41,СВЦЭМ!$B$39:$B$782,N$11)+'СЕТ СН'!$F$9+СВЦЭМ!$D$10+'СЕТ СН'!$F$5-'СЕТ СН'!$F$17</f>
        <v>3001.2476282100001</v>
      </c>
      <c r="O41" s="36">
        <f>SUMIFS(СВЦЭМ!$C$39:$C$782,СВЦЭМ!$A$39:$A$782,$A41,СВЦЭМ!$B$39:$B$782,O$11)+'СЕТ СН'!$F$9+СВЦЭМ!$D$10+'СЕТ СН'!$F$5-'СЕТ СН'!$F$17</f>
        <v>3448.4372180099999</v>
      </c>
      <c r="P41" s="36">
        <f>SUMIFS(СВЦЭМ!$C$39:$C$782,СВЦЭМ!$A$39:$A$782,$A41,СВЦЭМ!$B$39:$B$782,P$11)+'СЕТ СН'!$F$9+СВЦЭМ!$D$10+'СЕТ СН'!$F$5-'СЕТ СН'!$F$17</f>
        <v>2992.9414444700001</v>
      </c>
      <c r="Q41" s="36">
        <f>SUMIFS(СВЦЭМ!$C$39:$C$782,СВЦЭМ!$A$39:$A$782,$A41,СВЦЭМ!$B$39:$B$782,Q$11)+'СЕТ СН'!$F$9+СВЦЭМ!$D$10+'СЕТ СН'!$F$5-'СЕТ СН'!$F$17</f>
        <v>12923.706338580001</v>
      </c>
      <c r="R41" s="36">
        <f>SUMIFS(СВЦЭМ!$C$39:$C$782,СВЦЭМ!$A$39:$A$782,$A41,СВЦЭМ!$B$39:$B$782,R$11)+'СЕТ СН'!$F$9+СВЦЭМ!$D$10+'СЕТ СН'!$F$5-'СЕТ СН'!$F$17</f>
        <v>3003.2393365400003</v>
      </c>
      <c r="S41" s="36">
        <f>SUMIFS(СВЦЭМ!$C$39:$C$782,СВЦЭМ!$A$39:$A$782,$A41,СВЦЭМ!$B$39:$B$782,S$11)+'СЕТ СН'!$F$9+СВЦЭМ!$D$10+'СЕТ СН'!$F$5-'СЕТ СН'!$F$17</f>
        <v>2959.20706466</v>
      </c>
      <c r="T41" s="36">
        <f>SUMIFS(СВЦЭМ!$C$39:$C$782,СВЦЭМ!$A$39:$A$782,$A41,СВЦЭМ!$B$39:$B$782,T$11)+'СЕТ СН'!$F$9+СВЦЭМ!$D$10+'СЕТ СН'!$F$5-'СЕТ СН'!$F$17</f>
        <v>2966.4765665699997</v>
      </c>
      <c r="U41" s="36">
        <f>SUMIFS(СВЦЭМ!$C$39:$C$782,СВЦЭМ!$A$39:$A$782,$A41,СВЦЭМ!$B$39:$B$782,U$11)+'СЕТ СН'!$F$9+СВЦЭМ!$D$10+'СЕТ СН'!$F$5-'СЕТ СН'!$F$17</f>
        <v>2973.5800780700001</v>
      </c>
      <c r="V41" s="36">
        <f>SUMIFS(СВЦЭМ!$C$39:$C$782,СВЦЭМ!$A$39:$A$782,$A41,СВЦЭМ!$B$39:$B$782,V$11)+'СЕТ СН'!$F$9+СВЦЭМ!$D$10+'СЕТ СН'!$F$5-'СЕТ СН'!$F$17</f>
        <v>2975.0974041099998</v>
      </c>
      <c r="W41" s="36">
        <f>SUMIFS(СВЦЭМ!$C$39:$C$782,СВЦЭМ!$A$39:$A$782,$A41,СВЦЭМ!$B$39:$B$782,W$11)+'СЕТ СН'!$F$9+СВЦЭМ!$D$10+'СЕТ СН'!$F$5-'СЕТ СН'!$F$17</f>
        <v>2988.6903546600001</v>
      </c>
      <c r="X41" s="36">
        <f>SUMIFS(СВЦЭМ!$C$39:$C$782,СВЦЭМ!$A$39:$A$782,$A41,СВЦЭМ!$B$39:$B$782,X$11)+'СЕТ СН'!$F$9+СВЦЭМ!$D$10+'СЕТ СН'!$F$5-'СЕТ СН'!$F$17</f>
        <v>3011.0281722199998</v>
      </c>
      <c r="Y41" s="36">
        <f>SUMIFS(СВЦЭМ!$C$39:$C$782,СВЦЭМ!$A$39:$A$782,$A41,СВЦЭМ!$B$39:$B$782,Y$11)+'СЕТ СН'!$F$9+СВЦЭМ!$D$10+'СЕТ СН'!$F$5-'СЕТ СН'!$F$17</f>
        <v>3017.82289765</v>
      </c>
    </row>
    <row r="42" spans="1:25" ht="15.75" x14ac:dyDescent="0.2">
      <c r="A42" s="35">
        <f t="shared" si="0"/>
        <v>44926</v>
      </c>
      <c r="B42" s="36">
        <f>SUMIFS(СВЦЭМ!$C$39:$C$782,СВЦЭМ!$A$39:$A$782,$A42,СВЦЭМ!$B$39:$B$782,B$11)+'СЕТ СН'!$F$9+СВЦЭМ!$D$10+'СЕТ СН'!$F$5-'СЕТ СН'!$F$17</f>
        <v>3114.06175596</v>
      </c>
      <c r="C42" s="36">
        <f>SUMIFS(СВЦЭМ!$C$39:$C$782,СВЦЭМ!$A$39:$A$782,$A42,СВЦЭМ!$B$39:$B$782,C$11)+'СЕТ СН'!$F$9+СВЦЭМ!$D$10+'СЕТ СН'!$F$5-'СЕТ СН'!$F$17</f>
        <v>3133.5039940400002</v>
      </c>
      <c r="D42" s="36">
        <f>SUMIFS(СВЦЭМ!$C$39:$C$782,СВЦЭМ!$A$39:$A$782,$A42,СВЦЭМ!$B$39:$B$782,D$11)+'СЕТ СН'!$F$9+СВЦЭМ!$D$10+'СЕТ СН'!$F$5-'СЕТ СН'!$F$17</f>
        <v>3170.5488239900001</v>
      </c>
      <c r="E42" s="36">
        <f>SUMIFS(СВЦЭМ!$C$39:$C$782,СВЦЭМ!$A$39:$A$782,$A42,СВЦЭМ!$B$39:$B$782,E$11)+'СЕТ СН'!$F$9+СВЦЭМ!$D$10+'СЕТ СН'!$F$5-'СЕТ СН'!$F$17</f>
        <v>3179.30523687</v>
      </c>
      <c r="F42" s="36">
        <f>SUMIFS(СВЦЭМ!$C$39:$C$782,СВЦЭМ!$A$39:$A$782,$A42,СВЦЭМ!$B$39:$B$782,F$11)+'СЕТ СН'!$F$9+СВЦЭМ!$D$10+'СЕТ СН'!$F$5-'СЕТ СН'!$F$17</f>
        <v>3176.6650799500003</v>
      </c>
      <c r="G42" s="36">
        <f>SUMIFS(СВЦЭМ!$C$39:$C$782,СВЦЭМ!$A$39:$A$782,$A42,СВЦЭМ!$B$39:$B$782,G$11)+'СЕТ СН'!$F$9+СВЦЭМ!$D$10+'СЕТ СН'!$F$5-'СЕТ СН'!$F$17</f>
        <v>3167.6847634800001</v>
      </c>
      <c r="H42" s="36">
        <f>SUMIFS(СВЦЭМ!$C$39:$C$782,СВЦЭМ!$A$39:$A$782,$A42,СВЦЭМ!$B$39:$B$782,H$11)+'СЕТ СН'!$F$9+СВЦЭМ!$D$10+'СЕТ СН'!$F$5-'СЕТ СН'!$F$17</f>
        <v>3143.74069134</v>
      </c>
      <c r="I42" s="36">
        <f>SUMIFS(СВЦЭМ!$C$39:$C$782,СВЦЭМ!$A$39:$A$782,$A42,СВЦЭМ!$B$39:$B$782,I$11)+'СЕТ СН'!$F$9+СВЦЭМ!$D$10+'СЕТ СН'!$F$5-'СЕТ СН'!$F$17</f>
        <v>3113.7333167300003</v>
      </c>
      <c r="J42" s="36">
        <f>SUMIFS(СВЦЭМ!$C$39:$C$782,СВЦЭМ!$A$39:$A$782,$A42,СВЦЭМ!$B$39:$B$782,J$11)+'СЕТ СН'!$F$9+СВЦЭМ!$D$10+'СЕТ СН'!$F$5-'СЕТ СН'!$F$17</f>
        <v>3076.5290763499997</v>
      </c>
      <c r="K42" s="36">
        <f>SUMIFS(СВЦЭМ!$C$39:$C$782,СВЦЭМ!$A$39:$A$782,$A42,СВЦЭМ!$B$39:$B$782,K$11)+'СЕТ СН'!$F$9+СВЦЭМ!$D$10+'СЕТ СН'!$F$5-'СЕТ СН'!$F$17</f>
        <v>3082.1551363200001</v>
      </c>
      <c r="L42" s="36">
        <f>SUMIFS(СВЦЭМ!$C$39:$C$782,СВЦЭМ!$A$39:$A$782,$A42,СВЦЭМ!$B$39:$B$782,L$11)+'СЕТ СН'!$F$9+СВЦЭМ!$D$10+'СЕТ СН'!$F$5-'СЕТ СН'!$F$17</f>
        <v>3066.8153261500001</v>
      </c>
      <c r="M42" s="36">
        <f>SUMIFS(СВЦЭМ!$C$39:$C$782,СВЦЭМ!$A$39:$A$782,$A42,СВЦЭМ!$B$39:$B$782,M$11)+'СЕТ СН'!$F$9+СВЦЭМ!$D$10+'СЕТ СН'!$F$5-'СЕТ СН'!$F$17</f>
        <v>3053.2465453</v>
      </c>
      <c r="N42" s="36">
        <f>SUMIFS(СВЦЭМ!$C$39:$C$782,СВЦЭМ!$A$39:$A$782,$A42,СВЦЭМ!$B$39:$B$782,N$11)+'СЕТ СН'!$F$9+СВЦЭМ!$D$10+'СЕТ СН'!$F$5-'СЕТ СН'!$F$17</f>
        <v>3071.4489695000002</v>
      </c>
      <c r="O42" s="36">
        <f>SUMIFS(СВЦЭМ!$C$39:$C$782,СВЦЭМ!$A$39:$A$782,$A42,СВЦЭМ!$B$39:$B$782,O$11)+'СЕТ СН'!$F$9+СВЦЭМ!$D$10+'СЕТ СН'!$F$5-'СЕТ СН'!$F$17</f>
        <v>3094.8950149299999</v>
      </c>
      <c r="P42" s="36">
        <f>SUMIFS(СВЦЭМ!$C$39:$C$782,СВЦЭМ!$A$39:$A$782,$A42,СВЦЭМ!$B$39:$B$782,P$11)+'СЕТ СН'!$F$9+СВЦЭМ!$D$10+'СЕТ СН'!$F$5-'СЕТ СН'!$F$17</f>
        <v>3110.6578252600002</v>
      </c>
      <c r="Q42" s="36">
        <f>SUMIFS(СВЦЭМ!$C$39:$C$782,СВЦЭМ!$A$39:$A$782,$A42,СВЦЭМ!$B$39:$B$782,Q$11)+'СЕТ СН'!$F$9+СВЦЭМ!$D$10+'СЕТ СН'!$F$5-'СЕТ СН'!$F$17</f>
        <v>3115.86183192</v>
      </c>
      <c r="R42" s="36">
        <f>SUMIFS(СВЦЭМ!$C$39:$C$782,СВЦЭМ!$A$39:$A$782,$A42,СВЦЭМ!$B$39:$B$782,R$11)+'СЕТ СН'!$F$9+СВЦЭМ!$D$10+'СЕТ СН'!$F$5-'СЕТ СН'!$F$17</f>
        <v>3074.4685480899998</v>
      </c>
      <c r="S42" s="36">
        <f>SUMIFS(СВЦЭМ!$C$39:$C$782,СВЦЭМ!$A$39:$A$782,$A42,СВЦЭМ!$B$39:$B$782,S$11)+'СЕТ СН'!$F$9+СВЦЭМ!$D$10+'СЕТ СН'!$F$5-'СЕТ СН'!$F$17</f>
        <v>3046.5143278599999</v>
      </c>
      <c r="T42" s="36">
        <f>SUMIFS(СВЦЭМ!$C$39:$C$782,СВЦЭМ!$A$39:$A$782,$A42,СВЦЭМ!$B$39:$B$782,T$11)+'СЕТ СН'!$F$9+СВЦЭМ!$D$10+'СЕТ СН'!$F$5-'СЕТ СН'!$F$17</f>
        <v>3034.8211617699999</v>
      </c>
      <c r="U42" s="36">
        <f>SUMIFS(СВЦЭМ!$C$39:$C$782,СВЦЭМ!$A$39:$A$782,$A42,СВЦЭМ!$B$39:$B$782,U$11)+'СЕТ СН'!$F$9+СВЦЭМ!$D$10+'СЕТ СН'!$F$5-'СЕТ СН'!$F$17</f>
        <v>3059.3700348800003</v>
      </c>
      <c r="V42" s="36">
        <f>SUMIFS(СВЦЭМ!$C$39:$C$782,СВЦЭМ!$A$39:$A$782,$A42,СВЦЭМ!$B$39:$B$782,V$11)+'СЕТ СН'!$F$9+СВЦЭМ!$D$10+'СЕТ СН'!$F$5-'СЕТ СН'!$F$17</f>
        <v>3059.62296874</v>
      </c>
      <c r="W42" s="36">
        <f>SUMIFS(СВЦЭМ!$C$39:$C$782,СВЦЭМ!$A$39:$A$782,$A42,СВЦЭМ!$B$39:$B$782,W$11)+'СЕТ СН'!$F$9+СВЦЭМ!$D$10+'СЕТ СН'!$F$5-'СЕТ СН'!$F$17</f>
        <v>3086.15998227</v>
      </c>
      <c r="X42" s="36">
        <f>SUMIFS(СВЦЭМ!$C$39:$C$782,СВЦЭМ!$A$39:$A$782,$A42,СВЦЭМ!$B$39:$B$782,X$11)+'СЕТ СН'!$F$9+СВЦЭМ!$D$10+'СЕТ СН'!$F$5-'СЕТ СН'!$F$17</f>
        <v>3092.12770366</v>
      </c>
      <c r="Y42" s="36">
        <f>SUMIFS(СВЦЭМ!$C$39:$C$782,СВЦЭМ!$A$39:$A$782,$A42,СВЦЭМ!$B$39:$B$782,Y$11)+'СЕТ СН'!$F$9+СВЦЭМ!$D$10+'СЕТ СН'!$F$5-'СЕТ СН'!$F$17</f>
        <v>3125.5561453600003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СН'!$G$9+СВЦЭМ!$D$10+'СЕТ СН'!$G$5-'СЕТ СН'!$G$17</f>
        <v>4077.5846279199995</v>
      </c>
      <c r="C48" s="36">
        <f>SUMIFS(СВЦЭМ!$C$39:$C$782,СВЦЭМ!$A$39:$A$782,$A48,СВЦЭМ!$B$39:$B$782,C$47)+'СЕТ СН'!$G$9+СВЦЭМ!$D$10+'СЕТ СН'!$G$5-'СЕТ СН'!$G$17</f>
        <v>4048.5709941499999</v>
      </c>
      <c r="D48" s="36">
        <f>SUMIFS(СВЦЭМ!$C$39:$C$782,СВЦЭМ!$A$39:$A$782,$A48,СВЦЭМ!$B$39:$B$782,D$47)+'СЕТ СН'!$G$9+СВЦЭМ!$D$10+'СЕТ СН'!$G$5-'СЕТ СН'!$G$17</f>
        <v>4089.0584689399998</v>
      </c>
      <c r="E48" s="36">
        <f>SUMIFS(СВЦЭМ!$C$39:$C$782,СВЦЭМ!$A$39:$A$782,$A48,СВЦЭМ!$B$39:$B$782,E$47)+'СЕТ СН'!$G$9+СВЦЭМ!$D$10+'СЕТ СН'!$G$5-'СЕТ СН'!$G$17</f>
        <v>4098.3859937199995</v>
      </c>
      <c r="F48" s="36">
        <f>SUMIFS(СВЦЭМ!$C$39:$C$782,СВЦЭМ!$A$39:$A$782,$A48,СВЦЭМ!$B$39:$B$782,F$47)+'СЕТ СН'!$G$9+СВЦЭМ!$D$10+'СЕТ СН'!$G$5-'СЕТ СН'!$G$17</f>
        <v>4104.9944207400004</v>
      </c>
      <c r="G48" s="36">
        <f>SUMIFS(СВЦЭМ!$C$39:$C$782,СВЦЭМ!$A$39:$A$782,$A48,СВЦЭМ!$B$39:$B$782,G$47)+'СЕТ СН'!$G$9+СВЦЭМ!$D$10+'СЕТ СН'!$G$5-'СЕТ СН'!$G$17</f>
        <v>4085.1184518999999</v>
      </c>
      <c r="H48" s="36">
        <f>SUMIFS(СВЦЭМ!$C$39:$C$782,СВЦЭМ!$A$39:$A$782,$A48,СВЦЭМ!$B$39:$B$782,H$47)+'СЕТ СН'!$G$9+СВЦЭМ!$D$10+'СЕТ СН'!$G$5-'СЕТ СН'!$G$17</f>
        <v>4063.7222898999999</v>
      </c>
      <c r="I48" s="36">
        <f>SUMIFS(СВЦЭМ!$C$39:$C$782,СВЦЭМ!$A$39:$A$782,$A48,СВЦЭМ!$B$39:$B$782,I$47)+'СЕТ СН'!$G$9+СВЦЭМ!$D$10+'СЕТ СН'!$G$5-'СЕТ СН'!$G$17</f>
        <v>4053.29656884</v>
      </c>
      <c r="J48" s="36">
        <f>SUMIFS(СВЦЭМ!$C$39:$C$782,СВЦЭМ!$A$39:$A$782,$A48,СВЦЭМ!$B$39:$B$782,J$47)+'СЕТ СН'!$G$9+СВЦЭМ!$D$10+'СЕТ СН'!$G$5-'СЕТ СН'!$G$17</f>
        <v>4009.8173251600001</v>
      </c>
      <c r="K48" s="36">
        <f>SUMIFS(СВЦЭМ!$C$39:$C$782,СВЦЭМ!$A$39:$A$782,$A48,СВЦЭМ!$B$39:$B$782,K$47)+'СЕТ СН'!$G$9+СВЦЭМ!$D$10+'СЕТ СН'!$G$5-'СЕТ СН'!$G$17</f>
        <v>3998.2260207099998</v>
      </c>
      <c r="L48" s="36">
        <f>SUMIFS(СВЦЭМ!$C$39:$C$782,СВЦЭМ!$A$39:$A$782,$A48,СВЦЭМ!$B$39:$B$782,L$47)+'СЕТ СН'!$G$9+СВЦЭМ!$D$10+'СЕТ СН'!$G$5-'СЕТ СН'!$G$17</f>
        <v>3982.0861863700002</v>
      </c>
      <c r="M48" s="36">
        <f>SUMIFS(СВЦЭМ!$C$39:$C$782,СВЦЭМ!$A$39:$A$782,$A48,СВЦЭМ!$B$39:$B$782,M$47)+'СЕТ СН'!$G$9+СВЦЭМ!$D$10+'СЕТ СН'!$G$5-'СЕТ СН'!$G$17</f>
        <v>3982.5633123099997</v>
      </c>
      <c r="N48" s="36">
        <f>SUMIFS(СВЦЭМ!$C$39:$C$782,СВЦЭМ!$A$39:$A$782,$A48,СВЦЭМ!$B$39:$B$782,N$47)+'СЕТ СН'!$G$9+СВЦЭМ!$D$10+'СЕТ СН'!$G$5-'СЕТ СН'!$G$17</f>
        <v>3989.3449856999996</v>
      </c>
      <c r="O48" s="36">
        <f>SUMIFS(СВЦЭМ!$C$39:$C$782,СВЦЭМ!$A$39:$A$782,$A48,СВЦЭМ!$B$39:$B$782,O$47)+'СЕТ СН'!$G$9+СВЦЭМ!$D$10+'СЕТ СН'!$G$5-'СЕТ СН'!$G$17</f>
        <v>4009.8037980499998</v>
      </c>
      <c r="P48" s="36">
        <f>SUMIFS(СВЦЭМ!$C$39:$C$782,СВЦЭМ!$A$39:$A$782,$A48,СВЦЭМ!$B$39:$B$782,P$47)+'СЕТ СН'!$G$9+СВЦЭМ!$D$10+'СЕТ СН'!$G$5-'СЕТ СН'!$G$17</f>
        <v>4017.3950699099996</v>
      </c>
      <c r="Q48" s="36">
        <f>SUMIFS(СВЦЭМ!$C$39:$C$782,СВЦЭМ!$A$39:$A$782,$A48,СВЦЭМ!$B$39:$B$782,Q$47)+'СЕТ СН'!$G$9+СВЦЭМ!$D$10+'СЕТ СН'!$G$5-'СЕТ СН'!$G$17</f>
        <v>4023.2023034099998</v>
      </c>
      <c r="R48" s="36">
        <f>SUMIFS(СВЦЭМ!$C$39:$C$782,СВЦЭМ!$A$39:$A$782,$A48,СВЦЭМ!$B$39:$B$782,R$47)+'СЕТ СН'!$G$9+СВЦЭМ!$D$10+'СЕТ СН'!$G$5-'СЕТ СН'!$G$17</f>
        <v>4019.0521555199998</v>
      </c>
      <c r="S48" s="36">
        <f>SUMIFS(СВЦЭМ!$C$39:$C$782,СВЦЭМ!$A$39:$A$782,$A48,СВЦЭМ!$B$39:$B$782,S$47)+'СЕТ СН'!$G$9+СВЦЭМ!$D$10+'СЕТ СН'!$G$5-'СЕТ СН'!$G$17</f>
        <v>3983.5401708700001</v>
      </c>
      <c r="T48" s="36">
        <f>SUMIFS(СВЦЭМ!$C$39:$C$782,СВЦЭМ!$A$39:$A$782,$A48,СВЦЭМ!$B$39:$B$782,T$47)+'СЕТ СН'!$G$9+СВЦЭМ!$D$10+'СЕТ СН'!$G$5-'СЕТ СН'!$G$17</f>
        <v>3981.3213344299998</v>
      </c>
      <c r="U48" s="36">
        <f>SUMIFS(СВЦЭМ!$C$39:$C$782,СВЦЭМ!$A$39:$A$782,$A48,СВЦЭМ!$B$39:$B$782,U$47)+'СЕТ СН'!$G$9+СВЦЭМ!$D$10+'СЕТ СН'!$G$5-'СЕТ СН'!$G$17</f>
        <v>3985.6780651499998</v>
      </c>
      <c r="V48" s="36">
        <f>SUMIFS(СВЦЭМ!$C$39:$C$782,СВЦЭМ!$A$39:$A$782,$A48,СВЦЭМ!$B$39:$B$782,V$47)+'СЕТ СН'!$G$9+СВЦЭМ!$D$10+'СЕТ СН'!$G$5-'СЕТ СН'!$G$17</f>
        <v>4012.2902511499997</v>
      </c>
      <c r="W48" s="36">
        <f>SUMIFS(СВЦЭМ!$C$39:$C$782,СВЦЭМ!$A$39:$A$782,$A48,СВЦЭМ!$B$39:$B$782,W$47)+'СЕТ СН'!$G$9+СВЦЭМ!$D$10+'СЕТ СН'!$G$5-'СЕТ СН'!$G$17</f>
        <v>4007.4143951599999</v>
      </c>
      <c r="X48" s="36">
        <f>SUMIFS(СВЦЭМ!$C$39:$C$782,СВЦЭМ!$A$39:$A$782,$A48,СВЦЭМ!$B$39:$B$782,X$47)+'СЕТ СН'!$G$9+СВЦЭМ!$D$10+'СЕТ СН'!$G$5-'СЕТ СН'!$G$17</f>
        <v>4011.87266886</v>
      </c>
      <c r="Y48" s="36">
        <f>SUMIFS(СВЦЭМ!$C$39:$C$782,СВЦЭМ!$A$39:$A$782,$A48,СВЦЭМ!$B$39:$B$782,Y$47)+'СЕТ СН'!$G$9+СВЦЭМ!$D$10+'СЕТ СН'!$G$5-'СЕТ СН'!$G$17</f>
        <v>4014.41782238</v>
      </c>
    </row>
    <row r="49" spans="1:25" ht="15.75" x14ac:dyDescent="0.2">
      <c r="A49" s="35">
        <f>A48+1</f>
        <v>44897</v>
      </c>
      <c r="B49" s="36">
        <f>SUMIFS(СВЦЭМ!$C$39:$C$782,СВЦЭМ!$A$39:$A$782,$A49,СВЦЭМ!$B$39:$B$782,B$47)+'СЕТ СН'!$G$9+СВЦЭМ!$D$10+'СЕТ СН'!$G$5-'СЕТ СН'!$G$17</f>
        <v>4093.93058402</v>
      </c>
      <c r="C49" s="36">
        <f>SUMIFS(СВЦЭМ!$C$39:$C$782,СВЦЭМ!$A$39:$A$782,$A49,СВЦЭМ!$B$39:$B$782,C$47)+'СЕТ СН'!$G$9+СВЦЭМ!$D$10+'СЕТ СН'!$G$5-'СЕТ СН'!$G$17</f>
        <v>4080.5707138899998</v>
      </c>
      <c r="D49" s="36">
        <f>SUMIFS(СВЦЭМ!$C$39:$C$782,СВЦЭМ!$A$39:$A$782,$A49,СВЦЭМ!$B$39:$B$782,D$47)+'СЕТ СН'!$G$9+СВЦЭМ!$D$10+'СЕТ СН'!$G$5-'СЕТ СН'!$G$17</f>
        <v>4101.2783802499998</v>
      </c>
      <c r="E49" s="36">
        <f>SUMIFS(СВЦЭМ!$C$39:$C$782,СВЦЭМ!$A$39:$A$782,$A49,СВЦЭМ!$B$39:$B$782,E$47)+'СЕТ СН'!$G$9+СВЦЭМ!$D$10+'СЕТ СН'!$G$5-'СЕТ СН'!$G$17</f>
        <v>4114.3471640799999</v>
      </c>
      <c r="F49" s="36">
        <f>SUMIFS(СВЦЭМ!$C$39:$C$782,СВЦЭМ!$A$39:$A$782,$A49,СВЦЭМ!$B$39:$B$782,F$47)+'СЕТ СН'!$G$9+СВЦЭМ!$D$10+'СЕТ СН'!$G$5-'СЕТ СН'!$G$17</f>
        <v>4137.1097606200001</v>
      </c>
      <c r="G49" s="36">
        <f>SUMIFS(СВЦЭМ!$C$39:$C$782,СВЦЭМ!$A$39:$A$782,$A49,СВЦЭМ!$B$39:$B$782,G$47)+'СЕТ СН'!$G$9+СВЦЭМ!$D$10+'СЕТ СН'!$G$5-'СЕТ СН'!$G$17</f>
        <v>4113.6769997900001</v>
      </c>
      <c r="H49" s="36">
        <f>SUMIFS(СВЦЭМ!$C$39:$C$782,СВЦЭМ!$A$39:$A$782,$A49,СВЦЭМ!$B$39:$B$782,H$47)+'СЕТ СН'!$G$9+СВЦЭМ!$D$10+'СЕТ СН'!$G$5-'СЕТ СН'!$G$17</f>
        <v>4092.61645262</v>
      </c>
      <c r="I49" s="36">
        <f>SUMIFS(СВЦЭМ!$C$39:$C$782,СВЦЭМ!$A$39:$A$782,$A49,СВЦЭМ!$B$39:$B$782,I$47)+'СЕТ СН'!$G$9+СВЦЭМ!$D$10+'СЕТ СН'!$G$5-'СЕТ СН'!$G$17</f>
        <v>4076.9361250100001</v>
      </c>
      <c r="J49" s="36">
        <f>SUMIFS(СВЦЭМ!$C$39:$C$782,СВЦЭМ!$A$39:$A$782,$A49,СВЦЭМ!$B$39:$B$782,J$47)+'СЕТ СН'!$G$9+СВЦЭМ!$D$10+'СЕТ СН'!$G$5-'СЕТ СН'!$G$17</f>
        <v>4049.5415884999998</v>
      </c>
      <c r="K49" s="36">
        <f>SUMIFS(СВЦЭМ!$C$39:$C$782,СВЦЭМ!$A$39:$A$782,$A49,СВЦЭМ!$B$39:$B$782,K$47)+'СЕТ СН'!$G$9+СВЦЭМ!$D$10+'СЕТ СН'!$G$5-'СЕТ СН'!$G$17</f>
        <v>4032.7662940199998</v>
      </c>
      <c r="L49" s="36">
        <f>SUMIFS(СВЦЭМ!$C$39:$C$782,СВЦЭМ!$A$39:$A$782,$A49,СВЦЭМ!$B$39:$B$782,L$47)+'СЕТ СН'!$G$9+СВЦЭМ!$D$10+'СЕТ СН'!$G$5-'СЕТ СН'!$G$17</f>
        <v>4020.7207935500001</v>
      </c>
      <c r="M49" s="36">
        <f>SUMIFS(СВЦЭМ!$C$39:$C$782,СВЦЭМ!$A$39:$A$782,$A49,СВЦЭМ!$B$39:$B$782,M$47)+'СЕТ СН'!$G$9+СВЦЭМ!$D$10+'СЕТ СН'!$G$5-'СЕТ СН'!$G$17</f>
        <v>4018.8889678199998</v>
      </c>
      <c r="N49" s="36">
        <f>SUMIFS(СВЦЭМ!$C$39:$C$782,СВЦЭМ!$A$39:$A$782,$A49,СВЦЭМ!$B$39:$B$782,N$47)+'СЕТ СН'!$G$9+СВЦЭМ!$D$10+'СЕТ СН'!$G$5-'СЕТ СН'!$G$17</f>
        <v>4035.1349897499999</v>
      </c>
      <c r="O49" s="36">
        <f>SUMIFS(СВЦЭМ!$C$39:$C$782,СВЦЭМ!$A$39:$A$782,$A49,СВЦЭМ!$B$39:$B$782,O$47)+'СЕТ СН'!$G$9+СВЦЭМ!$D$10+'СЕТ СН'!$G$5-'СЕТ СН'!$G$17</f>
        <v>4039.1637318899998</v>
      </c>
      <c r="P49" s="36">
        <f>SUMIFS(СВЦЭМ!$C$39:$C$782,СВЦЭМ!$A$39:$A$782,$A49,СВЦЭМ!$B$39:$B$782,P$47)+'СЕТ СН'!$G$9+СВЦЭМ!$D$10+'СЕТ СН'!$G$5-'СЕТ СН'!$G$17</f>
        <v>4044.7350507199999</v>
      </c>
      <c r="Q49" s="36">
        <f>SUMIFS(СВЦЭМ!$C$39:$C$782,СВЦЭМ!$A$39:$A$782,$A49,СВЦЭМ!$B$39:$B$782,Q$47)+'СЕТ СН'!$G$9+СВЦЭМ!$D$10+'СЕТ СН'!$G$5-'СЕТ СН'!$G$17</f>
        <v>4049.3758837899995</v>
      </c>
      <c r="R49" s="36">
        <f>SUMIFS(СВЦЭМ!$C$39:$C$782,СВЦЭМ!$A$39:$A$782,$A49,СВЦЭМ!$B$39:$B$782,R$47)+'СЕТ СН'!$G$9+СВЦЭМ!$D$10+'СЕТ СН'!$G$5-'СЕТ СН'!$G$17</f>
        <v>4025.7797628600001</v>
      </c>
      <c r="S49" s="36">
        <f>SUMIFS(СВЦЭМ!$C$39:$C$782,СВЦЭМ!$A$39:$A$782,$A49,СВЦЭМ!$B$39:$B$782,S$47)+'СЕТ СН'!$G$9+СВЦЭМ!$D$10+'СЕТ СН'!$G$5-'СЕТ СН'!$G$17</f>
        <v>4018.6416535899998</v>
      </c>
      <c r="T49" s="36">
        <f>SUMIFS(СВЦЭМ!$C$39:$C$782,СВЦЭМ!$A$39:$A$782,$A49,СВЦЭМ!$B$39:$B$782,T$47)+'СЕТ СН'!$G$9+СВЦЭМ!$D$10+'СЕТ СН'!$G$5-'СЕТ СН'!$G$17</f>
        <v>3993.6961177799999</v>
      </c>
      <c r="U49" s="36">
        <f>SUMIFS(СВЦЭМ!$C$39:$C$782,СВЦЭМ!$A$39:$A$782,$A49,СВЦЭМ!$B$39:$B$782,U$47)+'СЕТ СН'!$G$9+СВЦЭМ!$D$10+'СЕТ СН'!$G$5-'СЕТ СН'!$G$17</f>
        <v>4010.9350523599996</v>
      </c>
      <c r="V49" s="36">
        <f>SUMIFS(СВЦЭМ!$C$39:$C$782,СВЦЭМ!$A$39:$A$782,$A49,СВЦЭМ!$B$39:$B$782,V$47)+'СЕТ СН'!$G$9+СВЦЭМ!$D$10+'СЕТ СН'!$G$5-'СЕТ СН'!$G$17</f>
        <v>4005.8283199999996</v>
      </c>
      <c r="W49" s="36">
        <f>SUMIFS(СВЦЭМ!$C$39:$C$782,СВЦЭМ!$A$39:$A$782,$A49,СВЦЭМ!$B$39:$B$782,W$47)+'СЕТ СН'!$G$9+СВЦЭМ!$D$10+'СЕТ СН'!$G$5-'СЕТ СН'!$G$17</f>
        <v>4022.1941704399997</v>
      </c>
      <c r="X49" s="36">
        <f>SUMIFS(СВЦЭМ!$C$39:$C$782,СВЦЭМ!$A$39:$A$782,$A49,СВЦЭМ!$B$39:$B$782,X$47)+'СЕТ СН'!$G$9+СВЦЭМ!$D$10+'СЕТ СН'!$G$5-'СЕТ СН'!$G$17</f>
        <v>4047.7240177899998</v>
      </c>
      <c r="Y49" s="36">
        <f>SUMIFS(СВЦЭМ!$C$39:$C$782,СВЦЭМ!$A$39:$A$782,$A49,СВЦЭМ!$B$39:$B$782,Y$47)+'СЕТ СН'!$G$9+СВЦЭМ!$D$10+'СЕТ СН'!$G$5-'СЕТ СН'!$G$17</f>
        <v>4066.4167031799998</v>
      </c>
    </row>
    <row r="50" spans="1:25" ht="15.75" x14ac:dyDescent="0.2">
      <c r="A50" s="35">
        <f t="shared" ref="A50:A78" si="1">A49+1</f>
        <v>44898</v>
      </c>
      <c r="B50" s="36">
        <f>SUMIFS(СВЦЭМ!$C$39:$C$782,СВЦЭМ!$A$39:$A$782,$A50,СВЦЭМ!$B$39:$B$782,B$47)+'СЕТ СН'!$G$9+СВЦЭМ!$D$10+'СЕТ СН'!$G$5-'СЕТ СН'!$G$17</f>
        <v>3972.1880769899999</v>
      </c>
      <c r="C50" s="36">
        <f>SUMIFS(СВЦЭМ!$C$39:$C$782,СВЦЭМ!$A$39:$A$782,$A50,СВЦЭМ!$B$39:$B$782,C$47)+'СЕТ СН'!$G$9+СВЦЭМ!$D$10+'СЕТ СН'!$G$5-'СЕТ СН'!$G$17</f>
        <v>3988.2666798700002</v>
      </c>
      <c r="D50" s="36">
        <f>SUMIFS(СВЦЭМ!$C$39:$C$782,СВЦЭМ!$A$39:$A$782,$A50,СВЦЭМ!$B$39:$B$782,D$47)+'СЕТ СН'!$G$9+СВЦЭМ!$D$10+'СЕТ СН'!$G$5-'СЕТ СН'!$G$17</f>
        <v>4004.8459751399996</v>
      </c>
      <c r="E50" s="36">
        <f>SUMIFS(СВЦЭМ!$C$39:$C$782,СВЦЭМ!$A$39:$A$782,$A50,СВЦЭМ!$B$39:$B$782,E$47)+'СЕТ СН'!$G$9+СВЦЭМ!$D$10+'СЕТ СН'!$G$5-'СЕТ СН'!$G$17</f>
        <v>4034.8897726099999</v>
      </c>
      <c r="F50" s="36">
        <f>SUMIFS(СВЦЭМ!$C$39:$C$782,СВЦЭМ!$A$39:$A$782,$A50,СВЦЭМ!$B$39:$B$782,F$47)+'СЕТ СН'!$G$9+СВЦЭМ!$D$10+'СЕТ СН'!$G$5-'СЕТ СН'!$G$17</f>
        <v>4054.73678105</v>
      </c>
      <c r="G50" s="36">
        <f>SUMIFS(СВЦЭМ!$C$39:$C$782,СВЦЭМ!$A$39:$A$782,$A50,СВЦЭМ!$B$39:$B$782,G$47)+'СЕТ СН'!$G$9+СВЦЭМ!$D$10+'СЕТ СН'!$G$5-'СЕТ СН'!$G$17</f>
        <v>4042.8933809199998</v>
      </c>
      <c r="H50" s="36">
        <f>SUMIFS(СВЦЭМ!$C$39:$C$782,СВЦЭМ!$A$39:$A$782,$A50,СВЦЭМ!$B$39:$B$782,H$47)+'СЕТ СН'!$G$9+СВЦЭМ!$D$10+'СЕТ СН'!$G$5-'СЕТ СН'!$G$17</f>
        <v>4030.2443572100001</v>
      </c>
      <c r="I50" s="36">
        <f>SUMIFS(СВЦЭМ!$C$39:$C$782,СВЦЭМ!$A$39:$A$782,$A50,СВЦЭМ!$B$39:$B$782,I$47)+'СЕТ СН'!$G$9+СВЦЭМ!$D$10+'СЕТ СН'!$G$5-'СЕТ СН'!$G$17</f>
        <v>4026.2678381400001</v>
      </c>
      <c r="J50" s="36">
        <f>SUMIFS(СВЦЭМ!$C$39:$C$782,СВЦЭМ!$A$39:$A$782,$A50,СВЦЭМ!$B$39:$B$782,J$47)+'СЕТ СН'!$G$9+СВЦЭМ!$D$10+'СЕТ СН'!$G$5-'СЕТ СН'!$G$17</f>
        <v>3994.8657027899999</v>
      </c>
      <c r="K50" s="36">
        <f>SUMIFS(СВЦЭМ!$C$39:$C$782,СВЦЭМ!$A$39:$A$782,$A50,СВЦЭМ!$B$39:$B$782,K$47)+'СЕТ СН'!$G$9+СВЦЭМ!$D$10+'СЕТ СН'!$G$5-'СЕТ СН'!$G$17</f>
        <v>3988.53501942</v>
      </c>
      <c r="L50" s="36">
        <f>SUMIFS(СВЦЭМ!$C$39:$C$782,СВЦЭМ!$A$39:$A$782,$A50,СВЦЭМ!$B$39:$B$782,L$47)+'СЕТ СН'!$G$9+СВЦЭМ!$D$10+'СЕТ СН'!$G$5-'СЕТ СН'!$G$17</f>
        <v>3967.3823705999998</v>
      </c>
      <c r="M50" s="36">
        <f>SUMIFS(СВЦЭМ!$C$39:$C$782,СВЦЭМ!$A$39:$A$782,$A50,СВЦЭМ!$B$39:$B$782,M$47)+'СЕТ СН'!$G$9+СВЦЭМ!$D$10+'СЕТ СН'!$G$5-'СЕТ СН'!$G$17</f>
        <v>3976.4457051599998</v>
      </c>
      <c r="N50" s="36">
        <f>SUMIFS(СВЦЭМ!$C$39:$C$782,СВЦЭМ!$A$39:$A$782,$A50,СВЦЭМ!$B$39:$B$782,N$47)+'СЕТ СН'!$G$9+СВЦЭМ!$D$10+'СЕТ СН'!$G$5-'СЕТ СН'!$G$17</f>
        <v>3953.0600979000001</v>
      </c>
      <c r="O50" s="36">
        <f>SUMIFS(СВЦЭМ!$C$39:$C$782,СВЦЭМ!$A$39:$A$782,$A50,СВЦЭМ!$B$39:$B$782,O$47)+'СЕТ СН'!$G$9+СВЦЭМ!$D$10+'СЕТ СН'!$G$5-'СЕТ СН'!$G$17</f>
        <v>3962.3135024100002</v>
      </c>
      <c r="P50" s="36">
        <f>SUMIFS(СВЦЭМ!$C$39:$C$782,СВЦЭМ!$A$39:$A$782,$A50,СВЦЭМ!$B$39:$B$782,P$47)+'СЕТ СН'!$G$9+СВЦЭМ!$D$10+'СЕТ СН'!$G$5-'СЕТ СН'!$G$17</f>
        <v>3976.0526400999997</v>
      </c>
      <c r="Q50" s="36">
        <f>SUMIFS(СВЦЭМ!$C$39:$C$782,СВЦЭМ!$A$39:$A$782,$A50,СВЦЭМ!$B$39:$B$782,Q$47)+'СЕТ СН'!$G$9+СВЦЭМ!$D$10+'СЕТ СН'!$G$5-'СЕТ СН'!$G$17</f>
        <v>4001.3222532700001</v>
      </c>
      <c r="R50" s="36">
        <f>SUMIFS(СВЦЭМ!$C$39:$C$782,СВЦЭМ!$A$39:$A$782,$A50,СВЦЭМ!$B$39:$B$782,R$47)+'СЕТ СН'!$G$9+СВЦЭМ!$D$10+'СЕТ СН'!$G$5-'СЕТ СН'!$G$17</f>
        <v>4003.2480387199998</v>
      </c>
      <c r="S50" s="36">
        <f>SUMIFS(СВЦЭМ!$C$39:$C$782,СВЦЭМ!$A$39:$A$782,$A50,СВЦЭМ!$B$39:$B$782,S$47)+'СЕТ СН'!$G$9+СВЦЭМ!$D$10+'СЕТ СН'!$G$5-'СЕТ СН'!$G$17</f>
        <v>3968.3486030599997</v>
      </c>
      <c r="T50" s="36">
        <f>SUMIFS(СВЦЭМ!$C$39:$C$782,СВЦЭМ!$A$39:$A$782,$A50,СВЦЭМ!$B$39:$B$782,T$47)+'СЕТ СН'!$G$9+СВЦЭМ!$D$10+'СЕТ СН'!$G$5-'СЕТ СН'!$G$17</f>
        <v>3937.9247255099999</v>
      </c>
      <c r="U50" s="36">
        <f>SUMIFS(СВЦЭМ!$C$39:$C$782,СВЦЭМ!$A$39:$A$782,$A50,СВЦЭМ!$B$39:$B$782,U$47)+'СЕТ СН'!$G$9+СВЦЭМ!$D$10+'СЕТ СН'!$G$5-'СЕТ СН'!$G$17</f>
        <v>3943.6019161499999</v>
      </c>
      <c r="V50" s="36">
        <f>SUMIFS(СВЦЭМ!$C$39:$C$782,СВЦЭМ!$A$39:$A$782,$A50,СВЦЭМ!$B$39:$B$782,V$47)+'СЕТ СН'!$G$9+СВЦЭМ!$D$10+'СЕТ СН'!$G$5-'СЕТ СН'!$G$17</f>
        <v>3964.0188157100001</v>
      </c>
      <c r="W50" s="36">
        <f>SUMIFS(СВЦЭМ!$C$39:$C$782,СВЦЭМ!$A$39:$A$782,$A50,СВЦЭМ!$B$39:$B$782,W$47)+'СЕТ СН'!$G$9+СВЦЭМ!$D$10+'СЕТ СН'!$G$5-'СЕТ СН'!$G$17</f>
        <v>3965.6304623099995</v>
      </c>
      <c r="X50" s="36">
        <f>SUMIFS(СВЦЭМ!$C$39:$C$782,СВЦЭМ!$A$39:$A$782,$A50,СВЦЭМ!$B$39:$B$782,X$47)+'СЕТ СН'!$G$9+СВЦЭМ!$D$10+'СЕТ СН'!$G$5-'СЕТ СН'!$G$17</f>
        <v>3978.4463542699996</v>
      </c>
      <c r="Y50" s="36">
        <f>SUMIFS(СВЦЭМ!$C$39:$C$782,СВЦЭМ!$A$39:$A$782,$A50,СВЦЭМ!$B$39:$B$782,Y$47)+'СЕТ СН'!$G$9+СВЦЭМ!$D$10+'СЕТ СН'!$G$5-'СЕТ СН'!$G$17</f>
        <v>3984.31252645</v>
      </c>
    </row>
    <row r="51" spans="1:25" ht="15.75" x14ac:dyDescent="0.2">
      <c r="A51" s="35">
        <f t="shared" si="1"/>
        <v>44899</v>
      </c>
      <c r="B51" s="36">
        <f>SUMIFS(СВЦЭМ!$C$39:$C$782,СВЦЭМ!$A$39:$A$782,$A51,СВЦЭМ!$B$39:$B$782,B$47)+'СЕТ СН'!$G$9+СВЦЭМ!$D$10+'СЕТ СН'!$G$5-'СЕТ СН'!$G$17</f>
        <v>4007.7884887700002</v>
      </c>
      <c r="C51" s="36">
        <f>SUMIFS(СВЦЭМ!$C$39:$C$782,СВЦЭМ!$A$39:$A$782,$A51,СВЦЭМ!$B$39:$B$782,C$47)+'СЕТ СН'!$G$9+СВЦЭМ!$D$10+'СЕТ СН'!$G$5-'СЕТ СН'!$G$17</f>
        <v>4054.0916986499997</v>
      </c>
      <c r="D51" s="36">
        <f>SUMIFS(СВЦЭМ!$C$39:$C$782,СВЦЭМ!$A$39:$A$782,$A51,СВЦЭМ!$B$39:$B$782,D$47)+'СЕТ СН'!$G$9+СВЦЭМ!$D$10+'СЕТ СН'!$G$5-'СЕТ СН'!$G$17</f>
        <v>4075.2687945399998</v>
      </c>
      <c r="E51" s="36">
        <f>SUMIFS(СВЦЭМ!$C$39:$C$782,СВЦЭМ!$A$39:$A$782,$A51,СВЦЭМ!$B$39:$B$782,E$47)+'СЕТ СН'!$G$9+СВЦЭМ!$D$10+'СЕТ СН'!$G$5-'СЕТ СН'!$G$17</f>
        <v>4089.5159659599999</v>
      </c>
      <c r="F51" s="36">
        <f>SUMIFS(СВЦЭМ!$C$39:$C$782,СВЦЭМ!$A$39:$A$782,$A51,СВЦЭМ!$B$39:$B$782,F$47)+'СЕТ СН'!$G$9+СВЦЭМ!$D$10+'СЕТ СН'!$G$5-'СЕТ СН'!$G$17</f>
        <v>4091.4720882799998</v>
      </c>
      <c r="G51" s="36">
        <f>SUMIFS(СВЦЭМ!$C$39:$C$782,СВЦЭМ!$A$39:$A$782,$A51,СВЦЭМ!$B$39:$B$782,G$47)+'СЕТ СН'!$G$9+СВЦЭМ!$D$10+'СЕТ СН'!$G$5-'СЕТ СН'!$G$17</f>
        <v>4090.3246940199997</v>
      </c>
      <c r="H51" s="36">
        <f>SUMIFS(СВЦЭМ!$C$39:$C$782,СВЦЭМ!$A$39:$A$782,$A51,СВЦЭМ!$B$39:$B$782,H$47)+'СЕТ СН'!$G$9+СВЦЭМ!$D$10+'СЕТ СН'!$G$5-'СЕТ СН'!$G$17</f>
        <v>4095.2149856199999</v>
      </c>
      <c r="I51" s="36">
        <f>SUMIFS(СВЦЭМ!$C$39:$C$782,СВЦЭМ!$A$39:$A$782,$A51,СВЦЭМ!$B$39:$B$782,I$47)+'СЕТ СН'!$G$9+СВЦЭМ!$D$10+'СЕТ СН'!$G$5-'СЕТ СН'!$G$17</f>
        <v>4068.0030991599997</v>
      </c>
      <c r="J51" s="36">
        <f>SUMIFS(СВЦЭМ!$C$39:$C$782,СВЦЭМ!$A$39:$A$782,$A51,СВЦЭМ!$B$39:$B$782,J$47)+'СЕТ СН'!$G$9+СВЦЭМ!$D$10+'СЕТ СН'!$G$5-'СЕТ СН'!$G$17</f>
        <v>4055.3411161399999</v>
      </c>
      <c r="K51" s="36">
        <f>SUMIFS(СВЦЭМ!$C$39:$C$782,СВЦЭМ!$A$39:$A$782,$A51,СВЦЭМ!$B$39:$B$782,K$47)+'СЕТ СН'!$G$9+СВЦЭМ!$D$10+'СЕТ СН'!$G$5-'СЕТ СН'!$G$17</f>
        <v>4018.2317699999999</v>
      </c>
      <c r="L51" s="36">
        <f>SUMIFS(СВЦЭМ!$C$39:$C$782,СВЦЭМ!$A$39:$A$782,$A51,СВЦЭМ!$B$39:$B$782,L$47)+'СЕТ СН'!$G$9+СВЦЭМ!$D$10+'СЕТ СН'!$G$5-'СЕТ СН'!$G$17</f>
        <v>3990.7095320600001</v>
      </c>
      <c r="M51" s="36">
        <f>SUMIFS(СВЦЭМ!$C$39:$C$782,СВЦЭМ!$A$39:$A$782,$A51,СВЦЭМ!$B$39:$B$782,M$47)+'СЕТ СН'!$G$9+СВЦЭМ!$D$10+'СЕТ СН'!$G$5-'СЕТ СН'!$G$17</f>
        <v>3994.6096525699995</v>
      </c>
      <c r="N51" s="36">
        <f>SUMIFS(СВЦЭМ!$C$39:$C$782,СВЦЭМ!$A$39:$A$782,$A51,СВЦЭМ!$B$39:$B$782,N$47)+'СЕТ СН'!$G$9+СВЦЭМ!$D$10+'СЕТ СН'!$G$5-'СЕТ СН'!$G$17</f>
        <v>4001.1252679999998</v>
      </c>
      <c r="O51" s="36">
        <f>SUMIFS(СВЦЭМ!$C$39:$C$782,СВЦЭМ!$A$39:$A$782,$A51,СВЦЭМ!$B$39:$B$782,O$47)+'СЕТ СН'!$G$9+СВЦЭМ!$D$10+'СЕТ СН'!$G$5-'СЕТ СН'!$G$17</f>
        <v>4006.0089015699996</v>
      </c>
      <c r="P51" s="36">
        <f>SUMIFS(СВЦЭМ!$C$39:$C$782,СВЦЭМ!$A$39:$A$782,$A51,СВЦЭМ!$B$39:$B$782,P$47)+'СЕТ СН'!$G$9+СВЦЭМ!$D$10+'СЕТ СН'!$G$5-'СЕТ СН'!$G$17</f>
        <v>4015.0277690399998</v>
      </c>
      <c r="Q51" s="36">
        <f>SUMIFS(СВЦЭМ!$C$39:$C$782,СВЦЭМ!$A$39:$A$782,$A51,СВЦЭМ!$B$39:$B$782,Q$47)+'СЕТ СН'!$G$9+СВЦЭМ!$D$10+'СЕТ СН'!$G$5-'СЕТ СН'!$G$17</f>
        <v>4015.1875060399998</v>
      </c>
      <c r="R51" s="36">
        <f>SUMIFS(СВЦЭМ!$C$39:$C$782,СВЦЭМ!$A$39:$A$782,$A51,СВЦЭМ!$B$39:$B$782,R$47)+'СЕТ СН'!$G$9+СВЦЭМ!$D$10+'СЕТ СН'!$G$5-'СЕТ СН'!$G$17</f>
        <v>4019.2652522299995</v>
      </c>
      <c r="S51" s="36">
        <f>SUMIFS(СВЦЭМ!$C$39:$C$782,СВЦЭМ!$A$39:$A$782,$A51,СВЦЭМ!$B$39:$B$782,S$47)+'СЕТ СН'!$G$9+СВЦЭМ!$D$10+'СЕТ СН'!$G$5-'СЕТ СН'!$G$17</f>
        <v>3975.1055632299999</v>
      </c>
      <c r="T51" s="36">
        <f>SUMIFS(СВЦЭМ!$C$39:$C$782,СВЦЭМ!$A$39:$A$782,$A51,СВЦЭМ!$B$39:$B$782,T$47)+'СЕТ СН'!$G$9+СВЦЭМ!$D$10+'СЕТ СН'!$G$5-'СЕТ СН'!$G$17</f>
        <v>3978.1535532799999</v>
      </c>
      <c r="U51" s="36">
        <f>SUMIFS(СВЦЭМ!$C$39:$C$782,СВЦЭМ!$A$39:$A$782,$A51,СВЦЭМ!$B$39:$B$782,U$47)+'СЕТ СН'!$G$9+СВЦЭМ!$D$10+'СЕТ СН'!$G$5-'СЕТ СН'!$G$17</f>
        <v>3987.6669099699998</v>
      </c>
      <c r="V51" s="36">
        <f>SUMIFS(СВЦЭМ!$C$39:$C$782,СВЦЭМ!$A$39:$A$782,$A51,СВЦЭМ!$B$39:$B$782,V$47)+'СЕТ СН'!$G$9+СВЦЭМ!$D$10+'СЕТ СН'!$G$5-'СЕТ СН'!$G$17</f>
        <v>4000.7081585299998</v>
      </c>
      <c r="W51" s="36">
        <f>SUMIFS(СВЦЭМ!$C$39:$C$782,СВЦЭМ!$A$39:$A$782,$A51,СВЦЭМ!$B$39:$B$782,W$47)+'СЕТ СН'!$G$9+СВЦЭМ!$D$10+'СЕТ СН'!$G$5-'СЕТ СН'!$G$17</f>
        <v>4006.4505264899999</v>
      </c>
      <c r="X51" s="36">
        <f>SUMIFS(СВЦЭМ!$C$39:$C$782,СВЦЭМ!$A$39:$A$782,$A51,СВЦЭМ!$B$39:$B$782,X$47)+'СЕТ СН'!$G$9+СВЦЭМ!$D$10+'СЕТ СН'!$G$5-'СЕТ СН'!$G$17</f>
        <v>4028.6846449799996</v>
      </c>
      <c r="Y51" s="36">
        <f>SUMIFS(СВЦЭМ!$C$39:$C$782,СВЦЭМ!$A$39:$A$782,$A51,СВЦЭМ!$B$39:$B$782,Y$47)+'СЕТ СН'!$G$9+СВЦЭМ!$D$10+'СЕТ СН'!$G$5-'СЕТ СН'!$G$17</f>
        <v>4040.68985514</v>
      </c>
    </row>
    <row r="52" spans="1:25" ht="15.75" x14ac:dyDescent="0.2">
      <c r="A52" s="35">
        <f t="shared" si="1"/>
        <v>44900</v>
      </c>
      <c r="B52" s="36">
        <f>SUMIFS(СВЦЭМ!$C$39:$C$782,СВЦЭМ!$A$39:$A$782,$A52,СВЦЭМ!$B$39:$B$782,B$47)+'СЕТ СН'!$G$9+СВЦЭМ!$D$10+'СЕТ СН'!$G$5-'СЕТ СН'!$G$17</f>
        <v>4054.6451757300001</v>
      </c>
      <c r="C52" s="36">
        <f>SUMIFS(СВЦЭМ!$C$39:$C$782,СВЦЭМ!$A$39:$A$782,$A52,СВЦЭМ!$B$39:$B$782,C$47)+'СЕТ СН'!$G$9+СВЦЭМ!$D$10+'СЕТ СН'!$G$5-'СЕТ СН'!$G$17</f>
        <v>4080.7839399499999</v>
      </c>
      <c r="D52" s="36">
        <f>SUMIFS(СВЦЭМ!$C$39:$C$782,СВЦЭМ!$A$39:$A$782,$A52,СВЦЭМ!$B$39:$B$782,D$47)+'СЕТ СН'!$G$9+СВЦЭМ!$D$10+'СЕТ СН'!$G$5-'СЕТ СН'!$G$17</f>
        <v>4069.8861754</v>
      </c>
      <c r="E52" s="36">
        <f>SUMIFS(СВЦЭМ!$C$39:$C$782,СВЦЭМ!$A$39:$A$782,$A52,СВЦЭМ!$B$39:$B$782,E$47)+'СЕТ СН'!$G$9+СВЦЭМ!$D$10+'СЕТ СН'!$G$5-'СЕТ СН'!$G$17</f>
        <v>4085.6514822499998</v>
      </c>
      <c r="F52" s="36">
        <f>SUMIFS(СВЦЭМ!$C$39:$C$782,СВЦЭМ!$A$39:$A$782,$A52,СВЦЭМ!$B$39:$B$782,F$47)+'СЕТ СН'!$G$9+СВЦЭМ!$D$10+'СЕТ СН'!$G$5-'СЕТ СН'!$G$17</f>
        <v>4089.6077851999999</v>
      </c>
      <c r="G52" s="36">
        <f>SUMIFS(СВЦЭМ!$C$39:$C$782,СВЦЭМ!$A$39:$A$782,$A52,СВЦЭМ!$B$39:$B$782,G$47)+'СЕТ СН'!$G$9+СВЦЭМ!$D$10+'СЕТ СН'!$G$5-'СЕТ СН'!$G$17</f>
        <v>4084.6341578499996</v>
      </c>
      <c r="H52" s="36">
        <f>SUMIFS(СВЦЭМ!$C$39:$C$782,СВЦЭМ!$A$39:$A$782,$A52,СВЦЭМ!$B$39:$B$782,H$47)+'СЕТ СН'!$G$9+СВЦЭМ!$D$10+'СЕТ СН'!$G$5-'СЕТ СН'!$G$17</f>
        <v>4042.4592658199999</v>
      </c>
      <c r="I52" s="36">
        <f>SUMIFS(СВЦЭМ!$C$39:$C$782,СВЦЭМ!$A$39:$A$782,$A52,СВЦЭМ!$B$39:$B$782,I$47)+'СЕТ СН'!$G$9+СВЦЭМ!$D$10+'СЕТ СН'!$G$5-'СЕТ СН'!$G$17</f>
        <v>4010.5388284999999</v>
      </c>
      <c r="J52" s="36">
        <f>SUMIFS(СВЦЭМ!$C$39:$C$782,СВЦЭМ!$A$39:$A$782,$A52,СВЦЭМ!$B$39:$B$782,J$47)+'СЕТ СН'!$G$9+СВЦЭМ!$D$10+'СЕТ СН'!$G$5-'СЕТ СН'!$G$17</f>
        <v>4017.8622718899996</v>
      </c>
      <c r="K52" s="36">
        <f>SUMIFS(СВЦЭМ!$C$39:$C$782,СВЦЭМ!$A$39:$A$782,$A52,СВЦЭМ!$B$39:$B$782,K$47)+'СЕТ СН'!$G$9+СВЦЭМ!$D$10+'СЕТ СН'!$G$5-'СЕТ СН'!$G$17</f>
        <v>4008.9211257699999</v>
      </c>
      <c r="L52" s="36">
        <f>SUMIFS(СВЦЭМ!$C$39:$C$782,СВЦЭМ!$A$39:$A$782,$A52,СВЦЭМ!$B$39:$B$782,L$47)+'СЕТ СН'!$G$9+СВЦЭМ!$D$10+'СЕТ СН'!$G$5-'СЕТ СН'!$G$17</f>
        <v>3992.5167814699998</v>
      </c>
      <c r="M52" s="36">
        <f>SUMIFS(СВЦЭМ!$C$39:$C$782,СВЦЭМ!$A$39:$A$782,$A52,СВЦЭМ!$B$39:$B$782,M$47)+'СЕТ СН'!$G$9+СВЦЭМ!$D$10+'СЕТ СН'!$G$5-'СЕТ СН'!$G$17</f>
        <v>4009.8311984399998</v>
      </c>
      <c r="N52" s="36">
        <f>SUMIFS(СВЦЭМ!$C$39:$C$782,СВЦЭМ!$A$39:$A$782,$A52,СВЦЭМ!$B$39:$B$782,N$47)+'СЕТ СН'!$G$9+СВЦЭМ!$D$10+'СЕТ СН'!$G$5-'СЕТ СН'!$G$17</f>
        <v>4011.6460047</v>
      </c>
      <c r="O52" s="36">
        <f>SUMIFS(СВЦЭМ!$C$39:$C$782,СВЦЭМ!$A$39:$A$782,$A52,СВЦЭМ!$B$39:$B$782,O$47)+'СЕТ СН'!$G$9+СВЦЭМ!$D$10+'СЕТ СН'!$G$5-'СЕТ СН'!$G$17</f>
        <v>4014.4079246000001</v>
      </c>
      <c r="P52" s="36">
        <f>SUMIFS(СВЦЭМ!$C$39:$C$782,СВЦЭМ!$A$39:$A$782,$A52,СВЦЭМ!$B$39:$B$782,P$47)+'СЕТ СН'!$G$9+СВЦЭМ!$D$10+'СЕТ СН'!$G$5-'СЕТ СН'!$G$17</f>
        <v>4019.6610616099997</v>
      </c>
      <c r="Q52" s="36">
        <f>SUMIFS(СВЦЭМ!$C$39:$C$782,СВЦЭМ!$A$39:$A$782,$A52,СВЦЭМ!$B$39:$B$782,Q$47)+'СЕТ СН'!$G$9+СВЦЭМ!$D$10+'СЕТ СН'!$G$5-'СЕТ СН'!$G$17</f>
        <v>4017.1801699899997</v>
      </c>
      <c r="R52" s="36">
        <f>SUMIFS(СВЦЭМ!$C$39:$C$782,СВЦЭМ!$A$39:$A$782,$A52,СВЦЭМ!$B$39:$B$782,R$47)+'СЕТ СН'!$G$9+СВЦЭМ!$D$10+'СЕТ СН'!$G$5-'СЕТ СН'!$G$17</f>
        <v>4007.7809567200002</v>
      </c>
      <c r="S52" s="36">
        <f>SUMIFS(СВЦЭМ!$C$39:$C$782,СВЦЭМ!$A$39:$A$782,$A52,СВЦЭМ!$B$39:$B$782,S$47)+'СЕТ СН'!$G$9+СВЦЭМ!$D$10+'СЕТ СН'!$G$5-'СЕТ СН'!$G$17</f>
        <v>3980.5625530099996</v>
      </c>
      <c r="T52" s="36">
        <f>SUMIFS(СВЦЭМ!$C$39:$C$782,СВЦЭМ!$A$39:$A$782,$A52,СВЦЭМ!$B$39:$B$782,T$47)+'СЕТ СН'!$G$9+СВЦЭМ!$D$10+'СЕТ СН'!$G$5-'СЕТ СН'!$G$17</f>
        <v>3993.5102894499996</v>
      </c>
      <c r="U52" s="36">
        <f>SUMIFS(СВЦЭМ!$C$39:$C$782,СВЦЭМ!$A$39:$A$782,$A52,СВЦЭМ!$B$39:$B$782,U$47)+'СЕТ СН'!$G$9+СВЦЭМ!$D$10+'СЕТ СН'!$G$5-'СЕТ СН'!$G$17</f>
        <v>3965.2472146299997</v>
      </c>
      <c r="V52" s="36">
        <f>SUMIFS(СВЦЭМ!$C$39:$C$782,СВЦЭМ!$A$39:$A$782,$A52,СВЦЭМ!$B$39:$B$782,V$47)+'СЕТ СН'!$G$9+СВЦЭМ!$D$10+'СЕТ СН'!$G$5-'СЕТ СН'!$G$17</f>
        <v>3985.4059240400002</v>
      </c>
      <c r="W52" s="36">
        <f>SUMIFS(СВЦЭМ!$C$39:$C$782,СВЦЭМ!$A$39:$A$782,$A52,СВЦЭМ!$B$39:$B$782,W$47)+'СЕТ СН'!$G$9+СВЦЭМ!$D$10+'СЕТ СН'!$G$5-'СЕТ СН'!$G$17</f>
        <v>4015.72399391</v>
      </c>
      <c r="X52" s="36">
        <f>SUMIFS(СВЦЭМ!$C$39:$C$782,СВЦЭМ!$A$39:$A$782,$A52,СВЦЭМ!$B$39:$B$782,X$47)+'СЕТ СН'!$G$9+СВЦЭМ!$D$10+'СЕТ СН'!$G$5-'СЕТ СН'!$G$17</f>
        <v>4057.3540666099998</v>
      </c>
      <c r="Y52" s="36">
        <f>SUMIFS(СВЦЭМ!$C$39:$C$782,СВЦЭМ!$A$39:$A$782,$A52,СВЦЭМ!$B$39:$B$782,Y$47)+'СЕТ СН'!$G$9+СВЦЭМ!$D$10+'СЕТ СН'!$G$5-'СЕТ СН'!$G$17</f>
        <v>4039.8369336799997</v>
      </c>
    </row>
    <row r="53" spans="1:25" ht="15.75" x14ac:dyDescent="0.2">
      <c r="A53" s="35">
        <f t="shared" si="1"/>
        <v>44901</v>
      </c>
      <c r="B53" s="36">
        <f>SUMIFS(СВЦЭМ!$C$39:$C$782,СВЦЭМ!$A$39:$A$782,$A53,СВЦЭМ!$B$39:$B$782,B$47)+'СЕТ СН'!$G$9+СВЦЭМ!$D$10+'СЕТ СН'!$G$5-'СЕТ СН'!$G$17</f>
        <v>3984.0252604099996</v>
      </c>
      <c r="C53" s="36">
        <f>SUMIFS(СВЦЭМ!$C$39:$C$782,СВЦЭМ!$A$39:$A$782,$A53,СВЦЭМ!$B$39:$B$782,C$47)+'СЕТ СН'!$G$9+СВЦЭМ!$D$10+'СЕТ СН'!$G$5-'СЕТ СН'!$G$17</f>
        <v>4010.8995807599999</v>
      </c>
      <c r="D53" s="36">
        <f>SUMIFS(СВЦЭМ!$C$39:$C$782,СВЦЭМ!$A$39:$A$782,$A53,СВЦЭМ!$B$39:$B$782,D$47)+'СЕТ СН'!$G$9+СВЦЭМ!$D$10+'СЕТ СН'!$G$5-'СЕТ СН'!$G$17</f>
        <v>4032.24944469</v>
      </c>
      <c r="E53" s="36">
        <f>SUMIFS(СВЦЭМ!$C$39:$C$782,СВЦЭМ!$A$39:$A$782,$A53,СВЦЭМ!$B$39:$B$782,E$47)+'СЕТ СН'!$G$9+СВЦЭМ!$D$10+'СЕТ СН'!$G$5-'СЕТ СН'!$G$17</f>
        <v>4032.4037534299996</v>
      </c>
      <c r="F53" s="36">
        <f>SUMIFS(СВЦЭМ!$C$39:$C$782,СВЦЭМ!$A$39:$A$782,$A53,СВЦЭМ!$B$39:$B$782,F$47)+'СЕТ СН'!$G$9+СВЦЭМ!$D$10+'СЕТ СН'!$G$5-'СЕТ СН'!$G$17</f>
        <v>4053.2375035300001</v>
      </c>
      <c r="G53" s="36">
        <f>SUMIFS(СВЦЭМ!$C$39:$C$782,СВЦЭМ!$A$39:$A$782,$A53,СВЦЭМ!$B$39:$B$782,G$47)+'СЕТ СН'!$G$9+СВЦЭМ!$D$10+'СЕТ СН'!$G$5-'СЕТ СН'!$G$17</f>
        <v>4025.93991293</v>
      </c>
      <c r="H53" s="36">
        <f>SUMIFS(СВЦЭМ!$C$39:$C$782,СВЦЭМ!$A$39:$A$782,$A53,СВЦЭМ!$B$39:$B$782,H$47)+'СЕТ СН'!$G$9+СВЦЭМ!$D$10+'СЕТ СН'!$G$5-'СЕТ СН'!$G$17</f>
        <v>4006.0728025600001</v>
      </c>
      <c r="I53" s="36">
        <f>SUMIFS(СВЦЭМ!$C$39:$C$782,СВЦЭМ!$A$39:$A$782,$A53,СВЦЭМ!$B$39:$B$782,I$47)+'СЕТ СН'!$G$9+СВЦЭМ!$D$10+'СЕТ СН'!$G$5-'СЕТ СН'!$G$17</f>
        <v>3947.0490146900001</v>
      </c>
      <c r="J53" s="36">
        <f>SUMIFS(СВЦЭМ!$C$39:$C$782,СВЦЭМ!$A$39:$A$782,$A53,СВЦЭМ!$B$39:$B$782,J$47)+'СЕТ СН'!$G$9+СВЦЭМ!$D$10+'СЕТ СН'!$G$5-'СЕТ СН'!$G$17</f>
        <v>3956.28084666</v>
      </c>
      <c r="K53" s="36">
        <f>SUMIFS(СВЦЭМ!$C$39:$C$782,СВЦЭМ!$A$39:$A$782,$A53,СВЦЭМ!$B$39:$B$782,K$47)+'СЕТ СН'!$G$9+СВЦЭМ!$D$10+'СЕТ СН'!$G$5-'СЕТ СН'!$G$17</f>
        <v>3946.5845635699998</v>
      </c>
      <c r="L53" s="36">
        <f>SUMIFS(СВЦЭМ!$C$39:$C$782,СВЦЭМ!$A$39:$A$782,$A53,СВЦЭМ!$B$39:$B$782,L$47)+'СЕТ СН'!$G$9+СВЦЭМ!$D$10+'СЕТ СН'!$G$5-'СЕТ СН'!$G$17</f>
        <v>3942.82455114</v>
      </c>
      <c r="M53" s="36">
        <f>SUMIFS(СВЦЭМ!$C$39:$C$782,СВЦЭМ!$A$39:$A$782,$A53,СВЦЭМ!$B$39:$B$782,M$47)+'СЕТ СН'!$G$9+СВЦЭМ!$D$10+'СЕТ СН'!$G$5-'СЕТ СН'!$G$17</f>
        <v>3937.8590006599998</v>
      </c>
      <c r="N53" s="36">
        <f>SUMIFS(СВЦЭМ!$C$39:$C$782,СВЦЭМ!$A$39:$A$782,$A53,СВЦЭМ!$B$39:$B$782,N$47)+'СЕТ СН'!$G$9+СВЦЭМ!$D$10+'СЕТ СН'!$G$5-'СЕТ СН'!$G$17</f>
        <v>3947.49836375</v>
      </c>
      <c r="O53" s="36">
        <f>SUMIFS(СВЦЭМ!$C$39:$C$782,СВЦЭМ!$A$39:$A$782,$A53,СВЦЭМ!$B$39:$B$782,O$47)+'СЕТ СН'!$G$9+СВЦЭМ!$D$10+'СЕТ СН'!$G$5-'СЕТ СН'!$G$17</f>
        <v>3933.2714182099999</v>
      </c>
      <c r="P53" s="36">
        <f>SUMIFS(СВЦЭМ!$C$39:$C$782,СВЦЭМ!$A$39:$A$782,$A53,СВЦЭМ!$B$39:$B$782,P$47)+'СЕТ СН'!$G$9+СВЦЭМ!$D$10+'СЕТ СН'!$G$5-'СЕТ СН'!$G$17</f>
        <v>3942.2124637299999</v>
      </c>
      <c r="Q53" s="36">
        <f>SUMIFS(СВЦЭМ!$C$39:$C$782,СВЦЭМ!$A$39:$A$782,$A53,СВЦЭМ!$B$39:$B$782,Q$47)+'СЕТ СН'!$G$9+СВЦЭМ!$D$10+'СЕТ СН'!$G$5-'СЕТ СН'!$G$17</f>
        <v>3932.7530621099995</v>
      </c>
      <c r="R53" s="36">
        <f>SUMIFS(СВЦЭМ!$C$39:$C$782,СВЦЭМ!$A$39:$A$782,$A53,СВЦЭМ!$B$39:$B$782,R$47)+'СЕТ СН'!$G$9+СВЦЭМ!$D$10+'СЕТ СН'!$G$5-'СЕТ СН'!$G$17</f>
        <v>3923.6227909599997</v>
      </c>
      <c r="S53" s="36">
        <f>SUMIFS(СВЦЭМ!$C$39:$C$782,СВЦЭМ!$A$39:$A$782,$A53,СВЦЭМ!$B$39:$B$782,S$47)+'СЕТ СН'!$G$9+СВЦЭМ!$D$10+'СЕТ СН'!$G$5-'СЕТ СН'!$G$17</f>
        <v>3911.0290818899998</v>
      </c>
      <c r="T53" s="36">
        <f>SUMIFS(СВЦЭМ!$C$39:$C$782,СВЦЭМ!$A$39:$A$782,$A53,СВЦЭМ!$B$39:$B$782,T$47)+'СЕТ СН'!$G$9+СВЦЭМ!$D$10+'СЕТ СН'!$G$5-'СЕТ СН'!$G$17</f>
        <v>3895.25131762</v>
      </c>
      <c r="U53" s="36">
        <f>SUMIFS(СВЦЭМ!$C$39:$C$782,СВЦЭМ!$A$39:$A$782,$A53,СВЦЭМ!$B$39:$B$782,U$47)+'СЕТ СН'!$G$9+СВЦЭМ!$D$10+'СЕТ СН'!$G$5-'СЕТ СН'!$G$17</f>
        <v>3901.1421843399999</v>
      </c>
      <c r="V53" s="36">
        <f>SUMIFS(СВЦЭМ!$C$39:$C$782,СВЦЭМ!$A$39:$A$782,$A53,СВЦЭМ!$B$39:$B$782,V$47)+'СЕТ СН'!$G$9+СВЦЭМ!$D$10+'СЕТ СН'!$G$5-'СЕТ СН'!$G$17</f>
        <v>3918.7688968799998</v>
      </c>
      <c r="W53" s="36">
        <f>SUMIFS(СВЦЭМ!$C$39:$C$782,СВЦЭМ!$A$39:$A$782,$A53,СВЦЭМ!$B$39:$B$782,W$47)+'СЕТ СН'!$G$9+СВЦЭМ!$D$10+'СЕТ СН'!$G$5-'СЕТ СН'!$G$17</f>
        <v>3952.3714073399997</v>
      </c>
      <c r="X53" s="36">
        <f>SUMIFS(СВЦЭМ!$C$39:$C$782,СВЦЭМ!$A$39:$A$782,$A53,СВЦЭМ!$B$39:$B$782,X$47)+'СЕТ СН'!$G$9+СВЦЭМ!$D$10+'СЕТ СН'!$G$5-'СЕТ СН'!$G$17</f>
        <v>3952.9665984599997</v>
      </c>
      <c r="Y53" s="36">
        <f>SUMIFS(СВЦЭМ!$C$39:$C$782,СВЦЭМ!$A$39:$A$782,$A53,СВЦЭМ!$B$39:$B$782,Y$47)+'СЕТ СН'!$G$9+СВЦЭМ!$D$10+'СЕТ СН'!$G$5-'СЕТ СН'!$G$17</f>
        <v>4005.1146631799998</v>
      </c>
    </row>
    <row r="54" spans="1:25" ht="15.75" x14ac:dyDescent="0.2">
      <c r="A54" s="35">
        <f t="shared" si="1"/>
        <v>44902</v>
      </c>
      <c r="B54" s="36">
        <f>SUMIFS(СВЦЭМ!$C$39:$C$782,СВЦЭМ!$A$39:$A$782,$A54,СВЦЭМ!$B$39:$B$782,B$47)+'СЕТ СН'!$G$9+СВЦЭМ!$D$10+'СЕТ СН'!$G$5-'СЕТ СН'!$G$17</f>
        <v>3985.2267705699996</v>
      </c>
      <c r="C54" s="36">
        <f>SUMIFS(СВЦЭМ!$C$39:$C$782,СВЦЭМ!$A$39:$A$782,$A54,СВЦЭМ!$B$39:$B$782,C$47)+'СЕТ СН'!$G$9+СВЦЭМ!$D$10+'СЕТ СН'!$G$5-'СЕТ СН'!$G$17</f>
        <v>4001.6994619399998</v>
      </c>
      <c r="D54" s="36">
        <f>SUMIFS(СВЦЭМ!$C$39:$C$782,СВЦЭМ!$A$39:$A$782,$A54,СВЦЭМ!$B$39:$B$782,D$47)+'СЕТ СН'!$G$9+СВЦЭМ!$D$10+'СЕТ СН'!$G$5-'СЕТ СН'!$G$17</f>
        <v>4021.9197407699999</v>
      </c>
      <c r="E54" s="36">
        <f>SUMIFS(СВЦЭМ!$C$39:$C$782,СВЦЭМ!$A$39:$A$782,$A54,СВЦЭМ!$B$39:$B$782,E$47)+'СЕТ СН'!$G$9+СВЦЭМ!$D$10+'СЕТ СН'!$G$5-'СЕТ СН'!$G$17</f>
        <v>4024.28933349</v>
      </c>
      <c r="F54" s="36">
        <f>SUMIFS(СВЦЭМ!$C$39:$C$782,СВЦЭМ!$A$39:$A$782,$A54,СВЦЭМ!$B$39:$B$782,F$47)+'СЕТ СН'!$G$9+СВЦЭМ!$D$10+'СЕТ СН'!$G$5-'СЕТ СН'!$G$17</f>
        <v>4029.7614400599996</v>
      </c>
      <c r="G54" s="36">
        <f>SUMIFS(СВЦЭМ!$C$39:$C$782,СВЦЭМ!$A$39:$A$782,$A54,СВЦЭМ!$B$39:$B$782,G$47)+'СЕТ СН'!$G$9+СВЦЭМ!$D$10+'СЕТ СН'!$G$5-'СЕТ СН'!$G$17</f>
        <v>4026.9102584499997</v>
      </c>
      <c r="H54" s="36">
        <f>SUMIFS(СВЦЭМ!$C$39:$C$782,СВЦЭМ!$A$39:$A$782,$A54,СВЦЭМ!$B$39:$B$782,H$47)+'СЕТ СН'!$G$9+СВЦЭМ!$D$10+'СЕТ СН'!$G$5-'СЕТ СН'!$G$17</f>
        <v>4008.6490886499996</v>
      </c>
      <c r="I54" s="36">
        <f>SUMIFS(СВЦЭМ!$C$39:$C$782,СВЦЭМ!$A$39:$A$782,$A54,СВЦЭМ!$B$39:$B$782,I$47)+'СЕТ СН'!$G$9+СВЦЭМ!$D$10+'СЕТ СН'!$G$5-'СЕТ СН'!$G$17</f>
        <v>3975.5662083899997</v>
      </c>
      <c r="J54" s="36">
        <f>SUMIFS(СВЦЭМ!$C$39:$C$782,СВЦЭМ!$A$39:$A$782,$A54,СВЦЭМ!$B$39:$B$782,J$47)+'СЕТ СН'!$G$9+СВЦЭМ!$D$10+'СЕТ СН'!$G$5-'СЕТ СН'!$G$17</f>
        <v>3960.7443580999998</v>
      </c>
      <c r="K54" s="36">
        <f>SUMIFS(СВЦЭМ!$C$39:$C$782,СВЦЭМ!$A$39:$A$782,$A54,СВЦЭМ!$B$39:$B$782,K$47)+'СЕТ СН'!$G$9+СВЦЭМ!$D$10+'СЕТ СН'!$G$5-'СЕТ СН'!$G$17</f>
        <v>3978.4221787199999</v>
      </c>
      <c r="L54" s="36">
        <f>SUMIFS(СВЦЭМ!$C$39:$C$782,СВЦЭМ!$A$39:$A$782,$A54,СВЦЭМ!$B$39:$B$782,L$47)+'СЕТ СН'!$G$9+СВЦЭМ!$D$10+'СЕТ СН'!$G$5-'СЕТ СН'!$G$17</f>
        <v>3978.8187557299998</v>
      </c>
      <c r="M54" s="36">
        <f>SUMIFS(СВЦЭМ!$C$39:$C$782,СВЦЭМ!$A$39:$A$782,$A54,СВЦЭМ!$B$39:$B$782,M$47)+'СЕТ СН'!$G$9+СВЦЭМ!$D$10+'СЕТ СН'!$G$5-'СЕТ СН'!$G$17</f>
        <v>3967.0788473599996</v>
      </c>
      <c r="N54" s="36">
        <f>SUMIFS(СВЦЭМ!$C$39:$C$782,СВЦЭМ!$A$39:$A$782,$A54,СВЦЭМ!$B$39:$B$782,N$47)+'СЕТ СН'!$G$9+СВЦЭМ!$D$10+'СЕТ СН'!$G$5-'СЕТ СН'!$G$17</f>
        <v>3987.4096779900001</v>
      </c>
      <c r="O54" s="36">
        <f>SUMIFS(СВЦЭМ!$C$39:$C$782,СВЦЭМ!$A$39:$A$782,$A54,СВЦЭМ!$B$39:$B$782,O$47)+'СЕТ СН'!$G$9+СВЦЭМ!$D$10+'СЕТ СН'!$G$5-'СЕТ СН'!$G$17</f>
        <v>3979.7796086999997</v>
      </c>
      <c r="P54" s="36">
        <f>SUMIFS(СВЦЭМ!$C$39:$C$782,СВЦЭМ!$A$39:$A$782,$A54,СВЦЭМ!$B$39:$B$782,P$47)+'СЕТ СН'!$G$9+СВЦЭМ!$D$10+'СЕТ СН'!$G$5-'СЕТ СН'!$G$17</f>
        <v>3988.3548379099998</v>
      </c>
      <c r="Q54" s="36">
        <f>SUMIFS(СВЦЭМ!$C$39:$C$782,СВЦЭМ!$A$39:$A$782,$A54,СВЦЭМ!$B$39:$B$782,Q$47)+'СЕТ СН'!$G$9+СВЦЭМ!$D$10+'СЕТ СН'!$G$5-'СЕТ СН'!$G$17</f>
        <v>4000.0189007899999</v>
      </c>
      <c r="R54" s="36">
        <f>SUMIFS(СВЦЭМ!$C$39:$C$782,СВЦЭМ!$A$39:$A$782,$A54,СВЦЭМ!$B$39:$B$782,R$47)+'СЕТ СН'!$G$9+СВЦЭМ!$D$10+'СЕТ СН'!$G$5-'СЕТ СН'!$G$17</f>
        <v>3972.9166704999998</v>
      </c>
      <c r="S54" s="36">
        <f>SUMIFS(СВЦЭМ!$C$39:$C$782,СВЦЭМ!$A$39:$A$782,$A54,СВЦЭМ!$B$39:$B$782,S$47)+'СЕТ СН'!$G$9+СВЦЭМ!$D$10+'СЕТ СН'!$G$5-'СЕТ СН'!$G$17</f>
        <v>3947.1912661299998</v>
      </c>
      <c r="T54" s="36">
        <f>SUMIFS(СВЦЭМ!$C$39:$C$782,СВЦЭМ!$A$39:$A$782,$A54,СВЦЭМ!$B$39:$B$782,T$47)+'СЕТ СН'!$G$9+СВЦЭМ!$D$10+'СЕТ СН'!$G$5-'СЕТ СН'!$G$17</f>
        <v>3944.9796509999996</v>
      </c>
      <c r="U54" s="36">
        <f>SUMIFS(СВЦЭМ!$C$39:$C$782,СВЦЭМ!$A$39:$A$782,$A54,СВЦЭМ!$B$39:$B$782,U$47)+'СЕТ СН'!$G$9+СВЦЭМ!$D$10+'СЕТ СН'!$G$5-'СЕТ СН'!$G$17</f>
        <v>3959.6672880099995</v>
      </c>
      <c r="V54" s="36">
        <f>SUMIFS(СВЦЭМ!$C$39:$C$782,СВЦЭМ!$A$39:$A$782,$A54,СВЦЭМ!$B$39:$B$782,V$47)+'СЕТ СН'!$G$9+СВЦЭМ!$D$10+'СЕТ СН'!$G$5-'СЕТ СН'!$G$17</f>
        <v>3966.1804079799999</v>
      </c>
      <c r="W54" s="36">
        <f>SUMIFS(СВЦЭМ!$C$39:$C$782,СВЦЭМ!$A$39:$A$782,$A54,СВЦЭМ!$B$39:$B$782,W$47)+'СЕТ СН'!$G$9+СВЦЭМ!$D$10+'СЕТ СН'!$G$5-'СЕТ СН'!$G$17</f>
        <v>3990.8486169799999</v>
      </c>
      <c r="X54" s="36">
        <f>SUMIFS(СВЦЭМ!$C$39:$C$782,СВЦЭМ!$A$39:$A$782,$A54,СВЦЭМ!$B$39:$B$782,X$47)+'СЕТ СН'!$G$9+СВЦЭМ!$D$10+'СЕТ СН'!$G$5-'СЕТ СН'!$G$17</f>
        <v>3967.2652253799997</v>
      </c>
      <c r="Y54" s="36">
        <f>SUMIFS(СВЦЭМ!$C$39:$C$782,СВЦЭМ!$A$39:$A$782,$A54,СВЦЭМ!$B$39:$B$782,Y$47)+'СЕТ СН'!$G$9+СВЦЭМ!$D$10+'СЕТ СН'!$G$5-'СЕТ СН'!$G$17</f>
        <v>3974.6254596899998</v>
      </c>
    </row>
    <row r="55" spans="1:25" ht="15.75" x14ac:dyDescent="0.2">
      <c r="A55" s="35">
        <f t="shared" si="1"/>
        <v>44903</v>
      </c>
      <c r="B55" s="36">
        <f>SUMIFS(СВЦЭМ!$C$39:$C$782,СВЦЭМ!$A$39:$A$782,$A55,СВЦЭМ!$B$39:$B$782,B$47)+'СЕТ СН'!$G$9+СВЦЭМ!$D$10+'СЕТ СН'!$G$5-'СЕТ СН'!$G$17</f>
        <v>4148.9622548799998</v>
      </c>
      <c r="C55" s="36">
        <f>SUMIFS(СВЦЭМ!$C$39:$C$782,СВЦЭМ!$A$39:$A$782,$A55,СВЦЭМ!$B$39:$B$782,C$47)+'СЕТ СН'!$G$9+СВЦЭМ!$D$10+'СЕТ СН'!$G$5-'СЕТ СН'!$G$17</f>
        <v>4163.3696989</v>
      </c>
      <c r="D55" s="36">
        <f>SUMIFS(СВЦЭМ!$C$39:$C$782,СВЦЭМ!$A$39:$A$782,$A55,СВЦЭМ!$B$39:$B$782,D$47)+'СЕТ СН'!$G$9+СВЦЭМ!$D$10+'СЕТ СН'!$G$5-'СЕТ СН'!$G$17</f>
        <v>4159.8243729599999</v>
      </c>
      <c r="E55" s="36">
        <f>SUMIFS(СВЦЭМ!$C$39:$C$782,СВЦЭМ!$A$39:$A$782,$A55,СВЦЭМ!$B$39:$B$782,E$47)+'СЕТ СН'!$G$9+СВЦЭМ!$D$10+'СЕТ СН'!$G$5-'СЕТ СН'!$G$17</f>
        <v>4135.5088880200001</v>
      </c>
      <c r="F55" s="36">
        <f>SUMIFS(СВЦЭМ!$C$39:$C$782,СВЦЭМ!$A$39:$A$782,$A55,СВЦЭМ!$B$39:$B$782,F$47)+'СЕТ СН'!$G$9+СВЦЭМ!$D$10+'СЕТ СН'!$G$5-'СЕТ СН'!$G$17</f>
        <v>4122.9433923400002</v>
      </c>
      <c r="G55" s="36">
        <f>SUMIFS(СВЦЭМ!$C$39:$C$782,СВЦЭМ!$A$39:$A$782,$A55,СВЦЭМ!$B$39:$B$782,G$47)+'СЕТ СН'!$G$9+СВЦЭМ!$D$10+'СЕТ СН'!$G$5-'СЕТ СН'!$G$17</f>
        <v>4076.40860613</v>
      </c>
      <c r="H55" s="36">
        <f>SUMIFS(СВЦЭМ!$C$39:$C$782,СВЦЭМ!$A$39:$A$782,$A55,СВЦЭМ!$B$39:$B$782,H$47)+'СЕТ СН'!$G$9+СВЦЭМ!$D$10+'СЕТ СН'!$G$5-'СЕТ СН'!$G$17</f>
        <v>4057.8819898799998</v>
      </c>
      <c r="I55" s="36">
        <f>SUMIFS(СВЦЭМ!$C$39:$C$782,СВЦЭМ!$A$39:$A$782,$A55,СВЦЭМ!$B$39:$B$782,I$47)+'СЕТ СН'!$G$9+СВЦЭМ!$D$10+'СЕТ СН'!$G$5-'СЕТ СН'!$G$17</f>
        <v>4050.0224085700002</v>
      </c>
      <c r="J55" s="36">
        <f>SUMIFS(СВЦЭМ!$C$39:$C$782,СВЦЭМ!$A$39:$A$782,$A55,СВЦЭМ!$B$39:$B$782,J$47)+'СЕТ СН'!$G$9+СВЦЭМ!$D$10+'СЕТ СН'!$G$5-'СЕТ СН'!$G$17</f>
        <v>4047.2357201099999</v>
      </c>
      <c r="K55" s="36">
        <f>SUMIFS(СВЦЭМ!$C$39:$C$782,СВЦЭМ!$A$39:$A$782,$A55,СВЦЭМ!$B$39:$B$782,K$47)+'СЕТ СН'!$G$9+СВЦЭМ!$D$10+'СЕТ СН'!$G$5-'СЕТ СН'!$G$17</f>
        <v>4028.1447720699998</v>
      </c>
      <c r="L55" s="36">
        <f>SUMIFS(СВЦЭМ!$C$39:$C$782,СВЦЭМ!$A$39:$A$782,$A55,СВЦЭМ!$B$39:$B$782,L$47)+'СЕТ СН'!$G$9+СВЦЭМ!$D$10+'СЕТ СН'!$G$5-'СЕТ СН'!$G$17</f>
        <v>4031.8180083399998</v>
      </c>
      <c r="M55" s="36">
        <f>SUMIFS(СВЦЭМ!$C$39:$C$782,СВЦЭМ!$A$39:$A$782,$A55,СВЦЭМ!$B$39:$B$782,M$47)+'СЕТ СН'!$G$9+СВЦЭМ!$D$10+'СЕТ СН'!$G$5-'СЕТ СН'!$G$17</f>
        <v>4059.82730004</v>
      </c>
      <c r="N55" s="36">
        <f>SUMIFS(СВЦЭМ!$C$39:$C$782,СВЦЭМ!$A$39:$A$782,$A55,СВЦЭМ!$B$39:$B$782,N$47)+'СЕТ СН'!$G$9+СВЦЭМ!$D$10+'СЕТ СН'!$G$5-'СЕТ СН'!$G$17</f>
        <v>4063.7198799299999</v>
      </c>
      <c r="O55" s="36">
        <f>SUMIFS(СВЦЭМ!$C$39:$C$782,СВЦЭМ!$A$39:$A$782,$A55,СВЦЭМ!$B$39:$B$782,O$47)+'СЕТ СН'!$G$9+СВЦЭМ!$D$10+'СЕТ СН'!$G$5-'СЕТ СН'!$G$17</f>
        <v>4057.5078605199997</v>
      </c>
      <c r="P55" s="36">
        <f>SUMIFS(СВЦЭМ!$C$39:$C$782,СВЦЭМ!$A$39:$A$782,$A55,СВЦЭМ!$B$39:$B$782,P$47)+'СЕТ СН'!$G$9+СВЦЭМ!$D$10+'СЕТ СН'!$G$5-'СЕТ СН'!$G$17</f>
        <v>4068.5875486499999</v>
      </c>
      <c r="Q55" s="36">
        <f>SUMIFS(СВЦЭМ!$C$39:$C$782,СВЦЭМ!$A$39:$A$782,$A55,СВЦЭМ!$B$39:$B$782,Q$47)+'СЕТ СН'!$G$9+СВЦЭМ!$D$10+'СЕТ СН'!$G$5-'СЕТ СН'!$G$17</f>
        <v>4055.6394942799998</v>
      </c>
      <c r="R55" s="36">
        <f>SUMIFS(СВЦЭМ!$C$39:$C$782,СВЦЭМ!$A$39:$A$782,$A55,СВЦЭМ!$B$39:$B$782,R$47)+'СЕТ СН'!$G$9+СВЦЭМ!$D$10+'СЕТ СН'!$G$5-'СЕТ СН'!$G$17</f>
        <v>4019.1827465299998</v>
      </c>
      <c r="S55" s="36">
        <f>SUMIFS(СВЦЭМ!$C$39:$C$782,СВЦЭМ!$A$39:$A$782,$A55,СВЦЭМ!$B$39:$B$782,S$47)+'СЕТ СН'!$G$9+СВЦЭМ!$D$10+'СЕТ СН'!$G$5-'СЕТ СН'!$G$17</f>
        <v>3996.52374444</v>
      </c>
      <c r="T55" s="36">
        <f>SUMIFS(СВЦЭМ!$C$39:$C$782,СВЦЭМ!$A$39:$A$782,$A55,СВЦЭМ!$B$39:$B$782,T$47)+'СЕТ СН'!$G$9+СВЦЭМ!$D$10+'СЕТ СН'!$G$5-'СЕТ СН'!$G$17</f>
        <v>4012.1295169999999</v>
      </c>
      <c r="U55" s="36">
        <f>SUMIFS(СВЦЭМ!$C$39:$C$782,СВЦЭМ!$A$39:$A$782,$A55,СВЦЭМ!$B$39:$B$782,U$47)+'СЕТ СН'!$G$9+СВЦЭМ!$D$10+'СЕТ СН'!$G$5-'СЕТ СН'!$G$17</f>
        <v>4035.6799406700002</v>
      </c>
      <c r="V55" s="36">
        <f>SUMIFS(СВЦЭМ!$C$39:$C$782,СВЦЭМ!$A$39:$A$782,$A55,СВЦЭМ!$B$39:$B$782,V$47)+'СЕТ СН'!$G$9+СВЦЭМ!$D$10+'СЕТ СН'!$G$5-'СЕТ СН'!$G$17</f>
        <v>4044.9741197699996</v>
      </c>
      <c r="W55" s="36">
        <f>SUMIFS(СВЦЭМ!$C$39:$C$782,СВЦЭМ!$A$39:$A$782,$A55,СВЦЭМ!$B$39:$B$782,W$47)+'СЕТ СН'!$G$9+СВЦЭМ!$D$10+'СЕТ СН'!$G$5-'СЕТ СН'!$G$17</f>
        <v>4067.4753380499997</v>
      </c>
      <c r="X55" s="36">
        <f>SUMIFS(СВЦЭМ!$C$39:$C$782,СВЦЭМ!$A$39:$A$782,$A55,СВЦЭМ!$B$39:$B$782,X$47)+'СЕТ СН'!$G$9+СВЦЭМ!$D$10+'СЕТ СН'!$G$5-'СЕТ СН'!$G$17</f>
        <v>4060.8494775700001</v>
      </c>
      <c r="Y55" s="36">
        <f>SUMIFS(СВЦЭМ!$C$39:$C$782,СВЦЭМ!$A$39:$A$782,$A55,СВЦЭМ!$B$39:$B$782,Y$47)+'СЕТ СН'!$G$9+СВЦЭМ!$D$10+'СЕТ СН'!$G$5-'СЕТ СН'!$G$17</f>
        <v>4124.58431354</v>
      </c>
    </row>
    <row r="56" spans="1:25" ht="15.75" x14ac:dyDescent="0.2">
      <c r="A56" s="35">
        <f t="shared" si="1"/>
        <v>44904</v>
      </c>
      <c r="B56" s="36">
        <f>SUMIFS(СВЦЭМ!$C$39:$C$782,СВЦЭМ!$A$39:$A$782,$A56,СВЦЭМ!$B$39:$B$782,B$47)+'СЕТ СН'!$G$9+СВЦЭМ!$D$10+'СЕТ СН'!$G$5-'СЕТ СН'!$G$17</f>
        <v>4052.6309512099997</v>
      </c>
      <c r="C56" s="36">
        <f>SUMIFS(СВЦЭМ!$C$39:$C$782,СВЦЭМ!$A$39:$A$782,$A56,СВЦЭМ!$B$39:$B$782,C$47)+'СЕТ СН'!$G$9+СВЦЭМ!$D$10+'СЕТ СН'!$G$5-'СЕТ СН'!$G$17</f>
        <v>4072.0746490900001</v>
      </c>
      <c r="D56" s="36">
        <f>SUMIFS(СВЦЭМ!$C$39:$C$782,СВЦЭМ!$A$39:$A$782,$A56,СВЦЭМ!$B$39:$B$782,D$47)+'СЕТ СН'!$G$9+СВЦЭМ!$D$10+'СЕТ СН'!$G$5-'СЕТ СН'!$G$17</f>
        <v>4077.4921568499999</v>
      </c>
      <c r="E56" s="36">
        <f>SUMIFS(СВЦЭМ!$C$39:$C$782,СВЦЭМ!$A$39:$A$782,$A56,СВЦЭМ!$B$39:$B$782,E$47)+'СЕТ СН'!$G$9+СВЦЭМ!$D$10+'СЕТ СН'!$G$5-'СЕТ СН'!$G$17</f>
        <v>4091.32011384</v>
      </c>
      <c r="F56" s="36">
        <f>SUMIFS(СВЦЭМ!$C$39:$C$782,СВЦЭМ!$A$39:$A$782,$A56,СВЦЭМ!$B$39:$B$782,F$47)+'СЕТ СН'!$G$9+СВЦЭМ!$D$10+'СЕТ СН'!$G$5-'СЕТ СН'!$G$17</f>
        <v>4092.4258908199999</v>
      </c>
      <c r="G56" s="36">
        <f>SUMIFS(СВЦЭМ!$C$39:$C$782,СВЦЭМ!$A$39:$A$782,$A56,СВЦЭМ!$B$39:$B$782,G$47)+'СЕТ СН'!$G$9+СВЦЭМ!$D$10+'СЕТ СН'!$G$5-'СЕТ СН'!$G$17</f>
        <v>4079.6798116399996</v>
      </c>
      <c r="H56" s="36">
        <f>SUMIFS(СВЦЭМ!$C$39:$C$782,СВЦЭМ!$A$39:$A$782,$A56,СВЦЭМ!$B$39:$B$782,H$47)+'СЕТ СН'!$G$9+СВЦЭМ!$D$10+'СЕТ СН'!$G$5-'СЕТ СН'!$G$17</f>
        <v>4083.83595169</v>
      </c>
      <c r="I56" s="36">
        <f>SUMIFS(СВЦЭМ!$C$39:$C$782,СВЦЭМ!$A$39:$A$782,$A56,СВЦЭМ!$B$39:$B$782,I$47)+'СЕТ СН'!$G$9+СВЦЭМ!$D$10+'СЕТ СН'!$G$5-'СЕТ СН'!$G$17</f>
        <v>4058.6189024400001</v>
      </c>
      <c r="J56" s="36">
        <f>SUMIFS(СВЦЭМ!$C$39:$C$782,СВЦЭМ!$A$39:$A$782,$A56,СВЦЭМ!$B$39:$B$782,J$47)+'СЕТ СН'!$G$9+СВЦЭМ!$D$10+'СЕТ СН'!$G$5-'СЕТ СН'!$G$17</f>
        <v>4075.4708302199997</v>
      </c>
      <c r="K56" s="36">
        <f>SUMIFS(СВЦЭМ!$C$39:$C$782,СВЦЭМ!$A$39:$A$782,$A56,СВЦЭМ!$B$39:$B$782,K$47)+'СЕТ СН'!$G$9+СВЦЭМ!$D$10+'СЕТ СН'!$G$5-'СЕТ СН'!$G$17</f>
        <v>4068.2168826899997</v>
      </c>
      <c r="L56" s="36">
        <f>SUMIFS(СВЦЭМ!$C$39:$C$782,СВЦЭМ!$A$39:$A$782,$A56,СВЦЭМ!$B$39:$B$782,L$47)+'СЕТ СН'!$G$9+СВЦЭМ!$D$10+'СЕТ СН'!$G$5-'СЕТ СН'!$G$17</f>
        <v>4061.1366767199997</v>
      </c>
      <c r="M56" s="36">
        <f>SUMIFS(СВЦЭМ!$C$39:$C$782,СВЦЭМ!$A$39:$A$782,$A56,СВЦЭМ!$B$39:$B$782,M$47)+'СЕТ СН'!$G$9+СВЦЭМ!$D$10+'СЕТ СН'!$G$5-'СЕТ СН'!$G$17</f>
        <v>4043.3061523099996</v>
      </c>
      <c r="N56" s="36">
        <f>SUMIFS(СВЦЭМ!$C$39:$C$782,СВЦЭМ!$A$39:$A$782,$A56,СВЦЭМ!$B$39:$B$782,N$47)+'СЕТ СН'!$G$9+СВЦЭМ!$D$10+'СЕТ СН'!$G$5-'СЕТ СН'!$G$17</f>
        <v>4017.3937746000001</v>
      </c>
      <c r="O56" s="36">
        <f>SUMIFS(СВЦЭМ!$C$39:$C$782,СВЦЭМ!$A$39:$A$782,$A56,СВЦЭМ!$B$39:$B$782,O$47)+'СЕТ СН'!$G$9+СВЦЭМ!$D$10+'СЕТ СН'!$G$5-'СЕТ СН'!$G$17</f>
        <v>4030.6861580999998</v>
      </c>
      <c r="P56" s="36">
        <f>SUMIFS(СВЦЭМ!$C$39:$C$782,СВЦЭМ!$A$39:$A$782,$A56,СВЦЭМ!$B$39:$B$782,P$47)+'СЕТ СН'!$G$9+СВЦЭМ!$D$10+'СЕТ СН'!$G$5-'СЕТ СН'!$G$17</f>
        <v>4035.9803750299998</v>
      </c>
      <c r="Q56" s="36">
        <f>SUMIFS(СВЦЭМ!$C$39:$C$782,СВЦЭМ!$A$39:$A$782,$A56,СВЦЭМ!$B$39:$B$782,Q$47)+'СЕТ СН'!$G$9+СВЦЭМ!$D$10+'СЕТ СН'!$G$5-'СЕТ СН'!$G$17</f>
        <v>4031.4004106900002</v>
      </c>
      <c r="R56" s="36">
        <f>SUMIFS(СВЦЭМ!$C$39:$C$782,СВЦЭМ!$A$39:$A$782,$A56,СВЦЭМ!$B$39:$B$782,R$47)+'СЕТ СН'!$G$9+СВЦЭМ!$D$10+'СЕТ СН'!$G$5-'СЕТ СН'!$G$17</f>
        <v>4035.47746921</v>
      </c>
      <c r="S56" s="36">
        <f>SUMIFS(СВЦЭМ!$C$39:$C$782,СВЦЭМ!$A$39:$A$782,$A56,СВЦЭМ!$B$39:$B$782,S$47)+'СЕТ СН'!$G$9+СВЦЭМ!$D$10+'СЕТ СН'!$G$5-'СЕТ СН'!$G$17</f>
        <v>4010.4767226200001</v>
      </c>
      <c r="T56" s="36">
        <f>SUMIFS(СВЦЭМ!$C$39:$C$782,СВЦЭМ!$A$39:$A$782,$A56,СВЦЭМ!$B$39:$B$782,T$47)+'СЕТ СН'!$G$9+СВЦЭМ!$D$10+'СЕТ СН'!$G$5-'СЕТ СН'!$G$17</f>
        <v>3987.8792746099998</v>
      </c>
      <c r="U56" s="36">
        <f>SUMIFS(СВЦЭМ!$C$39:$C$782,СВЦЭМ!$A$39:$A$782,$A56,СВЦЭМ!$B$39:$B$782,U$47)+'СЕТ СН'!$G$9+СВЦЭМ!$D$10+'СЕТ СН'!$G$5-'СЕТ СН'!$G$17</f>
        <v>3989.6723604399999</v>
      </c>
      <c r="V56" s="36">
        <f>SUMIFS(СВЦЭМ!$C$39:$C$782,СВЦЭМ!$A$39:$A$782,$A56,СВЦЭМ!$B$39:$B$782,V$47)+'СЕТ СН'!$G$9+СВЦЭМ!$D$10+'СЕТ СН'!$G$5-'СЕТ СН'!$G$17</f>
        <v>4002.4349544500001</v>
      </c>
      <c r="W56" s="36">
        <f>SUMIFS(СВЦЭМ!$C$39:$C$782,СВЦЭМ!$A$39:$A$782,$A56,СВЦЭМ!$B$39:$B$782,W$47)+'СЕТ СН'!$G$9+СВЦЭМ!$D$10+'СЕТ СН'!$G$5-'СЕТ СН'!$G$17</f>
        <v>4020.0872567400002</v>
      </c>
      <c r="X56" s="36">
        <f>SUMIFS(СВЦЭМ!$C$39:$C$782,СВЦЭМ!$A$39:$A$782,$A56,СВЦЭМ!$B$39:$B$782,X$47)+'СЕТ СН'!$G$9+СВЦЭМ!$D$10+'СЕТ СН'!$G$5-'СЕТ СН'!$G$17</f>
        <v>4029.2521416899999</v>
      </c>
      <c r="Y56" s="36">
        <f>SUMIFS(СВЦЭМ!$C$39:$C$782,СВЦЭМ!$A$39:$A$782,$A56,СВЦЭМ!$B$39:$B$782,Y$47)+'СЕТ СН'!$G$9+СВЦЭМ!$D$10+'СЕТ СН'!$G$5-'СЕТ СН'!$G$17</f>
        <v>4060.3916049299996</v>
      </c>
    </row>
    <row r="57" spans="1:25" ht="15.75" x14ac:dyDescent="0.2">
      <c r="A57" s="35">
        <f t="shared" si="1"/>
        <v>44905</v>
      </c>
      <c r="B57" s="36">
        <f>SUMIFS(СВЦЭМ!$C$39:$C$782,СВЦЭМ!$A$39:$A$782,$A57,СВЦЭМ!$B$39:$B$782,B$47)+'СЕТ СН'!$G$9+СВЦЭМ!$D$10+'СЕТ СН'!$G$5-'СЕТ СН'!$G$17</f>
        <v>4066.6868649999997</v>
      </c>
      <c r="C57" s="36">
        <f>SUMIFS(СВЦЭМ!$C$39:$C$782,СВЦЭМ!$A$39:$A$782,$A57,СВЦЭМ!$B$39:$B$782,C$47)+'СЕТ СН'!$G$9+СВЦЭМ!$D$10+'СЕТ СН'!$G$5-'СЕТ СН'!$G$17</f>
        <v>4086.9954579699997</v>
      </c>
      <c r="D57" s="36">
        <f>SUMIFS(СВЦЭМ!$C$39:$C$782,СВЦЭМ!$A$39:$A$782,$A57,СВЦЭМ!$B$39:$B$782,D$47)+'СЕТ СН'!$G$9+СВЦЭМ!$D$10+'СЕТ СН'!$G$5-'СЕТ СН'!$G$17</f>
        <v>4125.78868547</v>
      </c>
      <c r="E57" s="36">
        <f>SUMIFS(СВЦЭМ!$C$39:$C$782,СВЦЭМ!$A$39:$A$782,$A57,СВЦЭМ!$B$39:$B$782,E$47)+'СЕТ СН'!$G$9+СВЦЭМ!$D$10+'СЕТ СН'!$G$5-'СЕТ СН'!$G$17</f>
        <v>4122.77114274</v>
      </c>
      <c r="F57" s="36">
        <f>SUMIFS(СВЦЭМ!$C$39:$C$782,СВЦЭМ!$A$39:$A$782,$A57,СВЦЭМ!$B$39:$B$782,F$47)+'СЕТ СН'!$G$9+СВЦЭМ!$D$10+'СЕТ СН'!$G$5-'СЕТ СН'!$G$17</f>
        <v>4110.5734264499997</v>
      </c>
      <c r="G57" s="36">
        <f>SUMIFS(СВЦЭМ!$C$39:$C$782,СВЦЭМ!$A$39:$A$782,$A57,СВЦЭМ!$B$39:$B$782,G$47)+'СЕТ СН'!$G$9+СВЦЭМ!$D$10+'СЕТ СН'!$G$5-'СЕТ СН'!$G$17</f>
        <v>4123.7769576499995</v>
      </c>
      <c r="H57" s="36">
        <f>SUMIFS(СВЦЭМ!$C$39:$C$782,СВЦЭМ!$A$39:$A$782,$A57,СВЦЭМ!$B$39:$B$782,H$47)+'СЕТ СН'!$G$9+СВЦЭМ!$D$10+'СЕТ СН'!$G$5-'СЕТ СН'!$G$17</f>
        <v>4135.3065794799995</v>
      </c>
      <c r="I57" s="36">
        <f>SUMIFS(СВЦЭМ!$C$39:$C$782,СВЦЭМ!$A$39:$A$782,$A57,СВЦЭМ!$B$39:$B$782,I$47)+'СЕТ СН'!$G$9+СВЦЭМ!$D$10+'СЕТ СН'!$G$5-'СЕТ СН'!$G$17</f>
        <v>4090.3840974099999</v>
      </c>
      <c r="J57" s="36">
        <f>SUMIFS(СВЦЭМ!$C$39:$C$782,СВЦЭМ!$A$39:$A$782,$A57,СВЦЭМ!$B$39:$B$782,J$47)+'СЕТ СН'!$G$9+СВЦЭМ!$D$10+'СЕТ СН'!$G$5-'СЕТ СН'!$G$17</f>
        <v>4056.6553479499999</v>
      </c>
      <c r="K57" s="36">
        <f>SUMIFS(СВЦЭМ!$C$39:$C$782,СВЦЭМ!$A$39:$A$782,$A57,СВЦЭМ!$B$39:$B$782,K$47)+'СЕТ СН'!$G$9+СВЦЭМ!$D$10+'СЕТ СН'!$G$5-'СЕТ СН'!$G$17</f>
        <v>4044.6949964400001</v>
      </c>
      <c r="L57" s="36">
        <f>SUMIFS(СВЦЭМ!$C$39:$C$782,СВЦЭМ!$A$39:$A$782,$A57,СВЦЭМ!$B$39:$B$782,L$47)+'СЕТ СН'!$G$9+СВЦЭМ!$D$10+'СЕТ СН'!$G$5-'СЕТ СН'!$G$17</f>
        <v>4031.4950980099998</v>
      </c>
      <c r="M57" s="36">
        <f>SUMIFS(СВЦЭМ!$C$39:$C$782,СВЦЭМ!$A$39:$A$782,$A57,СВЦЭМ!$B$39:$B$782,M$47)+'СЕТ СН'!$G$9+СВЦЭМ!$D$10+'СЕТ СН'!$G$5-'СЕТ СН'!$G$17</f>
        <v>4042.4551803699997</v>
      </c>
      <c r="N57" s="36">
        <f>SUMIFS(СВЦЭМ!$C$39:$C$782,СВЦЭМ!$A$39:$A$782,$A57,СВЦЭМ!$B$39:$B$782,N$47)+'СЕТ СН'!$G$9+СВЦЭМ!$D$10+'СЕТ СН'!$G$5-'СЕТ СН'!$G$17</f>
        <v>4058.3640541599998</v>
      </c>
      <c r="O57" s="36">
        <f>SUMIFS(СВЦЭМ!$C$39:$C$782,СВЦЭМ!$A$39:$A$782,$A57,СВЦЭМ!$B$39:$B$782,O$47)+'СЕТ СН'!$G$9+СВЦЭМ!$D$10+'СЕТ СН'!$G$5-'СЕТ СН'!$G$17</f>
        <v>4078.5676835300001</v>
      </c>
      <c r="P57" s="36">
        <f>SUMIFS(СВЦЭМ!$C$39:$C$782,СВЦЭМ!$A$39:$A$782,$A57,СВЦЭМ!$B$39:$B$782,P$47)+'СЕТ СН'!$G$9+СВЦЭМ!$D$10+'СЕТ СН'!$G$5-'СЕТ СН'!$G$17</f>
        <v>4100.5921931699995</v>
      </c>
      <c r="Q57" s="36">
        <f>SUMIFS(СВЦЭМ!$C$39:$C$782,СВЦЭМ!$A$39:$A$782,$A57,СВЦЭМ!$B$39:$B$782,Q$47)+'СЕТ СН'!$G$9+СВЦЭМ!$D$10+'СЕТ СН'!$G$5-'СЕТ СН'!$G$17</f>
        <v>4095.5051417199998</v>
      </c>
      <c r="R57" s="36">
        <f>SUMIFS(СВЦЭМ!$C$39:$C$782,СВЦЭМ!$A$39:$A$782,$A57,СВЦЭМ!$B$39:$B$782,R$47)+'СЕТ СН'!$G$9+СВЦЭМ!$D$10+'СЕТ СН'!$G$5-'СЕТ СН'!$G$17</f>
        <v>4056.2260906000001</v>
      </c>
      <c r="S57" s="36">
        <f>SUMIFS(СВЦЭМ!$C$39:$C$782,СВЦЭМ!$A$39:$A$782,$A57,СВЦЭМ!$B$39:$B$782,S$47)+'СЕТ СН'!$G$9+СВЦЭМ!$D$10+'СЕТ СН'!$G$5-'СЕТ СН'!$G$17</f>
        <v>4040.2609073799999</v>
      </c>
      <c r="T57" s="36">
        <f>SUMIFS(СВЦЭМ!$C$39:$C$782,СВЦЭМ!$A$39:$A$782,$A57,СВЦЭМ!$B$39:$B$782,T$47)+'СЕТ СН'!$G$9+СВЦЭМ!$D$10+'СЕТ СН'!$G$5-'СЕТ СН'!$G$17</f>
        <v>4045.10380652</v>
      </c>
      <c r="U57" s="36">
        <f>SUMIFS(СВЦЭМ!$C$39:$C$782,СВЦЭМ!$A$39:$A$782,$A57,СВЦЭМ!$B$39:$B$782,U$47)+'СЕТ СН'!$G$9+СВЦЭМ!$D$10+'СЕТ СН'!$G$5-'СЕТ СН'!$G$17</f>
        <v>4036.9457502899995</v>
      </c>
      <c r="V57" s="36">
        <f>SUMIFS(СВЦЭМ!$C$39:$C$782,СВЦЭМ!$A$39:$A$782,$A57,СВЦЭМ!$B$39:$B$782,V$47)+'СЕТ СН'!$G$9+СВЦЭМ!$D$10+'СЕТ СН'!$G$5-'СЕТ СН'!$G$17</f>
        <v>4047.1002236999998</v>
      </c>
      <c r="W57" s="36">
        <f>SUMIFS(СВЦЭМ!$C$39:$C$782,СВЦЭМ!$A$39:$A$782,$A57,СВЦЭМ!$B$39:$B$782,W$47)+'СЕТ СН'!$G$9+СВЦЭМ!$D$10+'СЕТ СН'!$G$5-'СЕТ СН'!$G$17</f>
        <v>4054.2460535399996</v>
      </c>
      <c r="X57" s="36">
        <f>SUMIFS(СВЦЭМ!$C$39:$C$782,СВЦЭМ!$A$39:$A$782,$A57,СВЦЭМ!$B$39:$B$782,X$47)+'СЕТ СН'!$G$9+СВЦЭМ!$D$10+'СЕТ СН'!$G$5-'СЕТ СН'!$G$17</f>
        <v>4059.51161417</v>
      </c>
      <c r="Y57" s="36">
        <f>SUMIFS(СВЦЭМ!$C$39:$C$782,СВЦЭМ!$A$39:$A$782,$A57,СВЦЭМ!$B$39:$B$782,Y$47)+'СЕТ СН'!$G$9+СВЦЭМ!$D$10+'СЕТ СН'!$G$5-'СЕТ СН'!$G$17</f>
        <v>4091.4770480299999</v>
      </c>
    </row>
    <row r="58" spans="1:25" ht="15.75" x14ac:dyDescent="0.2">
      <c r="A58" s="35">
        <f t="shared" si="1"/>
        <v>44906</v>
      </c>
      <c r="B58" s="36">
        <f>SUMIFS(СВЦЭМ!$C$39:$C$782,СВЦЭМ!$A$39:$A$782,$A58,СВЦЭМ!$B$39:$B$782,B$47)+'СЕТ СН'!$G$9+СВЦЭМ!$D$10+'СЕТ СН'!$G$5-'СЕТ СН'!$G$17</f>
        <v>4088.6378645599998</v>
      </c>
      <c r="C58" s="36">
        <f>SUMIFS(СВЦЭМ!$C$39:$C$782,СВЦЭМ!$A$39:$A$782,$A58,СВЦЭМ!$B$39:$B$782,C$47)+'СЕТ СН'!$G$9+СВЦЭМ!$D$10+'СЕТ СН'!$G$5-'СЕТ СН'!$G$17</f>
        <v>4078.4867287199995</v>
      </c>
      <c r="D58" s="36">
        <f>SUMIFS(СВЦЭМ!$C$39:$C$782,СВЦЭМ!$A$39:$A$782,$A58,СВЦЭМ!$B$39:$B$782,D$47)+'СЕТ СН'!$G$9+СВЦЭМ!$D$10+'СЕТ СН'!$G$5-'СЕТ СН'!$G$17</f>
        <v>4086.1617494100001</v>
      </c>
      <c r="E58" s="36">
        <f>SUMIFS(СВЦЭМ!$C$39:$C$782,СВЦЭМ!$A$39:$A$782,$A58,СВЦЭМ!$B$39:$B$782,E$47)+'СЕТ СН'!$G$9+СВЦЭМ!$D$10+'СЕТ СН'!$G$5-'СЕТ СН'!$G$17</f>
        <v>4105.9428045099994</v>
      </c>
      <c r="F58" s="36">
        <f>SUMIFS(СВЦЭМ!$C$39:$C$782,СВЦЭМ!$A$39:$A$782,$A58,СВЦЭМ!$B$39:$B$782,F$47)+'СЕТ СН'!$G$9+СВЦЭМ!$D$10+'СЕТ СН'!$G$5-'СЕТ СН'!$G$17</f>
        <v>4097.3068285700001</v>
      </c>
      <c r="G58" s="36">
        <f>SUMIFS(СВЦЭМ!$C$39:$C$782,СВЦЭМ!$A$39:$A$782,$A58,СВЦЭМ!$B$39:$B$782,G$47)+'СЕТ СН'!$G$9+СВЦЭМ!$D$10+'СЕТ СН'!$G$5-'СЕТ СН'!$G$17</f>
        <v>4087.5000050299996</v>
      </c>
      <c r="H58" s="36">
        <f>SUMIFS(СВЦЭМ!$C$39:$C$782,СВЦЭМ!$A$39:$A$782,$A58,СВЦЭМ!$B$39:$B$782,H$47)+'СЕТ СН'!$G$9+СВЦЭМ!$D$10+'СЕТ СН'!$G$5-'СЕТ СН'!$G$17</f>
        <v>4084.38214221</v>
      </c>
      <c r="I58" s="36">
        <f>SUMIFS(СВЦЭМ!$C$39:$C$782,СВЦЭМ!$A$39:$A$782,$A58,СВЦЭМ!$B$39:$B$782,I$47)+'СЕТ СН'!$G$9+СВЦЭМ!$D$10+'СЕТ СН'!$G$5-'СЕТ СН'!$G$17</f>
        <v>4055.2600731100001</v>
      </c>
      <c r="J58" s="36">
        <f>SUMIFS(СВЦЭМ!$C$39:$C$782,СВЦЭМ!$A$39:$A$782,$A58,СВЦЭМ!$B$39:$B$782,J$47)+'СЕТ СН'!$G$9+СВЦЭМ!$D$10+'СЕТ СН'!$G$5-'СЕТ СН'!$G$17</f>
        <v>4016.1680635499997</v>
      </c>
      <c r="K58" s="36">
        <f>SUMIFS(СВЦЭМ!$C$39:$C$782,СВЦЭМ!$A$39:$A$782,$A58,СВЦЭМ!$B$39:$B$782,K$47)+'СЕТ СН'!$G$9+СВЦЭМ!$D$10+'СЕТ СН'!$G$5-'СЕТ СН'!$G$17</f>
        <v>3984.5631586999998</v>
      </c>
      <c r="L58" s="36">
        <f>SUMIFS(СВЦЭМ!$C$39:$C$782,СВЦЭМ!$A$39:$A$782,$A58,СВЦЭМ!$B$39:$B$782,L$47)+'СЕТ СН'!$G$9+СВЦЭМ!$D$10+'СЕТ СН'!$G$5-'СЕТ СН'!$G$17</f>
        <v>3990.5973565799995</v>
      </c>
      <c r="M58" s="36">
        <f>SUMIFS(СВЦЭМ!$C$39:$C$782,СВЦЭМ!$A$39:$A$782,$A58,СВЦЭМ!$B$39:$B$782,M$47)+'СЕТ СН'!$G$9+СВЦЭМ!$D$10+'СЕТ СН'!$G$5-'СЕТ СН'!$G$17</f>
        <v>3997.6035790199999</v>
      </c>
      <c r="N58" s="36">
        <f>SUMIFS(СВЦЭМ!$C$39:$C$782,СВЦЭМ!$A$39:$A$782,$A58,СВЦЭМ!$B$39:$B$782,N$47)+'СЕТ СН'!$G$9+СВЦЭМ!$D$10+'СЕТ СН'!$G$5-'СЕТ СН'!$G$17</f>
        <v>4027.0462312399995</v>
      </c>
      <c r="O58" s="36">
        <f>SUMIFS(СВЦЭМ!$C$39:$C$782,СВЦЭМ!$A$39:$A$782,$A58,СВЦЭМ!$B$39:$B$782,O$47)+'СЕТ СН'!$G$9+СВЦЭМ!$D$10+'СЕТ СН'!$G$5-'СЕТ СН'!$G$17</f>
        <v>4050.6791650799996</v>
      </c>
      <c r="P58" s="36">
        <f>SUMIFS(СВЦЭМ!$C$39:$C$782,СВЦЭМ!$A$39:$A$782,$A58,СВЦЭМ!$B$39:$B$782,P$47)+'СЕТ СН'!$G$9+СВЦЭМ!$D$10+'СЕТ СН'!$G$5-'СЕТ СН'!$G$17</f>
        <v>4053.5017344899998</v>
      </c>
      <c r="Q58" s="36">
        <f>SUMIFS(СВЦЭМ!$C$39:$C$782,СВЦЭМ!$A$39:$A$782,$A58,СВЦЭМ!$B$39:$B$782,Q$47)+'СЕТ СН'!$G$9+СВЦЭМ!$D$10+'СЕТ СН'!$G$5-'СЕТ СН'!$G$17</f>
        <v>4045.3351961399999</v>
      </c>
      <c r="R58" s="36">
        <f>SUMIFS(СВЦЭМ!$C$39:$C$782,СВЦЭМ!$A$39:$A$782,$A58,СВЦЭМ!$B$39:$B$782,R$47)+'СЕТ СН'!$G$9+СВЦЭМ!$D$10+'СЕТ СН'!$G$5-'СЕТ СН'!$G$17</f>
        <v>4013.1739023599998</v>
      </c>
      <c r="S58" s="36">
        <f>SUMIFS(СВЦЭМ!$C$39:$C$782,СВЦЭМ!$A$39:$A$782,$A58,СВЦЭМ!$B$39:$B$782,S$47)+'СЕТ СН'!$G$9+СВЦЭМ!$D$10+'СЕТ СН'!$G$5-'СЕТ СН'!$G$17</f>
        <v>3976.4986147499999</v>
      </c>
      <c r="T58" s="36">
        <f>SUMIFS(СВЦЭМ!$C$39:$C$782,СВЦЭМ!$A$39:$A$782,$A58,СВЦЭМ!$B$39:$B$782,T$47)+'СЕТ СН'!$G$9+СВЦЭМ!$D$10+'СЕТ СН'!$G$5-'СЕТ СН'!$G$17</f>
        <v>3989.5657802899996</v>
      </c>
      <c r="U58" s="36">
        <f>SUMIFS(СВЦЭМ!$C$39:$C$782,СВЦЭМ!$A$39:$A$782,$A58,СВЦЭМ!$B$39:$B$782,U$47)+'СЕТ СН'!$G$9+СВЦЭМ!$D$10+'СЕТ СН'!$G$5-'СЕТ СН'!$G$17</f>
        <v>4009.2942454099998</v>
      </c>
      <c r="V58" s="36">
        <f>SUMIFS(СВЦЭМ!$C$39:$C$782,СВЦЭМ!$A$39:$A$782,$A58,СВЦЭМ!$B$39:$B$782,V$47)+'СЕТ СН'!$G$9+СВЦЭМ!$D$10+'СЕТ СН'!$G$5-'СЕТ СН'!$G$17</f>
        <v>4022.7782662099999</v>
      </c>
      <c r="W58" s="36">
        <f>SUMIFS(СВЦЭМ!$C$39:$C$782,СВЦЭМ!$A$39:$A$782,$A58,СВЦЭМ!$B$39:$B$782,W$47)+'СЕТ СН'!$G$9+СВЦЭМ!$D$10+'СЕТ СН'!$G$5-'СЕТ СН'!$G$17</f>
        <v>4031.4271790799999</v>
      </c>
      <c r="X58" s="36">
        <f>SUMIFS(СВЦЭМ!$C$39:$C$782,СВЦЭМ!$A$39:$A$782,$A58,СВЦЭМ!$B$39:$B$782,X$47)+'СЕТ СН'!$G$9+СВЦЭМ!$D$10+'СЕТ СН'!$G$5-'СЕТ СН'!$G$17</f>
        <v>4061.14322249</v>
      </c>
      <c r="Y58" s="36">
        <f>SUMIFS(СВЦЭМ!$C$39:$C$782,СВЦЭМ!$A$39:$A$782,$A58,СВЦЭМ!$B$39:$B$782,Y$47)+'СЕТ СН'!$G$9+СВЦЭМ!$D$10+'СЕТ СН'!$G$5-'СЕТ СН'!$G$17</f>
        <v>4081.0552336599999</v>
      </c>
    </row>
    <row r="59" spans="1:25" ht="15.75" x14ac:dyDescent="0.2">
      <c r="A59" s="35">
        <f t="shared" si="1"/>
        <v>44907</v>
      </c>
      <c r="B59" s="36">
        <f>SUMIFS(СВЦЭМ!$C$39:$C$782,СВЦЭМ!$A$39:$A$782,$A59,СВЦЭМ!$B$39:$B$782,B$47)+'СЕТ СН'!$G$9+СВЦЭМ!$D$10+'СЕТ СН'!$G$5-'СЕТ СН'!$G$17</f>
        <v>4022.4368734199998</v>
      </c>
      <c r="C59" s="36">
        <f>SUMIFS(СВЦЭМ!$C$39:$C$782,СВЦЭМ!$A$39:$A$782,$A59,СВЦЭМ!$B$39:$B$782,C$47)+'СЕТ СН'!$G$9+СВЦЭМ!$D$10+'СЕТ СН'!$G$5-'СЕТ СН'!$G$17</f>
        <v>4024.9705761999999</v>
      </c>
      <c r="D59" s="36">
        <f>SUMIFS(СВЦЭМ!$C$39:$C$782,СВЦЭМ!$A$39:$A$782,$A59,СВЦЭМ!$B$39:$B$782,D$47)+'СЕТ СН'!$G$9+СВЦЭМ!$D$10+'СЕТ СН'!$G$5-'СЕТ СН'!$G$17</f>
        <v>4030.0409931200002</v>
      </c>
      <c r="E59" s="36">
        <f>SUMIFS(СВЦЭМ!$C$39:$C$782,СВЦЭМ!$A$39:$A$782,$A59,СВЦЭМ!$B$39:$B$782,E$47)+'СЕТ СН'!$G$9+СВЦЭМ!$D$10+'СЕТ СН'!$G$5-'СЕТ СН'!$G$17</f>
        <v>4041.47208047</v>
      </c>
      <c r="F59" s="36">
        <f>SUMIFS(СВЦЭМ!$C$39:$C$782,СВЦЭМ!$A$39:$A$782,$A59,СВЦЭМ!$B$39:$B$782,F$47)+'СЕТ СН'!$G$9+СВЦЭМ!$D$10+'СЕТ СН'!$G$5-'СЕТ СН'!$G$17</f>
        <v>4052.5611665999995</v>
      </c>
      <c r="G59" s="36">
        <f>SUMIFS(СВЦЭМ!$C$39:$C$782,СВЦЭМ!$A$39:$A$782,$A59,СВЦЭМ!$B$39:$B$782,G$47)+'СЕТ СН'!$G$9+СВЦЭМ!$D$10+'СЕТ СН'!$G$5-'СЕТ СН'!$G$17</f>
        <v>4042.9688003499996</v>
      </c>
      <c r="H59" s="36">
        <f>SUMIFS(СВЦЭМ!$C$39:$C$782,СВЦЭМ!$A$39:$A$782,$A59,СВЦЭМ!$B$39:$B$782,H$47)+'СЕТ СН'!$G$9+СВЦЭМ!$D$10+'СЕТ СН'!$G$5-'СЕТ СН'!$G$17</f>
        <v>4033.5714038199999</v>
      </c>
      <c r="I59" s="36">
        <f>SUMIFS(СВЦЭМ!$C$39:$C$782,СВЦЭМ!$A$39:$A$782,$A59,СВЦЭМ!$B$39:$B$782,I$47)+'СЕТ СН'!$G$9+СВЦЭМ!$D$10+'СЕТ СН'!$G$5-'СЕТ СН'!$G$17</f>
        <v>3893.2029126299999</v>
      </c>
      <c r="J59" s="36">
        <f>SUMIFS(СВЦЭМ!$C$39:$C$782,СВЦЭМ!$A$39:$A$782,$A59,СВЦЭМ!$B$39:$B$782,J$47)+'СЕТ СН'!$G$9+СВЦЭМ!$D$10+'СЕТ СН'!$G$5-'СЕТ СН'!$G$17</f>
        <v>3844.1717511299998</v>
      </c>
      <c r="K59" s="36">
        <f>SUMIFS(СВЦЭМ!$C$39:$C$782,СВЦЭМ!$A$39:$A$782,$A59,СВЦЭМ!$B$39:$B$782,K$47)+'СЕТ СН'!$G$9+СВЦЭМ!$D$10+'СЕТ СН'!$G$5-'СЕТ СН'!$G$17</f>
        <v>3824.5908373899997</v>
      </c>
      <c r="L59" s="36">
        <f>SUMIFS(СВЦЭМ!$C$39:$C$782,СВЦЭМ!$A$39:$A$782,$A59,СВЦЭМ!$B$39:$B$782,L$47)+'СЕТ СН'!$G$9+СВЦЭМ!$D$10+'СЕТ СН'!$G$5-'СЕТ СН'!$G$17</f>
        <v>3900.6527282099996</v>
      </c>
      <c r="M59" s="36">
        <f>SUMIFS(СВЦЭМ!$C$39:$C$782,СВЦЭМ!$A$39:$A$782,$A59,СВЦЭМ!$B$39:$B$782,M$47)+'СЕТ СН'!$G$9+СВЦЭМ!$D$10+'СЕТ СН'!$G$5-'СЕТ СН'!$G$17</f>
        <v>3904.4825453699996</v>
      </c>
      <c r="N59" s="36">
        <f>SUMIFS(СВЦЭМ!$C$39:$C$782,СВЦЭМ!$A$39:$A$782,$A59,СВЦЭМ!$B$39:$B$782,N$47)+'СЕТ СН'!$G$9+СВЦЭМ!$D$10+'СЕТ СН'!$G$5-'СЕТ СН'!$G$17</f>
        <v>3944.09693092</v>
      </c>
      <c r="O59" s="36">
        <f>SUMIFS(СВЦЭМ!$C$39:$C$782,СВЦЭМ!$A$39:$A$782,$A59,СВЦЭМ!$B$39:$B$782,O$47)+'СЕТ СН'!$G$9+СВЦЭМ!$D$10+'СЕТ СН'!$G$5-'СЕТ СН'!$G$17</f>
        <v>3932.4719559199998</v>
      </c>
      <c r="P59" s="36">
        <f>SUMIFS(СВЦЭМ!$C$39:$C$782,СВЦЭМ!$A$39:$A$782,$A59,СВЦЭМ!$B$39:$B$782,P$47)+'СЕТ СН'!$G$9+СВЦЭМ!$D$10+'СЕТ СН'!$G$5-'СЕТ СН'!$G$17</f>
        <v>3935.0778057899997</v>
      </c>
      <c r="Q59" s="36">
        <f>SUMIFS(СВЦЭМ!$C$39:$C$782,СВЦЭМ!$A$39:$A$782,$A59,СВЦЭМ!$B$39:$B$782,Q$47)+'СЕТ СН'!$G$9+СВЦЭМ!$D$10+'СЕТ СН'!$G$5-'СЕТ СН'!$G$17</f>
        <v>3944.6699082999999</v>
      </c>
      <c r="R59" s="36">
        <f>SUMIFS(СВЦЭМ!$C$39:$C$782,СВЦЭМ!$A$39:$A$782,$A59,СВЦЭМ!$B$39:$B$782,R$47)+'СЕТ СН'!$G$9+СВЦЭМ!$D$10+'СЕТ СН'!$G$5-'СЕТ СН'!$G$17</f>
        <v>3874.2314345300001</v>
      </c>
      <c r="S59" s="36">
        <f>SUMIFS(СВЦЭМ!$C$39:$C$782,СВЦЭМ!$A$39:$A$782,$A59,СВЦЭМ!$B$39:$B$782,S$47)+'СЕТ СН'!$G$9+СВЦЭМ!$D$10+'СЕТ СН'!$G$5-'СЕТ СН'!$G$17</f>
        <v>3829.7215630399996</v>
      </c>
      <c r="T59" s="36">
        <f>SUMIFS(СВЦЭМ!$C$39:$C$782,СВЦЭМ!$A$39:$A$782,$A59,СВЦЭМ!$B$39:$B$782,T$47)+'СЕТ СН'!$G$9+СВЦЭМ!$D$10+'СЕТ СН'!$G$5-'СЕТ СН'!$G$17</f>
        <v>3826.56200954</v>
      </c>
      <c r="U59" s="36">
        <f>SUMIFS(СВЦЭМ!$C$39:$C$782,СВЦЭМ!$A$39:$A$782,$A59,СВЦЭМ!$B$39:$B$782,U$47)+'СЕТ СН'!$G$9+СВЦЭМ!$D$10+'СЕТ СН'!$G$5-'СЕТ СН'!$G$17</f>
        <v>3889.4338931599996</v>
      </c>
      <c r="V59" s="36">
        <f>SUMIFS(СВЦЭМ!$C$39:$C$782,СВЦЭМ!$A$39:$A$782,$A59,СВЦЭМ!$B$39:$B$782,V$47)+'СЕТ СН'!$G$9+СВЦЭМ!$D$10+'СЕТ СН'!$G$5-'СЕТ СН'!$G$17</f>
        <v>3970.0580860499999</v>
      </c>
      <c r="W59" s="36">
        <f>SUMIFS(СВЦЭМ!$C$39:$C$782,СВЦЭМ!$A$39:$A$782,$A59,СВЦЭМ!$B$39:$B$782,W$47)+'СЕТ СН'!$G$9+СВЦЭМ!$D$10+'СЕТ СН'!$G$5-'СЕТ СН'!$G$17</f>
        <v>3973.9262694399999</v>
      </c>
      <c r="X59" s="36">
        <f>SUMIFS(СВЦЭМ!$C$39:$C$782,СВЦЭМ!$A$39:$A$782,$A59,СВЦЭМ!$B$39:$B$782,X$47)+'СЕТ СН'!$G$9+СВЦЭМ!$D$10+'СЕТ СН'!$G$5-'СЕТ СН'!$G$17</f>
        <v>3970.6992978199996</v>
      </c>
      <c r="Y59" s="36">
        <f>SUMIFS(СВЦЭМ!$C$39:$C$782,СВЦЭМ!$A$39:$A$782,$A59,СВЦЭМ!$B$39:$B$782,Y$47)+'СЕТ СН'!$G$9+СВЦЭМ!$D$10+'СЕТ СН'!$G$5-'СЕТ СН'!$G$17</f>
        <v>4013.1868918399996</v>
      </c>
    </row>
    <row r="60" spans="1:25" ht="15.75" x14ac:dyDescent="0.2">
      <c r="A60" s="35">
        <f t="shared" si="1"/>
        <v>44908</v>
      </c>
      <c r="B60" s="36">
        <f>SUMIFS(СВЦЭМ!$C$39:$C$782,СВЦЭМ!$A$39:$A$782,$A60,СВЦЭМ!$B$39:$B$782,B$47)+'СЕТ СН'!$G$9+СВЦЭМ!$D$10+'СЕТ СН'!$G$5-'СЕТ СН'!$G$17</f>
        <v>4060.3580695699998</v>
      </c>
      <c r="C60" s="36">
        <f>SUMIFS(СВЦЭМ!$C$39:$C$782,СВЦЭМ!$A$39:$A$782,$A60,СВЦЭМ!$B$39:$B$782,C$47)+'СЕТ СН'!$G$9+СВЦЭМ!$D$10+'СЕТ СН'!$G$5-'СЕТ СН'!$G$17</f>
        <v>4078.1845584599996</v>
      </c>
      <c r="D60" s="36">
        <f>SUMIFS(СВЦЭМ!$C$39:$C$782,СВЦЭМ!$A$39:$A$782,$A60,СВЦЭМ!$B$39:$B$782,D$47)+'СЕТ СН'!$G$9+СВЦЭМ!$D$10+'СЕТ СН'!$G$5-'СЕТ СН'!$G$17</f>
        <v>4096.6157317899997</v>
      </c>
      <c r="E60" s="36">
        <f>SUMIFS(СВЦЭМ!$C$39:$C$782,СВЦЭМ!$A$39:$A$782,$A60,СВЦЭМ!$B$39:$B$782,E$47)+'СЕТ СН'!$G$9+СВЦЭМ!$D$10+'СЕТ СН'!$G$5-'СЕТ СН'!$G$17</f>
        <v>4112.46037136</v>
      </c>
      <c r="F60" s="36">
        <f>SUMIFS(СВЦЭМ!$C$39:$C$782,СВЦЭМ!$A$39:$A$782,$A60,СВЦЭМ!$B$39:$B$782,F$47)+'СЕТ СН'!$G$9+СВЦЭМ!$D$10+'СЕТ СН'!$G$5-'СЕТ СН'!$G$17</f>
        <v>4128.2402818399996</v>
      </c>
      <c r="G60" s="36">
        <f>SUMIFS(СВЦЭМ!$C$39:$C$782,СВЦЭМ!$A$39:$A$782,$A60,СВЦЭМ!$B$39:$B$782,G$47)+'СЕТ СН'!$G$9+СВЦЭМ!$D$10+'СЕТ СН'!$G$5-'СЕТ СН'!$G$17</f>
        <v>4106.0777748500004</v>
      </c>
      <c r="H60" s="36">
        <f>SUMIFS(СВЦЭМ!$C$39:$C$782,СВЦЭМ!$A$39:$A$782,$A60,СВЦЭМ!$B$39:$B$782,H$47)+'СЕТ СН'!$G$9+СВЦЭМ!$D$10+'СЕТ СН'!$G$5-'СЕТ СН'!$G$17</f>
        <v>4079.0798451199998</v>
      </c>
      <c r="I60" s="36">
        <f>SUMIFS(СВЦЭМ!$C$39:$C$782,СВЦЭМ!$A$39:$A$782,$A60,СВЦЭМ!$B$39:$B$782,I$47)+'СЕТ СН'!$G$9+СВЦЭМ!$D$10+'СЕТ СН'!$G$5-'СЕТ СН'!$G$17</f>
        <v>4052.8628479600002</v>
      </c>
      <c r="J60" s="36">
        <f>SUMIFS(СВЦЭМ!$C$39:$C$782,СВЦЭМ!$A$39:$A$782,$A60,СВЦЭМ!$B$39:$B$782,J$47)+'СЕТ СН'!$G$9+СВЦЭМ!$D$10+'СЕТ СН'!$G$5-'СЕТ СН'!$G$17</f>
        <v>4054.3013894899996</v>
      </c>
      <c r="K60" s="36">
        <f>SUMIFS(СВЦЭМ!$C$39:$C$782,СВЦЭМ!$A$39:$A$782,$A60,СВЦЭМ!$B$39:$B$782,K$47)+'СЕТ СН'!$G$9+СВЦЭМ!$D$10+'СЕТ СН'!$G$5-'СЕТ СН'!$G$17</f>
        <v>4035.2221308799999</v>
      </c>
      <c r="L60" s="36">
        <f>SUMIFS(СВЦЭМ!$C$39:$C$782,СВЦЭМ!$A$39:$A$782,$A60,СВЦЭМ!$B$39:$B$782,L$47)+'СЕТ СН'!$G$9+СВЦЭМ!$D$10+'СЕТ СН'!$G$5-'СЕТ СН'!$G$17</f>
        <v>4027.2014622199999</v>
      </c>
      <c r="M60" s="36">
        <f>SUMIFS(СВЦЭМ!$C$39:$C$782,СВЦЭМ!$A$39:$A$782,$A60,СВЦЭМ!$B$39:$B$782,M$47)+'СЕТ СН'!$G$9+СВЦЭМ!$D$10+'СЕТ СН'!$G$5-'СЕТ СН'!$G$17</f>
        <v>4045.2176867499998</v>
      </c>
      <c r="N60" s="36">
        <f>SUMIFS(СВЦЭМ!$C$39:$C$782,СВЦЭМ!$A$39:$A$782,$A60,СВЦЭМ!$B$39:$B$782,N$47)+'СЕТ СН'!$G$9+СВЦЭМ!$D$10+'СЕТ СН'!$G$5-'СЕТ СН'!$G$17</f>
        <v>4037.98929391</v>
      </c>
      <c r="O60" s="36">
        <f>SUMIFS(СВЦЭМ!$C$39:$C$782,СВЦЭМ!$A$39:$A$782,$A60,СВЦЭМ!$B$39:$B$782,O$47)+'СЕТ СН'!$G$9+СВЦЭМ!$D$10+'СЕТ СН'!$G$5-'СЕТ СН'!$G$17</f>
        <v>4083.4156779699997</v>
      </c>
      <c r="P60" s="36">
        <f>SUMIFS(СВЦЭМ!$C$39:$C$782,СВЦЭМ!$A$39:$A$782,$A60,СВЦЭМ!$B$39:$B$782,P$47)+'СЕТ СН'!$G$9+СВЦЭМ!$D$10+'СЕТ СН'!$G$5-'СЕТ СН'!$G$17</f>
        <v>4085.5608685399998</v>
      </c>
      <c r="Q60" s="36">
        <f>SUMIFS(СВЦЭМ!$C$39:$C$782,СВЦЭМ!$A$39:$A$782,$A60,СВЦЭМ!$B$39:$B$782,Q$47)+'СЕТ СН'!$G$9+СВЦЭМ!$D$10+'СЕТ СН'!$G$5-'СЕТ СН'!$G$17</f>
        <v>4075.4545278400001</v>
      </c>
      <c r="R60" s="36">
        <f>SUMIFS(СВЦЭМ!$C$39:$C$782,СВЦЭМ!$A$39:$A$782,$A60,СВЦЭМ!$B$39:$B$782,R$47)+'СЕТ СН'!$G$9+СВЦЭМ!$D$10+'СЕТ СН'!$G$5-'СЕТ СН'!$G$17</f>
        <v>4029.1349051500001</v>
      </c>
      <c r="S60" s="36">
        <f>SUMIFS(СВЦЭМ!$C$39:$C$782,СВЦЭМ!$A$39:$A$782,$A60,СВЦЭМ!$B$39:$B$782,S$47)+'СЕТ СН'!$G$9+СВЦЭМ!$D$10+'СЕТ СН'!$G$5-'СЕТ СН'!$G$17</f>
        <v>4005.4809497199999</v>
      </c>
      <c r="T60" s="36">
        <f>SUMIFS(СВЦЭМ!$C$39:$C$782,СВЦЭМ!$A$39:$A$782,$A60,СВЦЭМ!$B$39:$B$782,T$47)+'СЕТ СН'!$G$9+СВЦЭМ!$D$10+'СЕТ СН'!$G$5-'СЕТ СН'!$G$17</f>
        <v>3994.30792526</v>
      </c>
      <c r="U60" s="36">
        <f>SUMIFS(СВЦЭМ!$C$39:$C$782,СВЦЭМ!$A$39:$A$782,$A60,СВЦЭМ!$B$39:$B$782,U$47)+'СЕТ СН'!$G$9+СВЦЭМ!$D$10+'СЕТ СН'!$G$5-'СЕТ СН'!$G$17</f>
        <v>3973.8844040999998</v>
      </c>
      <c r="V60" s="36">
        <f>SUMIFS(СВЦЭМ!$C$39:$C$782,СВЦЭМ!$A$39:$A$782,$A60,СВЦЭМ!$B$39:$B$782,V$47)+'СЕТ СН'!$G$9+СВЦЭМ!$D$10+'СЕТ СН'!$G$5-'СЕТ СН'!$G$17</f>
        <v>3981.7449352399999</v>
      </c>
      <c r="W60" s="36">
        <f>SUMIFS(СВЦЭМ!$C$39:$C$782,СВЦЭМ!$A$39:$A$782,$A60,СВЦЭМ!$B$39:$B$782,W$47)+'СЕТ СН'!$G$9+СВЦЭМ!$D$10+'СЕТ СН'!$G$5-'СЕТ СН'!$G$17</f>
        <v>4021.4662489499997</v>
      </c>
      <c r="X60" s="36">
        <f>SUMIFS(СВЦЭМ!$C$39:$C$782,СВЦЭМ!$A$39:$A$782,$A60,СВЦЭМ!$B$39:$B$782,X$47)+'СЕТ СН'!$G$9+СВЦЭМ!$D$10+'СЕТ СН'!$G$5-'СЕТ СН'!$G$17</f>
        <v>4026.0659852999997</v>
      </c>
      <c r="Y60" s="36">
        <f>SUMIFS(СВЦЭМ!$C$39:$C$782,СВЦЭМ!$A$39:$A$782,$A60,СВЦЭМ!$B$39:$B$782,Y$47)+'СЕТ СН'!$G$9+СВЦЭМ!$D$10+'СЕТ СН'!$G$5-'СЕТ СН'!$G$17</f>
        <v>4062.0908873999997</v>
      </c>
    </row>
    <row r="61" spans="1:25" ht="15.75" x14ac:dyDescent="0.2">
      <c r="A61" s="35">
        <f t="shared" si="1"/>
        <v>44909</v>
      </c>
      <c r="B61" s="36">
        <f>SUMIFS(СВЦЭМ!$C$39:$C$782,СВЦЭМ!$A$39:$A$782,$A61,СВЦЭМ!$B$39:$B$782,B$47)+'СЕТ СН'!$G$9+СВЦЭМ!$D$10+'СЕТ СН'!$G$5-'СЕТ СН'!$G$17</f>
        <v>4013.3251985099996</v>
      </c>
      <c r="C61" s="36">
        <f>SUMIFS(СВЦЭМ!$C$39:$C$782,СВЦЭМ!$A$39:$A$782,$A61,СВЦЭМ!$B$39:$B$782,C$47)+'СЕТ СН'!$G$9+СВЦЭМ!$D$10+'СЕТ СН'!$G$5-'СЕТ СН'!$G$17</f>
        <v>4041.8210118099996</v>
      </c>
      <c r="D61" s="36">
        <f>SUMIFS(СВЦЭМ!$C$39:$C$782,СВЦЭМ!$A$39:$A$782,$A61,СВЦЭМ!$B$39:$B$782,D$47)+'СЕТ СН'!$G$9+СВЦЭМ!$D$10+'СЕТ СН'!$G$5-'СЕТ СН'!$G$17</f>
        <v>4067.1170164199998</v>
      </c>
      <c r="E61" s="36">
        <f>SUMIFS(СВЦЭМ!$C$39:$C$782,СВЦЭМ!$A$39:$A$782,$A61,СВЦЭМ!$B$39:$B$782,E$47)+'СЕТ СН'!$G$9+СВЦЭМ!$D$10+'СЕТ СН'!$G$5-'СЕТ СН'!$G$17</f>
        <v>4078.69203247</v>
      </c>
      <c r="F61" s="36">
        <f>SUMIFS(СВЦЭМ!$C$39:$C$782,СВЦЭМ!$A$39:$A$782,$A61,СВЦЭМ!$B$39:$B$782,F$47)+'СЕТ СН'!$G$9+СВЦЭМ!$D$10+'СЕТ СН'!$G$5-'СЕТ СН'!$G$17</f>
        <v>4097.1944693699998</v>
      </c>
      <c r="G61" s="36">
        <f>SUMIFS(СВЦЭМ!$C$39:$C$782,СВЦЭМ!$A$39:$A$782,$A61,СВЦЭМ!$B$39:$B$782,G$47)+'СЕТ СН'!$G$9+СВЦЭМ!$D$10+'СЕТ СН'!$G$5-'СЕТ СН'!$G$17</f>
        <v>4081.6849536199998</v>
      </c>
      <c r="H61" s="36">
        <f>SUMIFS(СВЦЭМ!$C$39:$C$782,СВЦЭМ!$A$39:$A$782,$A61,СВЦЭМ!$B$39:$B$782,H$47)+'СЕТ СН'!$G$9+СВЦЭМ!$D$10+'СЕТ СН'!$G$5-'СЕТ СН'!$G$17</f>
        <v>4060.9250591</v>
      </c>
      <c r="I61" s="36">
        <f>SUMIFS(СВЦЭМ!$C$39:$C$782,СВЦЭМ!$A$39:$A$782,$A61,СВЦЭМ!$B$39:$B$782,I$47)+'СЕТ СН'!$G$9+СВЦЭМ!$D$10+'СЕТ СН'!$G$5-'СЕТ СН'!$G$17</f>
        <v>4046.1984856999998</v>
      </c>
      <c r="J61" s="36">
        <f>SUMIFS(СВЦЭМ!$C$39:$C$782,СВЦЭМ!$A$39:$A$782,$A61,СВЦЭМ!$B$39:$B$782,J$47)+'СЕТ СН'!$G$9+СВЦЭМ!$D$10+'СЕТ СН'!$G$5-'СЕТ СН'!$G$17</f>
        <v>4052.8207750299998</v>
      </c>
      <c r="K61" s="36">
        <f>SUMIFS(СВЦЭМ!$C$39:$C$782,СВЦЭМ!$A$39:$A$782,$A61,СВЦЭМ!$B$39:$B$782,K$47)+'СЕТ СН'!$G$9+СВЦЭМ!$D$10+'СЕТ СН'!$G$5-'СЕТ СН'!$G$17</f>
        <v>4022.7361826899996</v>
      </c>
      <c r="L61" s="36">
        <f>SUMIFS(СВЦЭМ!$C$39:$C$782,СВЦЭМ!$A$39:$A$782,$A61,СВЦЭМ!$B$39:$B$782,L$47)+'СЕТ СН'!$G$9+СВЦЭМ!$D$10+'СЕТ СН'!$G$5-'СЕТ СН'!$G$17</f>
        <v>4015.2865207899999</v>
      </c>
      <c r="M61" s="36">
        <f>SUMIFS(СВЦЭМ!$C$39:$C$782,СВЦЭМ!$A$39:$A$782,$A61,СВЦЭМ!$B$39:$B$782,M$47)+'СЕТ СН'!$G$9+СВЦЭМ!$D$10+'СЕТ СН'!$G$5-'СЕТ СН'!$G$17</f>
        <v>4041.0904145499999</v>
      </c>
      <c r="N61" s="36">
        <f>SUMIFS(СВЦЭМ!$C$39:$C$782,СВЦЭМ!$A$39:$A$782,$A61,СВЦЭМ!$B$39:$B$782,N$47)+'СЕТ СН'!$G$9+СВЦЭМ!$D$10+'СЕТ СН'!$G$5-'СЕТ СН'!$G$17</f>
        <v>4036.5802966299998</v>
      </c>
      <c r="O61" s="36">
        <f>SUMIFS(СВЦЭМ!$C$39:$C$782,СВЦЭМ!$A$39:$A$782,$A61,СВЦЭМ!$B$39:$B$782,O$47)+'СЕТ СН'!$G$9+СВЦЭМ!$D$10+'СЕТ СН'!$G$5-'СЕТ СН'!$G$17</f>
        <v>4042.90794637</v>
      </c>
      <c r="P61" s="36">
        <f>SUMIFS(СВЦЭМ!$C$39:$C$782,СВЦЭМ!$A$39:$A$782,$A61,СВЦЭМ!$B$39:$B$782,P$47)+'СЕТ СН'!$G$9+СВЦЭМ!$D$10+'СЕТ СН'!$G$5-'СЕТ СН'!$G$17</f>
        <v>4048.62587798</v>
      </c>
      <c r="Q61" s="36">
        <f>SUMIFS(СВЦЭМ!$C$39:$C$782,СВЦЭМ!$A$39:$A$782,$A61,СВЦЭМ!$B$39:$B$782,Q$47)+'СЕТ СН'!$G$9+СВЦЭМ!$D$10+'СЕТ СН'!$G$5-'СЕТ СН'!$G$17</f>
        <v>4047.3678892799999</v>
      </c>
      <c r="R61" s="36">
        <f>SUMIFS(СВЦЭМ!$C$39:$C$782,СВЦЭМ!$A$39:$A$782,$A61,СВЦЭМ!$B$39:$B$782,R$47)+'СЕТ СН'!$G$9+СВЦЭМ!$D$10+'СЕТ СН'!$G$5-'СЕТ СН'!$G$17</f>
        <v>4063.6661983099998</v>
      </c>
      <c r="S61" s="36">
        <f>SUMIFS(СВЦЭМ!$C$39:$C$782,СВЦЭМ!$A$39:$A$782,$A61,СВЦЭМ!$B$39:$B$782,S$47)+'СЕТ СН'!$G$9+СВЦЭМ!$D$10+'СЕТ СН'!$G$5-'СЕТ СН'!$G$17</f>
        <v>4048.2740297199998</v>
      </c>
      <c r="T61" s="36">
        <f>SUMIFS(СВЦЭМ!$C$39:$C$782,СВЦЭМ!$A$39:$A$782,$A61,СВЦЭМ!$B$39:$B$782,T$47)+'СЕТ СН'!$G$9+СВЦЭМ!$D$10+'СЕТ СН'!$G$5-'СЕТ СН'!$G$17</f>
        <v>4049.65663774</v>
      </c>
      <c r="U61" s="36">
        <f>SUMIFS(СВЦЭМ!$C$39:$C$782,СВЦЭМ!$A$39:$A$782,$A61,СВЦЭМ!$B$39:$B$782,U$47)+'СЕТ СН'!$G$9+СВЦЭМ!$D$10+'СЕТ СН'!$G$5-'СЕТ СН'!$G$17</f>
        <v>4055.68810622</v>
      </c>
      <c r="V61" s="36">
        <f>SUMIFS(СВЦЭМ!$C$39:$C$782,СВЦЭМ!$A$39:$A$782,$A61,СВЦЭМ!$B$39:$B$782,V$47)+'СЕТ СН'!$G$9+СВЦЭМ!$D$10+'СЕТ СН'!$G$5-'СЕТ СН'!$G$17</f>
        <v>4055.8748065700001</v>
      </c>
      <c r="W61" s="36">
        <f>SUMIFS(СВЦЭМ!$C$39:$C$782,СВЦЭМ!$A$39:$A$782,$A61,СВЦЭМ!$B$39:$B$782,W$47)+'СЕТ СН'!$G$9+СВЦЭМ!$D$10+'СЕТ СН'!$G$5-'СЕТ СН'!$G$17</f>
        <v>4038.8814832600001</v>
      </c>
      <c r="X61" s="36">
        <f>SUMIFS(СВЦЭМ!$C$39:$C$782,СВЦЭМ!$A$39:$A$782,$A61,СВЦЭМ!$B$39:$B$782,X$47)+'СЕТ СН'!$G$9+СВЦЭМ!$D$10+'СЕТ СН'!$G$5-'СЕТ СН'!$G$17</f>
        <v>4043.5172370299997</v>
      </c>
      <c r="Y61" s="36">
        <f>SUMIFS(СВЦЭМ!$C$39:$C$782,СВЦЭМ!$A$39:$A$782,$A61,СВЦЭМ!$B$39:$B$782,Y$47)+'СЕТ СН'!$G$9+СВЦЭМ!$D$10+'СЕТ СН'!$G$5-'СЕТ СН'!$G$17</f>
        <v>4048.1861263299998</v>
      </c>
    </row>
    <row r="62" spans="1:25" ht="15.75" x14ac:dyDescent="0.2">
      <c r="A62" s="35">
        <f t="shared" si="1"/>
        <v>44910</v>
      </c>
      <c r="B62" s="36">
        <f>SUMIFS(СВЦЭМ!$C$39:$C$782,СВЦЭМ!$A$39:$A$782,$A62,СВЦЭМ!$B$39:$B$782,B$47)+'СЕТ СН'!$G$9+СВЦЭМ!$D$10+'СЕТ СН'!$G$5-'СЕТ СН'!$G$17</f>
        <v>3987.21736212</v>
      </c>
      <c r="C62" s="36">
        <f>SUMIFS(СВЦЭМ!$C$39:$C$782,СВЦЭМ!$A$39:$A$782,$A62,СВЦЭМ!$B$39:$B$782,C$47)+'СЕТ СН'!$G$9+СВЦЭМ!$D$10+'СЕТ СН'!$G$5-'СЕТ СН'!$G$17</f>
        <v>3997.0023749100001</v>
      </c>
      <c r="D62" s="36">
        <f>SUMIFS(СВЦЭМ!$C$39:$C$782,СВЦЭМ!$A$39:$A$782,$A62,СВЦЭМ!$B$39:$B$782,D$47)+'СЕТ СН'!$G$9+СВЦЭМ!$D$10+'СЕТ СН'!$G$5-'СЕТ СН'!$G$17</f>
        <v>4002.7532731299998</v>
      </c>
      <c r="E62" s="36">
        <f>SUMIFS(СВЦЭМ!$C$39:$C$782,СВЦЭМ!$A$39:$A$782,$A62,СВЦЭМ!$B$39:$B$782,E$47)+'СЕТ СН'!$G$9+СВЦЭМ!$D$10+'СЕТ СН'!$G$5-'СЕТ СН'!$G$17</f>
        <v>4029.2448366899998</v>
      </c>
      <c r="F62" s="36">
        <f>SUMIFS(СВЦЭМ!$C$39:$C$782,СВЦЭМ!$A$39:$A$782,$A62,СВЦЭМ!$B$39:$B$782,F$47)+'СЕТ СН'!$G$9+СВЦЭМ!$D$10+'СЕТ СН'!$G$5-'СЕТ СН'!$G$17</f>
        <v>4063.7962385199999</v>
      </c>
      <c r="G62" s="36">
        <f>SUMIFS(СВЦЭМ!$C$39:$C$782,СВЦЭМ!$A$39:$A$782,$A62,СВЦЭМ!$B$39:$B$782,G$47)+'СЕТ СН'!$G$9+СВЦЭМ!$D$10+'СЕТ СН'!$G$5-'СЕТ СН'!$G$17</f>
        <v>4040.6565695899999</v>
      </c>
      <c r="H62" s="36">
        <f>SUMIFS(СВЦЭМ!$C$39:$C$782,СВЦЭМ!$A$39:$A$782,$A62,СВЦЭМ!$B$39:$B$782,H$47)+'СЕТ СН'!$G$9+СВЦЭМ!$D$10+'СЕТ СН'!$G$5-'СЕТ СН'!$G$17</f>
        <v>4014.3531656499999</v>
      </c>
      <c r="I62" s="36">
        <f>SUMIFS(СВЦЭМ!$C$39:$C$782,СВЦЭМ!$A$39:$A$782,$A62,СВЦЭМ!$B$39:$B$782,I$47)+'СЕТ СН'!$G$9+СВЦЭМ!$D$10+'СЕТ СН'!$G$5-'СЕТ СН'!$G$17</f>
        <v>3969.3174692900002</v>
      </c>
      <c r="J62" s="36">
        <f>SUMIFS(СВЦЭМ!$C$39:$C$782,СВЦЭМ!$A$39:$A$782,$A62,СВЦЭМ!$B$39:$B$782,J$47)+'СЕТ СН'!$G$9+СВЦЭМ!$D$10+'СЕТ СН'!$G$5-'СЕТ СН'!$G$17</f>
        <v>3948.2440968299998</v>
      </c>
      <c r="K62" s="36">
        <f>SUMIFS(СВЦЭМ!$C$39:$C$782,СВЦЭМ!$A$39:$A$782,$A62,СВЦЭМ!$B$39:$B$782,K$47)+'СЕТ СН'!$G$9+СВЦЭМ!$D$10+'СЕТ СН'!$G$5-'СЕТ СН'!$G$17</f>
        <v>3937.3625315700001</v>
      </c>
      <c r="L62" s="36">
        <f>SUMIFS(СВЦЭМ!$C$39:$C$782,СВЦЭМ!$A$39:$A$782,$A62,СВЦЭМ!$B$39:$B$782,L$47)+'СЕТ СН'!$G$9+СВЦЭМ!$D$10+'СЕТ СН'!$G$5-'СЕТ СН'!$G$17</f>
        <v>3922.99318447</v>
      </c>
      <c r="M62" s="36">
        <f>SUMIFS(СВЦЭМ!$C$39:$C$782,СВЦЭМ!$A$39:$A$782,$A62,СВЦЭМ!$B$39:$B$782,M$47)+'СЕТ СН'!$G$9+СВЦЭМ!$D$10+'СЕТ СН'!$G$5-'СЕТ СН'!$G$17</f>
        <v>3930.2161453399999</v>
      </c>
      <c r="N62" s="36">
        <f>SUMIFS(СВЦЭМ!$C$39:$C$782,СВЦЭМ!$A$39:$A$782,$A62,СВЦЭМ!$B$39:$B$782,N$47)+'СЕТ СН'!$G$9+СВЦЭМ!$D$10+'СЕТ СН'!$G$5-'СЕТ СН'!$G$17</f>
        <v>3948.5813266199998</v>
      </c>
      <c r="O62" s="36">
        <f>SUMIFS(СВЦЭМ!$C$39:$C$782,СВЦЭМ!$A$39:$A$782,$A62,СВЦЭМ!$B$39:$B$782,O$47)+'СЕТ СН'!$G$9+СВЦЭМ!$D$10+'СЕТ СН'!$G$5-'СЕТ СН'!$G$17</f>
        <v>3953.7582454799999</v>
      </c>
      <c r="P62" s="36">
        <f>SUMIFS(СВЦЭМ!$C$39:$C$782,СВЦЭМ!$A$39:$A$782,$A62,СВЦЭМ!$B$39:$B$782,P$47)+'СЕТ СН'!$G$9+СВЦЭМ!$D$10+'СЕТ СН'!$G$5-'СЕТ СН'!$G$17</f>
        <v>3963.0418448699997</v>
      </c>
      <c r="Q62" s="36">
        <f>SUMIFS(СВЦЭМ!$C$39:$C$782,СВЦЭМ!$A$39:$A$782,$A62,СВЦЭМ!$B$39:$B$782,Q$47)+'СЕТ СН'!$G$9+СВЦЭМ!$D$10+'СЕТ СН'!$G$5-'СЕТ СН'!$G$17</f>
        <v>3970.3711492399998</v>
      </c>
      <c r="R62" s="36">
        <f>SUMIFS(СВЦЭМ!$C$39:$C$782,СВЦЭМ!$A$39:$A$782,$A62,СВЦЭМ!$B$39:$B$782,R$47)+'СЕТ СН'!$G$9+СВЦЭМ!$D$10+'СЕТ СН'!$G$5-'СЕТ СН'!$G$17</f>
        <v>3979.3090631999999</v>
      </c>
      <c r="S62" s="36">
        <f>SUMIFS(СВЦЭМ!$C$39:$C$782,СВЦЭМ!$A$39:$A$782,$A62,СВЦЭМ!$B$39:$B$782,S$47)+'СЕТ СН'!$G$9+СВЦЭМ!$D$10+'СЕТ СН'!$G$5-'СЕТ СН'!$G$17</f>
        <v>3947.5770414099998</v>
      </c>
      <c r="T62" s="36">
        <f>SUMIFS(СВЦЭМ!$C$39:$C$782,СВЦЭМ!$A$39:$A$782,$A62,СВЦЭМ!$B$39:$B$782,T$47)+'СЕТ СН'!$G$9+СВЦЭМ!$D$10+'СЕТ СН'!$G$5-'СЕТ СН'!$G$17</f>
        <v>3914.4671296500001</v>
      </c>
      <c r="U62" s="36">
        <f>SUMIFS(СВЦЭМ!$C$39:$C$782,СВЦЭМ!$A$39:$A$782,$A62,СВЦЭМ!$B$39:$B$782,U$47)+'СЕТ СН'!$G$9+СВЦЭМ!$D$10+'СЕТ СН'!$G$5-'СЕТ СН'!$G$17</f>
        <v>3917.2151155199999</v>
      </c>
      <c r="V62" s="36">
        <f>SUMIFS(СВЦЭМ!$C$39:$C$782,СВЦЭМ!$A$39:$A$782,$A62,СВЦЭМ!$B$39:$B$782,V$47)+'СЕТ СН'!$G$9+СВЦЭМ!$D$10+'СЕТ СН'!$G$5-'СЕТ СН'!$G$17</f>
        <v>3917.44458442</v>
      </c>
      <c r="W62" s="36">
        <f>SUMIFS(СВЦЭМ!$C$39:$C$782,СВЦЭМ!$A$39:$A$782,$A62,СВЦЭМ!$B$39:$B$782,W$47)+'СЕТ СН'!$G$9+СВЦЭМ!$D$10+'СЕТ СН'!$G$5-'СЕТ СН'!$G$17</f>
        <v>3930.9447615399999</v>
      </c>
      <c r="X62" s="36">
        <f>SUMIFS(СВЦЭМ!$C$39:$C$782,СВЦЭМ!$A$39:$A$782,$A62,СВЦЭМ!$B$39:$B$782,X$47)+'СЕТ СН'!$G$9+СВЦЭМ!$D$10+'СЕТ СН'!$G$5-'СЕТ СН'!$G$17</f>
        <v>3952.84763484</v>
      </c>
      <c r="Y62" s="36">
        <f>SUMIFS(СВЦЭМ!$C$39:$C$782,СВЦЭМ!$A$39:$A$782,$A62,СВЦЭМ!$B$39:$B$782,Y$47)+'СЕТ СН'!$G$9+СВЦЭМ!$D$10+'СЕТ СН'!$G$5-'СЕТ СН'!$G$17</f>
        <v>3963.2857453899996</v>
      </c>
    </row>
    <row r="63" spans="1:25" ht="15.75" x14ac:dyDescent="0.2">
      <c r="A63" s="35">
        <f t="shared" si="1"/>
        <v>44911</v>
      </c>
      <c r="B63" s="36">
        <f>SUMIFS(СВЦЭМ!$C$39:$C$782,СВЦЭМ!$A$39:$A$782,$A63,СВЦЭМ!$B$39:$B$782,B$47)+'СЕТ СН'!$G$9+СВЦЭМ!$D$10+'СЕТ СН'!$G$5-'СЕТ СН'!$G$17</f>
        <v>4089.5253443900001</v>
      </c>
      <c r="C63" s="36">
        <f>SUMIFS(СВЦЭМ!$C$39:$C$782,СВЦЭМ!$A$39:$A$782,$A63,СВЦЭМ!$B$39:$B$782,C$47)+'СЕТ СН'!$G$9+СВЦЭМ!$D$10+'СЕТ СН'!$G$5-'СЕТ СН'!$G$17</f>
        <v>4110.6013638499999</v>
      </c>
      <c r="D63" s="36">
        <f>SUMIFS(СВЦЭМ!$C$39:$C$782,СВЦЭМ!$A$39:$A$782,$A63,СВЦЭМ!$B$39:$B$782,D$47)+'СЕТ СН'!$G$9+СВЦЭМ!$D$10+'СЕТ СН'!$G$5-'СЕТ СН'!$G$17</f>
        <v>4114.8835977600002</v>
      </c>
      <c r="E63" s="36">
        <f>SUMIFS(СВЦЭМ!$C$39:$C$782,СВЦЭМ!$A$39:$A$782,$A63,СВЦЭМ!$B$39:$B$782,E$47)+'СЕТ СН'!$G$9+СВЦЭМ!$D$10+'СЕТ СН'!$G$5-'СЕТ СН'!$G$17</f>
        <v>4111.8992145900002</v>
      </c>
      <c r="F63" s="36">
        <f>SUMIFS(СВЦЭМ!$C$39:$C$782,СВЦЭМ!$A$39:$A$782,$A63,СВЦЭМ!$B$39:$B$782,F$47)+'СЕТ СН'!$G$9+СВЦЭМ!$D$10+'СЕТ СН'!$G$5-'СЕТ СН'!$G$17</f>
        <v>4103.2980793200004</v>
      </c>
      <c r="G63" s="36">
        <f>SUMIFS(СВЦЭМ!$C$39:$C$782,СВЦЭМ!$A$39:$A$782,$A63,СВЦЭМ!$B$39:$B$782,G$47)+'СЕТ СН'!$G$9+СВЦЭМ!$D$10+'СЕТ СН'!$G$5-'СЕТ СН'!$G$17</f>
        <v>4068.6383742799999</v>
      </c>
      <c r="H63" s="36">
        <f>SUMIFS(СВЦЭМ!$C$39:$C$782,СВЦЭМ!$A$39:$A$782,$A63,СВЦЭМ!$B$39:$B$782,H$47)+'СЕТ СН'!$G$9+СВЦЭМ!$D$10+'СЕТ СН'!$G$5-'СЕТ СН'!$G$17</f>
        <v>4027.69579411</v>
      </c>
      <c r="I63" s="36">
        <f>SUMIFS(СВЦЭМ!$C$39:$C$782,СВЦЭМ!$A$39:$A$782,$A63,СВЦЭМ!$B$39:$B$782,I$47)+'СЕТ СН'!$G$9+СВЦЭМ!$D$10+'СЕТ СН'!$G$5-'СЕТ СН'!$G$17</f>
        <v>4025.6294940399998</v>
      </c>
      <c r="J63" s="36">
        <f>SUMIFS(СВЦЭМ!$C$39:$C$782,СВЦЭМ!$A$39:$A$782,$A63,СВЦЭМ!$B$39:$B$782,J$47)+'СЕТ СН'!$G$9+СВЦЭМ!$D$10+'СЕТ СН'!$G$5-'СЕТ СН'!$G$17</f>
        <v>3998.6860808599999</v>
      </c>
      <c r="K63" s="36">
        <f>SUMIFS(СВЦЭМ!$C$39:$C$782,СВЦЭМ!$A$39:$A$782,$A63,СВЦЭМ!$B$39:$B$782,K$47)+'СЕТ СН'!$G$9+СВЦЭМ!$D$10+'СЕТ СН'!$G$5-'СЕТ СН'!$G$17</f>
        <v>4002.89789746</v>
      </c>
      <c r="L63" s="36">
        <f>SUMIFS(СВЦЭМ!$C$39:$C$782,СВЦЭМ!$A$39:$A$782,$A63,СВЦЭМ!$B$39:$B$782,L$47)+'СЕТ СН'!$G$9+СВЦЭМ!$D$10+'СЕТ СН'!$G$5-'СЕТ СН'!$G$17</f>
        <v>3992.99679866</v>
      </c>
      <c r="M63" s="36">
        <f>SUMIFS(СВЦЭМ!$C$39:$C$782,СВЦЭМ!$A$39:$A$782,$A63,СВЦЭМ!$B$39:$B$782,M$47)+'СЕТ СН'!$G$9+СВЦЭМ!$D$10+'СЕТ СН'!$G$5-'СЕТ СН'!$G$17</f>
        <v>4001.2726671399996</v>
      </c>
      <c r="N63" s="36">
        <f>SUMIFS(СВЦЭМ!$C$39:$C$782,СВЦЭМ!$A$39:$A$782,$A63,СВЦЭМ!$B$39:$B$782,N$47)+'СЕТ СН'!$G$9+СВЦЭМ!$D$10+'СЕТ СН'!$G$5-'СЕТ СН'!$G$17</f>
        <v>4022.6044168999997</v>
      </c>
      <c r="O63" s="36">
        <f>SUMIFS(СВЦЭМ!$C$39:$C$782,СВЦЭМ!$A$39:$A$782,$A63,СВЦЭМ!$B$39:$B$782,O$47)+'СЕТ СН'!$G$9+СВЦЭМ!$D$10+'СЕТ СН'!$G$5-'СЕТ СН'!$G$17</f>
        <v>4051.6323515499998</v>
      </c>
      <c r="P63" s="36">
        <f>SUMIFS(СВЦЭМ!$C$39:$C$782,СВЦЭМ!$A$39:$A$782,$A63,СВЦЭМ!$B$39:$B$782,P$47)+'СЕТ СН'!$G$9+СВЦЭМ!$D$10+'СЕТ СН'!$G$5-'СЕТ СН'!$G$17</f>
        <v>4050.7704535299999</v>
      </c>
      <c r="Q63" s="36">
        <f>SUMIFS(СВЦЭМ!$C$39:$C$782,СВЦЭМ!$A$39:$A$782,$A63,СВЦЭМ!$B$39:$B$782,Q$47)+'СЕТ СН'!$G$9+СВЦЭМ!$D$10+'СЕТ СН'!$G$5-'СЕТ СН'!$G$17</f>
        <v>4049.4767446299998</v>
      </c>
      <c r="R63" s="36">
        <f>SUMIFS(СВЦЭМ!$C$39:$C$782,СВЦЭМ!$A$39:$A$782,$A63,СВЦЭМ!$B$39:$B$782,R$47)+'СЕТ СН'!$G$9+СВЦЭМ!$D$10+'СЕТ СН'!$G$5-'СЕТ СН'!$G$17</f>
        <v>4040.6066875999995</v>
      </c>
      <c r="S63" s="36">
        <f>SUMIFS(СВЦЭМ!$C$39:$C$782,СВЦЭМ!$A$39:$A$782,$A63,СВЦЭМ!$B$39:$B$782,S$47)+'СЕТ СН'!$G$9+СВЦЭМ!$D$10+'СЕТ СН'!$G$5-'СЕТ СН'!$G$17</f>
        <v>4001.48071334</v>
      </c>
      <c r="T63" s="36">
        <f>SUMIFS(СВЦЭМ!$C$39:$C$782,СВЦЭМ!$A$39:$A$782,$A63,СВЦЭМ!$B$39:$B$782,T$47)+'СЕТ СН'!$G$9+СВЦЭМ!$D$10+'СЕТ СН'!$G$5-'СЕТ СН'!$G$17</f>
        <v>4002.2541470899996</v>
      </c>
      <c r="U63" s="36">
        <f>SUMIFS(СВЦЭМ!$C$39:$C$782,СВЦЭМ!$A$39:$A$782,$A63,СВЦЭМ!$B$39:$B$782,U$47)+'СЕТ СН'!$G$9+СВЦЭМ!$D$10+'СЕТ СН'!$G$5-'СЕТ СН'!$G$17</f>
        <v>3980.5129356199996</v>
      </c>
      <c r="V63" s="36">
        <f>SUMIFS(СВЦЭМ!$C$39:$C$782,СВЦЭМ!$A$39:$A$782,$A63,СВЦЭМ!$B$39:$B$782,V$47)+'СЕТ СН'!$G$9+СВЦЭМ!$D$10+'СЕТ СН'!$G$5-'СЕТ СН'!$G$17</f>
        <v>4007.11858304</v>
      </c>
      <c r="W63" s="36">
        <f>SUMIFS(СВЦЭМ!$C$39:$C$782,СВЦЭМ!$A$39:$A$782,$A63,СВЦЭМ!$B$39:$B$782,W$47)+'СЕТ СН'!$G$9+СВЦЭМ!$D$10+'СЕТ СН'!$G$5-'СЕТ СН'!$G$17</f>
        <v>4020.4832539199997</v>
      </c>
      <c r="X63" s="36">
        <f>SUMIFS(СВЦЭМ!$C$39:$C$782,СВЦЭМ!$A$39:$A$782,$A63,СВЦЭМ!$B$39:$B$782,X$47)+'СЕТ СН'!$G$9+СВЦЭМ!$D$10+'СЕТ СН'!$G$5-'СЕТ СН'!$G$17</f>
        <v>4043.3368275799999</v>
      </c>
      <c r="Y63" s="36">
        <f>SUMIFS(СВЦЭМ!$C$39:$C$782,СВЦЭМ!$A$39:$A$782,$A63,СВЦЭМ!$B$39:$B$782,Y$47)+'СЕТ СН'!$G$9+СВЦЭМ!$D$10+'СЕТ СН'!$G$5-'СЕТ СН'!$G$17</f>
        <v>4082.1096788899999</v>
      </c>
    </row>
    <row r="64" spans="1:25" ht="15.75" x14ac:dyDescent="0.2">
      <c r="A64" s="35">
        <f t="shared" si="1"/>
        <v>44912</v>
      </c>
      <c r="B64" s="36">
        <f>SUMIFS(СВЦЭМ!$C$39:$C$782,СВЦЭМ!$A$39:$A$782,$A64,СВЦЭМ!$B$39:$B$782,B$47)+'СЕТ СН'!$G$9+СВЦЭМ!$D$10+'СЕТ СН'!$G$5-'СЕТ СН'!$G$17</f>
        <v>3981.4534960999999</v>
      </c>
      <c r="C64" s="36">
        <f>SUMIFS(СВЦЭМ!$C$39:$C$782,СВЦЭМ!$A$39:$A$782,$A64,СВЦЭМ!$B$39:$B$782,C$47)+'СЕТ СН'!$G$9+СВЦЭМ!$D$10+'СЕТ СН'!$G$5-'СЕТ СН'!$G$17</f>
        <v>3975.7574149499997</v>
      </c>
      <c r="D64" s="36">
        <f>SUMIFS(СВЦЭМ!$C$39:$C$782,СВЦЭМ!$A$39:$A$782,$A64,СВЦЭМ!$B$39:$B$782,D$47)+'СЕТ СН'!$G$9+СВЦЭМ!$D$10+'СЕТ СН'!$G$5-'СЕТ СН'!$G$17</f>
        <v>4007.9238017099997</v>
      </c>
      <c r="E64" s="36">
        <f>SUMIFS(СВЦЭМ!$C$39:$C$782,СВЦЭМ!$A$39:$A$782,$A64,СВЦЭМ!$B$39:$B$782,E$47)+'СЕТ СН'!$G$9+СВЦЭМ!$D$10+'СЕТ СН'!$G$5-'СЕТ СН'!$G$17</f>
        <v>3985.3483751099998</v>
      </c>
      <c r="F64" s="36">
        <f>SUMIFS(СВЦЭМ!$C$39:$C$782,СВЦЭМ!$A$39:$A$782,$A64,СВЦЭМ!$B$39:$B$782,F$47)+'СЕТ СН'!$G$9+СВЦЭМ!$D$10+'СЕТ СН'!$G$5-'СЕТ СН'!$G$17</f>
        <v>4015.6310880800002</v>
      </c>
      <c r="G64" s="36">
        <f>SUMIFS(СВЦЭМ!$C$39:$C$782,СВЦЭМ!$A$39:$A$782,$A64,СВЦЭМ!$B$39:$B$782,G$47)+'СЕТ СН'!$G$9+СВЦЭМ!$D$10+'СЕТ СН'!$G$5-'СЕТ СН'!$G$17</f>
        <v>3993.7057260399997</v>
      </c>
      <c r="H64" s="36">
        <f>SUMIFS(СВЦЭМ!$C$39:$C$782,СВЦЭМ!$A$39:$A$782,$A64,СВЦЭМ!$B$39:$B$782,H$47)+'СЕТ СН'!$G$9+СВЦЭМ!$D$10+'СЕТ СН'!$G$5-'СЕТ СН'!$G$17</f>
        <v>3975.9196306899998</v>
      </c>
      <c r="I64" s="36">
        <f>SUMIFS(СВЦЭМ!$C$39:$C$782,СВЦЭМ!$A$39:$A$782,$A64,СВЦЭМ!$B$39:$B$782,I$47)+'СЕТ СН'!$G$9+СВЦЭМ!$D$10+'СЕТ СН'!$G$5-'СЕТ СН'!$G$17</f>
        <v>4003.0674959999997</v>
      </c>
      <c r="J64" s="36">
        <f>SUMIFS(СВЦЭМ!$C$39:$C$782,СВЦЭМ!$A$39:$A$782,$A64,СВЦЭМ!$B$39:$B$782,J$47)+'СЕТ СН'!$G$9+СВЦЭМ!$D$10+'СЕТ СН'!$G$5-'СЕТ СН'!$G$17</f>
        <v>3992.2300024199999</v>
      </c>
      <c r="K64" s="36">
        <f>SUMIFS(СВЦЭМ!$C$39:$C$782,СВЦЭМ!$A$39:$A$782,$A64,СВЦЭМ!$B$39:$B$782,K$47)+'СЕТ СН'!$G$9+СВЦЭМ!$D$10+'СЕТ СН'!$G$5-'СЕТ СН'!$G$17</f>
        <v>3955.7137225799997</v>
      </c>
      <c r="L64" s="36">
        <f>SUMIFS(СВЦЭМ!$C$39:$C$782,СВЦЭМ!$A$39:$A$782,$A64,СВЦЭМ!$B$39:$B$782,L$47)+'СЕТ СН'!$G$9+СВЦЭМ!$D$10+'СЕТ СН'!$G$5-'СЕТ СН'!$G$17</f>
        <v>3954.2854792499998</v>
      </c>
      <c r="M64" s="36">
        <f>SUMIFS(СВЦЭМ!$C$39:$C$782,СВЦЭМ!$A$39:$A$782,$A64,СВЦЭМ!$B$39:$B$782,M$47)+'СЕТ СН'!$G$9+СВЦЭМ!$D$10+'СЕТ СН'!$G$5-'СЕТ СН'!$G$17</f>
        <v>3944.5028171399999</v>
      </c>
      <c r="N64" s="36">
        <f>SUMIFS(СВЦЭМ!$C$39:$C$782,СВЦЭМ!$A$39:$A$782,$A64,СВЦЭМ!$B$39:$B$782,N$47)+'СЕТ СН'!$G$9+СВЦЭМ!$D$10+'СЕТ СН'!$G$5-'СЕТ СН'!$G$17</f>
        <v>3972.8772011399997</v>
      </c>
      <c r="O64" s="36">
        <f>SUMIFS(СВЦЭМ!$C$39:$C$782,СВЦЭМ!$A$39:$A$782,$A64,СВЦЭМ!$B$39:$B$782,O$47)+'СЕТ СН'!$G$9+СВЦЭМ!$D$10+'СЕТ СН'!$G$5-'СЕТ СН'!$G$17</f>
        <v>3962.6605826199998</v>
      </c>
      <c r="P64" s="36">
        <f>SUMIFS(СВЦЭМ!$C$39:$C$782,СВЦЭМ!$A$39:$A$782,$A64,СВЦЭМ!$B$39:$B$782,P$47)+'СЕТ СН'!$G$9+СВЦЭМ!$D$10+'СЕТ СН'!$G$5-'СЕТ СН'!$G$17</f>
        <v>3973.8099892399996</v>
      </c>
      <c r="Q64" s="36">
        <f>SUMIFS(СВЦЭМ!$C$39:$C$782,СВЦЭМ!$A$39:$A$782,$A64,СВЦЭМ!$B$39:$B$782,Q$47)+'СЕТ СН'!$G$9+СВЦЭМ!$D$10+'СЕТ СН'!$G$5-'СЕТ СН'!$G$17</f>
        <v>3970.8155712999996</v>
      </c>
      <c r="R64" s="36">
        <f>SUMIFS(СВЦЭМ!$C$39:$C$782,СВЦЭМ!$A$39:$A$782,$A64,СВЦЭМ!$B$39:$B$782,R$47)+'СЕТ СН'!$G$9+СВЦЭМ!$D$10+'СЕТ СН'!$G$5-'СЕТ СН'!$G$17</f>
        <v>3970.7301675099998</v>
      </c>
      <c r="S64" s="36">
        <f>SUMIFS(СВЦЭМ!$C$39:$C$782,СВЦЭМ!$A$39:$A$782,$A64,СВЦЭМ!$B$39:$B$782,S$47)+'СЕТ СН'!$G$9+СВЦЭМ!$D$10+'СЕТ СН'!$G$5-'СЕТ СН'!$G$17</f>
        <v>3940.7116812799995</v>
      </c>
      <c r="T64" s="36">
        <f>SUMIFS(СВЦЭМ!$C$39:$C$782,СВЦЭМ!$A$39:$A$782,$A64,СВЦЭМ!$B$39:$B$782,T$47)+'СЕТ СН'!$G$9+СВЦЭМ!$D$10+'СЕТ СН'!$G$5-'СЕТ СН'!$G$17</f>
        <v>3908.3736092999998</v>
      </c>
      <c r="U64" s="36">
        <f>SUMIFS(СВЦЭМ!$C$39:$C$782,СВЦЭМ!$A$39:$A$782,$A64,СВЦЭМ!$B$39:$B$782,U$47)+'СЕТ СН'!$G$9+СВЦЭМ!$D$10+'СЕТ СН'!$G$5-'СЕТ СН'!$G$17</f>
        <v>3916.2439548900002</v>
      </c>
      <c r="V64" s="36">
        <f>SUMIFS(СВЦЭМ!$C$39:$C$782,СВЦЭМ!$A$39:$A$782,$A64,СВЦЭМ!$B$39:$B$782,V$47)+'СЕТ СН'!$G$9+СВЦЭМ!$D$10+'СЕТ СН'!$G$5-'СЕТ СН'!$G$17</f>
        <v>3933.83232701</v>
      </c>
      <c r="W64" s="36">
        <f>SUMIFS(СВЦЭМ!$C$39:$C$782,СВЦЭМ!$A$39:$A$782,$A64,СВЦЭМ!$B$39:$B$782,W$47)+'СЕТ СН'!$G$9+СВЦЭМ!$D$10+'СЕТ СН'!$G$5-'СЕТ СН'!$G$17</f>
        <v>3938.7023538099997</v>
      </c>
      <c r="X64" s="36">
        <f>SUMIFS(СВЦЭМ!$C$39:$C$782,СВЦЭМ!$A$39:$A$782,$A64,СВЦЭМ!$B$39:$B$782,X$47)+'СЕТ СН'!$G$9+СВЦЭМ!$D$10+'СЕТ СН'!$G$5-'СЕТ СН'!$G$17</f>
        <v>3950.0345287299997</v>
      </c>
      <c r="Y64" s="36">
        <f>SUMIFS(СВЦЭМ!$C$39:$C$782,СВЦЭМ!$A$39:$A$782,$A64,СВЦЭМ!$B$39:$B$782,Y$47)+'СЕТ СН'!$G$9+СВЦЭМ!$D$10+'СЕТ СН'!$G$5-'СЕТ СН'!$G$17</f>
        <v>3956.4819392700001</v>
      </c>
    </row>
    <row r="65" spans="1:27" ht="15.75" x14ac:dyDescent="0.2">
      <c r="A65" s="35">
        <f t="shared" si="1"/>
        <v>44913</v>
      </c>
      <c r="B65" s="36">
        <f>SUMIFS(СВЦЭМ!$C$39:$C$782,СВЦЭМ!$A$39:$A$782,$A65,СВЦЭМ!$B$39:$B$782,B$47)+'СЕТ СН'!$G$9+СВЦЭМ!$D$10+'СЕТ СН'!$G$5-'СЕТ СН'!$G$17</f>
        <v>4044.6578200099998</v>
      </c>
      <c r="C65" s="36">
        <f>SUMIFS(СВЦЭМ!$C$39:$C$782,СВЦЭМ!$A$39:$A$782,$A65,СВЦЭМ!$B$39:$B$782,C$47)+'СЕТ СН'!$G$9+СВЦЭМ!$D$10+'СЕТ СН'!$G$5-'СЕТ СН'!$G$17</f>
        <v>4055.96859675</v>
      </c>
      <c r="D65" s="36">
        <f>SUMIFS(СВЦЭМ!$C$39:$C$782,СВЦЭМ!$A$39:$A$782,$A65,СВЦЭМ!$B$39:$B$782,D$47)+'СЕТ СН'!$G$9+СВЦЭМ!$D$10+'СЕТ СН'!$G$5-'СЕТ СН'!$G$17</f>
        <v>4063.1441163599998</v>
      </c>
      <c r="E65" s="36">
        <f>SUMIFS(СВЦЭМ!$C$39:$C$782,СВЦЭМ!$A$39:$A$782,$A65,СВЦЭМ!$B$39:$B$782,E$47)+'СЕТ СН'!$G$9+СВЦЭМ!$D$10+'СЕТ СН'!$G$5-'СЕТ СН'!$G$17</f>
        <v>4061.2944635599997</v>
      </c>
      <c r="F65" s="36">
        <f>SUMIFS(СВЦЭМ!$C$39:$C$782,СВЦЭМ!$A$39:$A$782,$A65,СВЦЭМ!$B$39:$B$782,F$47)+'СЕТ СН'!$G$9+СВЦЭМ!$D$10+'СЕТ СН'!$G$5-'СЕТ СН'!$G$17</f>
        <v>4070.7028953600002</v>
      </c>
      <c r="G65" s="36">
        <f>SUMIFS(СВЦЭМ!$C$39:$C$782,СВЦЭМ!$A$39:$A$782,$A65,СВЦЭМ!$B$39:$B$782,G$47)+'СЕТ СН'!$G$9+СВЦЭМ!$D$10+'СЕТ СН'!$G$5-'СЕТ СН'!$G$17</f>
        <v>4074.26458284</v>
      </c>
      <c r="H65" s="36">
        <f>SUMIFS(СВЦЭМ!$C$39:$C$782,СВЦЭМ!$A$39:$A$782,$A65,СВЦЭМ!$B$39:$B$782,H$47)+'СЕТ СН'!$G$9+СВЦЭМ!$D$10+'СЕТ СН'!$G$5-'СЕТ СН'!$G$17</f>
        <v>4055.4323479599998</v>
      </c>
      <c r="I65" s="36">
        <f>SUMIFS(СВЦЭМ!$C$39:$C$782,СВЦЭМ!$A$39:$A$782,$A65,СВЦЭМ!$B$39:$B$782,I$47)+'СЕТ СН'!$G$9+СВЦЭМ!$D$10+'СЕТ СН'!$G$5-'СЕТ СН'!$G$17</f>
        <v>4045.2803451199998</v>
      </c>
      <c r="J65" s="36">
        <f>SUMIFS(СВЦЭМ!$C$39:$C$782,СВЦЭМ!$A$39:$A$782,$A65,СВЦЭМ!$B$39:$B$782,J$47)+'СЕТ СН'!$G$9+СВЦЭМ!$D$10+'СЕТ СН'!$G$5-'СЕТ СН'!$G$17</f>
        <v>4022.97925098</v>
      </c>
      <c r="K65" s="36">
        <f>SUMIFS(СВЦЭМ!$C$39:$C$782,СВЦЭМ!$A$39:$A$782,$A65,СВЦЭМ!$B$39:$B$782,K$47)+'СЕТ СН'!$G$9+СВЦЭМ!$D$10+'СЕТ СН'!$G$5-'СЕТ СН'!$G$17</f>
        <v>3987.1404634199998</v>
      </c>
      <c r="L65" s="36">
        <f>SUMIFS(СВЦЭМ!$C$39:$C$782,СВЦЭМ!$A$39:$A$782,$A65,СВЦЭМ!$B$39:$B$782,L$47)+'СЕТ СН'!$G$9+СВЦЭМ!$D$10+'СЕТ СН'!$G$5-'СЕТ СН'!$G$17</f>
        <v>3955.6962708399997</v>
      </c>
      <c r="M65" s="36">
        <f>SUMIFS(СВЦЭМ!$C$39:$C$782,СВЦЭМ!$A$39:$A$782,$A65,СВЦЭМ!$B$39:$B$782,M$47)+'СЕТ СН'!$G$9+СВЦЭМ!$D$10+'СЕТ СН'!$G$5-'СЕТ СН'!$G$17</f>
        <v>3952.9656654599999</v>
      </c>
      <c r="N65" s="36">
        <f>SUMIFS(СВЦЭМ!$C$39:$C$782,СВЦЭМ!$A$39:$A$782,$A65,СВЦЭМ!$B$39:$B$782,N$47)+'СЕТ СН'!$G$9+СВЦЭМ!$D$10+'СЕТ СН'!$G$5-'СЕТ СН'!$G$17</f>
        <v>3972.9029732600002</v>
      </c>
      <c r="O65" s="36">
        <f>SUMIFS(СВЦЭМ!$C$39:$C$782,СВЦЭМ!$A$39:$A$782,$A65,СВЦЭМ!$B$39:$B$782,O$47)+'СЕТ СН'!$G$9+СВЦЭМ!$D$10+'СЕТ СН'!$G$5-'СЕТ СН'!$G$17</f>
        <v>3994.6102204399999</v>
      </c>
      <c r="P65" s="36">
        <f>SUMIFS(СВЦЭМ!$C$39:$C$782,СВЦЭМ!$A$39:$A$782,$A65,СВЦЭМ!$B$39:$B$782,P$47)+'СЕТ СН'!$G$9+СВЦЭМ!$D$10+'СЕТ СН'!$G$5-'СЕТ СН'!$G$17</f>
        <v>3984.00348343</v>
      </c>
      <c r="Q65" s="36">
        <f>SUMIFS(СВЦЭМ!$C$39:$C$782,СВЦЭМ!$A$39:$A$782,$A65,СВЦЭМ!$B$39:$B$782,Q$47)+'СЕТ СН'!$G$9+СВЦЭМ!$D$10+'СЕТ СН'!$G$5-'СЕТ СН'!$G$17</f>
        <v>3975.6287157699999</v>
      </c>
      <c r="R65" s="36">
        <f>SUMIFS(СВЦЭМ!$C$39:$C$782,СВЦЭМ!$A$39:$A$782,$A65,СВЦЭМ!$B$39:$B$782,R$47)+'СЕТ СН'!$G$9+СВЦЭМ!$D$10+'СЕТ СН'!$G$5-'СЕТ СН'!$G$17</f>
        <v>3988.6399689499999</v>
      </c>
      <c r="S65" s="36">
        <f>SUMIFS(СВЦЭМ!$C$39:$C$782,СВЦЭМ!$A$39:$A$782,$A65,СВЦЭМ!$B$39:$B$782,S$47)+'СЕТ СН'!$G$9+СВЦЭМ!$D$10+'СЕТ СН'!$G$5-'СЕТ СН'!$G$17</f>
        <v>3958.3365003199997</v>
      </c>
      <c r="T65" s="36">
        <f>SUMIFS(СВЦЭМ!$C$39:$C$782,СВЦЭМ!$A$39:$A$782,$A65,СВЦЭМ!$B$39:$B$782,T$47)+'СЕТ СН'!$G$9+СВЦЭМ!$D$10+'СЕТ СН'!$G$5-'СЕТ СН'!$G$17</f>
        <v>3919.6821901399999</v>
      </c>
      <c r="U65" s="36">
        <f>SUMIFS(СВЦЭМ!$C$39:$C$782,СВЦЭМ!$A$39:$A$782,$A65,СВЦЭМ!$B$39:$B$782,U$47)+'СЕТ СН'!$G$9+СВЦЭМ!$D$10+'СЕТ СН'!$G$5-'СЕТ СН'!$G$17</f>
        <v>3932.90324027</v>
      </c>
      <c r="V65" s="36">
        <f>SUMIFS(СВЦЭМ!$C$39:$C$782,СВЦЭМ!$A$39:$A$782,$A65,СВЦЭМ!$B$39:$B$782,V$47)+'СЕТ СН'!$G$9+СВЦЭМ!$D$10+'СЕТ СН'!$G$5-'СЕТ СН'!$G$17</f>
        <v>3950.1238018499998</v>
      </c>
      <c r="W65" s="36">
        <f>SUMIFS(СВЦЭМ!$C$39:$C$782,СВЦЭМ!$A$39:$A$782,$A65,СВЦЭМ!$B$39:$B$782,W$47)+'СЕТ СН'!$G$9+СВЦЭМ!$D$10+'СЕТ СН'!$G$5-'СЕТ СН'!$G$17</f>
        <v>3950.7173578000002</v>
      </c>
      <c r="X65" s="36">
        <f>SUMIFS(СВЦЭМ!$C$39:$C$782,СВЦЭМ!$A$39:$A$782,$A65,СВЦЭМ!$B$39:$B$782,X$47)+'СЕТ СН'!$G$9+СВЦЭМ!$D$10+'СЕТ СН'!$G$5-'СЕТ СН'!$G$17</f>
        <v>3972.64805811</v>
      </c>
      <c r="Y65" s="36">
        <f>SUMIFS(СВЦЭМ!$C$39:$C$782,СВЦЭМ!$A$39:$A$782,$A65,СВЦЭМ!$B$39:$B$782,Y$47)+'СЕТ СН'!$G$9+СВЦЭМ!$D$10+'СЕТ СН'!$G$5-'СЕТ СН'!$G$17</f>
        <v>3998.0553460900001</v>
      </c>
    </row>
    <row r="66" spans="1:27" ht="15.75" x14ac:dyDescent="0.2">
      <c r="A66" s="35">
        <f t="shared" si="1"/>
        <v>44914</v>
      </c>
      <c r="B66" s="36">
        <f>SUMIFS(СВЦЭМ!$C$39:$C$782,СВЦЭМ!$A$39:$A$782,$A66,СВЦЭМ!$B$39:$B$782,B$47)+'СЕТ СН'!$G$9+СВЦЭМ!$D$10+'СЕТ СН'!$G$5-'СЕТ СН'!$G$17</f>
        <v>4000.9293793799998</v>
      </c>
      <c r="C66" s="36">
        <f>SUMIFS(СВЦЭМ!$C$39:$C$782,СВЦЭМ!$A$39:$A$782,$A66,СВЦЭМ!$B$39:$B$782,C$47)+'СЕТ СН'!$G$9+СВЦЭМ!$D$10+'СЕТ СН'!$G$5-'СЕТ СН'!$G$17</f>
        <v>4021.7769768999997</v>
      </c>
      <c r="D66" s="36">
        <f>SUMIFS(СВЦЭМ!$C$39:$C$782,СВЦЭМ!$A$39:$A$782,$A66,СВЦЭМ!$B$39:$B$782,D$47)+'СЕТ СН'!$G$9+СВЦЭМ!$D$10+'СЕТ СН'!$G$5-'СЕТ СН'!$G$17</f>
        <v>4054.3298550399995</v>
      </c>
      <c r="E66" s="36">
        <f>SUMIFS(СВЦЭМ!$C$39:$C$782,СВЦЭМ!$A$39:$A$782,$A66,СВЦЭМ!$B$39:$B$782,E$47)+'СЕТ СН'!$G$9+СВЦЭМ!$D$10+'СЕТ СН'!$G$5-'СЕТ СН'!$G$17</f>
        <v>4055.6270769599996</v>
      </c>
      <c r="F66" s="36">
        <f>SUMIFS(СВЦЭМ!$C$39:$C$782,СВЦЭМ!$A$39:$A$782,$A66,СВЦЭМ!$B$39:$B$782,F$47)+'СЕТ СН'!$G$9+СВЦЭМ!$D$10+'СЕТ СН'!$G$5-'СЕТ СН'!$G$17</f>
        <v>4060.3064093499997</v>
      </c>
      <c r="G66" s="36">
        <f>SUMIFS(СВЦЭМ!$C$39:$C$782,СВЦЭМ!$A$39:$A$782,$A66,СВЦЭМ!$B$39:$B$782,G$47)+'СЕТ СН'!$G$9+СВЦЭМ!$D$10+'СЕТ СН'!$G$5-'СЕТ СН'!$G$17</f>
        <v>4056.9095125499998</v>
      </c>
      <c r="H66" s="36">
        <f>SUMIFS(СВЦЭМ!$C$39:$C$782,СВЦЭМ!$A$39:$A$782,$A66,СВЦЭМ!$B$39:$B$782,H$47)+'СЕТ СН'!$G$9+СВЦЭМ!$D$10+'СЕТ СН'!$G$5-'СЕТ СН'!$G$17</f>
        <v>4048.9382072899998</v>
      </c>
      <c r="I66" s="36">
        <f>SUMIFS(СВЦЭМ!$C$39:$C$782,СВЦЭМ!$A$39:$A$782,$A66,СВЦЭМ!$B$39:$B$782,I$47)+'СЕТ СН'!$G$9+СВЦЭМ!$D$10+'СЕТ СН'!$G$5-'СЕТ СН'!$G$17</f>
        <v>4036.4997022299999</v>
      </c>
      <c r="J66" s="36">
        <f>SUMIFS(СВЦЭМ!$C$39:$C$782,СВЦЭМ!$A$39:$A$782,$A66,СВЦЭМ!$B$39:$B$782,J$47)+'СЕТ СН'!$G$9+СВЦЭМ!$D$10+'СЕТ СН'!$G$5-'СЕТ СН'!$G$17</f>
        <v>4028.7797542299995</v>
      </c>
      <c r="K66" s="36">
        <f>SUMIFS(СВЦЭМ!$C$39:$C$782,СВЦЭМ!$A$39:$A$782,$A66,СВЦЭМ!$B$39:$B$782,K$47)+'СЕТ СН'!$G$9+СВЦЭМ!$D$10+'СЕТ СН'!$G$5-'СЕТ СН'!$G$17</f>
        <v>4010.25614124</v>
      </c>
      <c r="L66" s="36">
        <f>SUMIFS(СВЦЭМ!$C$39:$C$782,СВЦЭМ!$A$39:$A$782,$A66,СВЦЭМ!$B$39:$B$782,L$47)+'СЕТ СН'!$G$9+СВЦЭМ!$D$10+'СЕТ СН'!$G$5-'СЕТ СН'!$G$17</f>
        <v>4017.7656582899999</v>
      </c>
      <c r="M66" s="36">
        <f>SUMIFS(СВЦЭМ!$C$39:$C$782,СВЦЭМ!$A$39:$A$782,$A66,СВЦЭМ!$B$39:$B$782,M$47)+'СЕТ СН'!$G$9+СВЦЭМ!$D$10+'СЕТ СН'!$G$5-'СЕТ СН'!$G$17</f>
        <v>4016.4224917399997</v>
      </c>
      <c r="N66" s="36">
        <f>SUMIFS(СВЦЭМ!$C$39:$C$782,СВЦЭМ!$A$39:$A$782,$A66,СВЦЭМ!$B$39:$B$782,N$47)+'СЕТ СН'!$G$9+СВЦЭМ!$D$10+'СЕТ СН'!$G$5-'СЕТ СН'!$G$17</f>
        <v>4047.1331507699997</v>
      </c>
      <c r="O66" s="36">
        <f>SUMIFS(СВЦЭМ!$C$39:$C$782,СВЦЭМ!$A$39:$A$782,$A66,СВЦЭМ!$B$39:$B$782,O$47)+'СЕТ СН'!$G$9+СВЦЭМ!$D$10+'СЕТ СН'!$G$5-'СЕТ СН'!$G$17</f>
        <v>4074.1093818199997</v>
      </c>
      <c r="P66" s="36">
        <f>SUMIFS(СВЦЭМ!$C$39:$C$782,СВЦЭМ!$A$39:$A$782,$A66,СВЦЭМ!$B$39:$B$782,P$47)+'СЕТ СН'!$G$9+СВЦЭМ!$D$10+'СЕТ СН'!$G$5-'СЕТ СН'!$G$17</f>
        <v>4070.7562668599999</v>
      </c>
      <c r="Q66" s="36">
        <f>SUMIFS(СВЦЭМ!$C$39:$C$782,СВЦЭМ!$A$39:$A$782,$A66,СВЦЭМ!$B$39:$B$782,Q$47)+'СЕТ СН'!$G$9+СВЦЭМ!$D$10+'СЕТ СН'!$G$5-'СЕТ СН'!$G$17</f>
        <v>4068.53586847</v>
      </c>
      <c r="R66" s="36">
        <f>SUMIFS(СВЦЭМ!$C$39:$C$782,СВЦЭМ!$A$39:$A$782,$A66,СВЦЭМ!$B$39:$B$782,R$47)+'СЕТ СН'!$G$9+СВЦЭМ!$D$10+'СЕТ СН'!$G$5-'СЕТ СН'!$G$17</f>
        <v>4074.9786013699995</v>
      </c>
      <c r="S66" s="36">
        <f>SUMIFS(СВЦЭМ!$C$39:$C$782,СВЦЭМ!$A$39:$A$782,$A66,СВЦЭМ!$B$39:$B$782,S$47)+'СЕТ СН'!$G$9+СВЦЭМ!$D$10+'СЕТ СН'!$G$5-'СЕТ СН'!$G$17</f>
        <v>4040.0154720699998</v>
      </c>
      <c r="T66" s="36">
        <f>SUMIFS(СВЦЭМ!$C$39:$C$782,СВЦЭМ!$A$39:$A$782,$A66,СВЦЭМ!$B$39:$B$782,T$47)+'СЕТ СН'!$G$9+СВЦЭМ!$D$10+'СЕТ СН'!$G$5-'СЕТ СН'!$G$17</f>
        <v>3973.2508110399999</v>
      </c>
      <c r="U66" s="36">
        <f>SUMIFS(СВЦЭМ!$C$39:$C$782,СВЦЭМ!$A$39:$A$782,$A66,СВЦЭМ!$B$39:$B$782,U$47)+'СЕТ СН'!$G$9+СВЦЭМ!$D$10+'СЕТ СН'!$G$5-'СЕТ СН'!$G$17</f>
        <v>4021.2786556599999</v>
      </c>
      <c r="V66" s="36">
        <f>SUMIFS(СВЦЭМ!$C$39:$C$782,СВЦЭМ!$A$39:$A$782,$A66,СВЦЭМ!$B$39:$B$782,V$47)+'СЕТ СН'!$G$9+СВЦЭМ!$D$10+'СЕТ СН'!$G$5-'СЕТ СН'!$G$17</f>
        <v>4024.5417555999998</v>
      </c>
      <c r="W66" s="36">
        <f>SUMIFS(СВЦЭМ!$C$39:$C$782,СВЦЭМ!$A$39:$A$782,$A66,СВЦЭМ!$B$39:$B$782,W$47)+'СЕТ СН'!$G$9+СВЦЭМ!$D$10+'СЕТ СН'!$G$5-'СЕТ СН'!$G$17</f>
        <v>4030.7937718100002</v>
      </c>
      <c r="X66" s="36">
        <f>SUMIFS(СВЦЭМ!$C$39:$C$782,СВЦЭМ!$A$39:$A$782,$A66,СВЦЭМ!$B$39:$B$782,X$47)+'СЕТ СН'!$G$9+СВЦЭМ!$D$10+'СЕТ СН'!$G$5-'СЕТ СН'!$G$17</f>
        <v>4036.6851049899997</v>
      </c>
      <c r="Y66" s="36">
        <f>SUMIFS(СВЦЭМ!$C$39:$C$782,СВЦЭМ!$A$39:$A$782,$A66,СВЦЭМ!$B$39:$B$782,Y$47)+'СЕТ СН'!$G$9+СВЦЭМ!$D$10+'СЕТ СН'!$G$5-'СЕТ СН'!$G$17</f>
        <v>4055.24534313</v>
      </c>
    </row>
    <row r="67" spans="1:27" ht="15.75" x14ac:dyDescent="0.2">
      <c r="A67" s="35">
        <f t="shared" si="1"/>
        <v>44915</v>
      </c>
      <c r="B67" s="36">
        <f>SUMIFS(СВЦЭМ!$C$39:$C$782,СВЦЭМ!$A$39:$A$782,$A67,СВЦЭМ!$B$39:$B$782,B$47)+'СЕТ СН'!$G$9+СВЦЭМ!$D$10+'СЕТ СН'!$G$5-'СЕТ СН'!$G$17</f>
        <v>4012.9561758700002</v>
      </c>
      <c r="C67" s="36">
        <f>SUMIFS(СВЦЭМ!$C$39:$C$782,СВЦЭМ!$A$39:$A$782,$A67,СВЦЭМ!$B$39:$B$782,C$47)+'СЕТ СН'!$G$9+СВЦЭМ!$D$10+'СЕТ СН'!$G$5-'СЕТ СН'!$G$17</f>
        <v>4037.2371871699997</v>
      </c>
      <c r="D67" s="36">
        <f>SUMIFS(СВЦЭМ!$C$39:$C$782,СВЦЭМ!$A$39:$A$782,$A67,СВЦЭМ!$B$39:$B$782,D$47)+'СЕТ СН'!$G$9+СВЦЭМ!$D$10+'СЕТ СН'!$G$5-'СЕТ СН'!$G$17</f>
        <v>4042.7945042299998</v>
      </c>
      <c r="E67" s="36">
        <f>SUMIFS(СВЦЭМ!$C$39:$C$782,СВЦЭМ!$A$39:$A$782,$A67,СВЦЭМ!$B$39:$B$782,E$47)+'СЕТ СН'!$G$9+СВЦЭМ!$D$10+'СЕТ СН'!$G$5-'СЕТ СН'!$G$17</f>
        <v>4050.7545322899996</v>
      </c>
      <c r="F67" s="36">
        <f>SUMIFS(СВЦЭМ!$C$39:$C$782,СВЦЭМ!$A$39:$A$782,$A67,СВЦЭМ!$B$39:$B$782,F$47)+'СЕТ СН'!$G$9+СВЦЭМ!$D$10+'СЕТ СН'!$G$5-'СЕТ СН'!$G$17</f>
        <v>4030.6078435099998</v>
      </c>
      <c r="G67" s="36">
        <f>SUMIFS(СВЦЭМ!$C$39:$C$782,СВЦЭМ!$A$39:$A$782,$A67,СВЦЭМ!$B$39:$B$782,G$47)+'СЕТ СН'!$G$9+СВЦЭМ!$D$10+'СЕТ СН'!$G$5-'СЕТ СН'!$G$17</f>
        <v>4018.6075664599998</v>
      </c>
      <c r="H67" s="36">
        <f>SUMIFS(СВЦЭМ!$C$39:$C$782,СВЦЭМ!$A$39:$A$782,$A67,СВЦЭМ!$B$39:$B$782,H$47)+'СЕТ СН'!$G$9+СВЦЭМ!$D$10+'СЕТ СН'!$G$5-'СЕТ СН'!$G$17</f>
        <v>3998.64524721</v>
      </c>
      <c r="I67" s="36">
        <f>SUMIFS(СВЦЭМ!$C$39:$C$782,СВЦЭМ!$A$39:$A$782,$A67,СВЦЭМ!$B$39:$B$782,I$47)+'СЕТ СН'!$G$9+СВЦЭМ!$D$10+'СЕТ СН'!$G$5-'СЕТ СН'!$G$17</f>
        <v>3987.47713991</v>
      </c>
      <c r="J67" s="36">
        <f>SUMIFS(СВЦЭМ!$C$39:$C$782,СВЦЭМ!$A$39:$A$782,$A67,СВЦЭМ!$B$39:$B$782,J$47)+'СЕТ СН'!$G$9+СВЦЭМ!$D$10+'СЕТ СН'!$G$5-'СЕТ СН'!$G$17</f>
        <v>4011.6403753899999</v>
      </c>
      <c r="K67" s="36">
        <f>SUMIFS(СВЦЭМ!$C$39:$C$782,СВЦЭМ!$A$39:$A$782,$A67,СВЦЭМ!$B$39:$B$782,K$47)+'СЕТ СН'!$G$9+СВЦЭМ!$D$10+'СЕТ СН'!$G$5-'СЕТ СН'!$G$17</f>
        <v>4028.80188748</v>
      </c>
      <c r="L67" s="36">
        <f>SUMIFS(СВЦЭМ!$C$39:$C$782,СВЦЭМ!$A$39:$A$782,$A67,СВЦЭМ!$B$39:$B$782,L$47)+'СЕТ СН'!$G$9+СВЦЭМ!$D$10+'СЕТ СН'!$G$5-'СЕТ СН'!$G$17</f>
        <v>4005.4060936999999</v>
      </c>
      <c r="M67" s="36">
        <f>SUMIFS(СВЦЭМ!$C$39:$C$782,СВЦЭМ!$A$39:$A$782,$A67,СВЦЭМ!$B$39:$B$782,M$47)+'СЕТ СН'!$G$9+СВЦЭМ!$D$10+'СЕТ СН'!$G$5-'СЕТ СН'!$G$17</f>
        <v>3996.7654649799997</v>
      </c>
      <c r="N67" s="36">
        <f>SUMIFS(СВЦЭМ!$C$39:$C$782,СВЦЭМ!$A$39:$A$782,$A67,СВЦЭМ!$B$39:$B$782,N$47)+'СЕТ СН'!$G$9+СВЦЭМ!$D$10+'СЕТ СН'!$G$5-'СЕТ СН'!$G$17</f>
        <v>4016.5288525299998</v>
      </c>
      <c r="O67" s="36">
        <f>SUMIFS(СВЦЭМ!$C$39:$C$782,СВЦЭМ!$A$39:$A$782,$A67,СВЦЭМ!$B$39:$B$782,O$47)+'СЕТ СН'!$G$9+СВЦЭМ!$D$10+'СЕТ СН'!$G$5-'СЕТ СН'!$G$17</f>
        <v>4023.8599226599999</v>
      </c>
      <c r="P67" s="36">
        <f>SUMIFS(СВЦЭМ!$C$39:$C$782,СВЦЭМ!$A$39:$A$782,$A67,СВЦЭМ!$B$39:$B$782,P$47)+'СЕТ СН'!$G$9+СВЦЭМ!$D$10+'СЕТ СН'!$G$5-'СЕТ СН'!$G$17</f>
        <v>4043.1871413199997</v>
      </c>
      <c r="Q67" s="36">
        <f>SUMIFS(СВЦЭМ!$C$39:$C$782,СВЦЭМ!$A$39:$A$782,$A67,СВЦЭМ!$B$39:$B$782,Q$47)+'СЕТ СН'!$G$9+СВЦЭМ!$D$10+'СЕТ СН'!$G$5-'СЕТ СН'!$G$17</f>
        <v>4020.6545361299995</v>
      </c>
      <c r="R67" s="36">
        <f>SUMIFS(СВЦЭМ!$C$39:$C$782,СВЦЭМ!$A$39:$A$782,$A67,СВЦЭМ!$B$39:$B$782,R$47)+'СЕТ СН'!$G$9+СВЦЭМ!$D$10+'СЕТ СН'!$G$5-'СЕТ СН'!$G$17</f>
        <v>4012.7757588499999</v>
      </c>
      <c r="S67" s="36">
        <f>SUMIFS(СВЦЭМ!$C$39:$C$782,СВЦЭМ!$A$39:$A$782,$A67,СВЦЭМ!$B$39:$B$782,S$47)+'СЕТ СН'!$G$9+СВЦЭМ!$D$10+'СЕТ СН'!$G$5-'СЕТ СН'!$G$17</f>
        <v>3989.1141048899999</v>
      </c>
      <c r="T67" s="36">
        <f>SUMIFS(СВЦЭМ!$C$39:$C$782,СВЦЭМ!$A$39:$A$782,$A67,СВЦЭМ!$B$39:$B$782,T$47)+'СЕТ СН'!$G$9+СВЦЭМ!$D$10+'СЕТ СН'!$G$5-'СЕТ СН'!$G$17</f>
        <v>3929.01829507</v>
      </c>
      <c r="U67" s="36">
        <f>SUMIFS(СВЦЭМ!$C$39:$C$782,СВЦЭМ!$A$39:$A$782,$A67,СВЦЭМ!$B$39:$B$782,U$47)+'СЕТ СН'!$G$9+СВЦЭМ!$D$10+'СЕТ СН'!$G$5-'СЕТ СН'!$G$17</f>
        <v>3942.5998074199997</v>
      </c>
      <c r="V67" s="36">
        <f>SUMIFS(СВЦЭМ!$C$39:$C$782,СВЦЭМ!$A$39:$A$782,$A67,СВЦЭМ!$B$39:$B$782,V$47)+'СЕТ СН'!$G$9+СВЦЭМ!$D$10+'СЕТ СН'!$G$5-'СЕТ СН'!$G$17</f>
        <v>3978.8773556299998</v>
      </c>
      <c r="W67" s="36">
        <f>SUMIFS(СВЦЭМ!$C$39:$C$782,СВЦЭМ!$A$39:$A$782,$A67,СВЦЭМ!$B$39:$B$782,W$47)+'СЕТ СН'!$G$9+СВЦЭМ!$D$10+'СЕТ СН'!$G$5-'СЕТ СН'!$G$17</f>
        <v>3994.42262132</v>
      </c>
      <c r="X67" s="36">
        <f>SUMIFS(СВЦЭМ!$C$39:$C$782,СВЦЭМ!$A$39:$A$782,$A67,СВЦЭМ!$B$39:$B$782,X$47)+'СЕТ СН'!$G$9+СВЦЭМ!$D$10+'СЕТ СН'!$G$5-'СЕТ СН'!$G$17</f>
        <v>4004.6298954399999</v>
      </c>
      <c r="Y67" s="36">
        <f>SUMIFS(СВЦЭМ!$C$39:$C$782,СВЦЭМ!$A$39:$A$782,$A67,СВЦЭМ!$B$39:$B$782,Y$47)+'СЕТ СН'!$G$9+СВЦЭМ!$D$10+'СЕТ СН'!$G$5-'СЕТ СН'!$G$17</f>
        <v>4016.6202285899999</v>
      </c>
    </row>
    <row r="68" spans="1:27" ht="15.75" x14ac:dyDescent="0.2">
      <c r="A68" s="35">
        <f t="shared" si="1"/>
        <v>44916</v>
      </c>
      <c r="B68" s="36">
        <f>SUMIFS(СВЦЭМ!$C$39:$C$782,СВЦЭМ!$A$39:$A$782,$A68,СВЦЭМ!$B$39:$B$782,B$47)+'СЕТ СН'!$G$9+СВЦЭМ!$D$10+'СЕТ СН'!$G$5-'СЕТ СН'!$G$17</f>
        <v>3999.9414863799998</v>
      </c>
      <c r="C68" s="36">
        <f>SUMIFS(СВЦЭМ!$C$39:$C$782,СВЦЭМ!$A$39:$A$782,$A68,СВЦЭМ!$B$39:$B$782,C$47)+'СЕТ СН'!$G$9+СВЦЭМ!$D$10+'СЕТ СН'!$G$5-'СЕТ СН'!$G$17</f>
        <v>4011.2380699599998</v>
      </c>
      <c r="D68" s="36">
        <f>SUMIFS(СВЦЭМ!$C$39:$C$782,СВЦЭМ!$A$39:$A$782,$A68,СВЦЭМ!$B$39:$B$782,D$47)+'СЕТ СН'!$G$9+СВЦЭМ!$D$10+'СЕТ СН'!$G$5-'СЕТ СН'!$G$17</f>
        <v>4009.3604828399998</v>
      </c>
      <c r="E68" s="36">
        <f>SUMIFS(СВЦЭМ!$C$39:$C$782,СВЦЭМ!$A$39:$A$782,$A68,СВЦЭМ!$B$39:$B$782,E$47)+'СЕТ СН'!$G$9+СВЦЭМ!$D$10+'СЕТ СН'!$G$5-'СЕТ СН'!$G$17</f>
        <v>4007.9898390600001</v>
      </c>
      <c r="F68" s="36">
        <f>SUMIFS(СВЦЭМ!$C$39:$C$782,СВЦЭМ!$A$39:$A$782,$A68,СВЦЭМ!$B$39:$B$782,F$47)+'СЕТ СН'!$G$9+СВЦЭМ!$D$10+'СЕТ СН'!$G$5-'СЕТ СН'!$G$17</f>
        <v>4043.3921745399998</v>
      </c>
      <c r="G68" s="36">
        <f>SUMIFS(СВЦЭМ!$C$39:$C$782,СВЦЭМ!$A$39:$A$782,$A68,СВЦЭМ!$B$39:$B$782,G$47)+'СЕТ СН'!$G$9+СВЦЭМ!$D$10+'СЕТ СН'!$G$5-'СЕТ СН'!$G$17</f>
        <v>4013.42132593</v>
      </c>
      <c r="H68" s="36">
        <f>SUMIFS(СВЦЭМ!$C$39:$C$782,СВЦЭМ!$A$39:$A$782,$A68,СВЦЭМ!$B$39:$B$782,H$47)+'СЕТ СН'!$G$9+СВЦЭМ!$D$10+'СЕТ СН'!$G$5-'СЕТ СН'!$G$17</f>
        <v>3980.1433413699997</v>
      </c>
      <c r="I68" s="36">
        <f>SUMIFS(СВЦЭМ!$C$39:$C$782,СВЦЭМ!$A$39:$A$782,$A68,СВЦЭМ!$B$39:$B$782,I$47)+'СЕТ СН'!$G$9+СВЦЭМ!$D$10+'СЕТ СН'!$G$5-'СЕТ СН'!$G$17</f>
        <v>3996.1279930299997</v>
      </c>
      <c r="J68" s="36">
        <f>SUMIFS(СВЦЭМ!$C$39:$C$782,СВЦЭМ!$A$39:$A$782,$A68,СВЦЭМ!$B$39:$B$782,J$47)+'СЕТ СН'!$G$9+СВЦЭМ!$D$10+'СЕТ СН'!$G$5-'СЕТ СН'!$G$17</f>
        <v>3951.6247873299999</v>
      </c>
      <c r="K68" s="36">
        <f>SUMIFS(СВЦЭМ!$C$39:$C$782,СВЦЭМ!$A$39:$A$782,$A68,СВЦЭМ!$B$39:$B$782,K$47)+'СЕТ СН'!$G$9+СВЦЭМ!$D$10+'СЕТ СН'!$G$5-'СЕТ СН'!$G$17</f>
        <v>3949.8230194999996</v>
      </c>
      <c r="L68" s="36">
        <f>SUMIFS(СВЦЭМ!$C$39:$C$782,СВЦЭМ!$A$39:$A$782,$A68,СВЦЭМ!$B$39:$B$782,L$47)+'СЕТ СН'!$G$9+СВЦЭМ!$D$10+'СЕТ СН'!$G$5-'СЕТ СН'!$G$17</f>
        <v>3931.9908238399998</v>
      </c>
      <c r="M68" s="36">
        <f>SUMIFS(СВЦЭМ!$C$39:$C$782,СВЦЭМ!$A$39:$A$782,$A68,СВЦЭМ!$B$39:$B$782,M$47)+'СЕТ СН'!$G$9+СВЦЭМ!$D$10+'СЕТ СН'!$G$5-'СЕТ СН'!$G$17</f>
        <v>3950.0919967399996</v>
      </c>
      <c r="N68" s="36">
        <f>SUMIFS(СВЦЭМ!$C$39:$C$782,СВЦЭМ!$A$39:$A$782,$A68,СВЦЭМ!$B$39:$B$782,N$47)+'СЕТ СН'!$G$9+СВЦЭМ!$D$10+'СЕТ СН'!$G$5-'СЕТ СН'!$G$17</f>
        <v>3951.0966019399998</v>
      </c>
      <c r="O68" s="36">
        <f>SUMIFS(СВЦЭМ!$C$39:$C$782,СВЦЭМ!$A$39:$A$782,$A68,СВЦЭМ!$B$39:$B$782,O$47)+'СЕТ СН'!$G$9+СВЦЭМ!$D$10+'СЕТ СН'!$G$5-'СЕТ СН'!$G$17</f>
        <v>3937.2995661599998</v>
      </c>
      <c r="P68" s="36">
        <f>SUMIFS(СВЦЭМ!$C$39:$C$782,СВЦЭМ!$A$39:$A$782,$A68,СВЦЭМ!$B$39:$B$782,P$47)+'СЕТ СН'!$G$9+СВЦЭМ!$D$10+'СЕТ СН'!$G$5-'СЕТ СН'!$G$17</f>
        <v>3960.4228120099997</v>
      </c>
      <c r="Q68" s="36">
        <f>SUMIFS(СВЦЭМ!$C$39:$C$782,СВЦЭМ!$A$39:$A$782,$A68,СВЦЭМ!$B$39:$B$782,Q$47)+'СЕТ СН'!$G$9+СВЦЭМ!$D$10+'СЕТ СН'!$G$5-'СЕТ СН'!$G$17</f>
        <v>3984.2082777199998</v>
      </c>
      <c r="R68" s="36">
        <f>SUMIFS(СВЦЭМ!$C$39:$C$782,СВЦЭМ!$A$39:$A$782,$A68,СВЦЭМ!$B$39:$B$782,R$47)+'СЕТ СН'!$G$9+СВЦЭМ!$D$10+'СЕТ СН'!$G$5-'СЕТ СН'!$G$17</f>
        <v>3984.6296243299998</v>
      </c>
      <c r="S68" s="36">
        <f>SUMIFS(СВЦЭМ!$C$39:$C$782,СВЦЭМ!$A$39:$A$782,$A68,СВЦЭМ!$B$39:$B$782,S$47)+'СЕТ СН'!$G$9+СВЦЭМ!$D$10+'СЕТ СН'!$G$5-'СЕТ СН'!$G$17</f>
        <v>3956.6552904800001</v>
      </c>
      <c r="T68" s="36">
        <f>SUMIFS(СВЦЭМ!$C$39:$C$782,СВЦЭМ!$A$39:$A$782,$A68,СВЦЭМ!$B$39:$B$782,T$47)+'СЕТ СН'!$G$9+СВЦЭМ!$D$10+'СЕТ СН'!$G$5-'СЕТ СН'!$G$17</f>
        <v>3949.5546479799996</v>
      </c>
      <c r="U68" s="36">
        <f>SUMIFS(СВЦЭМ!$C$39:$C$782,СВЦЭМ!$A$39:$A$782,$A68,СВЦЭМ!$B$39:$B$782,U$47)+'СЕТ СН'!$G$9+СВЦЭМ!$D$10+'СЕТ СН'!$G$5-'СЕТ СН'!$G$17</f>
        <v>3946.8408494099999</v>
      </c>
      <c r="V68" s="36">
        <f>SUMIFS(СВЦЭМ!$C$39:$C$782,СВЦЭМ!$A$39:$A$782,$A68,СВЦЭМ!$B$39:$B$782,V$47)+'СЕТ СН'!$G$9+СВЦЭМ!$D$10+'СЕТ СН'!$G$5-'СЕТ СН'!$G$17</f>
        <v>3960.0255411099997</v>
      </c>
      <c r="W68" s="36">
        <f>SUMIFS(СВЦЭМ!$C$39:$C$782,СВЦЭМ!$A$39:$A$782,$A68,СВЦЭМ!$B$39:$B$782,W$47)+'СЕТ СН'!$G$9+СВЦЭМ!$D$10+'СЕТ СН'!$G$5-'СЕТ СН'!$G$17</f>
        <v>3941.1815792500001</v>
      </c>
      <c r="X68" s="36">
        <f>SUMIFS(СВЦЭМ!$C$39:$C$782,СВЦЭМ!$A$39:$A$782,$A68,СВЦЭМ!$B$39:$B$782,X$47)+'СЕТ СН'!$G$9+СВЦЭМ!$D$10+'СЕТ СН'!$G$5-'СЕТ СН'!$G$17</f>
        <v>3939.1931068599997</v>
      </c>
      <c r="Y68" s="36">
        <f>SUMIFS(СВЦЭМ!$C$39:$C$782,СВЦЭМ!$A$39:$A$782,$A68,СВЦЭМ!$B$39:$B$782,Y$47)+'СЕТ СН'!$G$9+СВЦЭМ!$D$10+'СЕТ СН'!$G$5-'СЕТ СН'!$G$17</f>
        <v>3958.95256273</v>
      </c>
    </row>
    <row r="69" spans="1:27" ht="15.75" x14ac:dyDescent="0.2">
      <c r="A69" s="35">
        <f t="shared" si="1"/>
        <v>44917</v>
      </c>
      <c r="B69" s="36">
        <f>SUMIFS(СВЦЭМ!$C$39:$C$782,СВЦЭМ!$A$39:$A$782,$A69,СВЦЭМ!$B$39:$B$782,B$47)+'СЕТ СН'!$G$9+СВЦЭМ!$D$10+'СЕТ СН'!$G$5-'СЕТ СН'!$G$17</f>
        <v>3980.2167960299998</v>
      </c>
      <c r="C69" s="36">
        <f>SUMIFS(СВЦЭМ!$C$39:$C$782,СВЦЭМ!$A$39:$A$782,$A69,СВЦЭМ!$B$39:$B$782,C$47)+'СЕТ СН'!$G$9+СВЦЭМ!$D$10+'СЕТ СН'!$G$5-'СЕТ СН'!$G$17</f>
        <v>3988.9993621899998</v>
      </c>
      <c r="D69" s="36">
        <f>SUMIFS(СВЦЭМ!$C$39:$C$782,СВЦЭМ!$A$39:$A$782,$A69,СВЦЭМ!$B$39:$B$782,D$47)+'СЕТ СН'!$G$9+СВЦЭМ!$D$10+'СЕТ СН'!$G$5-'СЕТ СН'!$G$17</f>
        <v>3981.5133799199998</v>
      </c>
      <c r="E69" s="36">
        <f>SUMIFS(СВЦЭМ!$C$39:$C$782,СВЦЭМ!$A$39:$A$782,$A69,СВЦЭМ!$B$39:$B$782,E$47)+'СЕТ СН'!$G$9+СВЦЭМ!$D$10+'СЕТ СН'!$G$5-'СЕТ СН'!$G$17</f>
        <v>4005.2963859299998</v>
      </c>
      <c r="F69" s="36">
        <f>SUMIFS(СВЦЭМ!$C$39:$C$782,СВЦЭМ!$A$39:$A$782,$A69,СВЦЭМ!$B$39:$B$782,F$47)+'СЕТ СН'!$G$9+СВЦЭМ!$D$10+'СЕТ СН'!$G$5-'СЕТ СН'!$G$17</f>
        <v>4023.0911738899999</v>
      </c>
      <c r="G69" s="36">
        <f>SUMIFS(СВЦЭМ!$C$39:$C$782,СВЦЭМ!$A$39:$A$782,$A69,СВЦЭМ!$B$39:$B$782,G$47)+'СЕТ СН'!$G$9+СВЦЭМ!$D$10+'СЕТ СН'!$G$5-'СЕТ СН'!$G$17</f>
        <v>4026.67626458</v>
      </c>
      <c r="H69" s="36">
        <f>SUMIFS(СВЦЭМ!$C$39:$C$782,СВЦЭМ!$A$39:$A$782,$A69,СВЦЭМ!$B$39:$B$782,H$47)+'СЕТ СН'!$G$9+СВЦЭМ!$D$10+'СЕТ СН'!$G$5-'СЕТ СН'!$G$17</f>
        <v>4012.3864530999999</v>
      </c>
      <c r="I69" s="36">
        <f>SUMIFS(СВЦЭМ!$C$39:$C$782,СВЦЭМ!$A$39:$A$782,$A69,СВЦЭМ!$B$39:$B$782,I$47)+'СЕТ СН'!$G$9+СВЦЭМ!$D$10+'СЕТ СН'!$G$5-'СЕТ СН'!$G$17</f>
        <v>3994.8197972399998</v>
      </c>
      <c r="J69" s="36">
        <f>SUMIFS(СВЦЭМ!$C$39:$C$782,СВЦЭМ!$A$39:$A$782,$A69,СВЦЭМ!$B$39:$B$782,J$47)+'СЕТ СН'!$G$9+СВЦЭМ!$D$10+'СЕТ СН'!$G$5-'СЕТ СН'!$G$17</f>
        <v>3990.6458678999998</v>
      </c>
      <c r="K69" s="36">
        <f>SUMIFS(СВЦЭМ!$C$39:$C$782,СВЦЭМ!$A$39:$A$782,$A69,СВЦЭМ!$B$39:$B$782,K$47)+'СЕТ СН'!$G$9+СВЦЭМ!$D$10+'СЕТ СН'!$G$5-'СЕТ СН'!$G$17</f>
        <v>3969.2678383599996</v>
      </c>
      <c r="L69" s="36">
        <f>SUMIFS(СВЦЭМ!$C$39:$C$782,СВЦЭМ!$A$39:$A$782,$A69,СВЦЭМ!$B$39:$B$782,L$47)+'СЕТ СН'!$G$9+СВЦЭМ!$D$10+'СЕТ СН'!$G$5-'СЕТ СН'!$G$17</f>
        <v>3978.4776044399996</v>
      </c>
      <c r="M69" s="36">
        <f>SUMIFS(СВЦЭМ!$C$39:$C$782,СВЦЭМ!$A$39:$A$782,$A69,СВЦЭМ!$B$39:$B$782,M$47)+'СЕТ СН'!$G$9+СВЦЭМ!$D$10+'СЕТ СН'!$G$5-'СЕТ СН'!$G$17</f>
        <v>3988.7440108499995</v>
      </c>
      <c r="N69" s="36">
        <f>SUMIFS(СВЦЭМ!$C$39:$C$782,СВЦЭМ!$A$39:$A$782,$A69,СВЦЭМ!$B$39:$B$782,N$47)+'СЕТ СН'!$G$9+СВЦЭМ!$D$10+'СЕТ СН'!$G$5-'СЕТ СН'!$G$17</f>
        <v>4013.2131080099998</v>
      </c>
      <c r="O69" s="36">
        <f>SUMIFS(СВЦЭМ!$C$39:$C$782,СВЦЭМ!$A$39:$A$782,$A69,СВЦЭМ!$B$39:$B$782,O$47)+'СЕТ СН'!$G$9+СВЦЭМ!$D$10+'СЕТ СН'!$G$5-'СЕТ СН'!$G$17</f>
        <v>4001.95491528</v>
      </c>
      <c r="P69" s="36">
        <f>SUMIFS(СВЦЭМ!$C$39:$C$782,СВЦЭМ!$A$39:$A$782,$A69,СВЦЭМ!$B$39:$B$782,P$47)+'СЕТ СН'!$G$9+СВЦЭМ!$D$10+'СЕТ СН'!$G$5-'СЕТ СН'!$G$17</f>
        <v>4018.4195542999996</v>
      </c>
      <c r="Q69" s="36">
        <f>SUMIFS(СВЦЭМ!$C$39:$C$782,СВЦЭМ!$A$39:$A$782,$A69,СВЦЭМ!$B$39:$B$782,Q$47)+'СЕТ СН'!$G$9+СВЦЭМ!$D$10+'СЕТ СН'!$G$5-'СЕТ СН'!$G$17</f>
        <v>4016.5592835199996</v>
      </c>
      <c r="R69" s="36">
        <f>SUMIFS(СВЦЭМ!$C$39:$C$782,СВЦЭМ!$A$39:$A$782,$A69,СВЦЭМ!$B$39:$B$782,R$47)+'СЕТ СН'!$G$9+СВЦЭМ!$D$10+'СЕТ СН'!$G$5-'СЕТ СН'!$G$17</f>
        <v>4003.7126504500002</v>
      </c>
      <c r="S69" s="36">
        <f>SUMIFS(СВЦЭМ!$C$39:$C$782,СВЦЭМ!$A$39:$A$782,$A69,СВЦЭМ!$B$39:$B$782,S$47)+'СЕТ СН'!$G$9+СВЦЭМ!$D$10+'СЕТ СН'!$G$5-'СЕТ СН'!$G$17</f>
        <v>4023.53766163</v>
      </c>
      <c r="T69" s="36">
        <f>SUMIFS(СВЦЭМ!$C$39:$C$782,СВЦЭМ!$A$39:$A$782,$A69,СВЦЭМ!$B$39:$B$782,T$47)+'СЕТ СН'!$G$9+СВЦЭМ!$D$10+'СЕТ СН'!$G$5-'СЕТ СН'!$G$17</f>
        <v>3961.1094107299996</v>
      </c>
      <c r="U69" s="36">
        <f>SUMIFS(СВЦЭМ!$C$39:$C$782,СВЦЭМ!$A$39:$A$782,$A69,СВЦЭМ!$B$39:$B$782,U$47)+'СЕТ СН'!$G$9+СВЦЭМ!$D$10+'СЕТ СН'!$G$5-'СЕТ СН'!$G$17</f>
        <v>3990.1002053499997</v>
      </c>
      <c r="V69" s="36">
        <f>SUMIFS(СВЦЭМ!$C$39:$C$782,СВЦЭМ!$A$39:$A$782,$A69,СВЦЭМ!$B$39:$B$782,V$47)+'СЕТ СН'!$G$9+СВЦЭМ!$D$10+'СЕТ СН'!$G$5-'СЕТ СН'!$G$17</f>
        <v>4002.33710273</v>
      </c>
      <c r="W69" s="36">
        <f>SUMIFS(СВЦЭМ!$C$39:$C$782,СВЦЭМ!$A$39:$A$782,$A69,СВЦЭМ!$B$39:$B$782,W$47)+'СЕТ СН'!$G$9+СВЦЭМ!$D$10+'СЕТ СН'!$G$5-'СЕТ СН'!$G$17</f>
        <v>4023.7629471999999</v>
      </c>
      <c r="X69" s="36">
        <f>SUMIFS(СВЦЭМ!$C$39:$C$782,СВЦЭМ!$A$39:$A$782,$A69,СВЦЭМ!$B$39:$B$782,X$47)+'СЕТ СН'!$G$9+СВЦЭМ!$D$10+'СЕТ СН'!$G$5-'СЕТ СН'!$G$17</f>
        <v>4028.5786841299996</v>
      </c>
      <c r="Y69" s="36">
        <f>SUMIFS(СВЦЭМ!$C$39:$C$782,СВЦЭМ!$A$39:$A$782,$A69,СВЦЭМ!$B$39:$B$782,Y$47)+'СЕТ СН'!$G$9+СВЦЭМ!$D$10+'СЕТ СН'!$G$5-'СЕТ СН'!$G$17</f>
        <v>4033.3647462099998</v>
      </c>
    </row>
    <row r="70" spans="1:27" ht="15.75" x14ac:dyDescent="0.2">
      <c r="A70" s="35">
        <f t="shared" si="1"/>
        <v>44918</v>
      </c>
      <c r="B70" s="36">
        <f>SUMIFS(СВЦЭМ!$C$39:$C$782,СВЦЭМ!$A$39:$A$782,$A70,СВЦЭМ!$B$39:$B$782,B$47)+'СЕТ СН'!$G$9+СВЦЭМ!$D$10+'СЕТ СН'!$G$5-'СЕТ СН'!$G$17</f>
        <v>4104.3322627500002</v>
      </c>
      <c r="C70" s="36">
        <f>SUMIFS(СВЦЭМ!$C$39:$C$782,СВЦЭМ!$A$39:$A$782,$A70,СВЦЭМ!$B$39:$B$782,C$47)+'СЕТ СН'!$G$9+СВЦЭМ!$D$10+'СЕТ СН'!$G$5-'СЕТ СН'!$G$17</f>
        <v>4127.3827089500001</v>
      </c>
      <c r="D70" s="36">
        <f>SUMIFS(СВЦЭМ!$C$39:$C$782,СВЦЭМ!$A$39:$A$782,$A70,СВЦЭМ!$B$39:$B$782,D$47)+'СЕТ СН'!$G$9+СВЦЭМ!$D$10+'СЕТ СН'!$G$5-'СЕТ СН'!$G$17</f>
        <v>4136.6016232499996</v>
      </c>
      <c r="E70" s="36">
        <f>SUMIFS(СВЦЭМ!$C$39:$C$782,СВЦЭМ!$A$39:$A$782,$A70,СВЦЭМ!$B$39:$B$782,E$47)+'СЕТ СН'!$G$9+СВЦЭМ!$D$10+'СЕТ СН'!$G$5-'СЕТ СН'!$G$17</f>
        <v>4143.11851467</v>
      </c>
      <c r="F70" s="36">
        <f>SUMIFS(СВЦЭМ!$C$39:$C$782,СВЦЭМ!$A$39:$A$782,$A70,СВЦЭМ!$B$39:$B$782,F$47)+'СЕТ СН'!$G$9+СВЦЭМ!$D$10+'СЕТ СН'!$G$5-'СЕТ СН'!$G$17</f>
        <v>4146.0703648999997</v>
      </c>
      <c r="G70" s="36">
        <f>SUMIFS(СВЦЭМ!$C$39:$C$782,СВЦЭМ!$A$39:$A$782,$A70,СВЦЭМ!$B$39:$B$782,G$47)+'СЕТ СН'!$G$9+СВЦЭМ!$D$10+'СЕТ СН'!$G$5-'СЕТ СН'!$G$17</f>
        <v>4132.8487163299997</v>
      </c>
      <c r="H70" s="36">
        <f>SUMIFS(СВЦЭМ!$C$39:$C$782,СВЦЭМ!$A$39:$A$782,$A70,СВЦЭМ!$B$39:$B$782,H$47)+'СЕТ СН'!$G$9+СВЦЭМ!$D$10+'СЕТ СН'!$G$5-'СЕТ СН'!$G$17</f>
        <v>4086.05053929</v>
      </c>
      <c r="I70" s="36">
        <f>SUMIFS(СВЦЭМ!$C$39:$C$782,СВЦЭМ!$A$39:$A$782,$A70,СВЦЭМ!$B$39:$B$782,I$47)+'СЕТ СН'!$G$9+СВЦЭМ!$D$10+'СЕТ СН'!$G$5-'СЕТ СН'!$G$17</f>
        <v>4080.6222530099999</v>
      </c>
      <c r="J70" s="36">
        <f>SUMIFS(СВЦЭМ!$C$39:$C$782,СВЦЭМ!$A$39:$A$782,$A70,СВЦЭМ!$B$39:$B$782,J$47)+'СЕТ СН'!$G$9+СВЦЭМ!$D$10+'СЕТ СН'!$G$5-'СЕТ СН'!$G$17</f>
        <v>4050.5763742099998</v>
      </c>
      <c r="K70" s="36">
        <f>SUMIFS(СВЦЭМ!$C$39:$C$782,СВЦЭМ!$A$39:$A$782,$A70,СВЦЭМ!$B$39:$B$782,K$47)+'СЕТ СН'!$G$9+СВЦЭМ!$D$10+'СЕТ СН'!$G$5-'СЕТ СН'!$G$17</f>
        <v>4042.2367024799996</v>
      </c>
      <c r="L70" s="36">
        <f>SUMIFS(СВЦЭМ!$C$39:$C$782,СВЦЭМ!$A$39:$A$782,$A70,СВЦЭМ!$B$39:$B$782,L$47)+'СЕТ СН'!$G$9+СВЦЭМ!$D$10+'СЕТ СН'!$G$5-'СЕТ СН'!$G$17</f>
        <v>4049.4478457899995</v>
      </c>
      <c r="M70" s="36">
        <f>SUMIFS(СВЦЭМ!$C$39:$C$782,СВЦЭМ!$A$39:$A$782,$A70,СВЦЭМ!$B$39:$B$782,M$47)+'СЕТ СН'!$G$9+СВЦЭМ!$D$10+'СЕТ СН'!$G$5-'СЕТ СН'!$G$17</f>
        <v>4055.14699187</v>
      </c>
      <c r="N70" s="36">
        <f>SUMIFS(СВЦЭМ!$C$39:$C$782,СВЦЭМ!$A$39:$A$782,$A70,СВЦЭМ!$B$39:$B$782,N$47)+'СЕТ СН'!$G$9+СВЦЭМ!$D$10+'СЕТ СН'!$G$5-'СЕТ СН'!$G$17</f>
        <v>4081.7573765099996</v>
      </c>
      <c r="O70" s="36">
        <f>SUMIFS(СВЦЭМ!$C$39:$C$782,СВЦЭМ!$A$39:$A$782,$A70,СВЦЭМ!$B$39:$B$782,O$47)+'СЕТ СН'!$G$9+СВЦЭМ!$D$10+'СЕТ СН'!$G$5-'СЕТ СН'!$G$17</f>
        <v>4083.3994082700001</v>
      </c>
      <c r="P70" s="36">
        <f>SUMIFS(СВЦЭМ!$C$39:$C$782,СВЦЭМ!$A$39:$A$782,$A70,СВЦЭМ!$B$39:$B$782,P$47)+'СЕТ СН'!$G$9+СВЦЭМ!$D$10+'СЕТ СН'!$G$5-'СЕТ СН'!$G$17</f>
        <v>4077.67823185</v>
      </c>
      <c r="Q70" s="36">
        <f>SUMIFS(СВЦЭМ!$C$39:$C$782,СВЦЭМ!$A$39:$A$782,$A70,СВЦЭМ!$B$39:$B$782,Q$47)+'СЕТ СН'!$G$9+СВЦЭМ!$D$10+'СЕТ СН'!$G$5-'СЕТ СН'!$G$17</f>
        <v>4081.7752017899998</v>
      </c>
      <c r="R70" s="36">
        <f>SUMIFS(СВЦЭМ!$C$39:$C$782,СВЦЭМ!$A$39:$A$782,$A70,СВЦЭМ!$B$39:$B$782,R$47)+'СЕТ СН'!$G$9+СВЦЭМ!$D$10+'СЕТ СН'!$G$5-'СЕТ СН'!$G$17</f>
        <v>4084.2615397899999</v>
      </c>
      <c r="S70" s="36">
        <f>SUMIFS(СВЦЭМ!$C$39:$C$782,СВЦЭМ!$A$39:$A$782,$A70,СВЦЭМ!$B$39:$B$782,S$47)+'СЕТ СН'!$G$9+СВЦЭМ!$D$10+'СЕТ СН'!$G$5-'СЕТ СН'!$G$17</f>
        <v>4064.6782273199997</v>
      </c>
      <c r="T70" s="36">
        <f>SUMIFS(СВЦЭМ!$C$39:$C$782,СВЦЭМ!$A$39:$A$782,$A70,СВЦЭМ!$B$39:$B$782,T$47)+'СЕТ СН'!$G$9+СВЦЭМ!$D$10+'СЕТ СН'!$G$5-'СЕТ СН'!$G$17</f>
        <v>4032.4099675399998</v>
      </c>
      <c r="U70" s="36">
        <f>SUMIFS(СВЦЭМ!$C$39:$C$782,СВЦЭМ!$A$39:$A$782,$A70,СВЦЭМ!$B$39:$B$782,U$47)+'СЕТ СН'!$G$9+СВЦЭМ!$D$10+'СЕТ СН'!$G$5-'СЕТ СН'!$G$17</f>
        <v>4031.74860231</v>
      </c>
      <c r="V70" s="36">
        <f>SUMIFS(СВЦЭМ!$C$39:$C$782,СВЦЭМ!$A$39:$A$782,$A70,СВЦЭМ!$B$39:$B$782,V$47)+'СЕТ СН'!$G$9+СВЦЭМ!$D$10+'СЕТ СН'!$G$5-'СЕТ СН'!$G$17</f>
        <v>4041.6071936600001</v>
      </c>
      <c r="W70" s="36">
        <f>SUMIFS(СВЦЭМ!$C$39:$C$782,СВЦЭМ!$A$39:$A$782,$A70,СВЦЭМ!$B$39:$B$782,W$47)+'СЕТ СН'!$G$9+СВЦЭМ!$D$10+'СЕТ СН'!$G$5-'СЕТ СН'!$G$17</f>
        <v>4060.6328574099998</v>
      </c>
      <c r="X70" s="36">
        <f>SUMIFS(СВЦЭМ!$C$39:$C$782,СВЦЭМ!$A$39:$A$782,$A70,СВЦЭМ!$B$39:$B$782,X$47)+'СЕТ СН'!$G$9+СВЦЭМ!$D$10+'СЕТ СН'!$G$5-'СЕТ СН'!$G$17</f>
        <v>4079.8523137699999</v>
      </c>
      <c r="Y70" s="36">
        <f>SUMIFS(СВЦЭМ!$C$39:$C$782,СВЦЭМ!$A$39:$A$782,$A70,СВЦЭМ!$B$39:$B$782,Y$47)+'СЕТ СН'!$G$9+СВЦЭМ!$D$10+'СЕТ СН'!$G$5-'СЕТ СН'!$G$17</f>
        <v>4102.4330637699995</v>
      </c>
    </row>
    <row r="71" spans="1:27" ht="15.75" x14ac:dyDescent="0.2">
      <c r="A71" s="35">
        <f t="shared" si="1"/>
        <v>44919</v>
      </c>
      <c r="B71" s="36">
        <f>SUMIFS(СВЦЭМ!$C$39:$C$782,СВЦЭМ!$A$39:$A$782,$A71,СВЦЭМ!$B$39:$B$782,B$47)+'СЕТ СН'!$G$9+СВЦЭМ!$D$10+'СЕТ СН'!$G$5-'СЕТ СН'!$G$17</f>
        <v>4055.7330590000001</v>
      </c>
      <c r="C71" s="36">
        <f>SUMIFS(СВЦЭМ!$C$39:$C$782,СВЦЭМ!$A$39:$A$782,$A71,СВЦЭМ!$B$39:$B$782,C$47)+'СЕТ СН'!$G$9+СВЦЭМ!$D$10+'СЕТ СН'!$G$5-'СЕТ СН'!$G$17</f>
        <v>4021.30463237</v>
      </c>
      <c r="D71" s="36">
        <f>SUMIFS(СВЦЭМ!$C$39:$C$782,СВЦЭМ!$A$39:$A$782,$A71,СВЦЭМ!$B$39:$B$782,D$47)+'СЕТ СН'!$G$9+СВЦЭМ!$D$10+'СЕТ СН'!$G$5-'СЕТ СН'!$G$17</f>
        <v>4032.2406116299999</v>
      </c>
      <c r="E71" s="36">
        <f>SUMIFS(СВЦЭМ!$C$39:$C$782,СВЦЭМ!$A$39:$A$782,$A71,СВЦЭМ!$B$39:$B$782,E$47)+'СЕТ СН'!$G$9+СВЦЭМ!$D$10+'СЕТ СН'!$G$5-'СЕТ СН'!$G$17</f>
        <v>4007.9112296799999</v>
      </c>
      <c r="F71" s="36">
        <f>SUMIFS(СВЦЭМ!$C$39:$C$782,СВЦЭМ!$A$39:$A$782,$A71,СВЦЭМ!$B$39:$B$782,F$47)+'СЕТ СН'!$G$9+СВЦЭМ!$D$10+'СЕТ СН'!$G$5-'СЕТ СН'!$G$17</f>
        <v>4048.2866279599998</v>
      </c>
      <c r="G71" s="36">
        <f>SUMIFS(СВЦЭМ!$C$39:$C$782,СВЦЭМ!$A$39:$A$782,$A71,СВЦЭМ!$B$39:$B$782,G$47)+'СЕТ СН'!$G$9+СВЦЭМ!$D$10+'СЕТ СН'!$G$5-'СЕТ СН'!$G$17</f>
        <v>4031.8034270099997</v>
      </c>
      <c r="H71" s="36">
        <f>SUMIFS(СВЦЭМ!$C$39:$C$782,СВЦЭМ!$A$39:$A$782,$A71,СВЦЭМ!$B$39:$B$782,H$47)+'СЕТ СН'!$G$9+СВЦЭМ!$D$10+'СЕТ СН'!$G$5-'СЕТ СН'!$G$17</f>
        <v>4027.3109226099996</v>
      </c>
      <c r="I71" s="36">
        <f>SUMIFS(СВЦЭМ!$C$39:$C$782,СВЦЭМ!$A$39:$A$782,$A71,СВЦЭМ!$B$39:$B$782,I$47)+'СЕТ СН'!$G$9+СВЦЭМ!$D$10+'СЕТ СН'!$G$5-'СЕТ СН'!$G$17</f>
        <v>4005.4841299599998</v>
      </c>
      <c r="J71" s="36">
        <f>SUMIFS(СВЦЭМ!$C$39:$C$782,СВЦЭМ!$A$39:$A$782,$A71,СВЦЭМ!$B$39:$B$782,J$47)+'СЕТ СН'!$G$9+СВЦЭМ!$D$10+'СЕТ СН'!$G$5-'СЕТ СН'!$G$17</f>
        <v>4001.0337291799997</v>
      </c>
      <c r="K71" s="36">
        <f>SUMIFS(СВЦЭМ!$C$39:$C$782,СВЦЭМ!$A$39:$A$782,$A71,СВЦЭМ!$B$39:$B$782,K$47)+'СЕТ СН'!$G$9+СВЦЭМ!$D$10+'СЕТ СН'!$G$5-'СЕТ СН'!$G$17</f>
        <v>3978.1077907299996</v>
      </c>
      <c r="L71" s="36">
        <f>SUMIFS(СВЦЭМ!$C$39:$C$782,СВЦЭМ!$A$39:$A$782,$A71,СВЦЭМ!$B$39:$B$782,L$47)+'СЕТ СН'!$G$9+СВЦЭМ!$D$10+'СЕТ СН'!$G$5-'СЕТ СН'!$G$17</f>
        <v>3960.3429172299998</v>
      </c>
      <c r="M71" s="36">
        <f>SUMIFS(СВЦЭМ!$C$39:$C$782,СВЦЭМ!$A$39:$A$782,$A71,СВЦЭМ!$B$39:$B$782,M$47)+'СЕТ СН'!$G$9+СВЦЭМ!$D$10+'СЕТ СН'!$G$5-'СЕТ СН'!$G$17</f>
        <v>3937.8078673199998</v>
      </c>
      <c r="N71" s="36">
        <f>SUMIFS(СВЦЭМ!$C$39:$C$782,СВЦЭМ!$A$39:$A$782,$A71,СВЦЭМ!$B$39:$B$782,N$47)+'СЕТ СН'!$G$9+СВЦЭМ!$D$10+'СЕТ СН'!$G$5-'СЕТ СН'!$G$17</f>
        <v>3956.0100177599998</v>
      </c>
      <c r="O71" s="36">
        <f>SUMIFS(СВЦЭМ!$C$39:$C$782,СВЦЭМ!$A$39:$A$782,$A71,СВЦЭМ!$B$39:$B$782,O$47)+'СЕТ СН'!$G$9+СВЦЭМ!$D$10+'СЕТ СН'!$G$5-'СЕТ СН'!$G$17</f>
        <v>3952.4925402600002</v>
      </c>
      <c r="P71" s="36">
        <f>SUMIFS(СВЦЭМ!$C$39:$C$782,СВЦЭМ!$A$39:$A$782,$A71,СВЦЭМ!$B$39:$B$782,P$47)+'СЕТ СН'!$G$9+СВЦЭМ!$D$10+'СЕТ СН'!$G$5-'СЕТ СН'!$G$17</f>
        <v>3945.0916264299999</v>
      </c>
      <c r="Q71" s="36">
        <f>SUMIFS(СВЦЭМ!$C$39:$C$782,СВЦЭМ!$A$39:$A$782,$A71,СВЦЭМ!$B$39:$B$782,Q$47)+'СЕТ СН'!$G$9+СВЦЭМ!$D$10+'СЕТ СН'!$G$5-'СЕТ СН'!$G$17</f>
        <v>3944.1455559299998</v>
      </c>
      <c r="R71" s="36">
        <f>SUMIFS(СВЦЭМ!$C$39:$C$782,СВЦЭМ!$A$39:$A$782,$A71,СВЦЭМ!$B$39:$B$782,R$47)+'СЕТ СН'!$G$9+СВЦЭМ!$D$10+'СЕТ СН'!$G$5-'СЕТ СН'!$G$17</f>
        <v>3948.75343402</v>
      </c>
      <c r="S71" s="36">
        <f>SUMIFS(СВЦЭМ!$C$39:$C$782,СВЦЭМ!$A$39:$A$782,$A71,СВЦЭМ!$B$39:$B$782,S$47)+'СЕТ СН'!$G$9+СВЦЭМ!$D$10+'СЕТ СН'!$G$5-'СЕТ СН'!$G$17</f>
        <v>3920.4942725299998</v>
      </c>
      <c r="T71" s="36">
        <f>SUMIFS(СВЦЭМ!$C$39:$C$782,СВЦЭМ!$A$39:$A$782,$A71,СВЦЭМ!$B$39:$B$782,T$47)+'СЕТ СН'!$G$9+СВЦЭМ!$D$10+'СЕТ СН'!$G$5-'СЕТ СН'!$G$17</f>
        <v>3904.2930250399995</v>
      </c>
      <c r="U71" s="36">
        <f>SUMIFS(СВЦЭМ!$C$39:$C$782,СВЦЭМ!$A$39:$A$782,$A71,СВЦЭМ!$B$39:$B$782,U$47)+'СЕТ СН'!$G$9+СВЦЭМ!$D$10+'СЕТ СН'!$G$5-'СЕТ СН'!$G$17</f>
        <v>3932.1183838999996</v>
      </c>
      <c r="V71" s="36">
        <f>SUMIFS(СВЦЭМ!$C$39:$C$782,СВЦЭМ!$A$39:$A$782,$A71,СВЦЭМ!$B$39:$B$782,V$47)+'СЕТ СН'!$G$9+СВЦЭМ!$D$10+'СЕТ СН'!$G$5-'СЕТ СН'!$G$17</f>
        <v>3938.1138033799998</v>
      </c>
      <c r="W71" s="36">
        <f>SUMIFS(СВЦЭМ!$C$39:$C$782,СВЦЭМ!$A$39:$A$782,$A71,СВЦЭМ!$B$39:$B$782,W$47)+'СЕТ СН'!$G$9+СВЦЭМ!$D$10+'СЕТ СН'!$G$5-'СЕТ СН'!$G$17</f>
        <v>3956.0506609799995</v>
      </c>
      <c r="X71" s="36">
        <f>SUMIFS(СВЦЭМ!$C$39:$C$782,СВЦЭМ!$A$39:$A$782,$A71,СВЦЭМ!$B$39:$B$782,X$47)+'СЕТ СН'!$G$9+СВЦЭМ!$D$10+'СЕТ СН'!$G$5-'СЕТ СН'!$G$17</f>
        <v>3981.2062085999996</v>
      </c>
      <c r="Y71" s="36">
        <f>SUMIFS(СВЦЭМ!$C$39:$C$782,СВЦЭМ!$A$39:$A$782,$A71,СВЦЭМ!$B$39:$B$782,Y$47)+'СЕТ СН'!$G$9+СВЦЭМ!$D$10+'СЕТ СН'!$G$5-'СЕТ СН'!$G$17</f>
        <v>3958.56359763</v>
      </c>
    </row>
    <row r="72" spans="1:27" ht="15.75" x14ac:dyDescent="0.2">
      <c r="A72" s="35">
        <f t="shared" si="1"/>
        <v>44920</v>
      </c>
      <c r="B72" s="36">
        <f>SUMIFS(СВЦЭМ!$C$39:$C$782,СВЦЭМ!$A$39:$A$782,$A72,СВЦЭМ!$B$39:$B$782,B$47)+'СЕТ СН'!$G$9+СВЦЭМ!$D$10+'СЕТ СН'!$G$5-'СЕТ СН'!$G$17</f>
        <v>4000.06636127</v>
      </c>
      <c r="C72" s="36">
        <f>SUMIFS(СВЦЭМ!$C$39:$C$782,СВЦЭМ!$A$39:$A$782,$A72,СВЦЭМ!$B$39:$B$782,C$47)+'СЕТ СН'!$G$9+СВЦЭМ!$D$10+'СЕТ СН'!$G$5-'СЕТ СН'!$G$17</f>
        <v>3997.8724807899998</v>
      </c>
      <c r="D72" s="36">
        <f>SUMIFS(СВЦЭМ!$C$39:$C$782,СВЦЭМ!$A$39:$A$782,$A72,СВЦЭМ!$B$39:$B$782,D$47)+'СЕТ СН'!$G$9+СВЦЭМ!$D$10+'СЕТ СН'!$G$5-'СЕТ СН'!$G$17</f>
        <v>3984.6100588099998</v>
      </c>
      <c r="E72" s="36">
        <f>SUMIFS(СВЦЭМ!$C$39:$C$782,СВЦЭМ!$A$39:$A$782,$A72,СВЦЭМ!$B$39:$B$782,E$47)+'СЕТ СН'!$G$9+СВЦЭМ!$D$10+'СЕТ СН'!$G$5-'СЕТ СН'!$G$17</f>
        <v>3977.7874294100002</v>
      </c>
      <c r="F72" s="36">
        <f>SUMIFS(СВЦЭМ!$C$39:$C$782,СВЦЭМ!$A$39:$A$782,$A72,СВЦЭМ!$B$39:$B$782,F$47)+'СЕТ СН'!$G$9+СВЦЭМ!$D$10+'СЕТ СН'!$G$5-'СЕТ СН'!$G$17</f>
        <v>4023.8726229499998</v>
      </c>
      <c r="G72" s="36">
        <f>SUMIFS(СВЦЭМ!$C$39:$C$782,СВЦЭМ!$A$39:$A$782,$A72,СВЦЭМ!$B$39:$B$782,G$47)+'СЕТ СН'!$G$9+СВЦЭМ!$D$10+'СЕТ СН'!$G$5-'СЕТ СН'!$G$17</f>
        <v>4027.8179929500002</v>
      </c>
      <c r="H72" s="36">
        <f>SUMIFS(СВЦЭМ!$C$39:$C$782,СВЦЭМ!$A$39:$A$782,$A72,СВЦЭМ!$B$39:$B$782,H$47)+'СЕТ СН'!$G$9+СВЦЭМ!$D$10+'СЕТ СН'!$G$5-'СЕТ СН'!$G$17</f>
        <v>4006.7973417799999</v>
      </c>
      <c r="I72" s="36">
        <f>SUMIFS(СВЦЭМ!$C$39:$C$782,СВЦЭМ!$A$39:$A$782,$A72,СВЦЭМ!$B$39:$B$782,I$47)+'СЕТ СН'!$G$9+СВЦЭМ!$D$10+'СЕТ СН'!$G$5-'СЕТ СН'!$G$17</f>
        <v>4037.3059023899996</v>
      </c>
      <c r="J72" s="36">
        <f>SUMIFS(СВЦЭМ!$C$39:$C$782,СВЦЭМ!$A$39:$A$782,$A72,СВЦЭМ!$B$39:$B$782,J$47)+'СЕТ СН'!$G$9+СВЦЭМ!$D$10+'СЕТ СН'!$G$5-'СЕТ СН'!$G$17</f>
        <v>4024.2742062899997</v>
      </c>
      <c r="K72" s="36">
        <f>SUMIFS(СВЦЭМ!$C$39:$C$782,СВЦЭМ!$A$39:$A$782,$A72,СВЦЭМ!$B$39:$B$782,K$47)+'СЕТ СН'!$G$9+СВЦЭМ!$D$10+'СЕТ СН'!$G$5-'СЕТ СН'!$G$17</f>
        <v>4028.8244389399997</v>
      </c>
      <c r="L72" s="36">
        <f>SUMIFS(СВЦЭМ!$C$39:$C$782,СВЦЭМ!$A$39:$A$782,$A72,СВЦЭМ!$B$39:$B$782,L$47)+'СЕТ СН'!$G$9+СВЦЭМ!$D$10+'СЕТ СН'!$G$5-'СЕТ СН'!$G$17</f>
        <v>3988.5353839399995</v>
      </c>
      <c r="M72" s="36">
        <f>SUMIFS(СВЦЭМ!$C$39:$C$782,СВЦЭМ!$A$39:$A$782,$A72,СВЦЭМ!$B$39:$B$782,M$47)+'СЕТ СН'!$G$9+СВЦЭМ!$D$10+'СЕТ СН'!$G$5-'СЕТ СН'!$G$17</f>
        <v>3996.31995689</v>
      </c>
      <c r="N72" s="36">
        <f>SUMIFS(СВЦЭМ!$C$39:$C$782,СВЦЭМ!$A$39:$A$782,$A72,СВЦЭМ!$B$39:$B$782,N$47)+'СЕТ СН'!$G$9+СВЦЭМ!$D$10+'СЕТ СН'!$G$5-'СЕТ СН'!$G$17</f>
        <v>4004.4982183499997</v>
      </c>
      <c r="O72" s="36">
        <f>SUMIFS(СВЦЭМ!$C$39:$C$782,СВЦЭМ!$A$39:$A$782,$A72,СВЦЭМ!$B$39:$B$782,O$47)+'СЕТ СН'!$G$9+СВЦЭМ!$D$10+'СЕТ СН'!$G$5-'СЕТ СН'!$G$17</f>
        <v>4023.3527504899998</v>
      </c>
      <c r="P72" s="36">
        <f>SUMIFS(СВЦЭМ!$C$39:$C$782,СВЦЭМ!$A$39:$A$782,$A72,СВЦЭМ!$B$39:$B$782,P$47)+'СЕТ СН'!$G$9+СВЦЭМ!$D$10+'СЕТ СН'!$G$5-'СЕТ СН'!$G$17</f>
        <v>4018.7381182099998</v>
      </c>
      <c r="Q72" s="36">
        <f>SUMIFS(СВЦЭМ!$C$39:$C$782,СВЦЭМ!$A$39:$A$782,$A72,СВЦЭМ!$B$39:$B$782,Q$47)+'СЕТ СН'!$G$9+СВЦЭМ!$D$10+'СЕТ СН'!$G$5-'СЕТ СН'!$G$17</f>
        <v>4017.6663315400001</v>
      </c>
      <c r="R72" s="36">
        <f>SUMIFS(СВЦЭМ!$C$39:$C$782,СВЦЭМ!$A$39:$A$782,$A72,СВЦЭМ!$B$39:$B$782,R$47)+'СЕТ СН'!$G$9+СВЦЭМ!$D$10+'СЕТ СН'!$G$5-'СЕТ СН'!$G$17</f>
        <v>4015.49666351</v>
      </c>
      <c r="S72" s="36">
        <f>SUMIFS(СВЦЭМ!$C$39:$C$782,СВЦЭМ!$A$39:$A$782,$A72,СВЦЭМ!$B$39:$B$782,S$47)+'СЕТ СН'!$G$9+СВЦЭМ!$D$10+'СЕТ СН'!$G$5-'СЕТ СН'!$G$17</f>
        <v>3997.3511307399999</v>
      </c>
      <c r="T72" s="36">
        <f>SUMIFS(СВЦЭМ!$C$39:$C$782,СВЦЭМ!$A$39:$A$782,$A72,СВЦЭМ!$B$39:$B$782,T$47)+'СЕТ СН'!$G$9+СВЦЭМ!$D$10+'СЕТ СН'!$G$5-'СЕТ СН'!$G$17</f>
        <v>3985.3021630100002</v>
      </c>
      <c r="U72" s="36">
        <f>SUMIFS(СВЦЭМ!$C$39:$C$782,СВЦЭМ!$A$39:$A$782,$A72,СВЦЭМ!$B$39:$B$782,U$47)+'СЕТ СН'!$G$9+СВЦЭМ!$D$10+'СЕТ СН'!$G$5-'СЕТ СН'!$G$17</f>
        <v>3987.9164954199996</v>
      </c>
      <c r="V72" s="36">
        <f>SUMIFS(СВЦЭМ!$C$39:$C$782,СВЦЭМ!$A$39:$A$782,$A72,СВЦЭМ!$B$39:$B$782,V$47)+'СЕТ СН'!$G$9+СВЦЭМ!$D$10+'СЕТ СН'!$G$5-'СЕТ СН'!$G$17</f>
        <v>4002.7210074999998</v>
      </c>
      <c r="W72" s="36">
        <f>SUMIFS(СВЦЭМ!$C$39:$C$782,СВЦЭМ!$A$39:$A$782,$A72,СВЦЭМ!$B$39:$B$782,W$47)+'СЕТ СН'!$G$9+СВЦЭМ!$D$10+'СЕТ СН'!$G$5-'СЕТ СН'!$G$17</f>
        <v>4028.7135783799999</v>
      </c>
      <c r="X72" s="36">
        <f>SUMIFS(СВЦЭМ!$C$39:$C$782,СВЦЭМ!$A$39:$A$782,$A72,СВЦЭМ!$B$39:$B$782,X$47)+'СЕТ СН'!$G$9+СВЦЭМ!$D$10+'СЕТ СН'!$G$5-'СЕТ СН'!$G$17</f>
        <v>4043.7387109599999</v>
      </c>
      <c r="Y72" s="36">
        <f>SUMIFS(СВЦЭМ!$C$39:$C$782,СВЦЭМ!$A$39:$A$782,$A72,СВЦЭМ!$B$39:$B$782,Y$47)+'СЕТ СН'!$G$9+СВЦЭМ!$D$10+'СЕТ СН'!$G$5-'СЕТ СН'!$G$17</f>
        <v>4063.2893508399998</v>
      </c>
    </row>
    <row r="73" spans="1:27" ht="15.75" x14ac:dyDescent="0.2">
      <c r="A73" s="35">
        <f t="shared" si="1"/>
        <v>44921</v>
      </c>
      <c r="B73" s="36">
        <f>SUMIFS(СВЦЭМ!$C$39:$C$782,СВЦЭМ!$A$39:$A$782,$A73,СВЦЭМ!$B$39:$B$782,B$47)+'СЕТ СН'!$G$9+СВЦЭМ!$D$10+'СЕТ СН'!$G$5-'СЕТ СН'!$G$17</f>
        <v>4096.7936354100002</v>
      </c>
      <c r="C73" s="36">
        <f>SUMIFS(СВЦЭМ!$C$39:$C$782,СВЦЭМ!$A$39:$A$782,$A73,СВЦЭМ!$B$39:$B$782,C$47)+'СЕТ СН'!$G$9+СВЦЭМ!$D$10+'СЕТ СН'!$G$5-'СЕТ СН'!$G$17</f>
        <v>4118.1746630600001</v>
      </c>
      <c r="D73" s="36">
        <f>SUMIFS(СВЦЭМ!$C$39:$C$782,СВЦЭМ!$A$39:$A$782,$A73,СВЦЭМ!$B$39:$B$782,D$47)+'СЕТ СН'!$G$9+СВЦЭМ!$D$10+'СЕТ СН'!$G$5-'СЕТ СН'!$G$17</f>
        <v>4125.2641712000004</v>
      </c>
      <c r="E73" s="36">
        <f>SUMIFS(СВЦЭМ!$C$39:$C$782,СВЦЭМ!$A$39:$A$782,$A73,СВЦЭМ!$B$39:$B$782,E$47)+'СЕТ СН'!$G$9+СВЦЭМ!$D$10+'СЕТ СН'!$G$5-'СЕТ СН'!$G$17</f>
        <v>4124.5649927599998</v>
      </c>
      <c r="F73" s="36">
        <f>SUMIFS(СВЦЭМ!$C$39:$C$782,СВЦЭМ!$A$39:$A$782,$A73,СВЦЭМ!$B$39:$B$782,F$47)+'СЕТ СН'!$G$9+СВЦЭМ!$D$10+'СЕТ СН'!$G$5-'СЕТ СН'!$G$17</f>
        <v>4160.6071132799998</v>
      </c>
      <c r="G73" s="36">
        <f>SUMIFS(СВЦЭМ!$C$39:$C$782,СВЦЭМ!$A$39:$A$782,$A73,СВЦЭМ!$B$39:$B$782,G$47)+'СЕТ СН'!$G$9+СВЦЭМ!$D$10+'СЕТ СН'!$G$5-'СЕТ СН'!$G$17</f>
        <v>4148.0482475700001</v>
      </c>
      <c r="H73" s="36">
        <f>SUMIFS(СВЦЭМ!$C$39:$C$782,СВЦЭМ!$A$39:$A$782,$A73,СВЦЭМ!$B$39:$B$782,H$47)+'СЕТ СН'!$G$9+СВЦЭМ!$D$10+'СЕТ СН'!$G$5-'СЕТ СН'!$G$17</f>
        <v>4111.1359593199995</v>
      </c>
      <c r="I73" s="36">
        <f>SUMIFS(СВЦЭМ!$C$39:$C$782,СВЦЭМ!$A$39:$A$782,$A73,СВЦЭМ!$B$39:$B$782,I$47)+'СЕТ СН'!$G$9+СВЦЭМ!$D$10+'СЕТ СН'!$G$5-'СЕТ СН'!$G$17</f>
        <v>4085.6399265499999</v>
      </c>
      <c r="J73" s="36">
        <f>SUMIFS(СВЦЭМ!$C$39:$C$782,СВЦЭМ!$A$39:$A$782,$A73,СВЦЭМ!$B$39:$B$782,J$47)+'СЕТ СН'!$G$9+СВЦЭМ!$D$10+'СЕТ СН'!$G$5-'СЕТ СН'!$G$17</f>
        <v>4078.6290205199998</v>
      </c>
      <c r="K73" s="36">
        <f>SUMIFS(СВЦЭМ!$C$39:$C$782,СВЦЭМ!$A$39:$A$782,$A73,СВЦЭМ!$B$39:$B$782,K$47)+'СЕТ СН'!$G$9+СВЦЭМ!$D$10+'СЕТ СН'!$G$5-'СЕТ СН'!$G$17</f>
        <v>4074.4838353799996</v>
      </c>
      <c r="L73" s="36">
        <f>SUMIFS(СВЦЭМ!$C$39:$C$782,СВЦЭМ!$A$39:$A$782,$A73,СВЦЭМ!$B$39:$B$782,L$47)+'СЕТ СН'!$G$9+СВЦЭМ!$D$10+'СЕТ СН'!$G$5-'СЕТ СН'!$G$17</f>
        <v>4069.1517096999996</v>
      </c>
      <c r="M73" s="36">
        <f>SUMIFS(СВЦЭМ!$C$39:$C$782,СВЦЭМ!$A$39:$A$782,$A73,СВЦЭМ!$B$39:$B$782,M$47)+'СЕТ СН'!$G$9+СВЦЭМ!$D$10+'СЕТ СН'!$G$5-'СЕТ СН'!$G$17</f>
        <v>4065.9686230299999</v>
      </c>
      <c r="N73" s="36">
        <f>SUMIFS(СВЦЭМ!$C$39:$C$782,СВЦЭМ!$A$39:$A$782,$A73,СВЦЭМ!$B$39:$B$782,N$47)+'СЕТ СН'!$G$9+СВЦЭМ!$D$10+'СЕТ СН'!$G$5-'СЕТ СН'!$G$17</f>
        <v>4068.5315151899999</v>
      </c>
      <c r="O73" s="36">
        <f>SUMIFS(СВЦЭМ!$C$39:$C$782,СВЦЭМ!$A$39:$A$782,$A73,СВЦЭМ!$B$39:$B$782,O$47)+'СЕТ СН'!$G$9+СВЦЭМ!$D$10+'СЕТ СН'!$G$5-'СЕТ СН'!$G$17</f>
        <v>4058.1728892599999</v>
      </c>
      <c r="P73" s="36">
        <f>SUMIFS(СВЦЭМ!$C$39:$C$782,СВЦЭМ!$A$39:$A$782,$A73,СВЦЭМ!$B$39:$B$782,P$47)+'СЕТ СН'!$G$9+СВЦЭМ!$D$10+'СЕТ СН'!$G$5-'СЕТ СН'!$G$17</f>
        <v>4064.9772077099997</v>
      </c>
      <c r="Q73" s="36">
        <f>SUMIFS(СВЦЭМ!$C$39:$C$782,СВЦЭМ!$A$39:$A$782,$A73,СВЦЭМ!$B$39:$B$782,Q$47)+'СЕТ СН'!$G$9+СВЦЭМ!$D$10+'СЕТ СН'!$G$5-'СЕТ СН'!$G$17</f>
        <v>4048.2697896099999</v>
      </c>
      <c r="R73" s="36">
        <f>SUMIFS(СВЦЭМ!$C$39:$C$782,СВЦЭМ!$A$39:$A$782,$A73,СВЦЭМ!$B$39:$B$782,R$47)+'СЕТ СН'!$G$9+СВЦЭМ!$D$10+'СЕТ СН'!$G$5-'СЕТ СН'!$G$17</f>
        <v>4039.5758366299997</v>
      </c>
      <c r="S73" s="36">
        <f>SUMIFS(СВЦЭМ!$C$39:$C$782,СВЦЭМ!$A$39:$A$782,$A73,СВЦЭМ!$B$39:$B$782,S$47)+'СЕТ СН'!$G$9+СВЦЭМ!$D$10+'СЕТ СН'!$G$5-'СЕТ СН'!$G$17</f>
        <v>4016.9023201299997</v>
      </c>
      <c r="T73" s="36">
        <f>SUMIFS(СВЦЭМ!$C$39:$C$782,СВЦЭМ!$A$39:$A$782,$A73,СВЦЭМ!$B$39:$B$782,T$47)+'СЕТ СН'!$G$9+СВЦЭМ!$D$10+'СЕТ СН'!$G$5-'СЕТ СН'!$G$17</f>
        <v>3983.6480618400001</v>
      </c>
      <c r="U73" s="36">
        <f>SUMIFS(СВЦЭМ!$C$39:$C$782,СВЦЭМ!$A$39:$A$782,$A73,СВЦЭМ!$B$39:$B$782,U$47)+'СЕТ СН'!$G$9+СВЦЭМ!$D$10+'СЕТ СН'!$G$5-'СЕТ СН'!$G$17</f>
        <v>4006.6723908699996</v>
      </c>
      <c r="V73" s="36">
        <f>SUMIFS(СВЦЭМ!$C$39:$C$782,СВЦЭМ!$A$39:$A$782,$A73,СВЦЭМ!$B$39:$B$782,V$47)+'СЕТ СН'!$G$9+СВЦЭМ!$D$10+'СЕТ СН'!$G$5-'СЕТ СН'!$G$17</f>
        <v>4013.0029753399999</v>
      </c>
      <c r="W73" s="36">
        <f>SUMIFS(СВЦЭМ!$C$39:$C$782,СВЦЭМ!$A$39:$A$782,$A73,СВЦЭМ!$B$39:$B$782,W$47)+'СЕТ СН'!$G$9+СВЦЭМ!$D$10+'СЕТ СН'!$G$5-'СЕТ СН'!$G$17</f>
        <v>4029.3145697800001</v>
      </c>
      <c r="X73" s="36">
        <f>SUMIFS(СВЦЭМ!$C$39:$C$782,СВЦЭМ!$A$39:$A$782,$A73,СВЦЭМ!$B$39:$B$782,X$47)+'СЕТ СН'!$G$9+СВЦЭМ!$D$10+'СЕТ СН'!$G$5-'СЕТ СН'!$G$17</f>
        <v>4064.7279107999998</v>
      </c>
      <c r="Y73" s="36">
        <f>SUMIFS(СВЦЭМ!$C$39:$C$782,СВЦЭМ!$A$39:$A$782,$A73,СВЦЭМ!$B$39:$B$782,Y$47)+'СЕТ СН'!$G$9+СВЦЭМ!$D$10+'СЕТ СН'!$G$5-'СЕТ СН'!$G$17</f>
        <v>4074.7004870800001</v>
      </c>
    </row>
    <row r="74" spans="1:27" ht="15.75" x14ac:dyDescent="0.2">
      <c r="A74" s="35">
        <f t="shared" si="1"/>
        <v>44922</v>
      </c>
      <c r="B74" s="36">
        <f>SUMIFS(СВЦЭМ!$C$39:$C$782,СВЦЭМ!$A$39:$A$782,$A74,СВЦЭМ!$B$39:$B$782,B$47)+'СЕТ СН'!$G$9+СВЦЭМ!$D$10+'СЕТ СН'!$G$5-'СЕТ СН'!$G$17</f>
        <v>4003.5897434399999</v>
      </c>
      <c r="C74" s="36">
        <f>SUMIFS(СВЦЭМ!$C$39:$C$782,СВЦЭМ!$A$39:$A$782,$A74,СВЦЭМ!$B$39:$B$782,C$47)+'СЕТ СН'!$G$9+СВЦЭМ!$D$10+'СЕТ СН'!$G$5-'СЕТ СН'!$G$17</f>
        <v>4017.5877289800001</v>
      </c>
      <c r="D74" s="36">
        <f>SUMIFS(СВЦЭМ!$C$39:$C$782,СВЦЭМ!$A$39:$A$782,$A74,СВЦЭМ!$B$39:$B$782,D$47)+'СЕТ СН'!$G$9+СВЦЭМ!$D$10+'СЕТ СН'!$G$5-'СЕТ СН'!$G$17</f>
        <v>4034.4813998700001</v>
      </c>
      <c r="E74" s="36">
        <f>SUMIFS(СВЦЭМ!$C$39:$C$782,СВЦЭМ!$A$39:$A$782,$A74,СВЦЭМ!$B$39:$B$782,E$47)+'СЕТ СН'!$G$9+СВЦЭМ!$D$10+'СЕТ СН'!$G$5-'СЕТ СН'!$G$17</f>
        <v>4040.9779976700001</v>
      </c>
      <c r="F74" s="36">
        <f>SUMIFS(СВЦЭМ!$C$39:$C$782,СВЦЭМ!$A$39:$A$782,$A74,СВЦЭМ!$B$39:$B$782,F$47)+'СЕТ СН'!$G$9+СВЦЭМ!$D$10+'СЕТ СН'!$G$5-'СЕТ СН'!$G$17</f>
        <v>4071.0363975999999</v>
      </c>
      <c r="G74" s="36">
        <f>SUMIFS(СВЦЭМ!$C$39:$C$782,СВЦЭМ!$A$39:$A$782,$A74,СВЦЭМ!$B$39:$B$782,G$47)+'СЕТ СН'!$G$9+СВЦЭМ!$D$10+'СЕТ СН'!$G$5-'СЕТ СН'!$G$17</f>
        <v>4055.0141006899999</v>
      </c>
      <c r="H74" s="36">
        <f>SUMIFS(СВЦЭМ!$C$39:$C$782,СВЦЭМ!$A$39:$A$782,$A74,СВЦЭМ!$B$39:$B$782,H$47)+'СЕТ СН'!$G$9+СВЦЭМ!$D$10+'СЕТ СН'!$G$5-'СЕТ СН'!$G$17</f>
        <v>4029.1122812899998</v>
      </c>
      <c r="I74" s="36">
        <f>SUMIFS(СВЦЭМ!$C$39:$C$782,СВЦЭМ!$A$39:$A$782,$A74,СВЦЭМ!$B$39:$B$782,I$47)+'СЕТ СН'!$G$9+СВЦЭМ!$D$10+'СЕТ СН'!$G$5-'СЕТ СН'!$G$17</f>
        <v>3998.8362010399997</v>
      </c>
      <c r="J74" s="36">
        <f>SUMIFS(СВЦЭМ!$C$39:$C$782,СВЦЭМ!$A$39:$A$782,$A74,СВЦЭМ!$B$39:$B$782,J$47)+'СЕТ СН'!$G$9+СВЦЭМ!$D$10+'СЕТ СН'!$G$5-'СЕТ СН'!$G$17</f>
        <v>3959.3823182799997</v>
      </c>
      <c r="K74" s="36">
        <f>SUMIFS(СВЦЭМ!$C$39:$C$782,СВЦЭМ!$A$39:$A$782,$A74,СВЦЭМ!$B$39:$B$782,K$47)+'СЕТ СН'!$G$9+СВЦЭМ!$D$10+'СЕТ СН'!$G$5-'СЕТ СН'!$G$17</f>
        <v>3961.78408855</v>
      </c>
      <c r="L74" s="36">
        <f>SUMIFS(СВЦЭМ!$C$39:$C$782,СВЦЭМ!$A$39:$A$782,$A74,СВЦЭМ!$B$39:$B$782,L$47)+'СЕТ СН'!$G$9+СВЦЭМ!$D$10+'СЕТ СН'!$G$5-'СЕТ СН'!$G$17</f>
        <v>3971.4745900099997</v>
      </c>
      <c r="M74" s="36">
        <f>SUMIFS(СВЦЭМ!$C$39:$C$782,СВЦЭМ!$A$39:$A$782,$A74,СВЦЭМ!$B$39:$B$782,M$47)+'СЕТ СН'!$G$9+СВЦЭМ!$D$10+'СЕТ СН'!$G$5-'СЕТ СН'!$G$17</f>
        <v>3972.7056571699995</v>
      </c>
      <c r="N74" s="36">
        <f>SUMIFS(СВЦЭМ!$C$39:$C$782,СВЦЭМ!$A$39:$A$782,$A74,СВЦЭМ!$B$39:$B$782,N$47)+'СЕТ СН'!$G$9+СВЦЭМ!$D$10+'СЕТ СН'!$G$5-'СЕТ СН'!$G$17</f>
        <v>3963.7361186799999</v>
      </c>
      <c r="O74" s="36">
        <f>SUMIFS(СВЦЭМ!$C$39:$C$782,СВЦЭМ!$A$39:$A$782,$A74,СВЦЭМ!$B$39:$B$782,O$47)+'СЕТ СН'!$G$9+СВЦЭМ!$D$10+'СЕТ СН'!$G$5-'СЕТ СН'!$G$17</f>
        <v>3971.90538049</v>
      </c>
      <c r="P74" s="36">
        <f>SUMIFS(СВЦЭМ!$C$39:$C$782,СВЦЭМ!$A$39:$A$782,$A74,СВЦЭМ!$B$39:$B$782,P$47)+'СЕТ СН'!$G$9+СВЦЭМ!$D$10+'СЕТ СН'!$G$5-'СЕТ СН'!$G$17</f>
        <v>3974.1784779099999</v>
      </c>
      <c r="Q74" s="36">
        <f>SUMIFS(СВЦЭМ!$C$39:$C$782,СВЦЭМ!$A$39:$A$782,$A74,СВЦЭМ!$B$39:$B$782,Q$47)+'СЕТ СН'!$G$9+СВЦЭМ!$D$10+'СЕТ СН'!$G$5-'СЕТ СН'!$G$17</f>
        <v>3977.6821352899997</v>
      </c>
      <c r="R74" s="36">
        <f>SUMIFS(СВЦЭМ!$C$39:$C$782,СВЦЭМ!$A$39:$A$782,$A74,СВЦЭМ!$B$39:$B$782,R$47)+'СЕТ СН'!$G$9+СВЦЭМ!$D$10+'СЕТ СН'!$G$5-'СЕТ СН'!$G$17</f>
        <v>3980.0751474199997</v>
      </c>
      <c r="S74" s="36">
        <f>SUMIFS(СВЦЭМ!$C$39:$C$782,СВЦЭМ!$A$39:$A$782,$A74,СВЦЭМ!$B$39:$B$782,S$47)+'СЕТ СН'!$G$9+СВЦЭМ!$D$10+'СЕТ СН'!$G$5-'СЕТ СН'!$G$17</f>
        <v>3956.3951125899998</v>
      </c>
      <c r="T74" s="36">
        <f>SUMIFS(СВЦЭМ!$C$39:$C$782,СВЦЭМ!$A$39:$A$782,$A74,СВЦЭМ!$B$39:$B$782,T$47)+'СЕТ СН'!$G$9+СВЦЭМ!$D$10+'СЕТ СН'!$G$5-'СЕТ СН'!$G$17</f>
        <v>3927.0440828199999</v>
      </c>
      <c r="U74" s="36">
        <f>SUMIFS(СВЦЭМ!$C$39:$C$782,СВЦЭМ!$A$39:$A$782,$A74,СВЦЭМ!$B$39:$B$782,U$47)+'СЕТ СН'!$G$9+СВЦЭМ!$D$10+'СЕТ СН'!$G$5-'СЕТ СН'!$G$17</f>
        <v>3938.5800804099999</v>
      </c>
      <c r="V74" s="36">
        <f>SUMIFS(СВЦЭМ!$C$39:$C$782,СВЦЭМ!$A$39:$A$782,$A74,СВЦЭМ!$B$39:$B$782,V$47)+'СЕТ СН'!$G$9+СВЦЭМ!$D$10+'СЕТ СН'!$G$5-'СЕТ СН'!$G$17</f>
        <v>3962.0341717499996</v>
      </c>
      <c r="W74" s="36">
        <f>SUMIFS(СВЦЭМ!$C$39:$C$782,СВЦЭМ!$A$39:$A$782,$A74,СВЦЭМ!$B$39:$B$782,W$47)+'СЕТ СН'!$G$9+СВЦЭМ!$D$10+'СЕТ СН'!$G$5-'СЕТ СН'!$G$17</f>
        <v>3979.43825376</v>
      </c>
      <c r="X74" s="36">
        <f>SUMIFS(СВЦЭМ!$C$39:$C$782,СВЦЭМ!$A$39:$A$782,$A74,СВЦЭМ!$B$39:$B$782,X$47)+'СЕТ СН'!$G$9+СВЦЭМ!$D$10+'СЕТ СН'!$G$5-'СЕТ СН'!$G$17</f>
        <v>3983.0069617999998</v>
      </c>
      <c r="Y74" s="36">
        <f>SUMIFS(СВЦЭМ!$C$39:$C$782,СВЦЭМ!$A$39:$A$782,$A74,СВЦЭМ!$B$39:$B$782,Y$47)+'СЕТ СН'!$G$9+СВЦЭМ!$D$10+'СЕТ СН'!$G$5-'СЕТ СН'!$G$17</f>
        <v>4006.5394495</v>
      </c>
    </row>
    <row r="75" spans="1:27" ht="15.75" x14ac:dyDescent="0.2">
      <c r="A75" s="35">
        <f t="shared" si="1"/>
        <v>44923</v>
      </c>
      <c r="B75" s="36">
        <f>SUMIFS(СВЦЭМ!$C$39:$C$782,СВЦЭМ!$A$39:$A$782,$A75,СВЦЭМ!$B$39:$B$782,B$47)+'СЕТ СН'!$G$9+СВЦЭМ!$D$10+'СЕТ СН'!$G$5-'СЕТ СН'!$G$17</f>
        <v>4023.9497272499998</v>
      </c>
      <c r="C75" s="36">
        <f>SUMIFS(СВЦЭМ!$C$39:$C$782,СВЦЭМ!$A$39:$A$782,$A75,СВЦЭМ!$B$39:$B$782,C$47)+'СЕТ СН'!$G$9+СВЦЭМ!$D$10+'СЕТ СН'!$G$5-'СЕТ СН'!$G$17</f>
        <v>4077.1167383900001</v>
      </c>
      <c r="D75" s="36">
        <f>SUMIFS(СВЦЭМ!$C$39:$C$782,СВЦЭМ!$A$39:$A$782,$A75,СВЦЭМ!$B$39:$B$782,D$47)+'СЕТ СН'!$G$9+СВЦЭМ!$D$10+'СЕТ СН'!$G$5-'СЕТ СН'!$G$17</f>
        <v>4105.2369728399999</v>
      </c>
      <c r="E75" s="36">
        <f>SUMIFS(СВЦЭМ!$C$39:$C$782,СВЦЭМ!$A$39:$A$782,$A75,СВЦЭМ!$B$39:$B$782,E$47)+'СЕТ СН'!$G$9+СВЦЭМ!$D$10+'СЕТ СН'!$G$5-'СЕТ СН'!$G$17</f>
        <v>4053.5707262999999</v>
      </c>
      <c r="F75" s="36">
        <f>SUMIFS(СВЦЭМ!$C$39:$C$782,СВЦЭМ!$A$39:$A$782,$A75,СВЦЭМ!$B$39:$B$782,F$47)+'СЕТ СН'!$G$9+СВЦЭМ!$D$10+'СЕТ СН'!$G$5-'СЕТ СН'!$G$17</f>
        <v>4066.3187379499996</v>
      </c>
      <c r="G75" s="36">
        <f>SUMIFS(СВЦЭМ!$C$39:$C$782,СВЦЭМ!$A$39:$A$782,$A75,СВЦЭМ!$B$39:$B$782,G$47)+'СЕТ СН'!$G$9+СВЦЭМ!$D$10+'СЕТ СН'!$G$5-'СЕТ СН'!$G$17</f>
        <v>4055.08871215</v>
      </c>
      <c r="H75" s="36">
        <f>SUMIFS(СВЦЭМ!$C$39:$C$782,СВЦЭМ!$A$39:$A$782,$A75,СВЦЭМ!$B$39:$B$782,H$47)+'СЕТ СН'!$G$9+СВЦЭМ!$D$10+'СЕТ СН'!$G$5-'СЕТ СН'!$G$17</f>
        <v>4053.0766512999999</v>
      </c>
      <c r="I75" s="36">
        <f>SUMIFS(СВЦЭМ!$C$39:$C$782,СВЦЭМ!$A$39:$A$782,$A75,СВЦЭМ!$B$39:$B$782,I$47)+'СЕТ СН'!$G$9+СВЦЭМ!$D$10+'СЕТ СН'!$G$5-'СЕТ СН'!$G$17</f>
        <v>4022.5642600399997</v>
      </c>
      <c r="J75" s="36">
        <f>SUMIFS(СВЦЭМ!$C$39:$C$782,СВЦЭМ!$A$39:$A$782,$A75,СВЦЭМ!$B$39:$B$782,J$47)+'СЕТ СН'!$G$9+СВЦЭМ!$D$10+'СЕТ СН'!$G$5-'СЕТ СН'!$G$17</f>
        <v>4011.5978600299995</v>
      </c>
      <c r="K75" s="36">
        <f>SUMIFS(СВЦЭМ!$C$39:$C$782,СВЦЭМ!$A$39:$A$782,$A75,СВЦЭМ!$B$39:$B$782,K$47)+'СЕТ СН'!$G$9+СВЦЭМ!$D$10+'СЕТ СН'!$G$5-'СЕТ СН'!$G$17</f>
        <v>4011.46745556</v>
      </c>
      <c r="L75" s="36">
        <f>SUMIFS(СВЦЭМ!$C$39:$C$782,СВЦЭМ!$A$39:$A$782,$A75,СВЦЭМ!$B$39:$B$782,L$47)+'СЕТ СН'!$G$9+СВЦЭМ!$D$10+'СЕТ СН'!$G$5-'СЕТ СН'!$G$17</f>
        <v>3999.7064063199996</v>
      </c>
      <c r="M75" s="36">
        <f>SUMIFS(СВЦЭМ!$C$39:$C$782,СВЦЭМ!$A$39:$A$782,$A75,СВЦЭМ!$B$39:$B$782,M$47)+'СЕТ СН'!$G$9+СВЦЭМ!$D$10+'СЕТ СН'!$G$5-'СЕТ СН'!$G$17</f>
        <v>3994.91723284</v>
      </c>
      <c r="N75" s="36">
        <f>SUMIFS(СВЦЭМ!$C$39:$C$782,СВЦЭМ!$A$39:$A$782,$A75,СВЦЭМ!$B$39:$B$782,N$47)+'СЕТ СН'!$G$9+СВЦЭМ!$D$10+'СЕТ СН'!$G$5-'СЕТ СН'!$G$17</f>
        <v>4011.5910043999997</v>
      </c>
      <c r="O75" s="36">
        <f>SUMIFS(СВЦЭМ!$C$39:$C$782,СВЦЭМ!$A$39:$A$782,$A75,СВЦЭМ!$B$39:$B$782,O$47)+'СЕТ СН'!$G$9+СВЦЭМ!$D$10+'СЕТ СН'!$G$5-'СЕТ СН'!$G$17</f>
        <v>4012.05784318</v>
      </c>
      <c r="P75" s="36">
        <f>SUMIFS(СВЦЭМ!$C$39:$C$782,СВЦЭМ!$A$39:$A$782,$A75,СВЦЭМ!$B$39:$B$782,P$47)+'СЕТ СН'!$G$9+СВЦЭМ!$D$10+'СЕТ СН'!$G$5-'СЕТ СН'!$G$17</f>
        <v>4030.9960802599999</v>
      </c>
      <c r="Q75" s="36">
        <f>SUMIFS(СВЦЭМ!$C$39:$C$782,СВЦЭМ!$A$39:$A$782,$A75,СВЦЭМ!$B$39:$B$782,Q$47)+'СЕТ СН'!$G$9+СВЦЭМ!$D$10+'СЕТ СН'!$G$5-'СЕТ СН'!$G$17</f>
        <v>4028.54224441</v>
      </c>
      <c r="R75" s="36">
        <f>SUMIFS(СВЦЭМ!$C$39:$C$782,СВЦЭМ!$A$39:$A$782,$A75,СВЦЭМ!$B$39:$B$782,R$47)+'СЕТ СН'!$G$9+СВЦЭМ!$D$10+'СЕТ СН'!$G$5-'СЕТ СН'!$G$17</f>
        <v>4013.0100261199996</v>
      </c>
      <c r="S75" s="36">
        <f>SUMIFS(СВЦЭМ!$C$39:$C$782,СВЦЭМ!$A$39:$A$782,$A75,СВЦЭМ!$B$39:$B$782,S$47)+'СЕТ СН'!$G$9+СВЦЭМ!$D$10+'СЕТ СН'!$G$5-'СЕТ СН'!$G$17</f>
        <v>4016.2597708499998</v>
      </c>
      <c r="T75" s="36">
        <f>SUMIFS(СВЦЭМ!$C$39:$C$782,СВЦЭМ!$A$39:$A$782,$A75,СВЦЭМ!$B$39:$B$782,T$47)+'СЕТ СН'!$G$9+СВЦЭМ!$D$10+'СЕТ СН'!$G$5-'СЕТ СН'!$G$17</f>
        <v>3989.0501161100001</v>
      </c>
      <c r="U75" s="36">
        <f>SUMIFS(СВЦЭМ!$C$39:$C$782,СВЦЭМ!$A$39:$A$782,$A75,СВЦЭМ!$B$39:$B$782,U$47)+'СЕТ СН'!$G$9+СВЦЭМ!$D$10+'СЕТ СН'!$G$5-'СЕТ СН'!$G$17</f>
        <v>3994.5461844599999</v>
      </c>
      <c r="V75" s="36">
        <f>SUMIFS(СВЦЭМ!$C$39:$C$782,СВЦЭМ!$A$39:$A$782,$A75,СВЦЭМ!$B$39:$B$782,V$47)+'СЕТ СН'!$G$9+СВЦЭМ!$D$10+'СЕТ СН'!$G$5-'СЕТ СН'!$G$17</f>
        <v>3989.8123956499999</v>
      </c>
      <c r="W75" s="36">
        <f>SUMIFS(СВЦЭМ!$C$39:$C$782,СВЦЭМ!$A$39:$A$782,$A75,СВЦЭМ!$B$39:$B$782,W$47)+'СЕТ СН'!$G$9+СВЦЭМ!$D$10+'СЕТ СН'!$G$5-'СЕТ СН'!$G$17</f>
        <v>4003.2232672999999</v>
      </c>
      <c r="X75" s="36">
        <f>SUMIFS(СВЦЭМ!$C$39:$C$782,СВЦЭМ!$A$39:$A$782,$A75,СВЦЭМ!$B$39:$B$782,X$47)+'СЕТ СН'!$G$9+СВЦЭМ!$D$10+'СЕТ СН'!$G$5-'СЕТ СН'!$G$17</f>
        <v>4013.2352865399998</v>
      </c>
      <c r="Y75" s="36">
        <f>SUMIFS(СВЦЭМ!$C$39:$C$782,СВЦЭМ!$A$39:$A$782,$A75,СВЦЭМ!$B$39:$B$782,Y$47)+'СЕТ СН'!$G$9+СВЦЭМ!$D$10+'СЕТ СН'!$G$5-'СЕТ СН'!$G$17</f>
        <v>4028.1971796999997</v>
      </c>
    </row>
    <row r="76" spans="1:27" ht="15.75" x14ac:dyDescent="0.2">
      <c r="A76" s="35">
        <f t="shared" si="1"/>
        <v>44924</v>
      </c>
      <c r="B76" s="36">
        <f>SUMIFS(СВЦЭМ!$C$39:$C$782,СВЦЭМ!$A$39:$A$782,$A76,СВЦЭМ!$B$39:$B$782,B$47)+'СЕТ СН'!$G$9+СВЦЭМ!$D$10+'СЕТ СН'!$G$5-'СЕТ СН'!$G$17</f>
        <v>4082.2547579499997</v>
      </c>
      <c r="C76" s="36">
        <f>SUMIFS(СВЦЭМ!$C$39:$C$782,СВЦЭМ!$A$39:$A$782,$A76,СВЦЭМ!$B$39:$B$782,C$47)+'СЕТ СН'!$G$9+СВЦЭМ!$D$10+'СЕТ СН'!$G$5-'СЕТ СН'!$G$17</f>
        <v>4086.47675936</v>
      </c>
      <c r="D76" s="36">
        <f>SUMIFS(СВЦЭМ!$C$39:$C$782,СВЦЭМ!$A$39:$A$782,$A76,СВЦЭМ!$B$39:$B$782,D$47)+'СЕТ СН'!$G$9+СВЦЭМ!$D$10+'СЕТ СН'!$G$5-'СЕТ СН'!$G$17</f>
        <v>4081.5481936699998</v>
      </c>
      <c r="E76" s="36">
        <f>SUMIFS(СВЦЭМ!$C$39:$C$782,СВЦЭМ!$A$39:$A$782,$A76,СВЦЭМ!$B$39:$B$782,E$47)+'СЕТ СН'!$G$9+СВЦЭМ!$D$10+'СЕТ СН'!$G$5-'СЕТ СН'!$G$17</f>
        <v>4086.7687464399996</v>
      </c>
      <c r="F76" s="36">
        <f>SUMIFS(СВЦЭМ!$C$39:$C$782,СВЦЭМ!$A$39:$A$782,$A76,СВЦЭМ!$B$39:$B$782,F$47)+'СЕТ СН'!$G$9+СВЦЭМ!$D$10+'СЕТ СН'!$G$5-'СЕТ СН'!$G$17</f>
        <v>4090.05115239</v>
      </c>
      <c r="G76" s="36">
        <f>SUMIFS(СВЦЭМ!$C$39:$C$782,СВЦЭМ!$A$39:$A$782,$A76,СВЦЭМ!$B$39:$B$782,G$47)+'СЕТ СН'!$G$9+СВЦЭМ!$D$10+'СЕТ СН'!$G$5-'СЕТ СН'!$G$17</f>
        <v>4080.5123767599998</v>
      </c>
      <c r="H76" s="36">
        <f>SUMIFS(СВЦЭМ!$C$39:$C$782,СВЦЭМ!$A$39:$A$782,$A76,СВЦЭМ!$B$39:$B$782,H$47)+'СЕТ СН'!$G$9+СВЦЭМ!$D$10+'СЕТ СН'!$G$5-'СЕТ СН'!$G$17</f>
        <v>4078.66420758</v>
      </c>
      <c r="I76" s="36">
        <f>SUMIFS(СВЦЭМ!$C$39:$C$782,СВЦЭМ!$A$39:$A$782,$A76,СВЦЭМ!$B$39:$B$782,I$47)+'СЕТ СН'!$G$9+СВЦЭМ!$D$10+'СЕТ СН'!$G$5-'СЕТ СН'!$G$17</f>
        <v>4036.2022532000001</v>
      </c>
      <c r="J76" s="36">
        <f>SUMIFS(СВЦЭМ!$C$39:$C$782,СВЦЭМ!$A$39:$A$782,$A76,СВЦЭМ!$B$39:$B$782,J$47)+'СЕТ СН'!$G$9+СВЦЭМ!$D$10+'СЕТ СН'!$G$5-'СЕТ СН'!$G$17</f>
        <v>4040.1871361399999</v>
      </c>
      <c r="K76" s="36">
        <f>SUMIFS(СВЦЭМ!$C$39:$C$782,СВЦЭМ!$A$39:$A$782,$A76,СВЦЭМ!$B$39:$B$782,K$47)+'СЕТ СН'!$G$9+СВЦЭМ!$D$10+'СЕТ СН'!$G$5-'СЕТ СН'!$G$17</f>
        <v>4012.3438377100001</v>
      </c>
      <c r="L76" s="36">
        <f>SUMIFS(СВЦЭМ!$C$39:$C$782,СВЦЭМ!$A$39:$A$782,$A76,СВЦЭМ!$B$39:$B$782,L$47)+'СЕТ СН'!$G$9+СВЦЭМ!$D$10+'СЕТ СН'!$G$5-'СЕТ СН'!$G$17</f>
        <v>4002.36451197</v>
      </c>
      <c r="M76" s="36">
        <f>SUMIFS(СВЦЭМ!$C$39:$C$782,СВЦЭМ!$A$39:$A$782,$A76,СВЦЭМ!$B$39:$B$782,M$47)+'СЕТ СН'!$G$9+СВЦЭМ!$D$10+'СЕТ СН'!$G$5-'СЕТ СН'!$G$17</f>
        <v>4005.6876021199996</v>
      </c>
      <c r="N76" s="36">
        <f>SUMIFS(СВЦЭМ!$C$39:$C$782,СВЦЭМ!$A$39:$A$782,$A76,СВЦЭМ!$B$39:$B$782,N$47)+'СЕТ СН'!$G$9+СВЦЭМ!$D$10+'СЕТ СН'!$G$5-'СЕТ СН'!$G$17</f>
        <v>4035.1842287299996</v>
      </c>
      <c r="O76" s="36">
        <f>SUMIFS(СВЦЭМ!$C$39:$C$782,СВЦЭМ!$A$39:$A$782,$A76,СВЦЭМ!$B$39:$B$782,O$47)+'СЕТ СН'!$G$9+СВЦЭМ!$D$10+'СЕТ СН'!$G$5-'СЕТ СН'!$G$17</f>
        <v>4036.2526189499999</v>
      </c>
      <c r="P76" s="36">
        <f>SUMIFS(СВЦЭМ!$C$39:$C$782,СВЦЭМ!$A$39:$A$782,$A76,СВЦЭМ!$B$39:$B$782,P$47)+'СЕТ СН'!$G$9+СВЦЭМ!$D$10+'СЕТ СН'!$G$5-'СЕТ СН'!$G$17</f>
        <v>4052.3703227199999</v>
      </c>
      <c r="Q76" s="36">
        <f>SUMIFS(СВЦЭМ!$C$39:$C$782,СВЦЭМ!$A$39:$A$782,$A76,СВЦЭМ!$B$39:$B$782,Q$47)+'СЕТ СН'!$G$9+СВЦЭМ!$D$10+'СЕТ СН'!$G$5-'СЕТ СН'!$G$17</f>
        <v>4049.0340474699997</v>
      </c>
      <c r="R76" s="36">
        <f>SUMIFS(СВЦЭМ!$C$39:$C$782,СВЦЭМ!$A$39:$A$782,$A76,СВЦЭМ!$B$39:$B$782,R$47)+'СЕТ СН'!$G$9+СВЦЭМ!$D$10+'СЕТ СН'!$G$5-'СЕТ СН'!$G$17</f>
        <v>4040.9899560099998</v>
      </c>
      <c r="S76" s="36">
        <f>SUMIFS(СВЦЭМ!$C$39:$C$782,СВЦЭМ!$A$39:$A$782,$A76,СВЦЭМ!$B$39:$B$782,S$47)+'СЕТ СН'!$G$9+СВЦЭМ!$D$10+'СЕТ СН'!$G$5-'СЕТ СН'!$G$17</f>
        <v>4013.2048375300001</v>
      </c>
      <c r="T76" s="36">
        <f>SUMIFS(СВЦЭМ!$C$39:$C$782,СВЦЭМ!$A$39:$A$782,$A76,СВЦЭМ!$B$39:$B$782,T$47)+'СЕТ СН'!$G$9+СВЦЭМ!$D$10+'СЕТ СН'!$G$5-'СЕТ СН'!$G$17</f>
        <v>3992.93594059</v>
      </c>
      <c r="U76" s="36">
        <f>SUMIFS(СВЦЭМ!$C$39:$C$782,СВЦЭМ!$A$39:$A$782,$A76,СВЦЭМ!$B$39:$B$782,U$47)+'СЕТ СН'!$G$9+СВЦЭМ!$D$10+'СЕТ СН'!$G$5-'СЕТ СН'!$G$17</f>
        <v>3997.2190279599999</v>
      </c>
      <c r="V76" s="36">
        <f>SUMIFS(СВЦЭМ!$C$39:$C$782,СВЦЭМ!$A$39:$A$782,$A76,СВЦЭМ!$B$39:$B$782,V$47)+'СЕТ СН'!$G$9+СВЦЭМ!$D$10+'СЕТ СН'!$G$5-'СЕТ СН'!$G$17</f>
        <v>4018.7118355399998</v>
      </c>
      <c r="W76" s="36">
        <f>SUMIFS(СВЦЭМ!$C$39:$C$782,СВЦЭМ!$A$39:$A$782,$A76,СВЦЭМ!$B$39:$B$782,W$47)+'СЕТ СН'!$G$9+СВЦЭМ!$D$10+'СЕТ СН'!$G$5-'СЕТ СН'!$G$17</f>
        <v>4018.8857039899999</v>
      </c>
      <c r="X76" s="36">
        <f>SUMIFS(СВЦЭМ!$C$39:$C$782,СВЦЭМ!$A$39:$A$782,$A76,СВЦЭМ!$B$39:$B$782,X$47)+'СЕТ СН'!$G$9+СВЦЭМ!$D$10+'СЕТ СН'!$G$5-'СЕТ СН'!$G$17</f>
        <v>4037.9469428599996</v>
      </c>
      <c r="Y76" s="36">
        <f>SUMIFS(СВЦЭМ!$C$39:$C$782,СВЦЭМ!$A$39:$A$782,$A76,СВЦЭМ!$B$39:$B$782,Y$47)+'СЕТ СН'!$G$9+СВЦЭМ!$D$10+'СЕТ СН'!$G$5-'СЕТ СН'!$G$17</f>
        <v>4058.3411948499997</v>
      </c>
    </row>
    <row r="77" spans="1:27" ht="15.75" x14ac:dyDescent="0.2">
      <c r="A77" s="35">
        <f t="shared" si="1"/>
        <v>44925</v>
      </c>
      <c r="B77" s="36">
        <f>SUMIFS(СВЦЭМ!$C$39:$C$782,СВЦЭМ!$A$39:$A$782,$A77,СВЦЭМ!$B$39:$B$782,B$47)+'СЕТ СН'!$G$9+СВЦЭМ!$D$10+'СЕТ СН'!$G$5-'СЕТ СН'!$G$17</f>
        <v>4068.1499304299996</v>
      </c>
      <c r="C77" s="36">
        <f>SUMIFS(СВЦЭМ!$C$39:$C$782,СВЦЭМ!$A$39:$A$782,$A77,СВЦЭМ!$B$39:$B$782,C$47)+'СЕТ СН'!$G$9+СВЦЭМ!$D$10+'СЕТ СН'!$G$5-'СЕТ СН'!$G$17</f>
        <v>4067.7279091099999</v>
      </c>
      <c r="D77" s="36">
        <f>SUMIFS(СВЦЭМ!$C$39:$C$782,СВЦЭМ!$A$39:$A$782,$A77,СВЦЭМ!$B$39:$B$782,D$47)+'СЕТ СН'!$G$9+СВЦЭМ!$D$10+'СЕТ СН'!$G$5-'СЕТ СН'!$G$17</f>
        <v>4031.5819393399997</v>
      </c>
      <c r="E77" s="36">
        <f>SUMIFS(СВЦЭМ!$C$39:$C$782,СВЦЭМ!$A$39:$A$782,$A77,СВЦЭМ!$B$39:$B$782,E$47)+'СЕТ СН'!$G$9+СВЦЭМ!$D$10+'СЕТ СН'!$G$5-'СЕТ СН'!$G$17</f>
        <v>4030.0521698399998</v>
      </c>
      <c r="F77" s="36">
        <f>SUMIFS(СВЦЭМ!$C$39:$C$782,СВЦЭМ!$A$39:$A$782,$A77,СВЦЭМ!$B$39:$B$782,F$47)+'СЕТ СН'!$G$9+СВЦЭМ!$D$10+'СЕТ СН'!$G$5-'СЕТ СН'!$G$17</f>
        <v>4026.5989190399996</v>
      </c>
      <c r="G77" s="36">
        <f>SUMIFS(СВЦЭМ!$C$39:$C$782,СВЦЭМ!$A$39:$A$782,$A77,СВЦЭМ!$B$39:$B$782,G$47)+'СЕТ СН'!$G$9+СВЦЭМ!$D$10+'СЕТ СН'!$G$5-'СЕТ СН'!$G$17</f>
        <v>4012.2063403499997</v>
      </c>
      <c r="H77" s="36">
        <f>SUMIFS(СВЦЭМ!$C$39:$C$782,СВЦЭМ!$A$39:$A$782,$A77,СВЦЭМ!$B$39:$B$782,H$47)+'СЕТ СН'!$G$9+СВЦЭМ!$D$10+'СЕТ СН'!$G$5-'СЕТ СН'!$G$17</f>
        <v>3989.2292778699998</v>
      </c>
      <c r="I77" s="36">
        <f>SUMIFS(СВЦЭМ!$C$39:$C$782,СВЦЭМ!$A$39:$A$782,$A77,СВЦЭМ!$B$39:$B$782,I$47)+'СЕТ СН'!$G$9+СВЦЭМ!$D$10+'СЕТ СН'!$G$5-'СЕТ СН'!$G$17</f>
        <v>3995.9588262399998</v>
      </c>
      <c r="J77" s="36">
        <f>SUMIFS(СВЦЭМ!$C$39:$C$782,СВЦЭМ!$A$39:$A$782,$A77,СВЦЭМ!$B$39:$B$782,J$47)+'СЕТ СН'!$G$9+СВЦЭМ!$D$10+'СЕТ СН'!$G$5-'СЕТ СН'!$G$17</f>
        <v>3976.4370197899998</v>
      </c>
      <c r="K77" s="36">
        <f>SUMIFS(СВЦЭМ!$C$39:$C$782,СВЦЭМ!$A$39:$A$782,$A77,СВЦЭМ!$B$39:$B$782,K$47)+'СЕТ СН'!$G$9+СВЦЭМ!$D$10+'СЕТ СН'!$G$5-'СЕТ СН'!$G$17</f>
        <v>3968.0190635700001</v>
      </c>
      <c r="L77" s="36">
        <f>SUMIFS(СВЦЭМ!$C$39:$C$782,СВЦЭМ!$A$39:$A$782,$A77,СВЦЭМ!$B$39:$B$782,L$47)+'СЕТ СН'!$G$9+СВЦЭМ!$D$10+'СЕТ СН'!$G$5-'СЕТ СН'!$G$17</f>
        <v>3973.9186471599996</v>
      </c>
      <c r="M77" s="36">
        <f>SUMIFS(СВЦЭМ!$C$39:$C$782,СВЦЭМ!$A$39:$A$782,$A77,СВЦЭМ!$B$39:$B$782,M$47)+'СЕТ СН'!$G$9+СВЦЭМ!$D$10+'СЕТ СН'!$G$5-'СЕТ СН'!$G$17</f>
        <v>3980.28376579</v>
      </c>
      <c r="N77" s="36">
        <f>SUMIFS(СВЦЭМ!$C$39:$C$782,СВЦЭМ!$A$39:$A$782,$A77,СВЦЭМ!$B$39:$B$782,N$47)+'СЕТ СН'!$G$9+СВЦЭМ!$D$10+'СЕТ СН'!$G$5-'СЕТ СН'!$G$17</f>
        <v>4008.9376282100002</v>
      </c>
      <c r="O77" s="36">
        <f>SUMIFS(СВЦЭМ!$C$39:$C$782,СВЦЭМ!$A$39:$A$782,$A77,СВЦЭМ!$B$39:$B$782,O$47)+'СЕТ СН'!$G$9+СВЦЭМ!$D$10+'СЕТ СН'!$G$5-'СЕТ СН'!$G$17</f>
        <v>4456.1272180099995</v>
      </c>
      <c r="P77" s="36">
        <f>SUMIFS(СВЦЭМ!$C$39:$C$782,СВЦЭМ!$A$39:$A$782,$A77,СВЦЭМ!$B$39:$B$782,P$47)+'СЕТ СН'!$G$9+СВЦЭМ!$D$10+'СЕТ СН'!$G$5-'СЕТ СН'!$G$17</f>
        <v>4000.6314444700001</v>
      </c>
      <c r="Q77" s="36">
        <f>SUMIFS(СВЦЭМ!$C$39:$C$782,СВЦЭМ!$A$39:$A$782,$A77,СВЦЭМ!$B$39:$B$782,Q$47)+'СЕТ СН'!$G$9+СВЦЭМ!$D$10+'СЕТ СН'!$G$5-'СЕТ СН'!$G$17</f>
        <v>13931.396338580002</v>
      </c>
      <c r="R77" s="36">
        <f>SUMIFS(СВЦЭМ!$C$39:$C$782,СВЦЭМ!$A$39:$A$782,$A77,СВЦЭМ!$B$39:$B$782,R$47)+'СЕТ СН'!$G$9+СВЦЭМ!$D$10+'СЕТ СН'!$G$5-'СЕТ СН'!$G$17</f>
        <v>4010.9293365399999</v>
      </c>
      <c r="S77" s="36">
        <f>SUMIFS(СВЦЭМ!$C$39:$C$782,СВЦЭМ!$A$39:$A$782,$A77,СВЦЭМ!$B$39:$B$782,S$47)+'СЕТ СН'!$G$9+СВЦЭМ!$D$10+'СЕТ СН'!$G$5-'СЕТ СН'!$G$17</f>
        <v>3966.8970646600001</v>
      </c>
      <c r="T77" s="36">
        <f>SUMIFS(СВЦЭМ!$C$39:$C$782,СВЦЭМ!$A$39:$A$782,$A77,СВЦЭМ!$B$39:$B$782,T$47)+'СЕТ СН'!$G$9+СВЦЭМ!$D$10+'СЕТ СН'!$G$5-'СЕТ СН'!$G$17</f>
        <v>3974.1665665699998</v>
      </c>
      <c r="U77" s="36">
        <f>SUMIFS(СВЦЭМ!$C$39:$C$782,СВЦЭМ!$A$39:$A$782,$A77,СВЦЭМ!$B$39:$B$782,U$47)+'СЕТ СН'!$G$9+СВЦЭМ!$D$10+'СЕТ СН'!$G$5-'СЕТ СН'!$G$17</f>
        <v>3981.2700780699997</v>
      </c>
      <c r="V77" s="36">
        <f>SUMIFS(СВЦЭМ!$C$39:$C$782,СВЦЭМ!$A$39:$A$782,$A77,СВЦЭМ!$B$39:$B$782,V$47)+'СЕТ СН'!$G$9+СВЦЭМ!$D$10+'СЕТ СН'!$G$5-'СЕТ СН'!$G$17</f>
        <v>3982.7874041099999</v>
      </c>
      <c r="W77" s="36">
        <f>SUMIFS(СВЦЭМ!$C$39:$C$782,СВЦЭМ!$A$39:$A$782,$A77,СВЦЭМ!$B$39:$B$782,W$47)+'СЕТ СН'!$G$9+СВЦЭМ!$D$10+'СЕТ СН'!$G$5-'СЕТ СН'!$G$17</f>
        <v>3996.3803546600002</v>
      </c>
      <c r="X77" s="36">
        <f>SUMIFS(СВЦЭМ!$C$39:$C$782,СВЦЭМ!$A$39:$A$782,$A77,СВЦЭМ!$B$39:$B$782,X$47)+'СЕТ СН'!$G$9+СВЦЭМ!$D$10+'СЕТ СН'!$G$5-'СЕТ СН'!$G$17</f>
        <v>4018.7181722199998</v>
      </c>
      <c r="Y77" s="36">
        <f>SUMIFS(СВЦЭМ!$C$39:$C$782,СВЦЭМ!$A$39:$A$782,$A77,СВЦЭМ!$B$39:$B$782,Y$47)+'СЕТ СН'!$G$9+СВЦЭМ!$D$10+'СЕТ СН'!$G$5-'СЕТ СН'!$G$17</f>
        <v>4025.51289765</v>
      </c>
      <c r="AA77" s="37"/>
    </row>
    <row r="78" spans="1:27" ht="15.75" x14ac:dyDescent="0.2">
      <c r="A78" s="35">
        <f t="shared" si="1"/>
        <v>44926</v>
      </c>
      <c r="B78" s="36">
        <f>SUMIFS(СВЦЭМ!$C$39:$C$782,СВЦЭМ!$A$39:$A$782,$A78,СВЦЭМ!$B$39:$B$782,B$47)+'СЕТ СН'!$G$9+СВЦЭМ!$D$10+'СЕТ СН'!$G$5-'СЕТ СН'!$G$17</f>
        <v>4121.7517559600001</v>
      </c>
      <c r="C78" s="36">
        <f>SUMIFS(СВЦЭМ!$C$39:$C$782,СВЦЭМ!$A$39:$A$782,$A78,СВЦЭМ!$B$39:$B$782,C$47)+'СЕТ СН'!$G$9+СВЦЭМ!$D$10+'СЕТ СН'!$G$5-'СЕТ СН'!$G$17</f>
        <v>4141.1939940399998</v>
      </c>
      <c r="D78" s="36">
        <f>SUMIFS(СВЦЭМ!$C$39:$C$782,СВЦЭМ!$A$39:$A$782,$A78,СВЦЭМ!$B$39:$B$782,D$47)+'СЕТ СН'!$G$9+СВЦЭМ!$D$10+'СЕТ СН'!$G$5-'СЕТ СН'!$G$17</f>
        <v>4178.2388239900001</v>
      </c>
      <c r="E78" s="36">
        <f>SUMIFS(СВЦЭМ!$C$39:$C$782,СВЦЭМ!$A$39:$A$782,$A78,СВЦЭМ!$B$39:$B$782,E$47)+'СЕТ СН'!$G$9+СВЦЭМ!$D$10+'СЕТ СН'!$G$5-'СЕТ СН'!$G$17</f>
        <v>4186.9952368699996</v>
      </c>
      <c r="F78" s="36">
        <f>SUMIFS(СВЦЭМ!$C$39:$C$782,СВЦЭМ!$A$39:$A$782,$A78,СВЦЭМ!$B$39:$B$782,F$47)+'СЕТ СН'!$G$9+СВЦЭМ!$D$10+'СЕТ СН'!$G$5-'СЕТ СН'!$G$17</f>
        <v>4184.3550799499999</v>
      </c>
      <c r="G78" s="36">
        <f>SUMIFS(СВЦЭМ!$C$39:$C$782,СВЦЭМ!$A$39:$A$782,$A78,СВЦЭМ!$B$39:$B$782,G$47)+'СЕТ СН'!$G$9+СВЦЭМ!$D$10+'СЕТ СН'!$G$5-'СЕТ СН'!$G$17</f>
        <v>4175.3747634800002</v>
      </c>
      <c r="H78" s="36">
        <f>SUMIFS(СВЦЭМ!$C$39:$C$782,СВЦЭМ!$A$39:$A$782,$A78,СВЦЭМ!$B$39:$B$782,H$47)+'СЕТ СН'!$G$9+СВЦЭМ!$D$10+'СЕТ СН'!$G$5-'СЕТ СН'!$G$17</f>
        <v>4151.4306913399996</v>
      </c>
      <c r="I78" s="36">
        <f>SUMIFS(СВЦЭМ!$C$39:$C$782,СВЦЭМ!$A$39:$A$782,$A78,СВЦЭМ!$B$39:$B$782,I$47)+'СЕТ СН'!$G$9+СВЦЭМ!$D$10+'СЕТ СН'!$G$5-'СЕТ СН'!$G$17</f>
        <v>4121.4233167299999</v>
      </c>
      <c r="J78" s="36">
        <f>SUMIFS(СВЦЭМ!$C$39:$C$782,СВЦЭМ!$A$39:$A$782,$A78,СВЦЭМ!$B$39:$B$782,J$47)+'СЕТ СН'!$G$9+СВЦЭМ!$D$10+'СЕТ СН'!$G$5-'СЕТ СН'!$G$17</f>
        <v>4084.2190763499998</v>
      </c>
      <c r="K78" s="36">
        <f>SUMIFS(СВЦЭМ!$C$39:$C$782,СВЦЭМ!$A$39:$A$782,$A78,СВЦЭМ!$B$39:$B$782,K$47)+'СЕТ СН'!$G$9+СВЦЭМ!$D$10+'СЕТ СН'!$G$5-'СЕТ СН'!$G$17</f>
        <v>4089.8451363200002</v>
      </c>
      <c r="L78" s="36">
        <f>SUMIFS(СВЦЭМ!$C$39:$C$782,СВЦЭМ!$A$39:$A$782,$A78,СВЦЭМ!$B$39:$B$782,L$47)+'СЕТ СН'!$G$9+СВЦЭМ!$D$10+'СЕТ СН'!$G$5-'СЕТ СН'!$G$17</f>
        <v>4074.5053261499997</v>
      </c>
      <c r="M78" s="36">
        <f>SUMIFS(СВЦЭМ!$C$39:$C$782,СВЦЭМ!$A$39:$A$782,$A78,СВЦЭМ!$B$39:$B$782,M$47)+'СЕТ СН'!$G$9+СВЦЭМ!$D$10+'СЕТ СН'!$G$5-'СЕТ СН'!$G$17</f>
        <v>4060.9365453</v>
      </c>
      <c r="N78" s="36">
        <f>SUMIFS(СВЦЭМ!$C$39:$C$782,СВЦЭМ!$A$39:$A$782,$A78,СВЦЭМ!$B$39:$B$782,N$47)+'СЕТ СН'!$G$9+СВЦЭМ!$D$10+'СЕТ СН'!$G$5-'СЕТ СН'!$G$17</f>
        <v>4079.1389694999998</v>
      </c>
      <c r="O78" s="36">
        <f>SUMIFS(СВЦЭМ!$C$39:$C$782,СВЦЭМ!$A$39:$A$782,$A78,СВЦЭМ!$B$39:$B$782,O$47)+'СЕТ СН'!$G$9+СВЦЭМ!$D$10+'СЕТ СН'!$G$5-'СЕТ СН'!$G$17</f>
        <v>4102.5850149300004</v>
      </c>
      <c r="P78" s="36">
        <f>SUMIFS(СВЦЭМ!$C$39:$C$782,СВЦЭМ!$A$39:$A$782,$A78,СВЦЭМ!$B$39:$B$782,P$47)+'СЕТ СН'!$G$9+СВЦЭМ!$D$10+'СЕТ СН'!$G$5-'СЕТ СН'!$G$17</f>
        <v>4118.3478252599998</v>
      </c>
      <c r="Q78" s="36">
        <f>SUMIFS(СВЦЭМ!$C$39:$C$782,СВЦЭМ!$A$39:$A$782,$A78,СВЦЭМ!$B$39:$B$782,Q$47)+'СЕТ СН'!$G$9+СВЦЭМ!$D$10+'СЕТ СН'!$G$5-'СЕТ СН'!$G$17</f>
        <v>4123.55183192</v>
      </c>
      <c r="R78" s="36">
        <f>SUMIFS(СВЦЭМ!$C$39:$C$782,СВЦЭМ!$A$39:$A$782,$A78,СВЦЭМ!$B$39:$B$782,R$47)+'СЕТ СН'!$G$9+СВЦЭМ!$D$10+'СЕТ СН'!$G$5-'СЕТ СН'!$G$17</f>
        <v>4082.1585480899998</v>
      </c>
      <c r="S78" s="36">
        <f>SUMIFS(СВЦЭМ!$C$39:$C$782,СВЦЭМ!$A$39:$A$782,$A78,СВЦЭМ!$B$39:$B$782,S$47)+'СЕТ СН'!$G$9+СВЦЭМ!$D$10+'СЕТ СН'!$G$5-'СЕТ СН'!$G$17</f>
        <v>4054.2043278599999</v>
      </c>
      <c r="T78" s="36">
        <f>SUMIFS(СВЦЭМ!$C$39:$C$782,СВЦЭМ!$A$39:$A$782,$A78,СВЦЭМ!$B$39:$B$782,T$47)+'СЕТ СН'!$G$9+СВЦЭМ!$D$10+'СЕТ СН'!$G$5-'СЕТ СН'!$G$17</f>
        <v>4042.5111617699999</v>
      </c>
      <c r="U78" s="36">
        <f>SUMIFS(СВЦЭМ!$C$39:$C$782,СВЦЭМ!$A$39:$A$782,$A78,СВЦЭМ!$B$39:$B$782,U$47)+'СЕТ СН'!$G$9+СВЦЭМ!$D$10+'СЕТ СН'!$G$5-'СЕТ СН'!$G$17</f>
        <v>4067.0600348799999</v>
      </c>
      <c r="V78" s="36">
        <f>SUMIFS(СВЦЭМ!$C$39:$C$782,СВЦЭМ!$A$39:$A$782,$A78,СВЦЭМ!$B$39:$B$782,V$47)+'СЕТ СН'!$G$9+СВЦЭМ!$D$10+'СЕТ СН'!$G$5-'СЕТ СН'!$G$17</f>
        <v>4067.3129687399996</v>
      </c>
      <c r="W78" s="36">
        <f>SUMIFS(СВЦЭМ!$C$39:$C$782,СВЦЭМ!$A$39:$A$782,$A78,СВЦЭМ!$B$39:$B$782,W$47)+'СЕТ СН'!$G$9+СВЦЭМ!$D$10+'СЕТ СН'!$G$5-'СЕТ СН'!$G$17</f>
        <v>4093.8499822699996</v>
      </c>
      <c r="X78" s="36">
        <f>SUMIFS(СВЦЭМ!$C$39:$C$782,СВЦЭМ!$A$39:$A$782,$A78,СВЦЭМ!$B$39:$B$782,X$47)+'СЕТ СН'!$G$9+СВЦЭМ!$D$10+'СЕТ СН'!$G$5-'СЕТ СН'!$G$17</f>
        <v>4099.81770366</v>
      </c>
      <c r="Y78" s="36">
        <f>SUMIFS(СВЦЭМ!$C$39:$C$782,СВЦЭМ!$A$39:$A$782,$A78,СВЦЭМ!$B$39:$B$782,Y$47)+'СЕТ СН'!$G$9+СВЦЭМ!$D$10+'СЕТ СН'!$G$5-'СЕТ СН'!$G$17</f>
        <v>4133.2461453599999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СН'!$H$9+СВЦЭМ!$D$10+'СЕТ СН'!$H$5-'СЕТ СН'!$H$17</f>
        <v>4366.0746279200002</v>
      </c>
      <c r="C84" s="36">
        <f>SUMIFS(СВЦЭМ!$C$39:$C$782,СВЦЭМ!$A$39:$A$782,$A84,СВЦЭМ!$B$39:$B$782,C$83)+'СЕТ СН'!$H$9+СВЦЭМ!$D$10+'СЕТ СН'!$H$5-'СЕТ СН'!$H$17</f>
        <v>4337.0609941500006</v>
      </c>
      <c r="D84" s="36">
        <f>SUMIFS(СВЦЭМ!$C$39:$C$782,СВЦЭМ!$A$39:$A$782,$A84,СВЦЭМ!$B$39:$B$782,D$83)+'СЕТ СН'!$H$9+СВЦЭМ!$D$10+'СЕТ СН'!$H$5-'СЕТ СН'!$H$17</f>
        <v>4377.54846894</v>
      </c>
      <c r="E84" s="36">
        <f>SUMIFS(СВЦЭМ!$C$39:$C$782,СВЦЭМ!$A$39:$A$782,$A84,СВЦЭМ!$B$39:$B$782,E$83)+'СЕТ СН'!$H$9+СВЦЭМ!$D$10+'СЕТ СН'!$H$5-'СЕТ СН'!$H$17</f>
        <v>4386.8759937200002</v>
      </c>
      <c r="F84" s="36">
        <f>SUMIFS(СВЦЭМ!$C$39:$C$782,СВЦЭМ!$A$39:$A$782,$A84,СВЦЭМ!$B$39:$B$782,F$83)+'СЕТ СН'!$H$9+СВЦЭМ!$D$10+'СЕТ СН'!$H$5-'СЕТ СН'!$H$17</f>
        <v>4393.4844207400001</v>
      </c>
      <c r="G84" s="36">
        <f>SUMIFS(СВЦЭМ!$C$39:$C$782,СВЦЭМ!$A$39:$A$782,$A84,СВЦЭМ!$B$39:$B$782,G$83)+'СЕТ СН'!$H$9+СВЦЭМ!$D$10+'СЕТ СН'!$H$5-'СЕТ СН'!$H$17</f>
        <v>4373.6084518999996</v>
      </c>
      <c r="H84" s="36">
        <f>SUMIFS(СВЦЭМ!$C$39:$C$782,СВЦЭМ!$A$39:$A$782,$A84,СВЦЭМ!$B$39:$B$782,H$83)+'СЕТ СН'!$H$9+СВЦЭМ!$D$10+'СЕТ СН'!$H$5-'СЕТ СН'!$H$17</f>
        <v>4352.2122899000005</v>
      </c>
      <c r="I84" s="36">
        <f>SUMIFS(СВЦЭМ!$C$39:$C$782,СВЦЭМ!$A$39:$A$782,$A84,СВЦЭМ!$B$39:$B$782,I$83)+'СЕТ СН'!$H$9+СВЦЭМ!$D$10+'СЕТ СН'!$H$5-'СЕТ СН'!$H$17</f>
        <v>4341.7865688399997</v>
      </c>
      <c r="J84" s="36">
        <f>SUMIFS(СВЦЭМ!$C$39:$C$782,СВЦЭМ!$A$39:$A$782,$A84,СВЦЭМ!$B$39:$B$782,J$83)+'СЕТ СН'!$H$9+СВЦЭМ!$D$10+'СЕТ СН'!$H$5-'СЕТ СН'!$H$17</f>
        <v>4298.3073251599999</v>
      </c>
      <c r="K84" s="36">
        <f>SUMIFS(СВЦЭМ!$C$39:$C$782,СВЦЭМ!$A$39:$A$782,$A84,СВЦЭМ!$B$39:$B$782,K$83)+'СЕТ СН'!$H$9+СВЦЭМ!$D$10+'СЕТ СН'!$H$5-'СЕТ СН'!$H$17</f>
        <v>4286.7160207100005</v>
      </c>
      <c r="L84" s="36">
        <f>SUMIFS(СВЦЭМ!$C$39:$C$782,СВЦЭМ!$A$39:$A$782,$A84,СВЦЭМ!$B$39:$B$782,L$83)+'СЕТ СН'!$H$9+СВЦЭМ!$D$10+'СЕТ СН'!$H$5-'СЕТ СН'!$H$17</f>
        <v>4270.57618637</v>
      </c>
      <c r="M84" s="36">
        <f>SUMIFS(СВЦЭМ!$C$39:$C$782,СВЦЭМ!$A$39:$A$782,$A84,СВЦЭМ!$B$39:$B$782,M$83)+'СЕТ СН'!$H$9+СВЦЭМ!$D$10+'СЕТ СН'!$H$5-'СЕТ СН'!$H$17</f>
        <v>4271.0533123100004</v>
      </c>
      <c r="N84" s="36">
        <f>SUMIFS(СВЦЭМ!$C$39:$C$782,СВЦЭМ!$A$39:$A$782,$A84,СВЦЭМ!$B$39:$B$782,N$83)+'СЕТ СН'!$H$9+СВЦЭМ!$D$10+'СЕТ СН'!$H$5-'СЕТ СН'!$H$17</f>
        <v>4277.8349857000003</v>
      </c>
      <c r="O84" s="36">
        <f>SUMIFS(СВЦЭМ!$C$39:$C$782,СВЦЭМ!$A$39:$A$782,$A84,СВЦЭМ!$B$39:$B$782,O$83)+'СЕТ СН'!$H$9+СВЦЭМ!$D$10+'СЕТ СН'!$H$5-'СЕТ СН'!$H$17</f>
        <v>4298.2937980500001</v>
      </c>
      <c r="P84" s="36">
        <f>SUMIFS(СВЦЭМ!$C$39:$C$782,СВЦЭМ!$A$39:$A$782,$A84,СВЦЭМ!$B$39:$B$782,P$83)+'СЕТ СН'!$H$9+СВЦЭМ!$D$10+'СЕТ СН'!$H$5-'СЕТ СН'!$H$17</f>
        <v>4305.8850699100003</v>
      </c>
      <c r="Q84" s="36">
        <f>SUMIFS(СВЦЭМ!$C$39:$C$782,СВЦЭМ!$A$39:$A$782,$A84,СВЦЭМ!$B$39:$B$782,Q$83)+'СЕТ СН'!$H$9+СВЦЭМ!$D$10+'СЕТ СН'!$H$5-'СЕТ СН'!$H$17</f>
        <v>4311.69230341</v>
      </c>
      <c r="R84" s="36">
        <f>SUMIFS(СВЦЭМ!$C$39:$C$782,СВЦЭМ!$A$39:$A$782,$A84,СВЦЭМ!$B$39:$B$782,R$83)+'СЕТ СН'!$H$9+СВЦЭМ!$D$10+'СЕТ СН'!$H$5-'СЕТ СН'!$H$17</f>
        <v>4307.5421555200001</v>
      </c>
      <c r="S84" s="36">
        <f>SUMIFS(СВЦЭМ!$C$39:$C$782,СВЦЭМ!$A$39:$A$782,$A84,СВЦЭМ!$B$39:$B$782,S$83)+'СЕТ СН'!$H$9+СВЦЭМ!$D$10+'СЕТ СН'!$H$5-'СЕТ СН'!$H$17</f>
        <v>4272.0301708699999</v>
      </c>
      <c r="T84" s="36">
        <f>SUMIFS(СВЦЭМ!$C$39:$C$782,СВЦЭМ!$A$39:$A$782,$A84,СВЦЭМ!$B$39:$B$782,T$83)+'СЕТ СН'!$H$9+СВЦЭМ!$D$10+'СЕТ СН'!$H$5-'СЕТ СН'!$H$17</f>
        <v>4269.81133443</v>
      </c>
      <c r="U84" s="36">
        <f>SUMIFS(СВЦЭМ!$C$39:$C$782,СВЦЭМ!$A$39:$A$782,$A84,СВЦЭМ!$B$39:$B$782,U$83)+'СЕТ СН'!$H$9+СВЦЭМ!$D$10+'СЕТ СН'!$H$5-'СЕТ СН'!$H$17</f>
        <v>4274.1680651500001</v>
      </c>
      <c r="V84" s="36">
        <f>SUMIFS(СВЦЭМ!$C$39:$C$782,СВЦЭМ!$A$39:$A$782,$A84,СВЦЭМ!$B$39:$B$782,V$83)+'СЕТ СН'!$H$9+СВЦЭМ!$D$10+'СЕТ СН'!$H$5-'СЕТ СН'!$H$17</f>
        <v>4300.7802511500004</v>
      </c>
      <c r="W84" s="36">
        <f>SUMIFS(СВЦЭМ!$C$39:$C$782,СВЦЭМ!$A$39:$A$782,$A84,СВЦЭМ!$B$39:$B$782,W$83)+'СЕТ СН'!$H$9+СВЦЭМ!$D$10+'СЕТ СН'!$H$5-'СЕТ СН'!$H$17</f>
        <v>4295.9043951599997</v>
      </c>
      <c r="X84" s="36">
        <f>SUMIFS(СВЦЭМ!$C$39:$C$782,СВЦЭМ!$A$39:$A$782,$A84,СВЦЭМ!$B$39:$B$782,X$83)+'СЕТ СН'!$H$9+СВЦЭМ!$D$10+'СЕТ СН'!$H$5-'СЕТ СН'!$H$17</f>
        <v>4300.3626688599998</v>
      </c>
      <c r="Y84" s="36">
        <f>SUMIFS(СВЦЭМ!$C$39:$C$782,СВЦЭМ!$A$39:$A$782,$A84,СВЦЭМ!$B$39:$B$782,Y$83)+'СЕТ СН'!$H$9+СВЦЭМ!$D$10+'СЕТ СН'!$H$5-'СЕТ СН'!$H$17</f>
        <v>4302.9078223800007</v>
      </c>
    </row>
    <row r="85" spans="1:25" ht="15.75" x14ac:dyDescent="0.2">
      <c r="A85" s="35">
        <f>A84+1</f>
        <v>44897</v>
      </c>
      <c r="B85" s="36">
        <f>SUMIFS(СВЦЭМ!$C$39:$C$782,СВЦЭМ!$A$39:$A$782,$A85,СВЦЭМ!$B$39:$B$782,B$83)+'СЕТ СН'!$H$9+СВЦЭМ!$D$10+'СЕТ СН'!$H$5-'СЕТ СН'!$H$17</f>
        <v>4382.4205840200002</v>
      </c>
      <c r="C85" s="36">
        <f>SUMIFS(СВЦЭМ!$C$39:$C$782,СВЦЭМ!$A$39:$A$782,$A85,СВЦЭМ!$B$39:$B$782,C$83)+'СЕТ СН'!$H$9+СВЦЭМ!$D$10+'СЕТ СН'!$H$5-'СЕТ СН'!$H$17</f>
        <v>4369.0607138899995</v>
      </c>
      <c r="D85" s="36">
        <f>SUMIFS(СВЦЭМ!$C$39:$C$782,СВЦЭМ!$A$39:$A$782,$A85,СВЦЭМ!$B$39:$B$782,D$83)+'СЕТ СН'!$H$9+СВЦЭМ!$D$10+'СЕТ СН'!$H$5-'СЕТ СН'!$H$17</f>
        <v>4389.7683802499996</v>
      </c>
      <c r="E85" s="36">
        <f>SUMIFS(СВЦЭМ!$C$39:$C$782,СВЦЭМ!$A$39:$A$782,$A85,СВЦЭМ!$B$39:$B$782,E$83)+'СЕТ СН'!$H$9+СВЦЭМ!$D$10+'СЕТ СН'!$H$5-'СЕТ СН'!$H$17</f>
        <v>4402.8371640799996</v>
      </c>
      <c r="F85" s="36">
        <f>SUMIFS(СВЦЭМ!$C$39:$C$782,СВЦЭМ!$A$39:$A$782,$A85,СВЦЭМ!$B$39:$B$782,F$83)+'СЕТ СН'!$H$9+СВЦЭМ!$D$10+'СЕТ СН'!$H$5-'СЕТ СН'!$H$17</f>
        <v>4425.5997606199999</v>
      </c>
      <c r="G85" s="36">
        <f>SUMIFS(СВЦЭМ!$C$39:$C$782,СВЦЭМ!$A$39:$A$782,$A85,СВЦЭМ!$B$39:$B$782,G$83)+'СЕТ СН'!$H$9+СВЦЭМ!$D$10+'СЕТ СН'!$H$5-'СЕТ СН'!$H$17</f>
        <v>4402.1669997899999</v>
      </c>
      <c r="H85" s="36">
        <f>SUMIFS(СВЦЭМ!$C$39:$C$782,СВЦЭМ!$A$39:$A$782,$A85,СВЦЭМ!$B$39:$B$782,H$83)+'СЕТ СН'!$H$9+СВЦЭМ!$D$10+'СЕТ СН'!$H$5-'СЕТ СН'!$H$17</f>
        <v>4381.1064526199998</v>
      </c>
      <c r="I85" s="36">
        <f>SUMIFS(СВЦЭМ!$C$39:$C$782,СВЦЭМ!$A$39:$A$782,$A85,СВЦЭМ!$B$39:$B$782,I$83)+'СЕТ СН'!$H$9+СВЦЭМ!$D$10+'СЕТ СН'!$H$5-'СЕТ СН'!$H$17</f>
        <v>4365.4261250099999</v>
      </c>
      <c r="J85" s="36">
        <f>SUMIFS(СВЦЭМ!$C$39:$C$782,СВЦЭМ!$A$39:$A$782,$A85,СВЦЭМ!$B$39:$B$782,J$83)+'СЕТ СН'!$H$9+СВЦЭМ!$D$10+'СЕТ СН'!$H$5-'СЕТ СН'!$H$17</f>
        <v>4338.0315885</v>
      </c>
      <c r="K85" s="36">
        <f>SUMIFS(СВЦЭМ!$C$39:$C$782,СВЦЭМ!$A$39:$A$782,$A85,СВЦЭМ!$B$39:$B$782,K$83)+'СЕТ СН'!$H$9+СВЦЭМ!$D$10+'СЕТ СН'!$H$5-'СЕТ СН'!$H$17</f>
        <v>4321.2562940200005</v>
      </c>
      <c r="L85" s="36">
        <f>SUMIFS(СВЦЭМ!$C$39:$C$782,СВЦЭМ!$A$39:$A$782,$A85,СВЦЭМ!$B$39:$B$782,L$83)+'СЕТ СН'!$H$9+СВЦЭМ!$D$10+'СЕТ СН'!$H$5-'СЕТ СН'!$H$17</f>
        <v>4309.2107935499998</v>
      </c>
      <c r="M85" s="36">
        <f>SUMIFS(СВЦЭМ!$C$39:$C$782,СВЦЭМ!$A$39:$A$782,$A85,СВЦЭМ!$B$39:$B$782,M$83)+'СЕТ СН'!$H$9+СВЦЭМ!$D$10+'СЕТ СН'!$H$5-'СЕТ СН'!$H$17</f>
        <v>4307.3789678200001</v>
      </c>
      <c r="N85" s="36">
        <f>SUMIFS(СВЦЭМ!$C$39:$C$782,СВЦЭМ!$A$39:$A$782,$A85,СВЦЭМ!$B$39:$B$782,N$83)+'СЕТ СН'!$H$9+СВЦЭМ!$D$10+'СЕТ СН'!$H$5-'СЕТ СН'!$H$17</f>
        <v>4323.6249897500002</v>
      </c>
      <c r="O85" s="36">
        <f>SUMIFS(СВЦЭМ!$C$39:$C$782,СВЦЭМ!$A$39:$A$782,$A85,СВЦЭМ!$B$39:$B$782,O$83)+'СЕТ СН'!$H$9+СВЦЭМ!$D$10+'СЕТ СН'!$H$5-'СЕТ СН'!$H$17</f>
        <v>4327.65373189</v>
      </c>
      <c r="P85" s="36">
        <f>SUMIFS(СВЦЭМ!$C$39:$C$782,СВЦЭМ!$A$39:$A$782,$A85,СВЦЭМ!$B$39:$B$782,P$83)+'СЕТ СН'!$H$9+СВЦЭМ!$D$10+'СЕТ СН'!$H$5-'СЕТ СН'!$H$17</f>
        <v>4333.2250507200006</v>
      </c>
      <c r="Q85" s="36">
        <f>SUMIFS(СВЦЭМ!$C$39:$C$782,СВЦЭМ!$A$39:$A$782,$A85,СВЦЭМ!$B$39:$B$782,Q$83)+'СЕТ СН'!$H$9+СВЦЭМ!$D$10+'СЕТ СН'!$H$5-'СЕТ СН'!$H$17</f>
        <v>4337.8658837900002</v>
      </c>
      <c r="R85" s="36">
        <f>SUMIFS(СВЦЭМ!$C$39:$C$782,СВЦЭМ!$A$39:$A$782,$A85,СВЦЭМ!$B$39:$B$782,R$83)+'СЕТ СН'!$H$9+СВЦЭМ!$D$10+'СЕТ СН'!$H$5-'СЕТ СН'!$H$17</f>
        <v>4314.2697628599999</v>
      </c>
      <c r="S85" s="36">
        <f>SUMIFS(СВЦЭМ!$C$39:$C$782,СВЦЭМ!$A$39:$A$782,$A85,СВЦЭМ!$B$39:$B$782,S$83)+'СЕТ СН'!$H$9+СВЦЭМ!$D$10+'СЕТ СН'!$H$5-'СЕТ СН'!$H$17</f>
        <v>4307.1316535900005</v>
      </c>
      <c r="T85" s="36">
        <f>SUMIFS(СВЦЭМ!$C$39:$C$782,СВЦЭМ!$A$39:$A$782,$A85,СВЦЭМ!$B$39:$B$782,T$83)+'СЕТ СН'!$H$9+СВЦЭМ!$D$10+'СЕТ СН'!$H$5-'СЕТ СН'!$H$17</f>
        <v>4282.1861177800001</v>
      </c>
      <c r="U85" s="36">
        <f>SUMIFS(СВЦЭМ!$C$39:$C$782,СВЦЭМ!$A$39:$A$782,$A85,СВЦЭМ!$B$39:$B$782,U$83)+'СЕТ СН'!$H$9+СВЦЭМ!$D$10+'СЕТ СН'!$H$5-'СЕТ СН'!$H$17</f>
        <v>4299.4250523600003</v>
      </c>
      <c r="V85" s="36">
        <f>SUMIFS(СВЦЭМ!$C$39:$C$782,СВЦЭМ!$A$39:$A$782,$A85,СВЦЭМ!$B$39:$B$782,V$83)+'СЕТ СН'!$H$9+СВЦЭМ!$D$10+'СЕТ СН'!$H$5-'СЕТ СН'!$H$17</f>
        <v>4294.3183200000003</v>
      </c>
      <c r="W85" s="36">
        <f>SUMIFS(СВЦЭМ!$C$39:$C$782,СВЦЭМ!$A$39:$A$782,$A85,СВЦЭМ!$B$39:$B$782,W$83)+'СЕТ СН'!$H$9+СВЦЭМ!$D$10+'СЕТ СН'!$H$5-'СЕТ СН'!$H$17</f>
        <v>4310.6841704400003</v>
      </c>
      <c r="X85" s="36">
        <f>SUMIFS(СВЦЭМ!$C$39:$C$782,СВЦЭМ!$A$39:$A$782,$A85,СВЦЭМ!$B$39:$B$782,X$83)+'СЕТ СН'!$H$9+СВЦЭМ!$D$10+'СЕТ СН'!$H$5-'СЕТ СН'!$H$17</f>
        <v>4336.2140177900001</v>
      </c>
      <c r="Y85" s="36">
        <f>SUMIFS(СВЦЭМ!$C$39:$C$782,СВЦЭМ!$A$39:$A$782,$A85,СВЦЭМ!$B$39:$B$782,Y$83)+'СЕТ СН'!$H$9+СВЦЭМ!$D$10+'СЕТ СН'!$H$5-'СЕТ СН'!$H$17</f>
        <v>4354.9067031800005</v>
      </c>
    </row>
    <row r="86" spans="1:25" ht="15.75" x14ac:dyDescent="0.2">
      <c r="A86" s="35">
        <f t="shared" ref="A86:A114" si="2">A85+1</f>
        <v>44898</v>
      </c>
      <c r="B86" s="36">
        <f>SUMIFS(СВЦЭМ!$C$39:$C$782,СВЦЭМ!$A$39:$A$782,$A86,СВЦЭМ!$B$39:$B$782,B$83)+'СЕТ СН'!$H$9+СВЦЭМ!$D$10+'СЕТ СН'!$H$5-'СЕТ СН'!$H$17</f>
        <v>4260.6780769899997</v>
      </c>
      <c r="C86" s="36">
        <f>SUMIFS(СВЦЭМ!$C$39:$C$782,СВЦЭМ!$A$39:$A$782,$A86,СВЦЭМ!$B$39:$B$782,C$83)+'СЕТ СН'!$H$9+СВЦЭМ!$D$10+'СЕТ СН'!$H$5-'СЕТ СН'!$H$17</f>
        <v>4276.75667987</v>
      </c>
      <c r="D86" s="36">
        <f>SUMIFS(СВЦЭМ!$C$39:$C$782,СВЦЭМ!$A$39:$A$782,$A86,СВЦЭМ!$B$39:$B$782,D$83)+'СЕТ СН'!$H$9+СВЦЭМ!$D$10+'СЕТ СН'!$H$5-'СЕТ СН'!$H$17</f>
        <v>4293.3359751400003</v>
      </c>
      <c r="E86" s="36">
        <f>SUMIFS(СВЦЭМ!$C$39:$C$782,СВЦЭМ!$A$39:$A$782,$A86,СВЦЭМ!$B$39:$B$782,E$83)+'СЕТ СН'!$H$9+СВЦЭМ!$D$10+'СЕТ СН'!$H$5-'СЕТ СН'!$H$17</f>
        <v>4323.3797726100001</v>
      </c>
      <c r="F86" s="36">
        <f>SUMIFS(СВЦЭМ!$C$39:$C$782,СВЦЭМ!$A$39:$A$782,$A86,СВЦЭМ!$B$39:$B$782,F$83)+'СЕТ СН'!$H$9+СВЦЭМ!$D$10+'СЕТ СН'!$H$5-'СЕТ СН'!$H$17</f>
        <v>4343.2267810499998</v>
      </c>
      <c r="G86" s="36">
        <f>SUMIFS(СВЦЭМ!$C$39:$C$782,СВЦЭМ!$A$39:$A$782,$A86,СВЦЭМ!$B$39:$B$782,G$83)+'СЕТ СН'!$H$9+СВЦЭМ!$D$10+'СЕТ СН'!$H$5-'СЕТ СН'!$H$17</f>
        <v>4331.3833809200005</v>
      </c>
      <c r="H86" s="36">
        <f>SUMIFS(СВЦЭМ!$C$39:$C$782,СВЦЭМ!$A$39:$A$782,$A86,СВЦЭМ!$B$39:$B$782,H$83)+'СЕТ СН'!$H$9+СВЦЭМ!$D$10+'СЕТ СН'!$H$5-'СЕТ СН'!$H$17</f>
        <v>4318.7343572099999</v>
      </c>
      <c r="I86" s="36">
        <f>SUMIFS(СВЦЭМ!$C$39:$C$782,СВЦЭМ!$A$39:$A$782,$A86,СВЦЭМ!$B$39:$B$782,I$83)+'СЕТ СН'!$H$9+СВЦЭМ!$D$10+'СЕТ СН'!$H$5-'СЕТ СН'!$H$17</f>
        <v>4314.7578381399999</v>
      </c>
      <c r="J86" s="36">
        <f>SUMIFS(СВЦЭМ!$C$39:$C$782,СВЦЭМ!$A$39:$A$782,$A86,СВЦЭМ!$B$39:$B$782,J$83)+'СЕТ СН'!$H$9+СВЦЭМ!$D$10+'СЕТ СН'!$H$5-'СЕТ СН'!$H$17</f>
        <v>4283.3557027900006</v>
      </c>
      <c r="K86" s="36">
        <f>SUMIFS(СВЦЭМ!$C$39:$C$782,СВЦЭМ!$A$39:$A$782,$A86,СВЦЭМ!$B$39:$B$782,K$83)+'СЕТ СН'!$H$9+СВЦЭМ!$D$10+'СЕТ СН'!$H$5-'СЕТ СН'!$H$17</f>
        <v>4277.0250194199998</v>
      </c>
      <c r="L86" s="36">
        <f>SUMIFS(СВЦЭМ!$C$39:$C$782,СВЦЭМ!$A$39:$A$782,$A86,СВЦЭМ!$B$39:$B$782,L$83)+'СЕТ СН'!$H$9+СВЦЭМ!$D$10+'СЕТ СН'!$H$5-'СЕТ СН'!$H$17</f>
        <v>4255.8723706000001</v>
      </c>
      <c r="M86" s="36">
        <f>SUMIFS(СВЦЭМ!$C$39:$C$782,СВЦЭМ!$A$39:$A$782,$A86,СВЦЭМ!$B$39:$B$782,M$83)+'СЕТ СН'!$H$9+СВЦЭМ!$D$10+'СЕТ СН'!$H$5-'СЕТ СН'!$H$17</f>
        <v>4264.93570516</v>
      </c>
      <c r="N86" s="36">
        <f>SUMIFS(СВЦЭМ!$C$39:$C$782,СВЦЭМ!$A$39:$A$782,$A86,СВЦЭМ!$B$39:$B$782,N$83)+'СЕТ СН'!$H$9+СВЦЭМ!$D$10+'СЕТ СН'!$H$5-'СЕТ СН'!$H$17</f>
        <v>4241.5500978999999</v>
      </c>
      <c r="O86" s="36">
        <f>SUMIFS(СВЦЭМ!$C$39:$C$782,СВЦЭМ!$A$39:$A$782,$A86,СВЦЭМ!$B$39:$B$782,O$83)+'СЕТ СН'!$H$9+СВЦЭМ!$D$10+'СЕТ СН'!$H$5-'СЕТ СН'!$H$17</f>
        <v>4250.80350241</v>
      </c>
      <c r="P86" s="36">
        <f>SUMIFS(СВЦЭМ!$C$39:$C$782,СВЦЭМ!$A$39:$A$782,$A86,СВЦЭМ!$B$39:$B$782,P$83)+'СЕТ СН'!$H$9+СВЦЭМ!$D$10+'СЕТ СН'!$H$5-'СЕТ СН'!$H$17</f>
        <v>4264.5426401000004</v>
      </c>
      <c r="Q86" s="36">
        <f>SUMIFS(СВЦЭМ!$C$39:$C$782,СВЦЭМ!$A$39:$A$782,$A86,СВЦЭМ!$B$39:$B$782,Q$83)+'СЕТ СН'!$H$9+СВЦЭМ!$D$10+'СЕТ СН'!$H$5-'СЕТ СН'!$H$17</f>
        <v>4289.8122532699999</v>
      </c>
      <c r="R86" s="36">
        <f>SUMIFS(СВЦЭМ!$C$39:$C$782,СВЦЭМ!$A$39:$A$782,$A86,СВЦЭМ!$B$39:$B$782,R$83)+'СЕТ СН'!$H$9+СВЦЭМ!$D$10+'СЕТ СН'!$H$5-'СЕТ СН'!$H$17</f>
        <v>4291.7380387200001</v>
      </c>
      <c r="S86" s="36">
        <f>SUMIFS(СВЦЭМ!$C$39:$C$782,СВЦЭМ!$A$39:$A$782,$A86,СВЦЭМ!$B$39:$B$782,S$83)+'СЕТ СН'!$H$9+СВЦЭМ!$D$10+'СЕТ СН'!$H$5-'СЕТ СН'!$H$17</f>
        <v>4256.8386030600004</v>
      </c>
      <c r="T86" s="36">
        <f>SUMIFS(СВЦЭМ!$C$39:$C$782,СВЦЭМ!$A$39:$A$782,$A86,СВЦЭМ!$B$39:$B$782,T$83)+'СЕТ СН'!$H$9+СВЦЭМ!$D$10+'СЕТ СН'!$H$5-'СЕТ СН'!$H$17</f>
        <v>4226.4147255099997</v>
      </c>
      <c r="U86" s="36">
        <f>SUMIFS(СВЦЭМ!$C$39:$C$782,СВЦЭМ!$A$39:$A$782,$A86,СВЦЭМ!$B$39:$B$782,U$83)+'СЕТ СН'!$H$9+СВЦЭМ!$D$10+'СЕТ СН'!$H$5-'СЕТ СН'!$H$17</f>
        <v>4232.0919161500005</v>
      </c>
      <c r="V86" s="36">
        <f>SUMIFS(СВЦЭМ!$C$39:$C$782,СВЦЭМ!$A$39:$A$782,$A86,СВЦЭМ!$B$39:$B$782,V$83)+'СЕТ СН'!$H$9+СВЦЭМ!$D$10+'СЕТ СН'!$H$5-'СЕТ СН'!$H$17</f>
        <v>4252.5088157099999</v>
      </c>
      <c r="W86" s="36">
        <f>SUMIFS(СВЦЭМ!$C$39:$C$782,СВЦЭМ!$A$39:$A$782,$A86,СВЦЭМ!$B$39:$B$782,W$83)+'СЕТ СН'!$H$9+СВЦЭМ!$D$10+'СЕТ СН'!$H$5-'СЕТ СН'!$H$17</f>
        <v>4254.1204623100002</v>
      </c>
      <c r="X86" s="36">
        <f>SUMIFS(СВЦЭМ!$C$39:$C$782,СВЦЭМ!$A$39:$A$782,$A86,СВЦЭМ!$B$39:$B$782,X$83)+'СЕТ СН'!$H$9+СВЦЭМ!$D$10+'СЕТ СН'!$H$5-'СЕТ СН'!$H$17</f>
        <v>4266.9363542700003</v>
      </c>
      <c r="Y86" s="36">
        <f>SUMIFS(СВЦЭМ!$C$39:$C$782,СВЦЭМ!$A$39:$A$782,$A86,СВЦЭМ!$B$39:$B$782,Y$83)+'СЕТ СН'!$H$9+СВЦЭМ!$D$10+'СЕТ СН'!$H$5-'СЕТ СН'!$H$17</f>
        <v>4272.8025264500002</v>
      </c>
    </row>
    <row r="87" spans="1:25" ht="15.75" x14ac:dyDescent="0.2">
      <c r="A87" s="35">
        <f t="shared" si="2"/>
        <v>44899</v>
      </c>
      <c r="B87" s="36">
        <f>SUMIFS(СВЦЭМ!$C$39:$C$782,СВЦЭМ!$A$39:$A$782,$A87,СВЦЭМ!$B$39:$B$782,B$83)+'СЕТ СН'!$H$9+СВЦЭМ!$D$10+'СЕТ СН'!$H$5-'СЕТ СН'!$H$17</f>
        <v>4296.27848877</v>
      </c>
      <c r="C87" s="36">
        <f>SUMIFS(СВЦЭМ!$C$39:$C$782,СВЦЭМ!$A$39:$A$782,$A87,СВЦЭМ!$B$39:$B$782,C$83)+'СЕТ СН'!$H$9+СВЦЭМ!$D$10+'СЕТ СН'!$H$5-'СЕТ СН'!$H$17</f>
        <v>4342.5816986500004</v>
      </c>
      <c r="D87" s="36">
        <f>SUMIFS(СВЦЭМ!$C$39:$C$782,СВЦЭМ!$A$39:$A$782,$A87,СВЦЭМ!$B$39:$B$782,D$83)+'СЕТ СН'!$H$9+СВЦЭМ!$D$10+'СЕТ СН'!$H$5-'СЕТ СН'!$H$17</f>
        <v>4363.7587945400001</v>
      </c>
      <c r="E87" s="36">
        <f>SUMIFS(СВЦЭМ!$C$39:$C$782,СВЦЭМ!$A$39:$A$782,$A87,СВЦЭМ!$B$39:$B$782,E$83)+'СЕТ СН'!$H$9+СВЦЭМ!$D$10+'СЕТ СН'!$H$5-'СЕТ СН'!$H$17</f>
        <v>4378.0059659600001</v>
      </c>
      <c r="F87" s="36">
        <f>SUMIFS(СВЦЭМ!$C$39:$C$782,СВЦЭМ!$A$39:$A$782,$A87,СВЦЭМ!$B$39:$B$782,F$83)+'СЕТ СН'!$H$9+СВЦЭМ!$D$10+'СЕТ СН'!$H$5-'СЕТ СН'!$H$17</f>
        <v>4379.96208828</v>
      </c>
      <c r="G87" s="36">
        <f>SUMIFS(СВЦЭМ!$C$39:$C$782,СВЦЭМ!$A$39:$A$782,$A87,СВЦЭМ!$B$39:$B$782,G$83)+'СЕТ СН'!$H$9+СВЦЭМ!$D$10+'СЕТ СН'!$H$5-'СЕТ СН'!$H$17</f>
        <v>4378.8146940200004</v>
      </c>
      <c r="H87" s="36">
        <f>SUMIFS(СВЦЭМ!$C$39:$C$782,СВЦЭМ!$A$39:$A$782,$A87,СВЦЭМ!$B$39:$B$782,H$83)+'СЕТ СН'!$H$9+СВЦЭМ!$D$10+'СЕТ СН'!$H$5-'СЕТ СН'!$H$17</f>
        <v>4383.7049856200001</v>
      </c>
      <c r="I87" s="36">
        <f>SUMIFS(СВЦЭМ!$C$39:$C$782,СВЦЭМ!$A$39:$A$782,$A87,СВЦЭМ!$B$39:$B$782,I$83)+'СЕТ СН'!$H$9+СВЦЭМ!$D$10+'СЕТ СН'!$H$5-'СЕТ СН'!$H$17</f>
        <v>4356.4930991600004</v>
      </c>
      <c r="J87" s="36">
        <f>SUMIFS(СВЦЭМ!$C$39:$C$782,СВЦЭМ!$A$39:$A$782,$A87,СВЦЭМ!$B$39:$B$782,J$83)+'СЕТ СН'!$H$9+СВЦЭМ!$D$10+'СЕТ СН'!$H$5-'СЕТ СН'!$H$17</f>
        <v>4343.8311161399997</v>
      </c>
      <c r="K87" s="36">
        <f>SUMIFS(СВЦЭМ!$C$39:$C$782,СВЦЭМ!$A$39:$A$782,$A87,СВЦЭМ!$B$39:$B$782,K$83)+'СЕТ СН'!$H$9+СВЦЭМ!$D$10+'СЕТ СН'!$H$5-'СЕТ СН'!$H$17</f>
        <v>4306.7217700000001</v>
      </c>
      <c r="L87" s="36">
        <f>SUMIFS(СВЦЭМ!$C$39:$C$782,СВЦЭМ!$A$39:$A$782,$A87,СВЦЭМ!$B$39:$B$782,L$83)+'СЕТ СН'!$H$9+СВЦЭМ!$D$10+'СЕТ СН'!$H$5-'СЕТ СН'!$H$17</f>
        <v>4279.1995320599999</v>
      </c>
      <c r="M87" s="36">
        <f>SUMIFS(СВЦЭМ!$C$39:$C$782,СВЦЭМ!$A$39:$A$782,$A87,СВЦЭМ!$B$39:$B$782,M$83)+'СЕТ СН'!$H$9+СВЦЭМ!$D$10+'СЕТ СН'!$H$5-'СЕТ СН'!$H$17</f>
        <v>4283.0996525700002</v>
      </c>
      <c r="N87" s="36">
        <f>SUMIFS(СВЦЭМ!$C$39:$C$782,СВЦЭМ!$A$39:$A$782,$A87,СВЦЭМ!$B$39:$B$782,N$83)+'СЕТ СН'!$H$9+СВЦЭМ!$D$10+'СЕТ СН'!$H$5-'СЕТ СН'!$H$17</f>
        <v>4289.6152679999996</v>
      </c>
      <c r="O87" s="36">
        <f>SUMIFS(СВЦЭМ!$C$39:$C$782,СВЦЭМ!$A$39:$A$782,$A87,СВЦЭМ!$B$39:$B$782,O$83)+'СЕТ СН'!$H$9+СВЦЭМ!$D$10+'СЕТ СН'!$H$5-'СЕТ СН'!$H$17</f>
        <v>4294.4989015700003</v>
      </c>
      <c r="P87" s="36">
        <f>SUMIFS(СВЦЭМ!$C$39:$C$782,СВЦЭМ!$A$39:$A$782,$A87,СВЦЭМ!$B$39:$B$782,P$83)+'СЕТ СН'!$H$9+СВЦЭМ!$D$10+'СЕТ СН'!$H$5-'СЕТ СН'!$H$17</f>
        <v>4303.5177690399996</v>
      </c>
      <c r="Q87" s="36">
        <f>SUMIFS(СВЦЭМ!$C$39:$C$782,СВЦЭМ!$A$39:$A$782,$A87,СВЦЭМ!$B$39:$B$782,Q$83)+'СЕТ СН'!$H$9+СВЦЭМ!$D$10+'СЕТ СН'!$H$5-'СЕТ СН'!$H$17</f>
        <v>4303.6775060399996</v>
      </c>
      <c r="R87" s="36">
        <f>SUMIFS(СВЦЭМ!$C$39:$C$782,СВЦЭМ!$A$39:$A$782,$A87,СВЦЭМ!$B$39:$B$782,R$83)+'СЕТ СН'!$H$9+СВЦЭМ!$D$10+'СЕТ СН'!$H$5-'СЕТ СН'!$H$17</f>
        <v>4307.7552522300002</v>
      </c>
      <c r="S87" s="36">
        <f>SUMIFS(СВЦЭМ!$C$39:$C$782,СВЦЭМ!$A$39:$A$782,$A87,СВЦЭМ!$B$39:$B$782,S$83)+'СЕТ СН'!$H$9+СВЦЭМ!$D$10+'СЕТ СН'!$H$5-'СЕТ СН'!$H$17</f>
        <v>4263.5955632300002</v>
      </c>
      <c r="T87" s="36">
        <f>SUMIFS(СВЦЭМ!$C$39:$C$782,СВЦЭМ!$A$39:$A$782,$A87,СВЦЭМ!$B$39:$B$782,T$83)+'СЕТ СН'!$H$9+СВЦЭМ!$D$10+'СЕТ СН'!$H$5-'СЕТ СН'!$H$17</f>
        <v>4266.6435532800006</v>
      </c>
      <c r="U87" s="36">
        <f>SUMIFS(СВЦЭМ!$C$39:$C$782,СВЦЭМ!$A$39:$A$782,$A87,СВЦЭМ!$B$39:$B$782,U$83)+'СЕТ СН'!$H$9+СВЦЭМ!$D$10+'СЕТ СН'!$H$5-'СЕТ СН'!$H$17</f>
        <v>4276.15690997</v>
      </c>
      <c r="V87" s="36">
        <f>SUMIFS(СВЦЭМ!$C$39:$C$782,СВЦЭМ!$A$39:$A$782,$A87,СВЦЭМ!$B$39:$B$782,V$83)+'СЕТ СН'!$H$9+СВЦЭМ!$D$10+'СЕТ СН'!$H$5-'СЕТ СН'!$H$17</f>
        <v>4289.19815853</v>
      </c>
      <c r="W87" s="36">
        <f>SUMIFS(СВЦЭМ!$C$39:$C$782,СВЦЭМ!$A$39:$A$782,$A87,СВЦЭМ!$B$39:$B$782,W$83)+'СЕТ СН'!$H$9+СВЦЭМ!$D$10+'СЕТ СН'!$H$5-'СЕТ СН'!$H$17</f>
        <v>4294.9405264899997</v>
      </c>
      <c r="X87" s="36">
        <f>SUMIFS(СВЦЭМ!$C$39:$C$782,СВЦЭМ!$A$39:$A$782,$A87,СВЦЭМ!$B$39:$B$782,X$83)+'СЕТ СН'!$H$9+СВЦЭМ!$D$10+'СЕТ СН'!$H$5-'СЕТ СН'!$H$17</f>
        <v>4317.1746449800003</v>
      </c>
      <c r="Y87" s="36">
        <f>SUMIFS(СВЦЭМ!$C$39:$C$782,СВЦЭМ!$A$39:$A$782,$A87,СВЦЭМ!$B$39:$B$782,Y$83)+'СЕТ СН'!$H$9+СВЦЭМ!$D$10+'СЕТ СН'!$H$5-'СЕТ СН'!$H$17</f>
        <v>4329.1798551400007</v>
      </c>
    </row>
    <row r="88" spans="1:25" ht="15.75" x14ac:dyDescent="0.2">
      <c r="A88" s="35">
        <f t="shared" si="2"/>
        <v>44900</v>
      </c>
      <c r="B88" s="36">
        <f>SUMIFS(СВЦЭМ!$C$39:$C$782,СВЦЭМ!$A$39:$A$782,$A88,СВЦЭМ!$B$39:$B$782,B$83)+'СЕТ СН'!$H$9+СВЦЭМ!$D$10+'СЕТ СН'!$H$5-'СЕТ СН'!$H$17</f>
        <v>4343.1351757299999</v>
      </c>
      <c r="C88" s="36">
        <f>SUMIFS(СВЦЭМ!$C$39:$C$782,СВЦЭМ!$A$39:$A$782,$A88,СВЦЭМ!$B$39:$B$782,C$83)+'СЕТ СН'!$H$9+СВЦЭМ!$D$10+'СЕТ СН'!$H$5-'СЕТ СН'!$H$17</f>
        <v>4369.2739399500006</v>
      </c>
      <c r="D88" s="36">
        <f>SUMIFS(СВЦЭМ!$C$39:$C$782,СВЦЭМ!$A$39:$A$782,$A88,СВЦЭМ!$B$39:$B$782,D$83)+'СЕТ СН'!$H$9+СВЦЭМ!$D$10+'СЕТ СН'!$H$5-'СЕТ СН'!$H$17</f>
        <v>4358.3761754000006</v>
      </c>
      <c r="E88" s="36">
        <f>SUMIFS(СВЦЭМ!$C$39:$C$782,СВЦЭМ!$A$39:$A$782,$A88,СВЦЭМ!$B$39:$B$782,E$83)+'СЕТ СН'!$H$9+СВЦЭМ!$D$10+'СЕТ СН'!$H$5-'СЕТ СН'!$H$17</f>
        <v>4374.1414822500001</v>
      </c>
      <c r="F88" s="36">
        <f>SUMIFS(СВЦЭМ!$C$39:$C$782,СВЦЭМ!$A$39:$A$782,$A88,СВЦЭМ!$B$39:$B$782,F$83)+'СЕТ СН'!$H$9+СВЦЭМ!$D$10+'СЕТ СН'!$H$5-'СЕТ СН'!$H$17</f>
        <v>4378.0977851999996</v>
      </c>
      <c r="G88" s="36">
        <f>SUMIFS(СВЦЭМ!$C$39:$C$782,СВЦЭМ!$A$39:$A$782,$A88,СВЦЭМ!$B$39:$B$782,G$83)+'СЕТ СН'!$H$9+СВЦЭМ!$D$10+'СЕТ СН'!$H$5-'СЕТ СН'!$H$17</f>
        <v>4373.1241578500003</v>
      </c>
      <c r="H88" s="36">
        <f>SUMIFS(СВЦЭМ!$C$39:$C$782,СВЦЭМ!$A$39:$A$782,$A88,СВЦЭМ!$B$39:$B$782,H$83)+'СЕТ СН'!$H$9+СВЦЭМ!$D$10+'СЕТ СН'!$H$5-'СЕТ СН'!$H$17</f>
        <v>4330.9492658199997</v>
      </c>
      <c r="I88" s="36">
        <f>SUMIFS(СВЦЭМ!$C$39:$C$782,СВЦЭМ!$A$39:$A$782,$A88,СВЦЭМ!$B$39:$B$782,I$83)+'СЕТ СН'!$H$9+СВЦЭМ!$D$10+'СЕТ СН'!$H$5-'СЕТ СН'!$H$17</f>
        <v>4299.0288285000006</v>
      </c>
      <c r="J88" s="36">
        <f>SUMIFS(СВЦЭМ!$C$39:$C$782,СВЦЭМ!$A$39:$A$782,$A88,СВЦЭМ!$B$39:$B$782,J$83)+'СЕТ СН'!$H$9+СВЦЭМ!$D$10+'СЕТ СН'!$H$5-'СЕТ СН'!$H$17</f>
        <v>4306.3522718900003</v>
      </c>
      <c r="K88" s="36">
        <f>SUMIFS(СВЦЭМ!$C$39:$C$782,СВЦЭМ!$A$39:$A$782,$A88,СВЦЭМ!$B$39:$B$782,K$83)+'СЕТ СН'!$H$9+СВЦЭМ!$D$10+'СЕТ СН'!$H$5-'СЕТ СН'!$H$17</f>
        <v>4297.4111257700006</v>
      </c>
      <c r="L88" s="36">
        <f>SUMIFS(СВЦЭМ!$C$39:$C$782,СВЦЭМ!$A$39:$A$782,$A88,СВЦЭМ!$B$39:$B$782,L$83)+'СЕТ СН'!$H$9+СВЦЭМ!$D$10+'СЕТ СН'!$H$5-'СЕТ СН'!$H$17</f>
        <v>4281.0067814699996</v>
      </c>
      <c r="M88" s="36">
        <f>SUMIFS(СВЦЭМ!$C$39:$C$782,СВЦЭМ!$A$39:$A$782,$A88,СВЦЭМ!$B$39:$B$782,M$83)+'СЕТ СН'!$H$9+СВЦЭМ!$D$10+'СЕТ СН'!$H$5-'СЕТ СН'!$H$17</f>
        <v>4298.3211984400004</v>
      </c>
      <c r="N88" s="36">
        <f>SUMIFS(СВЦЭМ!$C$39:$C$782,СВЦЭМ!$A$39:$A$782,$A88,СВЦЭМ!$B$39:$B$782,N$83)+'СЕТ СН'!$H$9+СВЦЭМ!$D$10+'СЕТ СН'!$H$5-'СЕТ СН'!$H$17</f>
        <v>4300.1360046999998</v>
      </c>
      <c r="O88" s="36">
        <f>SUMIFS(СВЦЭМ!$C$39:$C$782,СВЦЭМ!$A$39:$A$782,$A88,СВЦЭМ!$B$39:$B$782,O$83)+'СЕТ СН'!$H$9+СВЦЭМ!$D$10+'СЕТ СН'!$H$5-'СЕТ СН'!$H$17</f>
        <v>4302.8979245999999</v>
      </c>
      <c r="P88" s="36">
        <f>SUMIFS(СВЦЭМ!$C$39:$C$782,СВЦЭМ!$A$39:$A$782,$A88,СВЦЭМ!$B$39:$B$782,P$83)+'СЕТ СН'!$H$9+СВЦЭМ!$D$10+'СЕТ СН'!$H$5-'СЕТ СН'!$H$17</f>
        <v>4308.1510616100004</v>
      </c>
      <c r="Q88" s="36">
        <f>SUMIFS(СВЦЭМ!$C$39:$C$782,СВЦЭМ!$A$39:$A$782,$A88,СВЦЭМ!$B$39:$B$782,Q$83)+'СЕТ СН'!$H$9+СВЦЭМ!$D$10+'СЕТ СН'!$H$5-'СЕТ СН'!$H$17</f>
        <v>4305.6701699900004</v>
      </c>
      <c r="R88" s="36">
        <f>SUMIFS(СВЦЭМ!$C$39:$C$782,СВЦЭМ!$A$39:$A$782,$A88,СВЦЭМ!$B$39:$B$782,R$83)+'СЕТ СН'!$H$9+СВЦЭМ!$D$10+'СЕТ СН'!$H$5-'СЕТ СН'!$H$17</f>
        <v>4296.27095672</v>
      </c>
      <c r="S88" s="36">
        <f>SUMIFS(СВЦЭМ!$C$39:$C$782,СВЦЭМ!$A$39:$A$782,$A88,СВЦЭМ!$B$39:$B$782,S$83)+'СЕТ СН'!$H$9+СВЦЭМ!$D$10+'СЕТ СН'!$H$5-'СЕТ СН'!$H$17</f>
        <v>4269.0525530100003</v>
      </c>
      <c r="T88" s="36">
        <f>SUMIFS(СВЦЭМ!$C$39:$C$782,СВЦЭМ!$A$39:$A$782,$A88,СВЦЭМ!$B$39:$B$782,T$83)+'СЕТ СН'!$H$9+СВЦЭМ!$D$10+'СЕТ СН'!$H$5-'СЕТ СН'!$H$17</f>
        <v>4282.0002894500003</v>
      </c>
      <c r="U88" s="36">
        <f>SUMIFS(СВЦЭМ!$C$39:$C$782,СВЦЭМ!$A$39:$A$782,$A88,СВЦЭМ!$B$39:$B$782,U$83)+'СЕТ СН'!$H$9+СВЦЭМ!$D$10+'СЕТ СН'!$H$5-'СЕТ СН'!$H$17</f>
        <v>4253.7372146300004</v>
      </c>
      <c r="V88" s="36">
        <f>SUMIFS(СВЦЭМ!$C$39:$C$782,СВЦЭМ!$A$39:$A$782,$A88,СВЦЭМ!$B$39:$B$782,V$83)+'СЕТ СН'!$H$9+СВЦЭМ!$D$10+'СЕТ СН'!$H$5-'СЕТ СН'!$H$17</f>
        <v>4273.89592404</v>
      </c>
      <c r="W88" s="36">
        <f>SUMIFS(СВЦЭМ!$C$39:$C$782,СВЦЭМ!$A$39:$A$782,$A88,СВЦЭМ!$B$39:$B$782,W$83)+'СЕТ СН'!$H$9+СВЦЭМ!$D$10+'СЕТ СН'!$H$5-'СЕТ СН'!$H$17</f>
        <v>4304.2139939099998</v>
      </c>
      <c r="X88" s="36">
        <f>SUMIFS(СВЦЭМ!$C$39:$C$782,СВЦЭМ!$A$39:$A$782,$A88,СВЦЭМ!$B$39:$B$782,X$83)+'СЕТ СН'!$H$9+СВЦЭМ!$D$10+'СЕТ СН'!$H$5-'СЕТ СН'!$H$17</f>
        <v>4345.8440666099996</v>
      </c>
      <c r="Y88" s="36">
        <f>SUMIFS(СВЦЭМ!$C$39:$C$782,СВЦЭМ!$A$39:$A$782,$A88,СВЦЭМ!$B$39:$B$782,Y$83)+'СЕТ СН'!$H$9+СВЦЭМ!$D$10+'СЕТ СН'!$H$5-'СЕТ СН'!$H$17</f>
        <v>4328.3269336800004</v>
      </c>
    </row>
    <row r="89" spans="1:25" ht="15.75" x14ac:dyDescent="0.2">
      <c r="A89" s="35">
        <f t="shared" si="2"/>
        <v>44901</v>
      </c>
      <c r="B89" s="36">
        <f>SUMIFS(СВЦЭМ!$C$39:$C$782,СВЦЭМ!$A$39:$A$782,$A89,СВЦЭМ!$B$39:$B$782,B$83)+'СЕТ СН'!$H$9+СВЦЭМ!$D$10+'СЕТ СН'!$H$5-'СЕТ СН'!$H$17</f>
        <v>4272.5152604100003</v>
      </c>
      <c r="C89" s="36">
        <f>SUMIFS(СВЦЭМ!$C$39:$C$782,СВЦЭМ!$A$39:$A$782,$A89,СВЦЭМ!$B$39:$B$782,C$83)+'СЕТ СН'!$H$9+СВЦЭМ!$D$10+'СЕТ СН'!$H$5-'СЕТ СН'!$H$17</f>
        <v>4299.3895807600002</v>
      </c>
      <c r="D89" s="36">
        <f>SUMIFS(СВЦЭМ!$C$39:$C$782,СВЦЭМ!$A$39:$A$782,$A89,СВЦЭМ!$B$39:$B$782,D$83)+'СЕТ СН'!$H$9+СВЦЭМ!$D$10+'СЕТ СН'!$H$5-'СЕТ СН'!$H$17</f>
        <v>4320.7394446899998</v>
      </c>
      <c r="E89" s="36">
        <f>SUMIFS(СВЦЭМ!$C$39:$C$782,СВЦЭМ!$A$39:$A$782,$A89,СВЦЭМ!$B$39:$B$782,E$83)+'СЕТ СН'!$H$9+СВЦЭМ!$D$10+'СЕТ СН'!$H$5-'СЕТ СН'!$H$17</f>
        <v>4320.8937534300003</v>
      </c>
      <c r="F89" s="36">
        <f>SUMIFS(СВЦЭМ!$C$39:$C$782,СВЦЭМ!$A$39:$A$782,$A89,СВЦЭМ!$B$39:$B$782,F$83)+'СЕТ СН'!$H$9+СВЦЭМ!$D$10+'СЕТ СН'!$H$5-'СЕТ СН'!$H$17</f>
        <v>4341.7275035299999</v>
      </c>
      <c r="G89" s="36">
        <f>SUMIFS(СВЦЭМ!$C$39:$C$782,СВЦЭМ!$A$39:$A$782,$A89,СВЦЭМ!$B$39:$B$782,G$83)+'СЕТ СН'!$H$9+СВЦЭМ!$D$10+'СЕТ СН'!$H$5-'СЕТ СН'!$H$17</f>
        <v>4314.4299129299998</v>
      </c>
      <c r="H89" s="36">
        <f>SUMIFS(СВЦЭМ!$C$39:$C$782,СВЦЭМ!$A$39:$A$782,$A89,СВЦЭМ!$B$39:$B$782,H$83)+'СЕТ СН'!$H$9+СВЦЭМ!$D$10+'СЕТ СН'!$H$5-'СЕТ СН'!$H$17</f>
        <v>4294.5628025599999</v>
      </c>
      <c r="I89" s="36">
        <f>SUMIFS(СВЦЭМ!$C$39:$C$782,СВЦЭМ!$A$39:$A$782,$A89,СВЦЭМ!$B$39:$B$782,I$83)+'СЕТ СН'!$H$9+СВЦЭМ!$D$10+'СЕТ СН'!$H$5-'СЕТ СН'!$H$17</f>
        <v>4235.5390146899999</v>
      </c>
      <c r="J89" s="36">
        <f>SUMIFS(СВЦЭМ!$C$39:$C$782,СВЦЭМ!$A$39:$A$782,$A89,СВЦЭМ!$B$39:$B$782,J$83)+'СЕТ СН'!$H$9+СВЦЭМ!$D$10+'СЕТ СН'!$H$5-'СЕТ СН'!$H$17</f>
        <v>4244.7708466599997</v>
      </c>
      <c r="K89" s="36">
        <f>SUMIFS(СВЦЭМ!$C$39:$C$782,СВЦЭМ!$A$39:$A$782,$A89,СВЦЭМ!$B$39:$B$782,K$83)+'СЕТ СН'!$H$9+СВЦЭМ!$D$10+'СЕТ СН'!$H$5-'СЕТ СН'!$H$17</f>
        <v>4235.0745635700005</v>
      </c>
      <c r="L89" s="36">
        <f>SUMIFS(СВЦЭМ!$C$39:$C$782,СВЦЭМ!$A$39:$A$782,$A89,СВЦЭМ!$B$39:$B$782,L$83)+'СЕТ СН'!$H$9+СВЦЭМ!$D$10+'СЕТ СН'!$H$5-'СЕТ СН'!$H$17</f>
        <v>4231.3145511399998</v>
      </c>
      <c r="M89" s="36">
        <f>SUMIFS(СВЦЭМ!$C$39:$C$782,СВЦЭМ!$A$39:$A$782,$A89,СВЦЭМ!$B$39:$B$782,M$83)+'СЕТ СН'!$H$9+СВЦЭМ!$D$10+'СЕТ СН'!$H$5-'СЕТ СН'!$H$17</f>
        <v>4226.3490006600005</v>
      </c>
      <c r="N89" s="36">
        <f>SUMIFS(СВЦЭМ!$C$39:$C$782,СВЦЭМ!$A$39:$A$782,$A89,СВЦЭМ!$B$39:$B$782,N$83)+'СЕТ СН'!$H$9+СВЦЭМ!$D$10+'СЕТ СН'!$H$5-'СЕТ СН'!$H$17</f>
        <v>4235.9883637500006</v>
      </c>
      <c r="O89" s="36">
        <f>SUMIFS(СВЦЭМ!$C$39:$C$782,СВЦЭМ!$A$39:$A$782,$A89,СВЦЭМ!$B$39:$B$782,O$83)+'СЕТ СН'!$H$9+СВЦЭМ!$D$10+'СЕТ СН'!$H$5-'СЕТ СН'!$H$17</f>
        <v>4221.7614182100006</v>
      </c>
      <c r="P89" s="36">
        <f>SUMIFS(СВЦЭМ!$C$39:$C$782,СВЦЭМ!$A$39:$A$782,$A89,СВЦЭМ!$B$39:$B$782,P$83)+'СЕТ СН'!$H$9+СВЦЭМ!$D$10+'СЕТ СН'!$H$5-'СЕТ СН'!$H$17</f>
        <v>4230.7024637300001</v>
      </c>
      <c r="Q89" s="36">
        <f>SUMIFS(СВЦЭМ!$C$39:$C$782,СВЦЭМ!$A$39:$A$782,$A89,СВЦЭМ!$B$39:$B$782,Q$83)+'СЕТ СН'!$H$9+СВЦЭМ!$D$10+'СЕТ СН'!$H$5-'СЕТ СН'!$H$17</f>
        <v>4221.2430621100002</v>
      </c>
      <c r="R89" s="36">
        <f>SUMIFS(СВЦЭМ!$C$39:$C$782,СВЦЭМ!$A$39:$A$782,$A89,СВЦЭМ!$B$39:$B$782,R$83)+'СЕТ СН'!$H$9+СВЦЭМ!$D$10+'СЕТ СН'!$H$5-'СЕТ СН'!$H$17</f>
        <v>4212.11279096</v>
      </c>
      <c r="S89" s="36">
        <f>SUMIFS(СВЦЭМ!$C$39:$C$782,СВЦЭМ!$A$39:$A$782,$A89,СВЦЭМ!$B$39:$B$782,S$83)+'СЕТ СН'!$H$9+СВЦЭМ!$D$10+'СЕТ СН'!$H$5-'СЕТ СН'!$H$17</f>
        <v>4199.5190818900001</v>
      </c>
      <c r="T89" s="36">
        <f>SUMIFS(СВЦЭМ!$C$39:$C$782,СВЦЭМ!$A$39:$A$782,$A89,СВЦЭМ!$B$39:$B$782,T$83)+'СЕТ СН'!$H$9+СВЦЭМ!$D$10+'СЕТ СН'!$H$5-'СЕТ СН'!$H$17</f>
        <v>4183.7413176199998</v>
      </c>
      <c r="U89" s="36">
        <f>SUMIFS(СВЦЭМ!$C$39:$C$782,СВЦЭМ!$A$39:$A$782,$A89,СВЦЭМ!$B$39:$B$782,U$83)+'СЕТ СН'!$H$9+СВЦЭМ!$D$10+'СЕТ СН'!$H$5-'СЕТ СН'!$H$17</f>
        <v>4189.6321843400001</v>
      </c>
      <c r="V89" s="36">
        <f>SUMIFS(СВЦЭМ!$C$39:$C$782,СВЦЭМ!$A$39:$A$782,$A89,СВЦЭМ!$B$39:$B$782,V$83)+'СЕТ СН'!$H$9+СВЦЭМ!$D$10+'СЕТ СН'!$H$5-'СЕТ СН'!$H$17</f>
        <v>4207.2588968800001</v>
      </c>
      <c r="W89" s="36">
        <f>SUMIFS(СВЦЭМ!$C$39:$C$782,СВЦЭМ!$A$39:$A$782,$A89,СВЦЭМ!$B$39:$B$782,W$83)+'СЕТ СН'!$H$9+СВЦЭМ!$D$10+'СЕТ СН'!$H$5-'СЕТ СН'!$H$17</f>
        <v>4240.8614073400004</v>
      </c>
      <c r="X89" s="36">
        <f>SUMIFS(СВЦЭМ!$C$39:$C$782,СВЦЭМ!$A$39:$A$782,$A89,СВЦЭМ!$B$39:$B$782,X$83)+'СЕТ СН'!$H$9+СВЦЭМ!$D$10+'СЕТ СН'!$H$5-'СЕТ СН'!$H$17</f>
        <v>4241.4565984600004</v>
      </c>
      <c r="Y89" s="36">
        <f>SUMIFS(СВЦЭМ!$C$39:$C$782,СВЦЭМ!$A$39:$A$782,$A89,СВЦЭМ!$B$39:$B$782,Y$83)+'СЕТ СН'!$H$9+СВЦЭМ!$D$10+'СЕТ СН'!$H$5-'СЕТ СН'!$H$17</f>
        <v>4293.60466318</v>
      </c>
    </row>
    <row r="90" spans="1:25" ht="15.75" x14ac:dyDescent="0.2">
      <c r="A90" s="35">
        <f t="shared" si="2"/>
        <v>44902</v>
      </c>
      <c r="B90" s="36">
        <f>SUMIFS(СВЦЭМ!$C$39:$C$782,СВЦЭМ!$A$39:$A$782,$A90,СВЦЭМ!$B$39:$B$782,B$83)+'СЕТ СН'!$H$9+СВЦЭМ!$D$10+'СЕТ СН'!$H$5-'СЕТ СН'!$H$17</f>
        <v>4273.7167705700003</v>
      </c>
      <c r="C90" s="36">
        <f>SUMIFS(СВЦЭМ!$C$39:$C$782,СВЦЭМ!$A$39:$A$782,$A90,СВЦЭМ!$B$39:$B$782,C$83)+'СЕТ СН'!$H$9+СВЦЭМ!$D$10+'СЕТ СН'!$H$5-'СЕТ СН'!$H$17</f>
        <v>4290.18946194</v>
      </c>
      <c r="D90" s="36">
        <f>SUMIFS(СВЦЭМ!$C$39:$C$782,СВЦЭМ!$A$39:$A$782,$A90,СВЦЭМ!$B$39:$B$782,D$83)+'СЕТ СН'!$H$9+СВЦЭМ!$D$10+'СЕТ СН'!$H$5-'СЕТ СН'!$H$17</f>
        <v>4310.4097407700001</v>
      </c>
      <c r="E90" s="36">
        <f>SUMIFS(СВЦЭМ!$C$39:$C$782,СВЦЭМ!$A$39:$A$782,$A90,СВЦЭМ!$B$39:$B$782,E$83)+'СЕТ СН'!$H$9+СВЦЭМ!$D$10+'СЕТ СН'!$H$5-'СЕТ СН'!$H$17</f>
        <v>4312.7793334899998</v>
      </c>
      <c r="F90" s="36">
        <f>SUMIFS(СВЦЭМ!$C$39:$C$782,СВЦЭМ!$A$39:$A$782,$A90,СВЦЭМ!$B$39:$B$782,F$83)+'СЕТ СН'!$H$9+СВЦЭМ!$D$10+'СЕТ СН'!$H$5-'СЕТ СН'!$H$17</f>
        <v>4318.2514400600003</v>
      </c>
      <c r="G90" s="36">
        <f>SUMIFS(СВЦЭМ!$C$39:$C$782,СВЦЭМ!$A$39:$A$782,$A90,СВЦЭМ!$B$39:$B$782,G$83)+'СЕТ СН'!$H$9+СВЦЭМ!$D$10+'СЕТ СН'!$H$5-'СЕТ СН'!$H$17</f>
        <v>4315.4002584500004</v>
      </c>
      <c r="H90" s="36">
        <f>SUMIFS(СВЦЭМ!$C$39:$C$782,СВЦЭМ!$A$39:$A$782,$A90,СВЦЭМ!$B$39:$B$782,H$83)+'СЕТ СН'!$H$9+СВЦЭМ!$D$10+'СЕТ СН'!$H$5-'СЕТ СН'!$H$17</f>
        <v>4297.1390886500003</v>
      </c>
      <c r="I90" s="36">
        <f>SUMIFS(СВЦЭМ!$C$39:$C$782,СВЦЭМ!$A$39:$A$782,$A90,СВЦЭМ!$B$39:$B$782,I$83)+'СЕТ СН'!$H$9+СВЦЭМ!$D$10+'СЕТ СН'!$H$5-'СЕТ СН'!$H$17</f>
        <v>4264.0562083900004</v>
      </c>
      <c r="J90" s="36">
        <f>SUMIFS(СВЦЭМ!$C$39:$C$782,СВЦЭМ!$A$39:$A$782,$A90,СВЦЭМ!$B$39:$B$782,J$83)+'СЕТ СН'!$H$9+СВЦЭМ!$D$10+'СЕТ СН'!$H$5-'СЕТ СН'!$H$17</f>
        <v>4249.2343581000005</v>
      </c>
      <c r="K90" s="36">
        <f>SUMIFS(СВЦЭМ!$C$39:$C$782,СВЦЭМ!$A$39:$A$782,$A90,СВЦЭМ!$B$39:$B$782,K$83)+'СЕТ СН'!$H$9+СВЦЭМ!$D$10+'СЕТ СН'!$H$5-'СЕТ СН'!$H$17</f>
        <v>4266.9121787200002</v>
      </c>
      <c r="L90" s="36">
        <f>SUMIFS(СВЦЭМ!$C$39:$C$782,СВЦЭМ!$A$39:$A$782,$A90,СВЦЭМ!$B$39:$B$782,L$83)+'СЕТ СН'!$H$9+СВЦЭМ!$D$10+'СЕТ СН'!$H$5-'СЕТ СН'!$H$17</f>
        <v>4267.3087557300005</v>
      </c>
      <c r="M90" s="36">
        <f>SUMIFS(СВЦЭМ!$C$39:$C$782,СВЦЭМ!$A$39:$A$782,$A90,СВЦЭМ!$B$39:$B$782,M$83)+'СЕТ СН'!$H$9+СВЦЭМ!$D$10+'СЕТ СН'!$H$5-'СЕТ СН'!$H$17</f>
        <v>4255.5688473600003</v>
      </c>
      <c r="N90" s="36">
        <f>SUMIFS(СВЦЭМ!$C$39:$C$782,СВЦЭМ!$A$39:$A$782,$A90,СВЦЭМ!$B$39:$B$782,N$83)+'СЕТ СН'!$H$9+СВЦЭМ!$D$10+'СЕТ СН'!$H$5-'СЕТ СН'!$H$17</f>
        <v>4275.8996779899999</v>
      </c>
      <c r="O90" s="36">
        <f>SUMIFS(СВЦЭМ!$C$39:$C$782,СВЦЭМ!$A$39:$A$782,$A90,СВЦЭМ!$B$39:$B$782,O$83)+'СЕТ СН'!$H$9+СВЦЭМ!$D$10+'СЕТ СН'!$H$5-'СЕТ СН'!$H$17</f>
        <v>4268.2696087000004</v>
      </c>
      <c r="P90" s="36">
        <f>SUMIFS(СВЦЭМ!$C$39:$C$782,СВЦЭМ!$A$39:$A$782,$A90,СВЦЭМ!$B$39:$B$782,P$83)+'СЕТ СН'!$H$9+СВЦЭМ!$D$10+'СЕТ СН'!$H$5-'СЕТ СН'!$H$17</f>
        <v>4276.84483791</v>
      </c>
      <c r="Q90" s="36">
        <f>SUMIFS(СВЦЭМ!$C$39:$C$782,СВЦЭМ!$A$39:$A$782,$A90,СВЦЭМ!$B$39:$B$782,Q$83)+'СЕТ СН'!$H$9+СВЦЭМ!$D$10+'СЕТ СН'!$H$5-'СЕТ СН'!$H$17</f>
        <v>4288.5089007900006</v>
      </c>
      <c r="R90" s="36">
        <f>SUMIFS(СВЦЭМ!$C$39:$C$782,СВЦЭМ!$A$39:$A$782,$A90,СВЦЭМ!$B$39:$B$782,R$83)+'СЕТ СН'!$H$9+СВЦЭМ!$D$10+'СЕТ СН'!$H$5-'СЕТ СН'!$H$17</f>
        <v>4261.4066705000005</v>
      </c>
      <c r="S90" s="36">
        <f>SUMIFS(СВЦЭМ!$C$39:$C$782,СВЦЭМ!$A$39:$A$782,$A90,СВЦЭМ!$B$39:$B$782,S$83)+'СЕТ СН'!$H$9+СВЦЭМ!$D$10+'СЕТ СН'!$H$5-'СЕТ СН'!$H$17</f>
        <v>4235.68126613</v>
      </c>
      <c r="T90" s="36">
        <f>SUMIFS(СВЦЭМ!$C$39:$C$782,СВЦЭМ!$A$39:$A$782,$A90,СВЦЭМ!$B$39:$B$782,T$83)+'СЕТ СН'!$H$9+СВЦЭМ!$D$10+'СЕТ СН'!$H$5-'СЕТ СН'!$H$17</f>
        <v>4233.4696510000003</v>
      </c>
      <c r="U90" s="36">
        <f>SUMIFS(СВЦЭМ!$C$39:$C$782,СВЦЭМ!$A$39:$A$782,$A90,СВЦЭМ!$B$39:$B$782,U$83)+'СЕТ СН'!$H$9+СВЦЭМ!$D$10+'СЕТ СН'!$H$5-'СЕТ СН'!$H$17</f>
        <v>4248.1572880100002</v>
      </c>
      <c r="V90" s="36">
        <f>SUMIFS(СВЦЭМ!$C$39:$C$782,СВЦЭМ!$A$39:$A$782,$A90,СВЦЭМ!$B$39:$B$782,V$83)+'СЕТ СН'!$H$9+СВЦЭМ!$D$10+'СЕТ СН'!$H$5-'СЕТ СН'!$H$17</f>
        <v>4254.6704079800002</v>
      </c>
      <c r="W90" s="36">
        <f>SUMIFS(СВЦЭМ!$C$39:$C$782,СВЦЭМ!$A$39:$A$782,$A90,СВЦЭМ!$B$39:$B$782,W$83)+'СЕТ СН'!$H$9+СВЦЭМ!$D$10+'СЕТ СН'!$H$5-'СЕТ СН'!$H$17</f>
        <v>4279.3386169799996</v>
      </c>
      <c r="X90" s="36">
        <f>SUMIFS(СВЦЭМ!$C$39:$C$782,СВЦЭМ!$A$39:$A$782,$A90,СВЦЭМ!$B$39:$B$782,X$83)+'СЕТ СН'!$H$9+СВЦЭМ!$D$10+'СЕТ СН'!$H$5-'СЕТ СН'!$H$17</f>
        <v>4255.7552253800004</v>
      </c>
      <c r="Y90" s="36">
        <f>SUMIFS(СВЦЭМ!$C$39:$C$782,СВЦЭМ!$A$39:$A$782,$A90,СВЦЭМ!$B$39:$B$782,Y$83)+'СЕТ СН'!$H$9+СВЦЭМ!$D$10+'СЕТ СН'!$H$5-'СЕТ СН'!$H$17</f>
        <v>4263.1154596899996</v>
      </c>
    </row>
    <row r="91" spans="1:25" ht="15.75" x14ac:dyDescent="0.2">
      <c r="A91" s="35">
        <f t="shared" si="2"/>
        <v>44903</v>
      </c>
      <c r="B91" s="36">
        <f>SUMIFS(СВЦЭМ!$C$39:$C$782,СВЦЭМ!$A$39:$A$782,$A91,СВЦЭМ!$B$39:$B$782,B$83)+'СЕТ СН'!$H$9+СВЦЭМ!$D$10+'СЕТ СН'!$H$5-'СЕТ СН'!$H$17</f>
        <v>4437.4522548799996</v>
      </c>
      <c r="C91" s="36">
        <f>SUMIFS(СВЦЭМ!$C$39:$C$782,СВЦЭМ!$A$39:$A$782,$A91,СВЦЭМ!$B$39:$B$782,C$83)+'СЕТ СН'!$H$9+СВЦЭМ!$D$10+'СЕТ СН'!$H$5-'СЕТ СН'!$H$17</f>
        <v>4451.8596988999998</v>
      </c>
      <c r="D91" s="36">
        <f>SUMIFS(СВЦЭМ!$C$39:$C$782,СВЦЭМ!$A$39:$A$782,$A91,СВЦЭМ!$B$39:$B$782,D$83)+'СЕТ СН'!$H$9+СВЦЭМ!$D$10+'СЕТ СН'!$H$5-'СЕТ СН'!$H$17</f>
        <v>4448.3143729599997</v>
      </c>
      <c r="E91" s="36">
        <f>SUMIFS(СВЦЭМ!$C$39:$C$782,СВЦЭМ!$A$39:$A$782,$A91,СВЦЭМ!$B$39:$B$782,E$83)+'СЕТ СН'!$H$9+СВЦЭМ!$D$10+'СЕТ СН'!$H$5-'СЕТ СН'!$H$17</f>
        <v>4423.9988880199999</v>
      </c>
      <c r="F91" s="36">
        <f>SUMIFS(СВЦЭМ!$C$39:$C$782,СВЦЭМ!$A$39:$A$782,$A91,СВЦЭМ!$B$39:$B$782,F$83)+'СЕТ СН'!$H$9+СВЦЭМ!$D$10+'СЕТ СН'!$H$5-'СЕТ СН'!$H$17</f>
        <v>4411.43339234</v>
      </c>
      <c r="G91" s="36">
        <f>SUMIFS(СВЦЭМ!$C$39:$C$782,СВЦЭМ!$A$39:$A$782,$A91,СВЦЭМ!$B$39:$B$782,G$83)+'СЕТ СН'!$H$9+СВЦЭМ!$D$10+'СЕТ СН'!$H$5-'СЕТ СН'!$H$17</f>
        <v>4364.8986061300002</v>
      </c>
      <c r="H91" s="36">
        <f>SUMIFS(СВЦЭМ!$C$39:$C$782,СВЦЭМ!$A$39:$A$782,$A91,СВЦЭМ!$B$39:$B$782,H$83)+'СЕТ СН'!$H$9+СВЦЭМ!$D$10+'СЕТ СН'!$H$5-'СЕТ СН'!$H$17</f>
        <v>4346.37198988</v>
      </c>
      <c r="I91" s="36">
        <f>SUMIFS(СВЦЭМ!$C$39:$C$782,СВЦЭМ!$A$39:$A$782,$A91,СВЦЭМ!$B$39:$B$782,I$83)+'СЕТ СН'!$H$9+СВЦЭМ!$D$10+'СЕТ СН'!$H$5-'СЕТ СН'!$H$17</f>
        <v>4338.5124085699999</v>
      </c>
      <c r="J91" s="36">
        <f>SUMIFS(СВЦЭМ!$C$39:$C$782,СВЦЭМ!$A$39:$A$782,$A91,СВЦЭМ!$B$39:$B$782,J$83)+'СЕТ СН'!$H$9+СВЦЭМ!$D$10+'СЕТ СН'!$H$5-'СЕТ СН'!$H$17</f>
        <v>4335.7257201100001</v>
      </c>
      <c r="K91" s="36">
        <f>SUMIFS(СВЦЭМ!$C$39:$C$782,СВЦЭМ!$A$39:$A$782,$A91,СВЦЭМ!$B$39:$B$782,K$83)+'СЕТ СН'!$H$9+СВЦЭМ!$D$10+'СЕТ СН'!$H$5-'СЕТ СН'!$H$17</f>
        <v>4316.6347720699996</v>
      </c>
      <c r="L91" s="36">
        <f>SUMIFS(СВЦЭМ!$C$39:$C$782,СВЦЭМ!$A$39:$A$782,$A91,СВЦЭМ!$B$39:$B$782,L$83)+'СЕТ СН'!$H$9+СВЦЭМ!$D$10+'СЕТ СН'!$H$5-'СЕТ СН'!$H$17</f>
        <v>4320.30800834</v>
      </c>
      <c r="M91" s="36">
        <f>SUMIFS(СВЦЭМ!$C$39:$C$782,СВЦЭМ!$A$39:$A$782,$A91,СВЦЭМ!$B$39:$B$782,M$83)+'СЕТ СН'!$H$9+СВЦЭМ!$D$10+'СЕТ СН'!$H$5-'СЕТ СН'!$H$17</f>
        <v>4348.3173000400002</v>
      </c>
      <c r="N91" s="36">
        <f>SUMIFS(СВЦЭМ!$C$39:$C$782,СВЦЭМ!$A$39:$A$782,$A91,СВЦЭМ!$B$39:$B$782,N$83)+'СЕТ СН'!$H$9+СВЦЭМ!$D$10+'СЕТ СН'!$H$5-'СЕТ СН'!$H$17</f>
        <v>4352.2098799300002</v>
      </c>
      <c r="O91" s="36">
        <f>SUMIFS(СВЦЭМ!$C$39:$C$782,СВЦЭМ!$A$39:$A$782,$A91,СВЦЭМ!$B$39:$B$782,O$83)+'СЕТ СН'!$H$9+СВЦЭМ!$D$10+'СЕТ СН'!$H$5-'СЕТ СН'!$H$17</f>
        <v>4345.9978605200004</v>
      </c>
      <c r="P91" s="36">
        <f>SUMIFS(СВЦЭМ!$C$39:$C$782,СВЦЭМ!$A$39:$A$782,$A91,СВЦЭМ!$B$39:$B$782,P$83)+'СЕТ СН'!$H$9+СВЦЭМ!$D$10+'СЕТ СН'!$H$5-'СЕТ СН'!$H$17</f>
        <v>4357.0775486500006</v>
      </c>
      <c r="Q91" s="36">
        <f>SUMIFS(СВЦЭМ!$C$39:$C$782,СВЦЭМ!$A$39:$A$782,$A91,СВЦЭМ!$B$39:$B$782,Q$83)+'СЕТ СН'!$H$9+СВЦЭМ!$D$10+'СЕТ СН'!$H$5-'СЕТ СН'!$H$17</f>
        <v>4344.1294942799996</v>
      </c>
      <c r="R91" s="36">
        <f>SUMIFS(СВЦЭМ!$C$39:$C$782,СВЦЭМ!$A$39:$A$782,$A91,СВЦЭМ!$B$39:$B$782,R$83)+'СЕТ СН'!$H$9+СВЦЭМ!$D$10+'СЕТ СН'!$H$5-'СЕТ СН'!$H$17</f>
        <v>4307.67274653</v>
      </c>
      <c r="S91" s="36">
        <f>SUMIFS(СВЦЭМ!$C$39:$C$782,СВЦЭМ!$A$39:$A$782,$A91,СВЦЭМ!$B$39:$B$782,S$83)+'СЕТ СН'!$H$9+СВЦЭМ!$D$10+'СЕТ СН'!$H$5-'СЕТ СН'!$H$17</f>
        <v>4285.0137444399998</v>
      </c>
      <c r="T91" s="36">
        <f>SUMIFS(СВЦЭМ!$C$39:$C$782,СВЦЭМ!$A$39:$A$782,$A91,СВЦЭМ!$B$39:$B$782,T$83)+'СЕТ СН'!$H$9+СВЦЭМ!$D$10+'СЕТ СН'!$H$5-'СЕТ СН'!$H$17</f>
        <v>4300.6195170000001</v>
      </c>
      <c r="U91" s="36">
        <f>SUMIFS(СВЦЭМ!$C$39:$C$782,СВЦЭМ!$A$39:$A$782,$A91,СВЦЭМ!$B$39:$B$782,U$83)+'СЕТ СН'!$H$9+СВЦЭМ!$D$10+'СЕТ СН'!$H$5-'СЕТ СН'!$H$17</f>
        <v>4324.16994067</v>
      </c>
      <c r="V91" s="36">
        <f>SUMIFS(СВЦЭМ!$C$39:$C$782,СВЦЭМ!$A$39:$A$782,$A91,СВЦЭМ!$B$39:$B$782,V$83)+'СЕТ СН'!$H$9+СВЦЭМ!$D$10+'СЕТ СН'!$H$5-'СЕТ СН'!$H$17</f>
        <v>4333.4641197700003</v>
      </c>
      <c r="W91" s="36">
        <f>SUMIFS(СВЦЭМ!$C$39:$C$782,СВЦЭМ!$A$39:$A$782,$A91,СВЦЭМ!$B$39:$B$782,W$83)+'СЕТ СН'!$H$9+СВЦЭМ!$D$10+'СЕТ СН'!$H$5-'СЕТ СН'!$H$17</f>
        <v>4355.9653380500004</v>
      </c>
      <c r="X91" s="36">
        <f>SUMIFS(СВЦЭМ!$C$39:$C$782,СВЦЭМ!$A$39:$A$782,$A91,СВЦЭМ!$B$39:$B$782,X$83)+'СЕТ СН'!$H$9+СВЦЭМ!$D$10+'СЕТ СН'!$H$5-'СЕТ СН'!$H$17</f>
        <v>4349.3394775699999</v>
      </c>
      <c r="Y91" s="36">
        <f>SUMIFS(СВЦЭМ!$C$39:$C$782,СВЦЭМ!$A$39:$A$782,$A91,СВЦЭМ!$B$39:$B$782,Y$83)+'СЕТ СН'!$H$9+СВЦЭМ!$D$10+'СЕТ СН'!$H$5-'СЕТ СН'!$H$17</f>
        <v>4413.0743135399998</v>
      </c>
    </row>
    <row r="92" spans="1:25" ht="15.75" x14ac:dyDescent="0.2">
      <c r="A92" s="35">
        <f t="shared" si="2"/>
        <v>44904</v>
      </c>
      <c r="B92" s="36">
        <f>SUMIFS(СВЦЭМ!$C$39:$C$782,СВЦЭМ!$A$39:$A$782,$A92,СВЦЭМ!$B$39:$B$782,B$83)+'СЕТ СН'!$H$9+СВЦЭМ!$D$10+'СЕТ СН'!$H$5-'СЕТ СН'!$H$17</f>
        <v>4341.1209512100004</v>
      </c>
      <c r="C92" s="36">
        <f>SUMIFS(СВЦЭМ!$C$39:$C$782,СВЦЭМ!$A$39:$A$782,$A92,СВЦЭМ!$B$39:$B$782,C$83)+'СЕТ СН'!$H$9+СВЦЭМ!$D$10+'СЕТ СН'!$H$5-'СЕТ СН'!$H$17</f>
        <v>4360.5646490899999</v>
      </c>
      <c r="D92" s="36">
        <f>SUMIFS(СВЦЭМ!$C$39:$C$782,СВЦЭМ!$A$39:$A$782,$A92,СВЦЭМ!$B$39:$B$782,D$83)+'СЕТ СН'!$H$9+СВЦЭМ!$D$10+'СЕТ СН'!$H$5-'СЕТ СН'!$H$17</f>
        <v>4365.9821568500001</v>
      </c>
      <c r="E92" s="36">
        <f>SUMIFS(СВЦЭМ!$C$39:$C$782,СВЦЭМ!$A$39:$A$782,$A92,СВЦЭМ!$B$39:$B$782,E$83)+'СЕТ СН'!$H$9+СВЦЭМ!$D$10+'СЕТ СН'!$H$5-'СЕТ СН'!$H$17</f>
        <v>4379.8101138399998</v>
      </c>
      <c r="F92" s="36">
        <f>SUMIFS(СВЦЭМ!$C$39:$C$782,СВЦЭМ!$A$39:$A$782,$A92,СВЦЭМ!$B$39:$B$782,F$83)+'СЕТ СН'!$H$9+СВЦЭМ!$D$10+'СЕТ СН'!$H$5-'СЕТ СН'!$H$17</f>
        <v>4380.9158908200006</v>
      </c>
      <c r="G92" s="36">
        <f>SUMIFS(СВЦЭМ!$C$39:$C$782,СВЦЭМ!$A$39:$A$782,$A92,СВЦЭМ!$B$39:$B$782,G$83)+'СЕТ СН'!$H$9+СВЦЭМ!$D$10+'СЕТ СН'!$H$5-'СЕТ СН'!$H$17</f>
        <v>4368.1698116400003</v>
      </c>
      <c r="H92" s="36">
        <f>SUMIFS(СВЦЭМ!$C$39:$C$782,СВЦЭМ!$A$39:$A$782,$A92,СВЦЭМ!$B$39:$B$782,H$83)+'СЕТ СН'!$H$9+СВЦЭМ!$D$10+'СЕТ СН'!$H$5-'СЕТ СН'!$H$17</f>
        <v>4372.3259516899998</v>
      </c>
      <c r="I92" s="36">
        <f>SUMIFS(СВЦЭМ!$C$39:$C$782,СВЦЭМ!$A$39:$A$782,$A92,СВЦЭМ!$B$39:$B$782,I$83)+'СЕТ СН'!$H$9+СВЦЭМ!$D$10+'СЕТ СН'!$H$5-'СЕТ СН'!$H$17</f>
        <v>4347.1089024399998</v>
      </c>
      <c r="J92" s="36">
        <f>SUMIFS(СВЦЭМ!$C$39:$C$782,СВЦЭМ!$A$39:$A$782,$A92,СВЦЭМ!$B$39:$B$782,J$83)+'СЕТ СН'!$H$9+СВЦЭМ!$D$10+'СЕТ СН'!$H$5-'СЕТ СН'!$H$17</f>
        <v>4363.9608302200004</v>
      </c>
      <c r="K92" s="36">
        <f>SUMIFS(СВЦЭМ!$C$39:$C$782,СВЦЭМ!$A$39:$A$782,$A92,СВЦЭМ!$B$39:$B$782,K$83)+'СЕТ СН'!$H$9+СВЦЭМ!$D$10+'СЕТ СН'!$H$5-'СЕТ СН'!$H$17</f>
        <v>4356.7068826900004</v>
      </c>
      <c r="L92" s="36">
        <f>SUMIFS(СВЦЭМ!$C$39:$C$782,СВЦЭМ!$A$39:$A$782,$A92,СВЦЭМ!$B$39:$B$782,L$83)+'СЕТ СН'!$H$9+СВЦЭМ!$D$10+'СЕТ СН'!$H$5-'СЕТ СН'!$H$17</f>
        <v>4349.6266767200004</v>
      </c>
      <c r="M92" s="36">
        <f>SUMIFS(СВЦЭМ!$C$39:$C$782,СВЦЭМ!$A$39:$A$782,$A92,СВЦЭМ!$B$39:$B$782,M$83)+'СЕТ СН'!$H$9+СВЦЭМ!$D$10+'СЕТ СН'!$H$5-'СЕТ СН'!$H$17</f>
        <v>4331.7961523100003</v>
      </c>
      <c r="N92" s="36">
        <f>SUMIFS(СВЦЭМ!$C$39:$C$782,СВЦЭМ!$A$39:$A$782,$A92,СВЦЭМ!$B$39:$B$782,N$83)+'СЕТ СН'!$H$9+СВЦЭМ!$D$10+'СЕТ СН'!$H$5-'СЕТ СН'!$H$17</f>
        <v>4305.8837745999999</v>
      </c>
      <c r="O92" s="36">
        <f>SUMIFS(СВЦЭМ!$C$39:$C$782,СВЦЭМ!$A$39:$A$782,$A92,СВЦЭМ!$B$39:$B$782,O$83)+'СЕТ СН'!$H$9+СВЦЭМ!$D$10+'СЕТ СН'!$H$5-'СЕТ СН'!$H$17</f>
        <v>4319.1761581000001</v>
      </c>
      <c r="P92" s="36">
        <f>SUMIFS(СВЦЭМ!$C$39:$C$782,СВЦЭМ!$A$39:$A$782,$A92,СВЦЭМ!$B$39:$B$782,P$83)+'СЕТ СН'!$H$9+СВЦЭМ!$D$10+'СЕТ СН'!$H$5-'СЕТ СН'!$H$17</f>
        <v>4324.4703750299996</v>
      </c>
      <c r="Q92" s="36">
        <f>SUMIFS(СВЦЭМ!$C$39:$C$782,СВЦЭМ!$A$39:$A$782,$A92,СВЦЭМ!$B$39:$B$782,Q$83)+'СЕТ СН'!$H$9+СВЦЭМ!$D$10+'СЕТ СН'!$H$5-'СЕТ СН'!$H$17</f>
        <v>4319.89041069</v>
      </c>
      <c r="R92" s="36">
        <f>SUMIFS(СВЦЭМ!$C$39:$C$782,СВЦЭМ!$A$39:$A$782,$A92,СВЦЭМ!$B$39:$B$782,R$83)+'СЕТ СН'!$H$9+СВЦЭМ!$D$10+'СЕТ СН'!$H$5-'СЕТ СН'!$H$17</f>
        <v>4323.9674692099998</v>
      </c>
      <c r="S92" s="36">
        <f>SUMIFS(СВЦЭМ!$C$39:$C$782,СВЦЭМ!$A$39:$A$782,$A92,СВЦЭМ!$B$39:$B$782,S$83)+'СЕТ СН'!$H$9+СВЦЭМ!$D$10+'СЕТ СН'!$H$5-'СЕТ СН'!$H$17</f>
        <v>4298.9667226199999</v>
      </c>
      <c r="T92" s="36">
        <f>SUMIFS(СВЦЭМ!$C$39:$C$782,СВЦЭМ!$A$39:$A$782,$A92,СВЦЭМ!$B$39:$B$782,T$83)+'СЕТ СН'!$H$9+СВЦЭМ!$D$10+'СЕТ СН'!$H$5-'СЕТ СН'!$H$17</f>
        <v>4276.3692746100005</v>
      </c>
      <c r="U92" s="36">
        <f>SUMIFS(СВЦЭМ!$C$39:$C$782,СВЦЭМ!$A$39:$A$782,$A92,СВЦЭМ!$B$39:$B$782,U$83)+'СЕТ СН'!$H$9+СВЦЭМ!$D$10+'СЕТ СН'!$H$5-'СЕТ СН'!$H$17</f>
        <v>4278.1623604400002</v>
      </c>
      <c r="V92" s="36">
        <f>SUMIFS(СВЦЭМ!$C$39:$C$782,СВЦЭМ!$A$39:$A$782,$A92,СВЦЭМ!$B$39:$B$782,V$83)+'СЕТ СН'!$H$9+СВЦЭМ!$D$10+'СЕТ СН'!$H$5-'СЕТ СН'!$H$17</f>
        <v>4290.9249544499999</v>
      </c>
      <c r="W92" s="36">
        <f>SUMIFS(СВЦЭМ!$C$39:$C$782,СВЦЭМ!$A$39:$A$782,$A92,СВЦЭМ!$B$39:$B$782,W$83)+'СЕТ СН'!$H$9+СВЦЭМ!$D$10+'СЕТ СН'!$H$5-'СЕТ СН'!$H$17</f>
        <v>4308.5772567399999</v>
      </c>
      <c r="X92" s="36">
        <f>SUMIFS(СВЦЭМ!$C$39:$C$782,СВЦЭМ!$A$39:$A$782,$A92,СВЦЭМ!$B$39:$B$782,X$83)+'СЕТ СН'!$H$9+СВЦЭМ!$D$10+'СЕТ СН'!$H$5-'СЕТ СН'!$H$17</f>
        <v>4317.7421416899997</v>
      </c>
      <c r="Y92" s="36">
        <f>SUMIFS(СВЦЭМ!$C$39:$C$782,СВЦЭМ!$A$39:$A$782,$A92,СВЦЭМ!$B$39:$B$782,Y$83)+'СЕТ СН'!$H$9+СВЦЭМ!$D$10+'СЕТ СН'!$H$5-'СЕТ СН'!$H$17</f>
        <v>4348.8816049300003</v>
      </c>
    </row>
    <row r="93" spans="1:25" ht="15.75" x14ac:dyDescent="0.2">
      <c r="A93" s="35">
        <f t="shared" si="2"/>
        <v>44905</v>
      </c>
      <c r="B93" s="36">
        <f>SUMIFS(СВЦЭМ!$C$39:$C$782,СВЦЭМ!$A$39:$A$782,$A93,СВЦЭМ!$B$39:$B$782,B$83)+'СЕТ СН'!$H$9+СВЦЭМ!$D$10+'СЕТ СН'!$H$5-'СЕТ СН'!$H$17</f>
        <v>4355.1768650000004</v>
      </c>
      <c r="C93" s="36">
        <f>SUMIFS(СВЦЭМ!$C$39:$C$782,СВЦЭМ!$A$39:$A$782,$A93,СВЦЭМ!$B$39:$B$782,C$83)+'СЕТ СН'!$H$9+СВЦЭМ!$D$10+'СЕТ СН'!$H$5-'СЕТ СН'!$H$17</f>
        <v>4375.4854579700004</v>
      </c>
      <c r="D93" s="36">
        <f>SUMIFS(СВЦЭМ!$C$39:$C$782,СВЦЭМ!$A$39:$A$782,$A93,СВЦЭМ!$B$39:$B$782,D$83)+'СЕТ СН'!$H$9+СВЦЭМ!$D$10+'СЕТ СН'!$H$5-'СЕТ СН'!$H$17</f>
        <v>4414.2786854699998</v>
      </c>
      <c r="E93" s="36">
        <f>SUMIFS(СВЦЭМ!$C$39:$C$782,СВЦЭМ!$A$39:$A$782,$A93,СВЦЭМ!$B$39:$B$782,E$83)+'СЕТ СН'!$H$9+СВЦЭМ!$D$10+'СЕТ СН'!$H$5-'СЕТ СН'!$H$17</f>
        <v>4411.2611427400007</v>
      </c>
      <c r="F93" s="36">
        <f>SUMIFS(СВЦЭМ!$C$39:$C$782,СВЦЭМ!$A$39:$A$782,$A93,СВЦЭМ!$B$39:$B$782,F$83)+'СЕТ СН'!$H$9+СВЦЭМ!$D$10+'СЕТ СН'!$H$5-'СЕТ СН'!$H$17</f>
        <v>4399.0634264500004</v>
      </c>
      <c r="G93" s="36">
        <f>SUMIFS(СВЦЭМ!$C$39:$C$782,СВЦЭМ!$A$39:$A$782,$A93,СВЦЭМ!$B$39:$B$782,G$83)+'СЕТ СН'!$H$9+СВЦЭМ!$D$10+'СЕТ СН'!$H$5-'СЕТ СН'!$H$17</f>
        <v>4412.2669576500002</v>
      </c>
      <c r="H93" s="36">
        <f>SUMIFS(СВЦЭМ!$C$39:$C$782,СВЦЭМ!$A$39:$A$782,$A93,СВЦЭМ!$B$39:$B$782,H$83)+'СЕТ СН'!$H$9+СВЦЭМ!$D$10+'СЕТ СН'!$H$5-'СЕТ СН'!$H$17</f>
        <v>4423.7965794800002</v>
      </c>
      <c r="I93" s="36">
        <f>SUMIFS(СВЦЭМ!$C$39:$C$782,СВЦЭМ!$A$39:$A$782,$A93,СВЦЭМ!$B$39:$B$782,I$83)+'СЕТ СН'!$H$9+СВЦЭМ!$D$10+'СЕТ СН'!$H$5-'СЕТ СН'!$H$17</f>
        <v>4378.8740974100001</v>
      </c>
      <c r="J93" s="36">
        <f>SUMIFS(СВЦЭМ!$C$39:$C$782,СВЦЭМ!$A$39:$A$782,$A93,СВЦЭМ!$B$39:$B$782,J$83)+'СЕТ СН'!$H$9+СВЦЭМ!$D$10+'СЕТ СН'!$H$5-'СЕТ СН'!$H$17</f>
        <v>4345.1453479499996</v>
      </c>
      <c r="K93" s="36">
        <f>SUMIFS(СВЦЭМ!$C$39:$C$782,СВЦЭМ!$A$39:$A$782,$A93,СВЦЭМ!$B$39:$B$782,K$83)+'СЕТ СН'!$H$9+СВЦЭМ!$D$10+'СЕТ СН'!$H$5-'СЕТ СН'!$H$17</f>
        <v>4333.1849964399998</v>
      </c>
      <c r="L93" s="36">
        <f>SUMIFS(СВЦЭМ!$C$39:$C$782,СВЦЭМ!$A$39:$A$782,$A93,СВЦЭМ!$B$39:$B$782,L$83)+'СЕТ СН'!$H$9+СВЦЭМ!$D$10+'СЕТ СН'!$H$5-'СЕТ СН'!$H$17</f>
        <v>4319.98509801</v>
      </c>
      <c r="M93" s="36">
        <f>SUMIFS(СВЦЭМ!$C$39:$C$782,СВЦЭМ!$A$39:$A$782,$A93,СВЦЭМ!$B$39:$B$782,M$83)+'СЕТ СН'!$H$9+СВЦЭМ!$D$10+'СЕТ СН'!$H$5-'СЕТ СН'!$H$17</f>
        <v>4330.9451803700003</v>
      </c>
      <c r="N93" s="36">
        <f>SUMIFS(СВЦЭМ!$C$39:$C$782,СВЦЭМ!$A$39:$A$782,$A93,СВЦЭМ!$B$39:$B$782,N$83)+'СЕТ СН'!$H$9+СВЦЭМ!$D$10+'СЕТ СН'!$H$5-'СЕТ СН'!$H$17</f>
        <v>4346.8540541599996</v>
      </c>
      <c r="O93" s="36">
        <f>SUMIFS(СВЦЭМ!$C$39:$C$782,СВЦЭМ!$A$39:$A$782,$A93,СВЦЭМ!$B$39:$B$782,O$83)+'СЕТ СН'!$H$9+СВЦЭМ!$D$10+'СЕТ СН'!$H$5-'СЕТ СН'!$H$17</f>
        <v>4367.0576835299998</v>
      </c>
      <c r="P93" s="36">
        <f>SUMIFS(СВЦЭМ!$C$39:$C$782,СВЦЭМ!$A$39:$A$782,$A93,СВЦЭМ!$B$39:$B$782,P$83)+'СЕТ СН'!$H$9+СВЦЭМ!$D$10+'СЕТ СН'!$H$5-'СЕТ СН'!$H$17</f>
        <v>4389.0821931700002</v>
      </c>
      <c r="Q93" s="36">
        <f>SUMIFS(СВЦЭМ!$C$39:$C$782,СВЦЭМ!$A$39:$A$782,$A93,СВЦЭМ!$B$39:$B$782,Q$83)+'СЕТ СН'!$H$9+СВЦЭМ!$D$10+'СЕТ СН'!$H$5-'СЕТ СН'!$H$17</f>
        <v>4383.99514172</v>
      </c>
      <c r="R93" s="36">
        <f>SUMIFS(СВЦЭМ!$C$39:$C$782,СВЦЭМ!$A$39:$A$782,$A93,СВЦЭМ!$B$39:$B$782,R$83)+'СЕТ СН'!$H$9+СВЦЭМ!$D$10+'СЕТ СН'!$H$5-'СЕТ СН'!$H$17</f>
        <v>4344.7160905999999</v>
      </c>
      <c r="S93" s="36">
        <f>SUMIFS(СВЦЭМ!$C$39:$C$782,СВЦЭМ!$A$39:$A$782,$A93,СВЦЭМ!$B$39:$B$782,S$83)+'СЕТ СН'!$H$9+СВЦЭМ!$D$10+'СЕТ СН'!$H$5-'СЕТ СН'!$H$17</f>
        <v>4328.7509073800002</v>
      </c>
      <c r="T93" s="36">
        <f>SUMIFS(СВЦЭМ!$C$39:$C$782,СВЦЭМ!$A$39:$A$782,$A93,СВЦЭМ!$B$39:$B$782,T$83)+'СЕТ СН'!$H$9+СВЦЭМ!$D$10+'СЕТ СН'!$H$5-'СЕТ СН'!$H$17</f>
        <v>4333.5938065199998</v>
      </c>
      <c r="U93" s="36">
        <f>SUMIFS(СВЦЭМ!$C$39:$C$782,СВЦЭМ!$A$39:$A$782,$A93,СВЦЭМ!$B$39:$B$782,U$83)+'СЕТ СН'!$H$9+СВЦЭМ!$D$10+'СЕТ СН'!$H$5-'СЕТ СН'!$H$17</f>
        <v>4325.4357502900002</v>
      </c>
      <c r="V93" s="36">
        <f>SUMIFS(СВЦЭМ!$C$39:$C$782,СВЦЭМ!$A$39:$A$782,$A93,СВЦЭМ!$B$39:$B$782,V$83)+'СЕТ СН'!$H$9+СВЦЭМ!$D$10+'СЕТ СН'!$H$5-'СЕТ СН'!$H$17</f>
        <v>4335.5902237</v>
      </c>
      <c r="W93" s="36">
        <f>SUMIFS(СВЦЭМ!$C$39:$C$782,СВЦЭМ!$A$39:$A$782,$A93,СВЦЭМ!$B$39:$B$782,W$83)+'СЕТ СН'!$H$9+СВЦЭМ!$D$10+'СЕТ СН'!$H$5-'СЕТ СН'!$H$17</f>
        <v>4342.7360535400003</v>
      </c>
      <c r="X93" s="36">
        <f>SUMIFS(СВЦЭМ!$C$39:$C$782,СВЦЭМ!$A$39:$A$782,$A93,СВЦЭМ!$B$39:$B$782,X$83)+'СЕТ СН'!$H$9+СВЦЭМ!$D$10+'СЕТ СН'!$H$5-'СЕТ СН'!$H$17</f>
        <v>4348.0016141699998</v>
      </c>
      <c r="Y93" s="36">
        <f>SUMIFS(СВЦЭМ!$C$39:$C$782,СВЦЭМ!$A$39:$A$782,$A93,СВЦЭМ!$B$39:$B$782,Y$83)+'СЕТ СН'!$H$9+СВЦЭМ!$D$10+'СЕТ СН'!$H$5-'СЕТ СН'!$H$17</f>
        <v>4379.9670480300001</v>
      </c>
    </row>
    <row r="94" spans="1:25" ht="15.75" x14ac:dyDescent="0.2">
      <c r="A94" s="35">
        <f t="shared" si="2"/>
        <v>44906</v>
      </c>
      <c r="B94" s="36">
        <f>SUMIFS(СВЦЭМ!$C$39:$C$782,СВЦЭМ!$A$39:$A$782,$A94,СВЦЭМ!$B$39:$B$782,B$83)+'СЕТ СН'!$H$9+СВЦЭМ!$D$10+'СЕТ СН'!$H$5-'СЕТ СН'!$H$17</f>
        <v>4377.1278645599996</v>
      </c>
      <c r="C94" s="36">
        <f>SUMIFS(СВЦЭМ!$C$39:$C$782,СВЦЭМ!$A$39:$A$782,$A94,СВЦЭМ!$B$39:$B$782,C$83)+'СЕТ СН'!$H$9+СВЦЭМ!$D$10+'СЕТ СН'!$H$5-'СЕТ СН'!$H$17</f>
        <v>4366.9767287200002</v>
      </c>
      <c r="D94" s="36">
        <f>SUMIFS(СВЦЭМ!$C$39:$C$782,СВЦЭМ!$A$39:$A$782,$A94,СВЦЭМ!$B$39:$B$782,D$83)+'СЕТ СН'!$H$9+СВЦЭМ!$D$10+'СЕТ СН'!$H$5-'СЕТ СН'!$H$17</f>
        <v>4374.6517494099999</v>
      </c>
      <c r="E94" s="36">
        <f>SUMIFS(СВЦЭМ!$C$39:$C$782,СВЦЭМ!$A$39:$A$782,$A94,СВЦЭМ!$B$39:$B$782,E$83)+'СЕТ СН'!$H$9+СВЦЭМ!$D$10+'СЕТ СН'!$H$5-'СЕТ СН'!$H$17</f>
        <v>4394.4328045100001</v>
      </c>
      <c r="F94" s="36">
        <f>SUMIFS(СВЦЭМ!$C$39:$C$782,СВЦЭМ!$A$39:$A$782,$A94,СВЦЭМ!$B$39:$B$782,F$83)+'СЕТ СН'!$H$9+СВЦЭМ!$D$10+'СЕТ СН'!$H$5-'СЕТ СН'!$H$17</f>
        <v>4385.7968285699999</v>
      </c>
      <c r="G94" s="36">
        <f>SUMIFS(СВЦЭМ!$C$39:$C$782,СВЦЭМ!$A$39:$A$782,$A94,СВЦЭМ!$B$39:$B$782,G$83)+'СЕТ СН'!$H$9+СВЦЭМ!$D$10+'СЕТ СН'!$H$5-'СЕТ СН'!$H$17</f>
        <v>4375.9900050300002</v>
      </c>
      <c r="H94" s="36">
        <f>SUMIFS(СВЦЭМ!$C$39:$C$782,СВЦЭМ!$A$39:$A$782,$A94,СВЦЭМ!$B$39:$B$782,H$83)+'СЕТ СН'!$H$9+СВЦЭМ!$D$10+'СЕТ СН'!$H$5-'СЕТ СН'!$H$17</f>
        <v>4372.8721422099998</v>
      </c>
      <c r="I94" s="36">
        <f>SUMIFS(СВЦЭМ!$C$39:$C$782,СВЦЭМ!$A$39:$A$782,$A94,СВЦЭМ!$B$39:$B$782,I$83)+'СЕТ СН'!$H$9+СВЦЭМ!$D$10+'СЕТ СН'!$H$5-'СЕТ СН'!$H$17</f>
        <v>4343.7500731099999</v>
      </c>
      <c r="J94" s="36">
        <f>SUMIFS(СВЦЭМ!$C$39:$C$782,СВЦЭМ!$A$39:$A$782,$A94,СВЦЭМ!$B$39:$B$782,J$83)+'СЕТ СН'!$H$9+СВЦЭМ!$D$10+'СЕТ СН'!$H$5-'СЕТ СН'!$H$17</f>
        <v>4304.6580635500004</v>
      </c>
      <c r="K94" s="36">
        <f>SUMIFS(СВЦЭМ!$C$39:$C$782,СВЦЭМ!$A$39:$A$782,$A94,СВЦЭМ!$B$39:$B$782,K$83)+'СЕТ СН'!$H$9+СВЦЭМ!$D$10+'СЕТ СН'!$H$5-'СЕТ СН'!$H$17</f>
        <v>4273.0531587000005</v>
      </c>
      <c r="L94" s="36">
        <f>SUMIFS(СВЦЭМ!$C$39:$C$782,СВЦЭМ!$A$39:$A$782,$A94,СВЦЭМ!$B$39:$B$782,L$83)+'СЕТ СН'!$H$9+СВЦЭМ!$D$10+'СЕТ СН'!$H$5-'СЕТ СН'!$H$17</f>
        <v>4279.0873565800002</v>
      </c>
      <c r="M94" s="36">
        <f>SUMIFS(СВЦЭМ!$C$39:$C$782,СВЦЭМ!$A$39:$A$782,$A94,СВЦЭМ!$B$39:$B$782,M$83)+'СЕТ СН'!$H$9+СВЦЭМ!$D$10+'СЕТ СН'!$H$5-'СЕТ СН'!$H$17</f>
        <v>4286.0935790200001</v>
      </c>
      <c r="N94" s="36">
        <f>SUMIFS(СВЦЭМ!$C$39:$C$782,СВЦЭМ!$A$39:$A$782,$A94,СВЦЭМ!$B$39:$B$782,N$83)+'СЕТ СН'!$H$9+СВЦЭМ!$D$10+'СЕТ СН'!$H$5-'СЕТ СН'!$H$17</f>
        <v>4315.5362312400002</v>
      </c>
      <c r="O94" s="36">
        <f>SUMIFS(СВЦЭМ!$C$39:$C$782,СВЦЭМ!$A$39:$A$782,$A94,СВЦЭМ!$B$39:$B$782,O$83)+'СЕТ СН'!$H$9+СВЦЭМ!$D$10+'СЕТ СН'!$H$5-'СЕТ СН'!$H$17</f>
        <v>4339.1691650800003</v>
      </c>
      <c r="P94" s="36">
        <f>SUMIFS(СВЦЭМ!$C$39:$C$782,СВЦЭМ!$A$39:$A$782,$A94,СВЦЭМ!$B$39:$B$782,P$83)+'СЕТ СН'!$H$9+СВЦЭМ!$D$10+'СЕТ СН'!$H$5-'СЕТ СН'!$H$17</f>
        <v>4341.9917344900005</v>
      </c>
      <c r="Q94" s="36">
        <f>SUMIFS(СВЦЭМ!$C$39:$C$782,СВЦЭМ!$A$39:$A$782,$A94,СВЦЭМ!$B$39:$B$782,Q$83)+'СЕТ СН'!$H$9+СВЦЭМ!$D$10+'СЕТ СН'!$H$5-'СЕТ СН'!$H$17</f>
        <v>4333.8251961400001</v>
      </c>
      <c r="R94" s="36">
        <f>SUMIFS(СВЦЭМ!$C$39:$C$782,СВЦЭМ!$A$39:$A$782,$A94,СВЦЭМ!$B$39:$B$782,R$83)+'СЕТ СН'!$H$9+СВЦЭМ!$D$10+'СЕТ СН'!$H$5-'СЕТ СН'!$H$17</f>
        <v>4301.6639023600001</v>
      </c>
      <c r="S94" s="36">
        <f>SUMIFS(СВЦЭМ!$C$39:$C$782,СВЦЭМ!$A$39:$A$782,$A94,СВЦЭМ!$B$39:$B$782,S$83)+'СЕТ СН'!$H$9+СВЦЭМ!$D$10+'СЕТ СН'!$H$5-'СЕТ СН'!$H$17</f>
        <v>4264.9886147500001</v>
      </c>
      <c r="T94" s="36">
        <f>SUMIFS(СВЦЭМ!$C$39:$C$782,СВЦЭМ!$A$39:$A$782,$A94,СВЦЭМ!$B$39:$B$782,T$83)+'СЕТ СН'!$H$9+СВЦЭМ!$D$10+'СЕТ СН'!$H$5-'СЕТ СН'!$H$17</f>
        <v>4278.0557802900003</v>
      </c>
      <c r="U94" s="36">
        <f>SUMIFS(СВЦЭМ!$C$39:$C$782,СВЦЭМ!$A$39:$A$782,$A94,СВЦЭМ!$B$39:$B$782,U$83)+'СЕТ СН'!$H$9+СВЦЭМ!$D$10+'СЕТ СН'!$H$5-'СЕТ СН'!$H$17</f>
        <v>4297.78424541</v>
      </c>
      <c r="V94" s="36">
        <f>SUMIFS(СВЦЭМ!$C$39:$C$782,СВЦЭМ!$A$39:$A$782,$A94,СВЦЭМ!$B$39:$B$782,V$83)+'СЕТ СН'!$H$9+СВЦЭМ!$D$10+'СЕТ СН'!$H$5-'СЕТ СН'!$H$17</f>
        <v>4311.2682662099996</v>
      </c>
      <c r="W94" s="36">
        <f>SUMIFS(СВЦЭМ!$C$39:$C$782,СВЦЭМ!$A$39:$A$782,$A94,СВЦЭМ!$B$39:$B$782,W$83)+'СЕТ СН'!$H$9+СВЦЭМ!$D$10+'СЕТ СН'!$H$5-'СЕТ СН'!$H$17</f>
        <v>4319.9171790800001</v>
      </c>
      <c r="X94" s="36">
        <f>SUMIFS(СВЦЭМ!$C$39:$C$782,СВЦЭМ!$A$39:$A$782,$A94,СВЦЭМ!$B$39:$B$782,X$83)+'СЕТ СН'!$H$9+СВЦЭМ!$D$10+'СЕТ СН'!$H$5-'СЕТ СН'!$H$17</f>
        <v>4349.6332224899998</v>
      </c>
      <c r="Y94" s="36">
        <f>SUMIFS(СВЦЭМ!$C$39:$C$782,СВЦЭМ!$A$39:$A$782,$A94,СВЦЭМ!$B$39:$B$782,Y$83)+'СЕТ СН'!$H$9+СВЦЭМ!$D$10+'СЕТ СН'!$H$5-'СЕТ СН'!$H$17</f>
        <v>4369.5452336600001</v>
      </c>
    </row>
    <row r="95" spans="1:25" ht="15.75" x14ac:dyDescent="0.2">
      <c r="A95" s="35">
        <f t="shared" si="2"/>
        <v>44907</v>
      </c>
      <c r="B95" s="36">
        <f>SUMIFS(СВЦЭМ!$C$39:$C$782,СВЦЭМ!$A$39:$A$782,$A95,СВЦЭМ!$B$39:$B$782,B$83)+'СЕТ СН'!$H$9+СВЦЭМ!$D$10+'СЕТ СН'!$H$5-'СЕТ СН'!$H$17</f>
        <v>4310.9268734199995</v>
      </c>
      <c r="C95" s="36">
        <f>SUMIFS(СВЦЭМ!$C$39:$C$782,СВЦЭМ!$A$39:$A$782,$A95,СВЦЭМ!$B$39:$B$782,C$83)+'СЕТ СН'!$H$9+СВЦЭМ!$D$10+'СЕТ СН'!$H$5-'СЕТ СН'!$H$17</f>
        <v>4313.4605762000001</v>
      </c>
      <c r="D95" s="36">
        <f>SUMIFS(СВЦЭМ!$C$39:$C$782,СВЦЭМ!$A$39:$A$782,$A95,СВЦЭМ!$B$39:$B$782,D$83)+'СЕТ СН'!$H$9+СВЦЭМ!$D$10+'СЕТ СН'!$H$5-'СЕТ СН'!$H$17</f>
        <v>4318.5309931199999</v>
      </c>
      <c r="E95" s="36">
        <f>SUMIFS(СВЦЭМ!$C$39:$C$782,СВЦЭМ!$A$39:$A$782,$A95,СВЦЭМ!$B$39:$B$782,E$83)+'СЕТ СН'!$H$9+СВЦЭМ!$D$10+'СЕТ СН'!$H$5-'СЕТ СН'!$H$17</f>
        <v>4329.9620804699998</v>
      </c>
      <c r="F95" s="36">
        <f>SUMIFS(СВЦЭМ!$C$39:$C$782,СВЦЭМ!$A$39:$A$782,$A95,СВЦЭМ!$B$39:$B$782,F$83)+'СЕТ СН'!$H$9+СВЦЭМ!$D$10+'СЕТ СН'!$H$5-'СЕТ СН'!$H$17</f>
        <v>4341.0511666000002</v>
      </c>
      <c r="G95" s="36">
        <f>SUMIFS(СВЦЭМ!$C$39:$C$782,СВЦЭМ!$A$39:$A$782,$A95,СВЦЭМ!$B$39:$B$782,G$83)+'СЕТ СН'!$H$9+СВЦЭМ!$D$10+'СЕТ СН'!$H$5-'СЕТ СН'!$H$17</f>
        <v>4331.4588003500003</v>
      </c>
      <c r="H95" s="36">
        <f>SUMIFS(СВЦЭМ!$C$39:$C$782,СВЦЭМ!$A$39:$A$782,$A95,СВЦЭМ!$B$39:$B$782,H$83)+'СЕТ СН'!$H$9+СВЦЭМ!$D$10+'СЕТ СН'!$H$5-'СЕТ СН'!$H$17</f>
        <v>4322.0614038200001</v>
      </c>
      <c r="I95" s="36">
        <f>SUMIFS(СВЦЭМ!$C$39:$C$782,СВЦЭМ!$A$39:$A$782,$A95,СВЦЭМ!$B$39:$B$782,I$83)+'СЕТ СН'!$H$9+СВЦЭМ!$D$10+'СЕТ СН'!$H$5-'СЕТ СН'!$H$17</f>
        <v>4181.6929126300001</v>
      </c>
      <c r="J95" s="36">
        <f>SUMIFS(СВЦЭМ!$C$39:$C$782,СВЦЭМ!$A$39:$A$782,$A95,СВЦЭМ!$B$39:$B$782,J$83)+'СЕТ СН'!$H$9+СВЦЭМ!$D$10+'СЕТ СН'!$H$5-'СЕТ СН'!$H$17</f>
        <v>4132.6617511300001</v>
      </c>
      <c r="K95" s="36">
        <f>SUMIFS(СВЦЭМ!$C$39:$C$782,СВЦЭМ!$A$39:$A$782,$A95,СВЦЭМ!$B$39:$B$782,K$83)+'СЕТ СН'!$H$9+СВЦЭМ!$D$10+'СЕТ СН'!$H$5-'СЕТ СН'!$H$17</f>
        <v>4113.0808373899999</v>
      </c>
      <c r="L95" s="36">
        <f>SUMIFS(СВЦЭМ!$C$39:$C$782,СВЦЭМ!$A$39:$A$782,$A95,СВЦЭМ!$B$39:$B$782,L$83)+'СЕТ СН'!$H$9+СВЦЭМ!$D$10+'СЕТ СН'!$H$5-'СЕТ СН'!$H$17</f>
        <v>4189.1427282100003</v>
      </c>
      <c r="M95" s="36">
        <f>SUMIFS(СВЦЭМ!$C$39:$C$782,СВЦЭМ!$A$39:$A$782,$A95,СВЦЭМ!$B$39:$B$782,M$83)+'СЕТ СН'!$H$9+СВЦЭМ!$D$10+'СЕТ СН'!$H$5-'СЕТ СН'!$H$17</f>
        <v>4192.9725453700003</v>
      </c>
      <c r="N95" s="36">
        <f>SUMIFS(СВЦЭМ!$C$39:$C$782,СВЦЭМ!$A$39:$A$782,$A95,СВЦЭМ!$B$39:$B$782,N$83)+'СЕТ СН'!$H$9+СВЦЭМ!$D$10+'СЕТ СН'!$H$5-'СЕТ СН'!$H$17</f>
        <v>4232.5869309199998</v>
      </c>
      <c r="O95" s="36">
        <f>SUMIFS(СВЦЭМ!$C$39:$C$782,СВЦЭМ!$A$39:$A$782,$A95,СВЦЭМ!$B$39:$B$782,O$83)+'СЕТ СН'!$H$9+СВЦЭМ!$D$10+'СЕТ СН'!$H$5-'СЕТ СН'!$H$17</f>
        <v>4220.96195592</v>
      </c>
      <c r="P95" s="36">
        <f>SUMIFS(СВЦЭМ!$C$39:$C$782,СВЦЭМ!$A$39:$A$782,$A95,СВЦЭМ!$B$39:$B$782,P$83)+'СЕТ СН'!$H$9+СВЦЭМ!$D$10+'СЕТ СН'!$H$5-'СЕТ СН'!$H$17</f>
        <v>4223.5678057900004</v>
      </c>
      <c r="Q95" s="36">
        <f>SUMIFS(СВЦЭМ!$C$39:$C$782,СВЦЭМ!$A$39:$A$782,$A95,СВЦЭМ!$B$39:$B$782,Q$83)+'СЕТ СН'!$H$9+СВЦЭМ!$D$10+'СЕТ СН'!$H$5-'СЕТ СН'!$H$17</f>
        <v>4233.1599083000001</v>
      </c>
      <c r="R95" s="36">
        <f>SUMIFS(СВЦЭМ!$C$39:$C$782,СВЦЭМ!$A$39:$A$782,$A95,СВЦЭМ!$B$39:$B$782,R$83)+'СЕТ СН'!$H$9+СВЦЭМ!$D$10+'СЕТ СН'!$H$5-'СЕТ СН'!$H$17</f>
        <v>4162.7214345299999</v>
      </c>
      <c r="S95" s="36">
        <f>SUMIFS(СВЦЭМ!$C$39:$C$782,СВЦЭМ!$A$39:$A$782,$A95,СВЦЭМ!$B$39:$B$782,S$83)+'СЕТ СН'!$H$9+СВЦЭМ!$D$10+'СЕТ СН'!$H$5-'СЕТ СН'!$H$17</f>
        <v>4118.2115630400003</v>
      </c>
      <c r="T95" s="36">
        <f>SUMIFS(СВЦЭМ!$C$39:$C$782,СВЦЭМ!$A$39:$A$782,$A95,СВЦЭМ!$B$39:$B$782,T$83)+'СЕТ СН'!$H$9+СВЦЭМ!$D$10+'СЕТ СН'!$H$5-'СЕТ СН'!$H$17</f>
        <v>4115.0520095400007</v>
      </c>
      <c r="U95" s="36">
        <f>SUMIFS(СВЦЭМ!$C$39:$C$782,СВЦЭМ!$A$39:$A$782,$A95,СВЦЭМ!$B$39:$B$782,U$83)+'СЕТ СН'!$H$9+СВЦЭМ!$D$10+'СЕТ СН'!$H$5-'СЕТ СН'!$H$17</f>
        <v>4177.9238931600003</v>
      </c>
      <c r="V95" s="36">
        <f>SUMIFS(СВЦЭМ!$C$39:$C$782,СВЦЭМ!$A$39:$A$782,$A95,СВЦЭМ!$B$39:$B$782,V$83)+'СЕТ СН'!$H$9+СВЦЭМ!$D$10+'СЕТ СН'!$H$5-'СЕТ СН'!$H$17</f>
        <v>4258.5480860500002</v>
      </c>
      <c r="W95" s="36">
        <f>SUMIFS(СВЦЭМ!$C$39:$C$782,СВЦЭМ!$A$39:$A$782,$A95,СВЦЭМ!$B$39:$B$782,W$83)+'СЕТ СН'!$H$9+СВЦЭМ!$D$10+'СЕТ СН'!$H$5-'СЕТ СН'!$H$17</f>
        <v>4262.4162694400002</v>
      </c>
      <c r="X95" s="36">
        <f>SUMIFS(СВЦЭМ!$C$39:$C$782,СВЦЭМ!$A$39:$A$782,$A95,СВЦЭМ!$B$39:$B$782,X$83)+'СЕТ СН'!$H$9+СВЦЭМ!$D$10+'СЕТ СН'!$H$5-'СЕТ СН'!$H$17</f>
        <v>4259.1892978200003</v>
      </c>
      <c r="Y95" s="36">
        <f>SUMIFS(СВЦЭМ!$C$39:$C$782,СВЦЭМ!$A$39:$A$782,$A95,СВЦЭМ!$B$39:$B$782,Y$83)+'СЕТ СН'!$H$9+СВЦЭМ!$D$10+'СЕТ СН'!$H$5-'СЕТ СН'!$H$17</f>
        <v>4301.6768918400003</v>
      </c>
    </row>
    <row r="96" spans="1:25" ht="15.75" x14ac:dyDescent="0.2">
      <c r="A96" s="35">
        <f t="shared" si="2"/>
        <v>44908</v>
      </c>
      <c r="B96" s="36">
        <f>SUMIFS(СВЦЭМ!$C$39:$C$782,СВЦЭМ!$A$39:$A$782,$A96,СВЦЭМ!$B$39:$B$782,B$83)+'СЕТ СН'!$H$9+СВЦЭМ!$D$10+'СЕТ СН'!$H$5-'СЕТ СН'!$H$17</f>
        <v>4348.84806957</v>
      </c>
      <c r="C96" s="36">
        <f>SUMIFS(СВЦЭМ!$C$39:$C$782,СВЦЭМ!$A$39:$A$782,$A96,СВЦЭМ!$B$39:$B$782,C$83)+'СЕТ СН'!$H$9+СВЦЭМ!$D$10+'СЕТ СН'!$H$5-'СЕТ СН'!$H$17</f>
        <v>4366.6745584600003</v>
      </c>
      <c r="D96" s="36">
        <f>SUMIFS(СВЦЭМ!$C$39:$C$782,СВЦЭМ!$A$39:$A$782,$A96,СВЦЭМ!$B$39:$B$782,D$83)+'СЕТ СН'!$H$9+СВЦЭМ!$D$10+'СЕТ СН'!$H$5-'СЕТ СН'!$H$17</f>
        <v>4385.1057317900004</v>
      </c>
      <c r="E96" s="36">
        <f>SUMIFS(СВЦЭМ!$C$39:$C$782,СВЦЭМ!$A$39:$A$782,$A96,СВЦЭМ!$B$39:$B$782,E$83)+'СЕТ СН'!$H$9+СВЦЭМ!$D$10+'СЕТ СН'!$H$5-'СЕТ СН'!$H$17</f>
        <v>4400.9503713600006</v>
      </c>
      <c r="F96" s="36">
        <f>SUMIFS(СВЦЭМ!$C$39:$C$782,СВЦЭМ!$A$39:$A$782,$A96,СВЦЭМ!$B$39:$B$782,F$83)+'СЕТ СН'!$H$9+СВЦЭМ!$D$10+'СЕТ СН'!$H$5-'СЕТ СН'!$H$17</f>
        <v>4416.7302818400003</v>
      </c>
      <c r="G96" s="36">
        <f>SUMIFS(СВЦЭМ!$C$39:$C$782,СВЦЭМ!$A$39:$A$782,$A96,СВЦЭМ!$B$39:$B$782,G$83)+'СЕТ СН'!$H$9+СВЦЭМ!$D$10+'СЕТ СН'!$H$5-'СЕТ СН'!$H$17</f>
        <v>4394.5677748500002</v>
      </c>
      <c r="H96" s="36">
        <f>SUMIFS(СВЦЭМ!$C$39:$C$782,СВЦЭМ!$A$39:$A$782,$A96,СВЦЭМ!$B$39:$B$782,H$83)+'СЕТ СН'!$H$9+СВЦЭМ!$D$10+'СЕТ СН'!$H$5-'СЕТ СН'!$H$17</f>
        <v>4367.5698451200005</v>
      </c>
      <c r="I96" s="36">
        <f>SUMIFS(СВЦЭМ!$C$39:$C$782,СВЦЭМ!$A$39:$A$782,$A96,СВЦЭМ!$B$39:$B$782,I$83)+'СЕТ СН'!$H$9+СВЦЭМ!$D$10+'СЕТ СН'!$H$5-'СЕТ СН'!$H$17</f>
        <v>4341.35284796</v>
      </c>
      <c r="J96" s="36">
        <f>SUMIFS(СВЦЭМ!$C$39:$C$782,СВЦЭМ!$A$39:$A$782,$A96,СВЦЭМ!$B$39:$B$782,J$83)+'СЕТ СН'!$H$9+СВЦЭМ!$D$10+'СЕТ СН'!$H$5-'СЕТ СН'!$H$17</f>
        <v>4342.7913894900003</v>
      </c>
      <c r="K96" s="36">
        <f>SUMIFS(СВЦЭМ!$C$39:$C$782,СВЦЭМ!$A$39:$A$782,$A96,СВЦЭМ!$B$39:$B$782,K$83)+'СЕТ СН'!$H$9+СВЦЭМ!$D$10+'СЕТ СН'!$H$5-'СЕТ СН'!$H$17</f>
        <v>4323.7121308799997</v>
      </c>
      <c r="L96" s="36">
        <f>SUMIFS(СВЦЭМ!$C$39:$C$782,СВЦЭМ!$A$39:$A$782,$A96,СВЦЭМ!$B$39:$B$782,L$83)+'СЕТ СН'!$H$9+СВЦЭМ!$D$10+'СЕТ СН'!$H$5-'СЕТ СН'!$H$17</f>
        <v>4315.6914622200002</v>
      </c>
      <c r="M96" s="36">
        <f>SUMIFS(СВЦЭМ!$C$39:$C$782,СВЦЭМ!$A$39:$A$782,$A96,СВЦЭМ!$B$39:$B$782,M$83)+'СЕТ СН'!$H$9+СВЦЭМ!$D$10+'СЕТ СН'!$H$5-'СЕТ СН'!$H$17</f>
        <v>4333.70768675</v>
      </c>
      <c r="N96" s="36">
        <f>SUMIFS(СВЦЭМ!$C$39:$C$782,СВЦЭМ!$A$39:$A$782,$A96,СВЦЭМ!$B$39:$B$782,N$83)+'СЕТ СН'!$H$9+СВЦЭМ!$D$10+'СЕТ СН'!$H$5-'СЕТ СН'!$H$17</f>
        <v>4326.4792939099998</v>
      </c>
      <c r="O96" s="36">
        <f>SUMIFS(СВЦЭМ!$C$39:$C$782,СВЦЭМ!$A$39:$A$782,$A96,СВЦЭМ!$B$39:$B$782,O$83)+'СЕТ СН'!$H$9+СВЦЭМ!$D$10+'СЕТ СН'!$H$5-'СЕТ СН'!$H$17</f>
        <v>4371.9056779700004</v>
      </c>
      <c r="P96" s="36">
        <f>SUMIFS(СВЦЭМ!$C$39:$C$782,СВЦЭМ!$A$39:$A$782,$A96,СВЦЭМ!$B$39:$B$782,P$83)+'СЕТ СН'!$H$9+СВЦЭМ!$D$10+'СЕТ СН'!$H$5-'СЕТ СН'!$H$17</f>
        <v>4374.05086854</v>
      </c>
      <c r="Q96" s="36">
        <f>SUMIFS(СВЦЭМ!$C$39:$C$782,СВЦЭМ!$A$39:$A$782,$A96,СВЦЭМ!$B$39:$B$782,Q$83)+'СЕТ СН'!$H$9+СВЦЭМ!$D$10+'СЕТ СН'!$H$5-'СЕТ СН'!$H$17</f>
        <v>4363.9445278399999</v>
      </c>
      <c r="R96" s="36">
        <f>SUMIFS(СВЦЭМ!$C$39:$C$782,СВЦЭМ!$A$39:$A$782,$A96,СВЦЭМ!$B$39:$B$782,R$83)+'СЕТ СН'!$H$9+СВЦЭМ!$D$10+'СЕТ СН'!$H$5-'СЕТ СН'!$H$17</f>
        <v>4317.6249051499999</v>
      </c>
      <c r="S96" s="36">
        <f>SUMIFS(СВЦЭМ!$C$39:$C$782,СВЦЭМ!$A$39:$A$782,$A96,СВЦЭМ!$B$39:$B$782,S$83)+'СЕТ СН'!$H$9+СВЦЭМ!$D$10+'СЕТ СН'!$H$5-'СЕТ СН'!$H$17</f>
        <v>4293.9709497200001</v>
      </c>
      <c r="T96" s="36">
        <f>SUMIFS(СВЦЭМ!$C$39:$C$782,СВЦЭМ!$A$39:$A$782,$A96,СВЦЭМ!$B$39:$B$782,T$83)+'СЕТ СН'!$H$9+СВЦЭМ!$D$10+'СЕТ СН'!$H$5-'СЕТ СН'!$H$17</f>
        <v>4282.7979252599998</v>
      </c>
      <c r="U96" s="36">
        <f>SUMIFS(СВЦЭМ!$C$39:$C$782,СВЦЭМ!$A$39:$A$782,$A96,СВЦЭМ!$B$39:$B$782,U$83)+'СЕТ СН'!$H$9+СВЦЭМ!$D$10+'СЕТ СН'!$H$5-'СЕТ СН'!$H$17</f>
        <v>4262.3744041</v>
      </c>
      <c r="V96" s="36">
        <f>SUMIFS(СВЦЭМ!$C$39:$C$782,СВЦЭМ!$A$39:$A$782,$A96,СВЦЭМ!$B$39:$B$782,V$83)+'СЕТ СН'!$H$9+СВЦЭМ!$D$10+'СЕТ СН'!$H$5-'СЕТ СН'!$H$17</f>
        <v>4270.2349352399997</v>
      </c>
      <c r="W96" s="36">
        <f>SUMIFS(СВЦЭМ!$C$39:$C$782,СВЦЭМ!$A$39:$A$782,$A96,СВЦЭМ!$B$39:$B$782,W$83)+'СЕТ СН'!$H$9+СВЦЭМ!$D$10+'СЕТ СН'!$H$5-'СЕТ СН'!$H$17</f>
        <v>4309.9562489500004</v>
      </c>
      <c r="X96" s="36">
        <f>SUMIFS(СВЦЭМ!$C$39:$C$782,СВЦЭМ!$A$39:$A$782,$A96,СВЦЭМ!$B$39:$B$782,X$83)+'СЕТ СН'!$H$9+СВЦЭМ!$D$10+'СЕТ СН'!$H$5-'СЕТ СН'!$H$17</f>
        <v>4314.5559853000004</v>
      </c>
      <c r="Y96" s="36">
        <f>SUMIFS(СВЦЭМ!$C$39:$C$782,СВЦЭМ!$A$39:$A$782,$A96,СВЦЭМ!$B$39:$B$782,Y$83)+'СЕТ СН'!$H$9+СВЦЭМ!$D$10+'СЕТ СН'!$H$5-'СЕТ СН'!$H$17</f>
        <v>4350.5808874000004</v>
      </c>
    </row>
    <row r="97" spans="1:25" ht="15.75" x14ac:dyDescent="0.2">
      <c r="A97" s="35">
        <f t="shared" si="2"/>
        <v>44909</v>
      </c>
      <c r="B97" s="36">
        <f>SUMIFS(СВЦЭМ!$C$39:$C$782,СВЦЭМ!$A$39:$A$782,$A97,СВЦЭМ!$B$39:$B$782,B$83)+'СЕТ СН'!$H$9+СВЦЭМ!$D$10+'СЕТ СН'!$H$5-'СЕТ СН'!$H$17</f>
        <v>4301.8151985100003</v>
      </c>
      <c r="C97" s="36">
        <f>SUMIFS(СВЦЭМ!$C$39:$C$782,СВЦЭМ!$A$39:$A$782,$A97,СВЦЭМ!$B$39:$B$782,C$83)+'СЕТ СН'!$H$9+СВЦЭМ!$D$10+'СЕТ СН'!$H$5-'СЕТ СН'!$H$17</f>
        <v>4330.3110118100003</v>
      </c>
      <c r="D97" s="36">
        <f>SUMIFS(СВЦЭМ!$C$39:$C$782,СВЦЭМ!$A$39:$A$782,$A97,СВЦЭМ!$B$39:$B$782,D$83)+'СЕТ СН'!$H$9+СВЦЭМ!$D$10+'СЕТ СН'!$H$5-'СЕТ СН'!$H$17</f>
        <v>4355.60701642</v>
      </c>
      <c r="E97" s="36">
        <f>SUMIFS(СВЦЭМ!$C$39:$C$782,СВЦЭМ!$A$39:$A$782,$A97,СВЦЭМ!$B$39:$B$782,E$83)+'СЕТ СН'!$H$9+СВЦЭМ!$D$10+'СЕТ СН'!$H$5-'СЕТ СН'!$H$17</f>
        <v>4367.1820324700002</v>
      </c>
      <c r="F97" s="36">
        <f>SUMIFS(СВЦЭМ!$C$39:$C$782,СВЦЭМ!$A$39:$A$782,$A97,СВЦЭМ!$B$39:$B$782,F$83)+'СЕТ СН'!$H$9+СВЦЭМ!$D$10+'СЕТ СН'!$H$5-'СЕТ СН'!$H$17</f>
        <v>4385.6844693700004</v>
      </c>
      <c r="G97" s="36">
        <f>SUMIFS(СВЦЭМ!$C$39:$C$782,СВЦЭМ!$A$39:$A$782,$A97,СВЦЭМ!$B$39:$B$782,G$83)+'СЕТ СН'!$H$9+СВЦЭМ!$D$10+'СЕТ СН'!$H$5-'СЕТ СН'!$H$17</f>
        <v>4370.1749536200005</v>
      </c>
      <c r="H97" s="36">
        <f>SUMIFS(СВЦЭМ!$C$39:$C$782,СВЦЭМ!$A$39:$A$782,$A97,СВЦЭМ!$B$39:$B$782,H$83)+'СЕТ СН'!$H$9+СВЦЭМ!$D$10+'СЕТ СН'!$H$5-'СЕТ СН'!$H$17</f>
        <v>4349.4150590999998</v>
      </c>
      <c r="I97" s="36">
        <f>SUMIFS(СВЦЭМ!$C$39:$C$782,СВЦЭМ!$A$39:$A$782,$A97,СВЦЭМ!$B$39:$B$782,I$83)+'СЕТ СН'!$H$9+СВЦЭМ!$D$10+'СЕТ СН'!$H$5-'СЕТ СН'!$H$17</f>
        <v>4334.6884857000005</v>
      </c>
      <c r="J97" s="36">
        <f>SUMIFS(СВЦЭМ!$C$39:$C$782,СВЦЭМ!$A$39:$A$782,$A97,СВЦЭМ!$B$39:$B$782,J$83)+'СЕТ СН'!$H$9+СВЦЭМ!$D$10+'СЕТ СН'!$H$5-'СЕТ СН'!$H$17</f>
        <v>4341.3107750300005</v>
      </c>
      <c r="K97" s="36">
        <f>SUMIFS(СВЦЭМ!$C$39:$C$782,СВЦЭМ!$A$39:$A$782,$A97,СВЦЭМ!$B$39:$B$782,K$83)+'СЕТ СН'!$H$9+СВЦЭМ!$D$10+'СЕТ СН'!$H$5-'СЕТ СН'!$H$17</f>
        <v>4311.2261826900003</v>
      </c>
      <c r="L97" s="36">
        <f>SUMIFS(СВЦЭМ!$C$39:$C$782,СВЦЭМ!$A$39:$A$782,$A97,СВЦЭМ!$B$39:$B$782,L$83)+'СЕТ СН'!$H$9+СВЦЭМ!$D$10+'СЕТ СН'!$H$5-'СЕТ СН'!$H$17</f>
        <v>4303.7765207900002</v>
      </c>
      <c r="M97" s="36">
        <f>SUMIFS(СВЦЭМ!$C$39:$C$782,СВЦЭМ!$A$39:$A$782,$A97,СВЦЭМ!$B$39:$B$782,M$83)+'СЕТ СН'!$H$9+СВЦЭМ!$D$10+'СЕТ СН'!$H$5-'СЕТ СН'!$H$17</f>
        <v>4329.5804145500006</v>
      </c>
      <c r="N97" s="36">
        <f>SUMIFS(СВЦЭМ!$C$39:$C$782,СВЦЭМ!$A$39:$A$782,$A97,СВЦЭМ!$B$39:$B$782,N$83)+'СЕТ СН'!$H$9+СВЦЭМ!$D$10+'СЕТ СН'!$H$5-'СЕТ СН'!$H$17</f>
        <v>4325.0702966299996</v>
      </c>
      <c r="O97" s="36">
        <f>SUMIFS(СВЦЭМ!$C$39:$C$782,СВЦЭМ!$A$39:$A$782,$A97,СВЦЭМ!$B$39:$B$782,O$83)+'СЕТ СН'!$H$9+СВЦЭМ!$D$10+'СЕТ СН'!$H$5-'СЕТ СН'!$H$17</f>
        <v>4331.3979463699998</v>
      </c>
      <c r="P97" s="36">
        <f>SUMIFS(СВЦЭМ!$C$39:$C$782,СВЦЭМ!$A$39:$A$782,$A97,СВЦЭМ!$B$39:$B$782,P$83)+'СЕТ СН'!$H$9+СВЦЭМ!$D$10+'СЕТ СН'!$H$5-'СЕТ СН'!$H$17</f>
        <v>4337.1158779799998</v>
      </c>
      <c r="Q97" s="36">
        <f>SUMIFS(СВЦЭМ!$C$39:$C$782,СВЦЭМ!$A$39:$A$782,$A97,СВЦЭМ!$B$39:$B$782,Q$83)+'СЕТ СН'!$H$9+СВЦЭМ!$D$10+'СЕТ СН'!$H$5-'СЕТ СН'!$H$17</f>
        <v>4335.8578892799997</v>
      </c>
      <c r="R97" s="36">
        <f>SUMIFS(СВЦЭМ!$C$39:$C$782,СВЦЭМ!$A$39:$A$782,$A97,СВЦЭМ!$B$39:$B$782,R$83)+'СЕТ СН'!$H$9+СВЦЭМ!$D$10+'СЕТ СН'!$H$5-'СЕТ СН'!$H$17</f>
        <v>4352.15619831</v>
      </c>
      <c r="S97" s="36">
        <f>SUMIFS(СВЦЭМ!$C$39:$C$782,СВЦЭМ!$A$39:$A$782,$A97,СВЦЭМ!$B$39:$B$782,S$83)+'СЕТ СН'!$H$9+СВЦЭМ!$D$10+'СЕТ СН'!$H$5-'СЕТ СН'!$H$17</f>
        <v>4336.7640297199996</v>
      </c>
      <c r="T97" s="36">
        <f>SUMIFS(СВЦЭМ!$C$39:$C$782,СВЦЭМ!$A$39:$A$782,$A97,СВЦЭМ!$B$39:$B$782,T$83)+'СЕТ СН'!$H$9+СВЦЭМ!$D$10+'СЕТ СН'!$H$5-'СЕТ СН'!$H$17</f>
        <v>4338.1466377400002</v>
      </c>
      <c r="U97" s="36">
        <f>SUMIFS(СВЦЭМ!$C$39:$C$782,СВЦЭМ!$A$39:$A$782,$A97,СВЦЭМ!$B$39:$B$782,U$83)+'СЕТ СН'!$H$9+СВЦЭМ!$D$10+'СЕТ СН'!$H$5-'СЕТ СН'!$H$17</f>
        <v>4344.1781062199998</v>
      </c>
      <c r="V97" s="36">
        <f>SUMIFS(СВЦЭМ!$C$39:$C$782,СВЦЭМ!$A$39:$A$782,$A97,СВЦЭМ!$B$39:$B$782,V$83)+'СЕТ СН'!$H$9+СВЦЭМ!$D$10+'СЕТ СН'!$H$5-'СЕТ СН'!$H$17</f>
        <v>4344.3648065699999</v>
      </c>
      <c r="W97" s="36">
        <f>SUMIFS(СВЦЭМ!$C$39:$C$782,СВЦЭМ!$A$39:$A$782,$A97,СВЦЭМ!$B$39:$B$782,W$83)+'СЕТ СН'!$H$9+СВЦЭМ!$D$10+'СЕТ СН'!$H$5-'СЕТ СН'!$H$17</f>
        <v>4327.3714832599999</v>
      </c>
      <c r="X97" s="36">
        <f>SUMIFS(СВЦЭМ!$C$39:$C$782,СВЦЭМ!$A$39:$A$782,$A97,СВЦЭМ!$B$39:$B$782,X$83)+'СЕТ СН'!$H$9+СВЦЭМ!$D$10+'СЕТ СН'!$H$5-'СЕТ СН'!$H$17</f>
        <v>4332.0072370300004</v>
      </c>
      <c r="Y97" s="36">
        <f>SUMIFS(СВЦЭМ!$C$39:$C$782,СВЦЭМ!$A$39:$A$782,$A97,СВЦЭМ!$B$39:$B$782,Y$83)+'СЕТ СН'!$H$9+СВЦЭМ!$D$10+'СЕТ СН'!$H$5-'СЕТ СН'!$H$17</f>
        <v>4336.6761263299995</v>
      </c>
    </row>
    <row r="98" spans="1:25" ht="15.75" x14ac:dyDescent="0.2">
      <c r="A98" s="35">
        <f t="shared" si="2"/>
        <v>44910</v>
      </c>
      <c r="B98" s="36">
        <f>SUMIFS(СВЦЭМ!$C$39:$C$782,СВЦЭМ!$A$39:$A$782,$A98,СВЦЭМ!$B$39:$B$782,B$83)+'СЕТ СН'!$H$9+СВЦЭМ!$D$10+'СЕТ СН'!$H$5-'СЕТ СН'!$H$17</f>
        <v>4275.7073621199997</v>
      </c>
      <c r="C98" s="36">
        <f>SUMIFS(СВЦЭМ!$C$39:$C$782,СВЦЭМ!$A$39:$A$782,$A98,СВЦЭМ!$B$39:$B$782,C$83)+'СЕТ СН'!$H$9+СВЦЭМ!$D$10+'СЕТ СН'!$H$5-'СЕТ СН'!$H$17</f>
        <v>4285.4923749099999</v>
      </c>
      <c r="D98" s="36">
        <f>SUMIFS(СВЦЭМ!$C$39:$C$782,СВЦЭМ!$A$39:$A$782,$A98,СВЦЭМ!$B$39:$B$782,D$83)+'СЕТ СН'!$H$9+СВЦЭМ!$D$10+'СЕТ СН'!$H$5-'СЕТ СН'!$H$17</f>
        <v>4291.2432731299996</v>
      </c>
      <c r="E98" s="36">
        <f>SUMIFS(СВЦЭМ!$C$39:$C$782,СВЦЭМ!$A$39:$A$782,$A98,СВЦЭМ!$B$39:$B$782,E$83)+'СЕТ СН'!$H$9+СВЦЭМ!$D$10+'СЕТ СН'!$H$5-'СЕТ СН'!$H$17</f>
        <v>4317.7348366900005</v>
      </c>
      <c r="F98" s="36">
        <f>SUMIFS(СВЦЭМ!$C$39:$C$782,СВЦЭМ!$A$39:$A$782,$A98,СВЦЭМ!$B$39:$B$782,F$83)+'СЕТ СН'!$H$9+СВЦЭМ!$D$10+'СЕТ СН'!$H$5-'СЕТ СН'!$H$17</f>
        <v>4352.2862385200006</v>
      </c>
      <c r="G98" s="36">
        <f>SUMIFS(СВЦЭМ!$C$39:$C$782,СВЦЭМ!$A$39:$A$782,$A98,СВЦЭМ!$B$39:$B$782,G$83)+'СЕТ СН'!$H$9+СВЦЭМ!$D$10+'СЕТ СН'!$H$5-'СЕТ СН'!$H$17</f>
        <v>4329.1465695900006</v>
      </c>
      <c r="H98" s="36">
        <f>SUMIFS(СВЦЭМ!$C$39:$C$782,СВЦЭМ!$A$39:$A$782,$A98,СВЦЭМ!$B$39:$B$782,H$83)+'СЕТ СН'!$H$9+СВЦЭМ!$D$10+'СЕТ СН'!$H$5-'СЕТ СН'!$H$17</f>
        <v>4302.8431656499997</v>
      </c>
      <c r="I98" s="36">
        <f>SUMIFS(СВЦЭМ!$C$39:$C$782,СВЦЭМ!$A$39:$A$782,$A98,СВЦЭМ!$B$39:$B$782,I$83)+'СЕТ СН'!$H$9+СВЦЭМ!$D$10+'СЕТ СН'!$H$5-'СЕТ СН'!$H$17</f>
        <v>4257.80746929</v>
      </c>
      <c r="J98" s="36">
        <f>SUMIFS(СВЦЭМ!$C$39:$C$782,СВЦЭМ!$A$39:$A$782,$A98,СВЦЭМ!$B$39:$B$782,J$83)+'СЕТ СН'!$H$9+СВЦЭМ!$D$10+'СЕТ СН'!$H$5-'СЕТ СН'!$H$17</f>
        <v>4236.7340968299995</v>
      </c>
      <c r="K98" s="36">
        <f>SUMIFS(СВЦЭМ!$C$39:$C$782,СВЦЭМ!$A$39:$A$782,$A98,СВЦЭМ!$B$39:$B$782,K$83)+'СЕТ СН'!$H$9+СВЦЭМ!$D$10+'СЕТ СН'!$H$5-'СЕТ СН'!$H$17</f>
        <v>4225.8525315699999</v>
      </c>
      <c r="L98" s="36">
        <f>SUMIFS(СВЦЭМ!$C$39:$C$782,СВЦЭМ!$A$39:$A$782,$A98,СВЦЭМ!$B$39:$B$782,L$83)+'СЕТ СН'!$H$9+СВЦЭМ!$D$10+'СЕТ СН'!$H$5-'СЕТ СН'!$H$17</f>
        <v>4211.4831844700002</v>
      </c>
      <c r="M98" s="36">
        <f>SUMIFS(СВЦЭМ!$C$39:$C$782,СВЦЭМ!$A$39:$A$782,$A98,СВЦЭМ!$B$39:$B$782,M$83)+'СЕТ СН'!$H$9+СВЦЭМ!$D$10+'СЕТ СН'!$H$5-'СЕТ СН'!$H$17</f>
        <v>4218.7061453400001</v>
      </c>
      <c r="N98" s="36">
        <f>SUMIFS(СВЦЭМ!$C$39:$C$782,СВЦЭМ!$A$39:$A$782,$A98,СВЦЭМ!$B$39:$B$782,N$83)+'СЕТ СН'!$H$9+СВЦЭМ!$D$10+'СЕТ СН'!$H$5-'СЕТ СН'!$H$17</f>
        <v>4237.07132662</v>
      </c>
      <c r="O98" s="36">
        <f>SUMIFS(СВЦЭМ!$C$39:$C$782,СВЦЭМ!$A$39:$A$782,$A98,СВЦЭМ!$B$39:$B$782,O$83)+'СЕТ СН'!$H$9+СВЦЭМ!$D$10+'СЕТ СН'!$H$5-'СЕТ СН'!$H$17</f>
        <v>4242.2482454800002</v>
      </c>
      <c r="P98" s="36">
        <f>SUMIFS(СВЦЭМ!$C$39:$C$782,СВЦЭМ!$A$39:$A$782,$A98,СВЦЭМ!$B$39:$B$782,P$83)+'СЕТ СН'!$H$9+СВЦЭМ!$D$10+'СЕТ СН'!$H$5-'СЕТ СН'!$H$17</f>
        <v>4251.53184487</v>
      </c>
      <c r="Q98" s="36">
        <f>SUMIFS(СВЦЭМ!$C$39:$C$782,СВЦЭМ!$A$39:$A$782,$A98,СВЦЭМ!$B$39:$B$782,Q$83)+'СЕТ СН'!$H$9+СВЦЭМ!$D$10+'СЕТ СН'!$H$5-'СЕТ СН'!$H$17</f>
        <v>4258.8611492399996</v>
      </c>
      <c r="R98" s="36">
        <f>SUMIFS(СВЦЭМ!$C$39:$C$782,СВЦЭМ!$A$39:$A$782,$A98,СВЦЭМ!$B$39:$B$782,R$83)+'СЕТ СН'!$H$9+СВЦЭМ!$D$10+'СЕТ СН'!$H$5-'СЕТ СН'!$H$17</f>
        <v>4267.7990632000001</v>
      </c>
      <c r="S98" s="36">
        <f>SUMIFS(СВЦЭМ!$C$39:$C$782,СВЦЭМ!$A$39:$A$782,$A98,СВЦЭМ!$B$39:$B$782,S$83)+'СЕТ СН'!$H$9+СВЦЭМ!$D$10+'СЕТ СН'!$H$5-'СЕТ СН'!$H$17</f>
        <v>4236.0670414100005</v>
      </c>
      <c r="T98" s="36">
        <f>SUMIFS(СВЦЭМ!$C$39:$C$782,СВЦЭМ!$A$39:$A$782,$A98,СВЦЭМ!$B$39:$B$782,T$83)+'СЕТ СН'!$H$9+СВЦЭМ!$D$10+'СЕТ СН'!$H$5-'СЕТ СН'!$H$17</f>
        <v>4202.9571296499998</v>
      </c>
      <c r="U98" s="36">
        <f>SUMIFS(СВЦЭМ!$C$39:$C$782,СВЦЭМ!$A$39:$A$782,$A98,СВЦЭМ!$B$39:$B$782,U$83)+'СЕТ СН'!$H$9+СВЦЭМ!$D$10+'СЕТ СН'!$H$5-'СЕТ СН'!$H$17</f>
        <v>4205.7051155200006</v>
      </c>
      <c r="V98" s="36">
        <f>SUMIFS(СВЦЭМ!$C$39:$C$782,СВЦЭМ!$A$39:$A$782,$A98,СВЦЭМ!$B$39:$B$782,V$83)+'СЕТ СН'!$H$9+СВЦЭМ!$D$10+'СЕТ СН'!$H$5-'СЕТ СН'!$H$17</f>
        <v>4205.9345844199997</v>
      </c>
      <c r="W98" s="36">
        <f>SUMIFS(СВЦЭМ!$C$39:$C$782,СВЦЭМ!$A$39:$A$782,$A98,СВЦЭМ!$B$39:$B$782,W$83)+'СЕТ СН'!$H$9+СВЦЭМ!$D$10+'СЕТ СН'!$H$5-'СЕТ СН'!$H$17</f>
        <v>4219.4347615400002</v>
      </c>
      <c r="X98" s="36">
        <f>SUMIFS(СВЦЭМ!$C$39:$C$782,СВЦЭМ!$A$39:$A$782,$A98,СВЦЭМ!$B$39:$B$782,X$83)+'СЕТ СН'!$H$9+СВЦЭМ!$D$10+'СЕТ СН'!$H$5-'СЕТ СН'!$H$17</f>
        <v>4241.3376348399997</v>
      </c>
      <c r="Y98" s="36">
        <f>SUMIFS(СВЦЭМ!$C$39:$C$782,СВЦЭМ!$A$39:$A$782,$A98,СВЦЭМ!$B$39:$B$782,Y$83)+'СЕТ СН'!$H$9+СВЦЭМ!$D$10+'СЕТ СН'!$H$5-'СЕТ СН'!$H$17</f>
        <v>4251.7757453900003</v>
      </c>
    </row>
    <row r="99" spans="1:25" ht="15.75" x14ac:dyDescent="0.2">
      <c r="A99" s="35">
        <f t="shared" si="2"/>
        <v>44911</v>
      </c>
      <c r="B99" s="36">
        <f>SUMIFS(СВЦЭМ!$C$39:$C$782,СВЦЭМ!$A$39:$A$782,$A99,СВЦЭМ!$B$39:$B$782,B$83)+'СЕТ СН'!$H$9+СВЦЭМ!$D$10+'СЕТ СН'!$H$5-'СЕТ СН'!$H$17</f>
        <v>4378.0153443899999</v>
      </c>
      <c r="C99" s="36">
        <f>SUMIFS(СВЦЭМ!$C$39:$C$782,СВЦЭМ!$A$39:$A$782,$A99,СВЦЭМ!$B$39:$B$782,C$83)+'СЕТ СН'!$H$9+СВЦЭМ!$D$10+'СЕТ СН'!$H$5-'СЕТ СН'!$H$17</f>
        <v>4399.0913638500006</v>
      </c>
      <c r="D99" s="36">
        <f>SUMIFS(СВЦЭМ!$C$39:$C$782,СВЦЭМ!$A$39:$A$782,$A99,СВЦЭМ!$B$39:$B$782,D$83)+'СЕТ СН'!$H$9+СВЦЭМ!$D$10+'СЕТ СН'!$H$5-'СЕТ СН'!$H$17</f>
        <v>4403.3735977599999</v>
      </c>
      <c r="E99" s="36">
        <f>SUMIFS(СВЦЭМ!$C$39:$C$782,СВЦЭМ!$A$39:$A$782,$A99,СВЦЭМ!$B$39:$B$782,E$83)+'СЕТ СН'!$H$9+СВЦЭМ!$D$10+'СЕТ СН'!$H$5-'СЕТ СН'!$H$17</f>
        <v>4400.3892145899999</v>
      </c>
      <c r="F99" s="36">
        <f>SUMIFS(СВЦЭМ!$C$39:$C$782,СВЦЭМ!$A$39:$A$782,$A99,СВЦЭМ!$B$39:$B$782,F$83)+'СЕТ СН'!$H$9+СВЦЭМ!$D$10+'СЕТ СН'!$H$5-'СЕТ СН'!$H$17</f>
        <v>4391.7880793200002</v>
      </c>
      <c r="G99" s="36">
        <f>SUMIFS(СВЦЭМ!$C$39:$C$782,СВЦЭМ!$A$39:$A$782,$A99,СВЦЭМ!$B$39:$B$782,G$83)+'СЕТ СН'!$H$9+СВЦЭМ!$D$10+'СЕТ СН'!$H$5-'СЕТ СН'!$H$17</f>
        <v>4357.1283742800006</v>
      </c>
      <c r="H99" s="36">
        <f>SUMIFS(СВЦЭМ!$C$39:$C$782,СВЦЭМ!$A$39:$A$782,$A99,СВЦЭМ!$B$39:$B$782,H$83)+'СЕТ СН'!$H$9+СВЦЭМ!$D$10+'СЕТ СН'!$H$5-'СЕТ СН'!$H$17</f>
        <v>4316.1857941100006</v>
      </c>
      <c r="I99" s="36">
        <f>SUMIFS(СВЦЭМ!$C$39:$C$782,СВЦЭМ!$A$39:$A$782,$A99,СВЦЭМ!$B$39:$B$782,I$83)+'СЕТ СН'!$H$9+СВЦЭМ!$D$10+'СЕТ СН'!$H$5-'СЕТ СН'!$H$17</f>
        <v>4314.1194940400001</v>
      </c>
      <c r="J99" s="36">
        <f>SUMIFS(СВЦЭМ!$C$39:$C$782,СВЦЭМ!$A$39:$A$782,$A99,СВЦЭМ!$B$39:$B$782,J$83)+'СЕТ СН'!$H$9+СВЦЭМ!$D$10+'СЕТ СН'!$H$5-'СЕТ СН'!$H$17</f>
        <v>4287.1760808600002</v>
      </c>
      <c r="K99" s="36">
        <f>SUMIFS(СВЦЭМ!$C$39:$C$782,СВЦЭМ!$A$39:$A$782,$A99,СВЦЭМ!$B$39:$B$782,K$83)+'СЕТ СН'!$H$9+СВЦЭМ!$D$10+'СЕТ СН'!$H$5-'СЕТ СН'!$H$17</f>
        <v>4291.3878974600002</v>
      </c>
      <c r="L99" s="36">
        <f>SUMIFS(СВЦЭМ!$C$39:$C$782,СВЦЭМ!$A$39:$A$782,$A99,СВЦЭМ!$B$39:$B$782,L$83)+'СЕТ СН'!$H$9+СВЦЭМ!$D$10+'СЕТ СН'!$H$5-'СЕТ СН'!$H$17</f>
        <v>4281.4867986600002</v>
      </c>
      <c r="M99" s="36">
        <f>SUMIFS(СВЦЭМ!$C$39:$C$782,СВЦЭМ!$A$39:$A$782,$A99,СВЦЭМ!$B$39:$B$782,M$83)+'СЕТ СН'!$H$9+СВЦЭМ!$D$10+'СЕТ СН'!$H$5-'СЕТ СН'!$H$17</f>
        <v>4289.7626671400003</v>
      </c>
      <c r="N99" s="36">
        <f>SUMIFS(СВЦЭМ!$C$39:$C$782,СВЦЭМ!$A$39:$A$782,$A99,СВЦЭМ!$B$39:$B$782,N$83)+'СЕТ СН'!$H$9+СВЦЭМ!$D$10+'СЕТ СН'!$H$5-'СЕТ СН'!$H$17</f>
        <v>4311.0944169000004</v>
      </c>
      <c r="O99" s="36">
        <f>SUMIFS(СВЦЭМ!$C$39:$C$782,СВЦЭМ!$A$39:$A$782,$A99,СВЦЭМ!$B$39:$B$782,O$83)+'СЕТ СН'!$H$9+СВЦЭМ!$D$10+'СЕТ СН'!$H$5-'СЕТ СН'!$H$17</f>
        <v>4340.1223515500005</v>
      </c>
      <c r="P99" s="36">
        <f>SUMIFS(СВЦЭМ!$C$39:$C$782,СВЦЭМ!$A$39:$A$782,$A99,СВЦЭМ!$B$39:$B$782,P$83)+'СЕТ СН'!$H$9+СВЦЭМ!$D$10+'СЕТ СН'!$H$5-'СЕТ СН'!$H$17</f>
        <v>4339.2604535299997</v>
      </c>
      <c r="Q99" s="36">
        <f>SUMIFS(СВЦЭМ!$C$39:$C$782,СВЦЭМ!$A$39:$A$782,$A99,СВЦЭМ!$B$39:$B$782,Q$83)+'СЕТ СН'!$H$9+СВЦЭМ!$D$10+'СЕТ СН'!$H$5-'СЕТ СН'!$H$17</f>
        <v>4337.96674463</v>
      </c>
      <c r="R99" s="36">
        <f>SUMIFS(СВЦЭМ!$C$39:$C$782,СВЦЭМ!$A$39:$A$782,$A99,СВЦЭМ!$B$39:$B$782,R$83)+'СЕТ СН'!$H$9+СВЦЭМ!$D$10+'СЕТ СН'!$H$5-'СЕТ СН'!$H$17</f>
        <v>4329.0966876000002</v>
      </c>
      <c r="S99" s="36">
        <f>SUMIFS(СВЦЭМ!$C$39:$C$782,СВЦЭМ!$A$39:$A$782,$A99,СВЦЭМ!$B$39:$B$782,S$83)+'СЕТ СН'!$H$9+СВЦЭМ!$D$10+'СЕТ СН'!$H$5-'СЕТ СН'!$H$17</f>
        <v>4289.9707133400007</v>
      </c>
      <c r="T99" s="36">
        <f>SUMIFS(СВЦЭМ!$C$39:$C$782,СВЦЭМ!$A$39:$A$782,$A99,СВЦЭМ!$B$39:$B$782,T$83)+'СЕТ СН'!$H$9+СВЦЭМ!$D$10+'СЕТ СН'!$H$5-'СЕТ СН'!$H$17</f>
        <v>4290.7441470900003</v>
      </c>
      <c r="U99" s="36">
        <f>SUMIFS(СВЦЭМ!$C$39:$C$782,СВЦЭМ!$A$39:$A$782,$A99,СВЦЭМ!$B$39:$B$782,U$83)+'СЕТ СН'!$H$9+СВЦЭМ!$D$10+'СЕТ СН'!$H$5-'СЕТ СН'!$H$17</f>
        <v>4269.0029356200002</v>
      </c>
      <c r="V99" s="36">
        <f>SUMIFS(СВЦЭМ!$C$39:$C$782,СВЦЭМ!$A$39:$A$782,$A99,СВЦЭМ!$B$39:$B$782,V$83)+'СЕТ СН'!$H$9+СВЦЭМ!$D$10+'СЕТ СН'!$H$5-'СЕТ СН'!$H$17</f>
        <v>4295.6085830399998</v>
      </c>
      <c r="W99" s="36">
        <f>SUMIFS(СВЦЭМ!$C$39:$C$782,СВЦЭМ!$A$39:$A$782,$A99,СВЦЭМ!$B$39:$B$782,W$83)+'СЕТ СН'!$H$9+СВЦЭМ!$D$10+'СЕТ СН'!$H$5-'СЕТ СН'!$H$17</f>
        <v>4308.9732539200004</v>
      </c>
      <c r="X99" s="36">
        <f>SUMIFS(СВЦЭМ!$C$39:$C$782,СВЦЭМ!$A$39:$A$782,$A99,СВЦЭМ!$B$39:$B$782,X$83)+'СЕТ СН'!$H$9+СВЦЭМ!$D$10+'СЕТ СН'!$H$5-'СЕТ СН'!$H$17</f>
        <v>4331.8268275800001</v>
      </c>
      <c r="Y99" s="36">
        <f>SUMIFS(СВЦЭМ!$C$39:$C$782,СВЦЭМ!$A$39:$A$782,$A99,СВЦЭМ!$B$39:$B$782,Y$83)+'СЕТ СН'!$H$9+СВЦЭМ!$D$10+'СЕТ СН'!$H$5-'СЕТ СН'!$H$17</f>
        <v>4370.5996788900002</v>
      </c>
    </row>
    <row r="100" spans="1:25" ht="15.75" x14ac:dyDescent="0.2">
      <c r="A100" s="35">
        <f t="shared" si="2"/>
        <v>44912</v>
      </c>
      <c r="B100" s="36">
        <f>SUMIFS(СВЦЭМ!$C$39:$C$782,СВЦЭМ!$A$39:$A$782,$A100,СВЦЭМ!$B$39:$B$782,B$83)+'СЕТ СН'!$H$9+СВЦЭМ!$D$10+'СЕТ СН'!$H$5-'СЕТ СН'!$H$17</f>
        <v>4269.9434961000006</v>
      </c>
      <c r="C100" s="36">
        <f>SUMIFS(СВЦЭМ!$C$39:$C$782,СВЦЭМ!$A$39:$A$782,$A100,СВЦЭМ!$B$39:$B$782,C$83)+'СЕТ СН'!$H$9+СВЦЭМ!$D$10+'СЕТ СН'!$H$5-'СЕТ СН'!$H$17</f>
        <v>4264.2474149500003</v>
      </c>
      <c r="D100" s="36">
        <f>SUMIFS(СВЦЭМ!$C$39:$C$782,СВЦЭМ!$A$39:$A$782,$A100,СВЦЭМ!$B$39:$B$782,D$83)+'СЕТ СН'!$H$9+СВЦЭМ!$D$10+'СЕТ СН'!$H$5-'СЕТ СН'!$H$17</f>
        <v>4296.4138017100004</v>
      </c>
      <c r="E100" s="36">
        <f>SUMIFS(СВЦЭМ!$C$39:$C$782,СВЦЭМ!$A$39:$A$782,$A100,СВЦЭМ!$B$39:$B$782,E$83)+'СЕТ СН'!$H$9+СВЦЭМ!$D$10+'СЕТ СН'!$H$5-'СЕТ СН'!$H$17</f>
        <v>4273.83837511</v>
      </c>
      <c r="F100" s="36">
        <f>SUMIFS(СВЦЭМ!$C$39:$C$782,СВЦЭМ!$A$39:$A$782,$A100,СВЦЭМ!$B$39:$B$782,F$83)+'СЕТ СН'!$H$9+СВЦЭМ!$D$10+'СЕТ СН'!$H$5-'СЕТ СН'!$H$17</f>
        <v>4304.1210880799999</v>
      </c>
      <c r="G100" s="36">
        <f>SUMIFS(СВЦЭМ!$C$39:$C$782,СВЦЭМ!$A$39:$A$782,$A100,СВЦЭМ!$B$39:$B$782,G$83)+'СЕТ СН'!$H$9+СВЦЭМ!$D$10+'СЕТ СН'!$H$5-'СЕТ СН'!$H$17</f>
        <v>4282.1957260400004</v>
      </c>
      <c r="H100" s="36">
        <f>SUMIFS(СВЦЭМ!$C$39:$C$782,СВЦЭМ!$A$39:$A$782,$A100,СВЦЭМ!$B$39:$B$782,H$83)+'СЕТ СН'!$H$9+СВЦЭМ!$D$10+'СЕТ СН'!$H$5-'СЕТ СН'!$H$17</f>
        <v>4264.4096306900001</v>
      </c>
      <c r="I100" s="36">
        <f>SUMIFS(СВЦЭМ!$C$39:$C$782,СВЦЭМ!$A$39:$A$782,$A100,СВЦЭМ!$B$39:$B$782,I$83)+'СЕТ СН'!$H$9+СВЦЭМ!$D$10+'СЕТ СН'!$H$5-'СЕТ СН'!$H$17</f>
        <v>4291.5574960000004</v>
      </c>
      <c r="J100" s="36">
        <f>SUMIFS(СВЦЭМ!$C$39:$C$782,СВЦЭМ!$A$39:$A$782,$A100,СВЦЭМ!$B$39:$B$782,J$83)+'СЕТ СН'!$H$9+СВЦЭМ!$D$10+'СЕТ СН'!$H$5-'СЕТ СН'!$H$17</f>
        <v>4280.7200024200001</v>
      </c>
      <c r="K100" s="36">
        <f>SUMIFS(СВЦЭМ!$C$39:$C$782,СВЦЭМ!$A$39:$A$782,$A100,СВЦЭМ!$B$39:$B$782,K$83)+'СЕТ СН'!$H$9+СВЦЭМ!$D$10+'СЕТ СН'!$H$5-'СЕТ СН'!$H$17</f>
        <v>4244.2037225800004</v>
      </c>
      <c r="L100" s="36">
        <f>SUMIFS(СВЦЭМ!$C$39:$C$782,СВЦЭМ!$A$39:$A$782,$A100,СВЦЭМ!$B$39:$B$782,L$83)+'СЕТ СН'!$H$9+СВЦЭМ!$D$10+'СЕТ СН'!$H$5-'СЕТ СН'!$H$17</f>
        <v>4242.77547925</v>
      </c>
      <c r="M100" s="36">
        <f>SUMIFS(СВЦЭМ!$C$39:$C$782,СВЦЭМ!$A$39:$A$782,$A100,СВЦЭМ!$B$39:$B$782,M$83)+'СЕТ СН'!$H$9+СВЦЭМ!$D$10+'СЕТ СН'!$H$5-'СЕТ СН'!$H$17</f>
        <v>4232.9928171400006</v>
      </c>
      <c r="N100" s="36">
        <f>SUMIFS(СВЦЭМ!$C$39:$C$782,СВЦЭМ!$A$39:$A$782,$A100,СВЦЭМ!$B$39:$B$782,N$83)+'СЕТ СН'!$H$9+СВЦЭМ!$D$10+'СЕТ СН'!$H$5-'СЕТ СН'!$H$17</f>
        <v>4261.3672011400004</v>
      </c>
      <c r="O100" s="36">
        <f>SUMIFS(СВЦЭМ!$C$39:$C$782,СВЦЭМ!$A$39:$A$782,$A100,СВЦЭМ!$B$39:$B$782,O$83)+'СЕТ СН'!$H$9+СВЦЭМ!$D$10+'СЕТ СН'!$H$5-'СЕТ СН'!$H$17</f>
        <v>4251.15058262</v>
      </c>
      <c r="P100" s="36">
        <f>SUMIFS(СВЦЭМ!$C$39:$C$782,СВЦЭМ!$A$39:$A$782,$A100,СВЦЭМ!$B$39:$B$782,P$83)+'СЕТ СН'!$H$9+СВЦЭМ!$D$10+'СЕТ СН'!$H$5-'СЕТ СН'!$H$17</f>
        <v>4262.2999892400003</v>
      </c>
      <c r="Q100" s="36">
        <f>SUMIFS(СВЦЭМ!$C$39:$C$782,СВЦЭМ!$A$39:$A$782,$A100,СВЦЭМ!$B$39:$B$782,Q$83)+'СЕТ СН'!$H$9+СВЦЭМ!$D$10+'СЕТ СН'!$H$5-'СЕТ СН'!$H$17</f>
        <v>4259.3055713000003</v>
      </c>
      <c r="R100" s="36">
        <f>SUMIFS(СВЦЭМ!$C$39:$C$782,СВЦЭМ!$A$39:$A$782,$A100,СВЦЭМ!$B$39:$B$782,R$83)+'СЕТ СН'!$H$9+СВЦЭМ!$D$10+'СЕТ СН'!$H$5-'СЕТ СН'!$H$17</f>
        <v>4259.2201675100005</v>
      </c>
      <c r="S100" s="36">
        <f>SUMIFS(СВЦЭМ!$C$39:$C$782,СВЦЭМ!$A$39:$A$782,$A100,СВЦЭМ!$B$39:$B$782,S$83)+'СЕТ СН'!$H$9+СВЦЭМ!$D$10+'СЕТ СН'!$H$5-'СЕТ СН'!$H$17</f>
        <v>4229.2016812800002</v>
      </c>
      <c r="T100" s="36">
        <f>SUMIFS(СВЦЭМ!$C$39:$C$782,СВЦЭМ!$A$39:$A$782,$A100,СВЦЭМ!$B$39:$B$782,T$83)+'СЕТ СН'!$H$9+СВЦЭМ!$D$10+'СЕТ СН'!$H$5-'СЕТ СН'!$H$17</f>
        <v>4196.8636093000005</v>
      </c>
      <c r="U100" s="36">
        <f>SUMIFS(СВЦЭМ!$C$39:$C$782,СВЦЭМ!$A$39:$A$782,$A100,СВЦЭМ!$B$39:$B$782,U$83)+'СЕТ СН'!$H$9+СВЦЭМ!$D$10+'СЕТ СН'!$H$5-'СЕТ СН'!$H$17</f>
        <v>4204.7339548899999</v>
      </c>
      <c r="V100" s="36">
        <f>SUMIFS(СВЦЭМ!$C$39:$C$782,СВЦЭМ!$A$39:$A$782,$A100,СВЦЭМ!$B$39:$B$782,V$83)+'СЕТ СН'!$H$9+СВЦЭМ!$D$10+'СЕТ СН'!$H$5-'СЕТ СН'!$H$17</f>
        <v>4222.3223270100007</v>
      </c>
      <c r="W100" s="36">
        <f>SUMIFS(СВЦЭМ!$C$39:$C$782,СВЦЭМ!$A$39:$A$782,$A100,СВЦЭМ!$B$39:$B$782,W$83)+'СЕТ СН'!$H$9+СВЦЭМ!$D$10+'СЕТ СН'!$H$5-'СЕТ СН'!$H$17</f>
        <v>4227.19235381</v>
      </c>
      <c r="X100" s="36">
        <f>SUMIFS(СВЦЭМ!$C$39:$C$782,СВЦЭМ!$A$39:$A$782,$A100,СВЦЭМ!$B$39:$B$782,X$83)+'СЕТ СН'!$H$9+СВЦЭМ!$D$10+'СЕТ СН'!$H$5-'СЕТ СН'!$H$17</f>
        <v>4238.5245287300004</v>
      </c>
      <c r="Y100" s="36">
        <f>SUMIFS(СВЦЭМ!$C$39:$C$782,СВЦЭМ!$A$39:$A$782,$A100,СВЦЭМ!$B$39:$B$782,Y$83)+'СЕТ СН'!$H$9+СВЦЭМ!$D$10+'СЕТ СН'!$H$5-'СЕТ СН'!$H$17</f>
        <v>4244.9719392699999</v>
      </c>
    </row>
    <row r="101" spans="1:25" ht="15.75" x14ac:dyDescent="0.2">
      <c r="A101" s="35">
        <f t="shared" si="2"/>
        <v>44913</v>
      </c>
      <c r="B101" s="36">
        <f>SUMIFS(СВЦЭМ!$C$39:$C$782,СВЦЭМ!$A$39:$A$782,$A101,СВЦЭМ!$B$39:$B$782,B$83)+'СЕТ СН'!$H$9+СВЦЭМ!$D$10+'СЕТ СН'!$H$5-'СЕТ СН'!$H$17</f>
        <v>4333.14782001</v>
      </c>
      <c r="C101" s="36">
        <f>SUMIFS(СВЦЭМ!$C$39:$C$782,СВЦЭМ!$A$39:$A$782,$A101,СВЦЭМ!$B$39:$B$782,C$83)+'СЕТ СН'!$H$9+СВЦЭМ!$D$10+'СЕТ СН'!$H$5-'СЕТ СН'!$H$17</f>
        <v>4344.4585967500007</v>
      </c>
      <c r="D101" s="36">
        <f>SUMIFS(СВЦЭМ!$C$39:$C$782,СВЦЭМ!$A$39:$A$782,$A101,СВЦЭМ!$B$39:$B$782,D$83)+'СЕТ СН'!$H$9+СВЦЭМ!$D$10+'СЕТ СН'!$H$5-'СЕТ СН'!$H$17</f>
        <v>4351.63411636</v>
      </c>
      <c r="E101" s="36">
        <f>SUMIFS(СВЦЭМ!$C$39:$C$782,СВЦЭМ!$A$39:$A$782,$A101,СВЦЭМ!$B$39:$B$782,E$83)+'СЕТ СН'!$H$9+СВЦЭМ!$D$10+'СЕТ СН'!$H$5-'СЕТ СН'!$H$17</f>
        <v>4349.7844635600004</v>
      </c>
      <c r="F101" s="36">
        <f>SUMIFS(СВЦЭМ!$C$39:$C$782,СВЦЭМ!$A$39:$A$782,$A101,СВЦЭМ!$B$39:$B$782,F$83)+'СЕТ СН'!$H$9+СВЦЭМ!$D$10+'СЕТ СН'!$H$5-'СЕТ СН'!$H$17</f>
        <v>4359.19289536</v>
      </c>
      <c r="G101" s="36">
        <f>SUMIFS(СВЦЭМ!$C$39:$C$782,СВЦЭМ!$A$39:$A$782,$A101,СВЦЭМ!$B$39:$B$782,G$83)+'СЕТ СН'!$H$9+СВЦЭМ!$D$10+'СЕТ СН'!$H$5-'СЕТ СН'!$H$17</f>
        <v>4362.7545828399998</v>
      </c>
      <c r="H101" s="36">
        <f>SUMIFS(СВЦЭМ!$C$39:$C$782,СВЦЭМ!$A$39:$A$782,$A101,СВЦЭМ!$B$39:$B$782,H$83)+'СЕТ СН'!$H$9+СВЦЭМ!$D$10+'СЕТ СН'!$H$5-'СЕТ СН'!$H$17</f>
        <v>4343.9223479600005</v>
      </c>
      <c r="I101" s="36">
        <f>SUMIFS(СВЦЭМ!$C$39:$C$782,СВЦЭМ!$A$39:$A$782,$A101,СВЦЭМ!$B$39:$B$782,I$83)+'СЕТ СН'!$H$9+СВЦЭМ!$D$10+'СЕТ СН'!$H$5-'СЕТ СН'!$H$17</f>
        <v>4333.7703451199995</v>
      </c>
      <c r="J101" s="36">
        <f>SUMIFS(СВЦЭМ!$C$39:$C$782,СВЦЭМ!$A$39:$A$782,$A101,СВЦЭМ!$B$39:$B$782,J$83)+'СЕТ СН'!$H$9+СВЦЭМ!$D$10+'СЕТ СН'!$H$5-'СЕТ СН'!$H$17</f>
        <v>4311.4692509800007</v>
      </c>
      <c r="K101" s="36">
        <f>SUMIFS(СВЦЭМ!$C$39:$C$782,СВЦЭМ!$A$39:$A$782,$A101,СВЦЭМ!$B$39:$B$782,K$83)+'СЕТ СН'!$H$9+СВЦЭМ!$D$10+'СЕТ СН'!$H$5-'СЕТ СН'!$H$17</f>
        <v>4275.6304634200005</v>
      </c>
      <c r="L101" s="36">
        <f>SUMIFS(СВЦЭМ!$C$39:$C$782,СВЦЭМ!$A$39:$A$782,$A101,СВЦЭМ!$B$39:$B$782,L$83)+'СЕТ СН'!$H$9+СВЦЭМ!$D$10+'СЕТ СН'!$H$5-'СЕТ СН'!$H$17</f>
        <v>4244.1862708400004</v>
      </c>
      <c r="M101" s="36">
        <f>SUMIFS(СВЦЭМ!$C$39:$C$782,СВЦЭМ!$A$39:$A$782,$A101,СВЦЭМ!$B$39:$B$782,M$83)+'СЕТ СН'!$H$9+СВЦЭМ!$D$10+'СЕТ СН'!$H$5-'СЕТ СН'!$H$17</f>
        <v>4241.4556654600001</v>
      </c>
      <c r="N101" s="36">
        <f>SUMIFS(СВЦЭМ!$C$39:$C$782,СВЦЭМ!$A$39:$A$782,$A101,СВЦЭМ!$B$39:$B$782,N$83)+'СЕТ СН'!$H$9+СВЦЭМ!$D$10+'СЕТ СН'!$H$5-'СЕТ СН'!$H$17</f>
        <v>4261.39297326</v>
      </c>
      <c r="O101" s="36">
        <f>SUMIFS(СВЦЭМ!$C$39:$C$782,СВЦЭМ!$A$39:$A$782,$A101,СВЦЭМ!$B$39:$B$782,O$83)+'СЕТ СН'!$H$9+СВЦЭМ!$D$10+'СЕТ СН'!$H$5-'СЕТ СН'!$H$17</f>
        <v>4283.1002204400002</v>
      </c>
      <c r="P101" s="36">
        <f>SUMIFS(СВЦЭМ!$C$39:$C$782,СВЦЭМ!$A$39:$A$782,$A101,СВЦЭМ!$B$39:$B$782,P$83)+'СЕТ СН'!$H$9+СВЦЭМ!$D$10+'СЕТ СН'!$H$5-'СЕТ СН'!$H$17</f>
        <v>4272.4934834300002</v>
      </c>
      <c r="Q101" s="36">
        <f>SUMIFS(СВЦЭМ!$C$39:$C$782,СВЦЭМ!$A$39:$A$782,$A101,СВЦЭМ!$B$39:$B$782,Q$83)+'СЕТ СН'!$H$9+СВЦЭМ!$D$10+'СЕТ СН'!$H$5-'СЕТ СН'!$H$17</f>
        <v>4264.1187157700006</v>
      </c>
      <c r="R101" s="36">
        <f>SUMIFS(СВЦЭМ!$C$39:$C$782,СВЦЭМ!$A$39:$A$782,$A101,СВЦЭМ!$B$39:$B$782,R$83)+'СЕТ СН'!$H$9+СВЦЭМ!$D$10+'СЕТ СН'!$H$5-'СЕТ СН'!$H$17</f>
        <v>4277.1299689500001</v>
      </c>
      <c r="S101" s="36">
        <f>SUMIFS(СВЦЭМ!$C$39:$C$782,СВЦЭМ!$A$39:$A$782,$A101,СВЦЭМ!$B$39:$B$782,S$83)+'СЕТ СН'!$H$9+СВЦЭМ!$D$10+'СЕТ СН'!$H$5-'СЕТ СН'!$H$17</f>
        <v>4246.8265003200004</v>
      </c>
      <c r="T101" s="36">
        <f>SUMIFS(СВЦЭМ!$C$39:$C$782,СВЦЭМ!$A$39:$A$782,$A101,СВЦЭМ!$B$39:$B$782,T$83)+'СЕТ СН'!$H$9+СВЦЭМ!$D$10+'СЕТ СН'!$H$5-'СЕТ СН'!$H$17</f>
        <v>4208.1721901399997</v>
      </c>
      <c r="U101" s="36">
        <f>SUMIFS(СВЦЭМ!$C$39:$C$782,СВЦЭМ!$A$39:$A$782,$A101,СВЦЭМ!$B$39:$B$782,U$83)+'СЕТ СН'!$H$9+СВЦЭМ!$D$10+'СЕТ СН'!$H$5-'СЕТ СН'!$H$17</f>
        <v>4221.3932402700002</v>
      </c>
      <c r="V101" s="36">
        <f>SUMIFS(СВЦЭМ!$C$39:$C$782,СВЦЭМ!$A$39:$A$782,$A101,СВЦЭМ!$B$39:$B$782,V$83)+'СЕТ СН'!$H$9+СВЦЭМ!$D$10+'СЕТ СН'!$H$5-'СЕТ СН'!$H$17</f>
        <v>4238.6138018500005</v>
      </c>
      <c r="W101" s="36">
        <f>SUMIFS(СВЦЭМ!$C$39:$C$782,СВЦЭМ!$A$39:$A$782,$A101,СВЦЭМ!$B$39:$B$782,W$83)+'СЕТ СН'!$H$9+СВЦЭМ!$D$10+'СЕТ СН'!$H$5-'СЕТ СН'!$H$17</f>
        <v>4239.2073578</v>
      </c>
      <c r="X101" s="36">
        <f>SUMIFS(СВЦЭМ!$C$39:$C$782,СВЦЭМ!$A$39:$A$782,$A101,СВЦЭМ!$B$39:$B$782,X$83)+'СЕТ СН'!$H$9+СВЦЭМ!$D$10+'СЕТ СН'!$H$5-'СЕТ СН'!$H$17</f>
        <v>4261.1380581100002</v>
      </c>
      <c r="Y101" s="36">
        <f>SUMIFS(СВЦЭМ!$C$39:$C$782,СВЦЭМ!$A$39:$A$782,$A101,СВЦЭМ!$B$39:$B$782,Y$83)+'СЕТ СН'!$H$9+СВЦЭМ!$D$10+'СЕТ СН'!$H$5-'СЕТ СН'!$H$17</f>
        <v>4286.5453460899998</v>
      </c>
    </row>
    <row r="102" spans="1:25" ht="15.75" x14ac:dyDescent="0.2">
      <c r="A102" s="35">
        <f t="shared" si="2"/>
        <v>44914</v>
      </c>
      <c r="B102" s="36">
        <f>SUMIFS(СВЦЭМ!$C$39:$C$782,СВЦЭМ!$A$39:$A$782,$A102,СВЦЭМ!$B$39:$B$782,B$83)+'СЕТ СН'!$H$9+СВЦЭМ!$D$10+'СЕТ СН'!$H$5-'СЕТ СН'!$H$17</f>
        <v>4289.4193793800005</v>
      </c>
      <c r="C102" s="36">
        <f>SUMIFS(СВЦЭМ!$C$39:$C$782,СВЦЭМ!$A$39:$A$782,$A102,СВЦЭМ!$B$39:$B$782,C$83)+'СЕТ СН'!$H$9+СВЦЭМ!$D$10+'СЕТ СН'!$H$5-'СЕТ СН'!$H$17</f>
        <v>4310.2669769000004</v>
      </c>
      <c r="D102" s="36">
        <f>SUMIFS(СВЦЭМ!$C$39:$C$782,СВЦЭМ!$A$39:$A$782,$A102,СВЦЭМ!$B$39:$B$782,D$83)+'СЕТ СН'!$H$9+СВЦЭМ!$D$10+'СЕТ СН'!$H$5-'СЕТ СН'!$H$17</f>
        <v>4342.8198550400002</v>
      </c>
      <c r="E102" s="36">
        <f>SUMIFS(СВЦЭМ!$C$39:$C$782,СВЦЭМ!$A$39:$A$782,$A102,СВЦЭМ!$B$39:$B$782,E$83)+'СЕТ СН'!$H$9+СВЦЭМ!$D$10+'СЕТ СН'!$H$5-'СЕТ СН'!$H$17</f>
        <v>4344.1170769600003</v>
      </c>
      <c r="F102" s="36">
        <f>SUMIFS(СВЦЭМ!$C$39:$C$782,СВЦЭМ!$A$39:$A$782,$A102,СВЦЭМ!$B$39:$B$782,F$83)+'СЕТ СН'!$H$9+СВЦЭМ!$D$10+'СЕТ СН'!$H$5-'СЕТ СН'!$H$17</f>
        <v>4348.7964093500004</v>
      </c>
      <c r="G102" s="36">
        <f>SUMIFS(СВЦЭМ!$C$39:$C$782,СВЦЭМ!$A$39:$A$782,$A102,СВЦЭМ!$B$39:$B$782,G$83)+'СЕТ СН'!$H$9+СВЦЭМ!$D$10+'СЕТ СН'!$H$5-'СЕТ СН'!$H$17</f>
        <v>4345.3995125500005</v>
      </c>
      <c r="H102" s="36">
        <f>SUMIFS(СВЦЭМ!$C$39:$C$782,СВЦЭМ!$A$39:$A$782,$A102,СВЦЭМ!$B$39:$B$782,H$83)+'СЕТ СН'!$H$9+СВЦЭМ!$D$10+'СЕТ СН'!$H$5-'СЕТ СН'!$H$17</f>
        <v>4337.4282072900005</v>
      </c>
      <c r="I102" s="36">
        <f>SUMIFS(СВЦЭМ!$C$39:$C$782,СВЦЭМ!$A$39:$A$782,$A102,СВЦЭМ!$B$39:$B$782,I$83)+'СЕТ СН'!$H$9+СВЦЭМ!$D$10+'СЕТ СН'!$H$5-'СЕТ СН'!$H$17</f>
        <v>4324.9897022300001</v>
      </c>
      <c r="J102" s="36">
        <f>SUMIFS(СВЦЭМ!$C$39:$C$782,СВЦЭМ!$A$39:$A$782,$A102,СВЦЭМ!$B$39:$B$782,J$83)+'СЕТ СН'!$H$9+СВЦЭМ!$D$10+'СЕТ СН'!$H$5-'СЕТ СН'!$H$17</f>
        <v>4317.2697542300002</v>
      </c>
      <c r="K102" s="36">
        <f>SUMIFS(СВЦЭМ!$C$39:$C$782,СВЦЭМ!$A$39:$A$782,$A102,СВЦЭМ!$B$39:$B$782,K$83)+'СЕТ СН'!$H$9+СВЦЭМ!$D$10+'СЕТ СН'!$H$5-'СЕТ СН'!$H$17</f>
        <v>4298.7461412399998</v>
      </c>
      <c r="L102" s="36">
        <f>SUMIFS(СВЦЭМ!$C$39:$C$782,СВЦЭМ!$A$39:$A$782,$A102,СВЦЭМ!$B$39:$B$782,L$83)+'СЕТ СН'!$H$9+СВЦЭМ!$D$10+'СЕТ СН'!$H$5-'СЕТ СН'!$H$17</f>
        <v>4306.2556582899997</v>
      </c>
      <c r="M102" s="36">
        <f>SUMIFS(СВЦЭМ!$C$39:$C$782,СВЦЭМ!$A$39:$A$782,$A102,СВЦЭМ!$B$39:$B$782,M$83)+'СЕТ СН'!$H$9+СВЦЭМ!$D$10+'СЕТ СН'!$H$5-'СЕТ СН'!$H$17</f>
        <v>4304.9124917400004</v>
      </c>
      <c r="N102" s="36">
        <f>SUMIFS(СВЦЭМ!$C$39:$C$782,СВЦЭМ!$A$39:$A$782,$A102,СВЦЭМ!$B$39:$B$782,N$83)+'СЕТ СН'!$H$9+СВЦЭМ!$D$10+'СЕТ СН'!$H$5-'СЕТ СН'!$H$17</f>
        <v>4335.6231507700004</v>
      </c>
      <c r="O102" s="36">
        <f>SUMIFS(СВЦЭМ!$C$39:$C$782,СВЦЭМ!$A$39:$A$782,$A102,СВЦЭМ!$B$39:$B$782,O$83)+'СЕТ СН'!$H$9+СВЦЭМ!$D$10+'СЕТ СН'!$H$5-'СЕТ СН'!$H$17</f>
        <v>4362.5993818200004</v>
      </c>
      <c r="P102" s="36">
        <f>SUMIFS(СВЦЭМ!$C$39:$C$782,СВЦЭМ!$A$39:$A$782,$A102,СВЦЭМ!$B$39:$B$782,P$83)+'СЕТ СН'!$H$9+СВЦЭМ!$D$10+'СЕТ СН'!$H$5-'СЕТ СН'!$H$17</f>
        <v>4359.2462668600001</v>
      </c>
      <c r="Q102" s="36">
        <f>SUMIFS(СВЦЭМ!$C$39:$C$782,СВЦЭМ!$A$39:$A$782,$A102,СВЦЭМ!$B$39:$B$782,Q$83)+'СЕТ СН'!$H$9+СВЦЭМ!$D$10+'СЕТ СН'!$H$5-'СЕТ СН'!$H$17</f>
        <v>4357.0258684700002</v>
      </c>
      <c r="R102" s="36">
        <f>SUMIFS(СВЦЭМ!$C$39:$C$782,СВЦЭМ!$A$39:$A$782,$A102,СВЦЭМ!$B$39:$B$782,R$83)+'СЕТ СН'!$H$9+СВЦЭМ!$D$10+'СЕТ СН'!$H$5-'СЕТ СН'!$H$17</f>
        <v>4363.4686013700002</v>
      </c>
      <c r="S102" s="36">
        <f>SUMIFS(СВЦЭМ!$C$39:$C$782,СВЦЭМ!$A$39:$A$782,$A102,СВЦЭМ!$B$39:$B$782,S$83)+'СЕТ СН'!$H$9+СВЦЭМ!$D$10+'СЕТ СН'!$H$5-'СЕТ СН'!$H$17</f>
        <v>4328.50547207</v>
      </c>
      <c r="T102" s="36">
        <f>SUMIFS(СВЦЭМ!$C$39:$C$782,СВЦЭМ!$A$39:$A$782,$A102,СВЦЭМ!$B$39:$B$782,T$83)+'СЕТ СН'!$H$9+СВЦЭМ!$D$10+'СЕТ СН'!$H$5-'СЕТ СН'!$H$17</f>
        <v>4261.7408110400002</v>
      </c>
      <c r="U102" s="36">
        <f>SUMIFS(СВЦЭМ!$C$39:$C$782,СВЦЭМ!$A$39:$A$782,$A102,СВЦЭМ!$B$39:$B$782,U$83)+'СЕТ СН'!$H$9+СВЦЭМ!$D$10+'СЕТ СН'!$H$5-'СЕТ СН'!$H$17</f>
        <v>4309.7686556600001</v>
      </c>
      <c r="V102" s="36">
        <f>SUMIFS(СВЦЭМ!$C$39:$C$782,СВЦЭМ!$A$39:$A$782,$A102,СВЦЭМ!$B$39:$B$782,V$83)+'СЕТ СН'!$H$9+СВЦЭМ!$D$10+'СЕТ СН'!$H$5-'СЕТ СН'!$H$17</f>
        <v>4313.0317556</v>
      </c>
      <c r="W102" s="36">
        <f>SUMIFS(СВЦЭМ!$C$39:$C$782,СВЦЭМ!$A$39:$A$782,$A102,СВЦЭМ!$B$39:$B$782,W$83)+'СЕТ СН'!$H$9+СВЦЭМ!$D$10+'СЕТ СН'!$H$5-'СЕТ СН'!$H$17</f>
        <v>4319.28377181</v>
      </c>
      <c r="X102" s="36">
        <f>SUMIFS(СВЦЭМ!$C$39:$C$782,СВЦЭМ!$A$39:$A$782,$A102,СВЦЭМ!$B$39:$B$782,X$83)+'СЕТ СН'!$H$9+СВЦЭМ!$D$10+'СЕТ СН'!$H$5-'СЕТ СН'!$H$17</f>
        <v>4325.1751049900004</v>
      </c>
      <c r="Y102" s="36">
        <f>SUMIFS(СВЦЭМ!$C$39:$C$782,СВЦЭМ!$A$39:$A$782,$A102,СВЦЭМ!$B$39:$B$782,Y$83)+'СЕТ СН'!$H$9+СВЦЭМ!$D$10+'СЕТ СН'!$H$5-'СЕТ СН'!$H$17</f>
        <v>4343.7353431299998</v>
      </c>
    </row>
    <row r="103" spans="1:25" ht="15.75" x14ac:dyDescent="0.2">
      <c r="A103" s="35">
        <f t="shared" si="2"/>
        <v>44915</v>
      </c>
      <c r="B103" s="36">
        <f>SUMIFS(СВЦЭМ!$C$39:$C$782,СВЦЭМ!$A$39:$A$782,$A103,СВЦЭМ!$B$39:$B$782,B$83)+'СЕТ СН'!$H$9+СВЦЭМ!$D$10+'СЕТ СН'!$H$5-'СЕТ СН'!$H$17</f>
        <v>4301.4461758699999</v>
      </c>
      <c r="C103" s="36">
        <f>SUMIFS(СВЦЭМ!$C$39:$C$782,СВЦЭМ!$A$39:$A$782,$A103,СВЦЭМ!$B$39:$B$782,C$83)+'СЕТ СН'!$H$9+СВЦЭМ!$D$10+'СЕТ СН'!$H$5-'СЕТ СН'!$H$17</f>
        <v>4325.7271871700004</v>
      </c>
      <c r="D103" s="36">
        <f>SUMIFS(СВЦЭМ!$C$39:$C$782,СВЦЭМ!$A$39:$A$782,$A103,СВЦЭМ!$B$39:$B$782,D$83)+'СЕТ СН'!$H$9+СВЦЭМ!$D$10+'СЕТ СН'!$H$5-'СЕТ СН'!$H$17</f>
        <v>4331.2845042299996</v>
      </c>
      <c r="E103" s="36">
        <f>SUMIFS(СВЦЭМ!$C$39:$C$782,СВЦЭМ!$A$39:$A$782,$A103,СВЦЭМ!$B$39:$B$782,E$83)+'СЕТ СН'!$H$9+СВЦЭМ!$D$10+'СЕТ СН'!$H$5-'СЕТ СН'!$H$17</f>
        <v>4339.2445322900003</v>
      </c>
      <c r="F103" s="36">
        <f>SUMIFS(СВЦЭМ!$C$39:$C$782,СВЦЭМ!$A$39:$A$782,$A103,СВЦЭМ!$B$39:$B$782,F$83)+'СЕТ СН'!$H$9+СВЦЭМ!$D$10+'СЕТ СН'!$H$5-'СЕТ СН'!$H$17</f>
        <v>4319.0978435100005</v>
      </c>
      <c r="G103" s="36">
        <f>SUMIFS(СВЦЭМ!$C$39:$C$782,СВЦЭМ!$A$39:$A$782,$A103,СВЦЭМ!$B$39:$B$782,G$83)+'СЕТ СН'!$H$9+СВЦЭМ!$D$10+'СЕТ СН'!$H$5-'СЕТ СН'!$H$17</f>
        <v>4307.0975664600001</v>
      </c>
      <c r="H103" s="36">
        <f>SUMIFS(СВЦЭМ!$C$39:$C$782,СВЦЭМ!$A$39:$A$782,$A103,СВЦЭМ!$B$39:$B$782,H$83)+'СЕТ СН'!$H$9+СВЦЭМ!$D$10+'СЕТ СН'!$H$5-'СЕТ СН'!$H$17</f>
        <v>4287.1352472099998</v>
      </c>
      <c r="I103" s="36">
        <f>SUMIFS(СВЦЭМ!$C$39:$C$782,СВЦЭМ!$A$39:$A$782,$A103,СВЦЭМ!$B$39:$B$782,I$83)+'СЕТ СН'!$H$9+СВЦЭМ!$D$10+'СЕТ СН'!$H$5-'СЕТ СН'!$H$17</f>
        <v>4275.9671399099998</v>
      </c>
      <c r="J103" s="36">
        <f>SUMIFS(СВЦЭМ!$C$39:$C$782,СВЦЭМ!$A$39:$A$782,$A103,СВЦЭМ!$B$39:$B$782,J$83)+'СЕТ СН'!$H$9+СВЦЭМ!$D$10+'СЕТ СН'!$H$5-'СЕТ СН'!$H$17</f>
        <v>4300.1303753900002</v>
      </c>
      <c r="K103" s="36">
        <f>SUMIFS(СВЦЭМ!$C$39:$C$782,СВЦЭМ!$A$39:$A$782,$A103,СВЦЭМ!$B$39:$B$782,K$83)+'СЕТ СН'!$H$9+СВЦЭМ!$D$10+'СЕТ СН'!$H$5-'СЕТ СН'!$H$17</f>
        <v>4317.2918874799998</v>
      </c>
      <c r="L103" s="36">
        <f>SUMIFS(СВЦЭМ!$C$39:$C$782,СВЦЭМ!$A$39:$A$782,$A103,СВЦЭМ!$B$39:$B$782,L$83)+'СЕТ СН'!$H$9+СВЦЭМ!$D$10+'СЕТ СН'!$H$5-'СЕТ СН'!$H$17</f>
        <v>4293.8960937000002</v>
      </c>
      <c r="M103" s="36">
        <f>SUMIFS(СВЦЭМ!$C$39:$C$782,СВЦЭМ!$A$39:$A$782,$A103,СВЦЭМ!$B$39:$B$782,M$83)+'СЕТ СН'!$H$9+СВЦЭМ!$D$10+'СЕТ СН'!$H$5-'СЕТ СН'!$H$17</f>
        <v>4285.2554649800004</v>
      </c>
      <c r="N103" s="36">
        <f>SUMIFS(СВЦЭМ!$C$39:$C$782,СВЦЭМ!$A$39:$A$782,$A103,СВЦЭМ!$B$39:$B$782,N$83)+'СЕТ СН'!$H$9+СВЦЭМ!$D$10+'СЕТ СН'!$H$5-'СЕТ СН'!$H$17</f>
        <v>4305.01885253</v>
      </c>
      <c r="O103" s="36">
        <f>SUMIFS(СВЦЭМ!$C$39:$C$782,СВЦЭМ!$A$39:$A$782,$A103,СВЦЭМ!$B$39:$B$782,O$83)+'СЕТ СН'!$H$9+СВЦЭМ!$D$10+'СЕТ СН'!$H$5-'СЕТ СН'!$H$17</f>
        <v>4312.3499226599997</v>
      </c>
      <c r="P103" s="36">
        <f>SUMIFS(СВЦЭМ!$C$39:$C$782,СВЦЭМ!$A$39:$A$782,$A103,СВЦЭМ!$B$39:$B$782,P$83)+'СЕТ СН'!$H$9+СВЦЭМ!$D$10+'СЕТ СН'!$H$5-'СЕТ СН'!$H$17</f>
        <v>4331.6771413200004</v>
      </c>
      <c r="Q103" s="36">
        <f>SUMIFS(СВЦЭМ!$C$39:$C$782,СВЦЭМ!$A$39:$A$782,$A103,СВЦЭМ!$B$39:$B$782,Q$83)+'СЕТ СН'!$H$9+СВЦЭМ!$D$10+'СЕТ СН'!$H$5-'СЕТ СН'!$H$17</f>
        <v>4309.1445361300002</v>
      </c>
      <c r="R103" s="36">
        <f>SUMIFS(СВЦЭМ!$C$39:$C$782,СВЦЭМ!$A$39:$A$782,$A103,СВЦЭМ!$B$39:$B$782,R$83)+'СЕТ СН'!$H$9+СВЦЭМ!$D$10+'СЕТ СН'!$H$5-'СЕТ СН'!$H$17</f>
        <v>4301.2657588500006</v>
      </c>
      <c r="S103" s="36">
        <f>SUMIFS(СВЦЭМ!$C$39:$C$782,СВЦЭМ!$A$39:$A$782,$A103,СВЦЭМ!$B$39:$B$782,S$83)+'СЕТ СН'!$H$9+СВЦЭМ!$D$10+'СЕТ СН'!$H$5-'СЕТ СН'!$H$17</f>
        <v>4277.6041048900006</v>
      </c>
      <c r="T103" s="36">
        <f>SUMIFS(СВЦЭМ!$C$39:$C$782,СВЦЭМ!$A$39:$A$782,$A103,СВЦЭМ!$B$39:$B$782,T$83)+'СЕТ СН'!$H$9+СВЦЭМ!$D$10+'СЕТ СН'!$H$5-'СЕТ СН'!$H$17</f>
        <v>4217.5082950699998</v>
      </c>
      <c r="U103" s="36">
        <f>SUMIFS(СВЦЭМ!$C$39:$C$782,СВЦЭМ!$A$39:$A$782,$A103,СВЦЭМ!$B$39:$B$782,U$83)+'СЕТ СН'!$H$9+СВЦЭМ!$D$10+'СЕТ СН'!$H$5-'СЕТ СН'!$H$17</f>
        <v>4231.0898074200004</v>
      </c>
      <c r="V103" s="36">
        <f>SUMIFS(СВЦЭМ!$C$39:$C$782,СВЦЭМ!$A$39:$A$782,$A103,СВЦЭМ!$B$39:$B$782,V$83)+'СЕТ СН'!$H$9+СВЦЭМ!$D$10+'СЕТ СН'!$H$5-'СЕТ СН'!$H$17</f>
        <v>4267.36735563</v>
      </c>
      <c r="W103" s="36">
        <f>SUMIFS(СВЦЭМ!$C$39:$C$782,СВЦЭМ!$A$39:$A$782,$A103,СВЦЭМ!$B$39:$B$782,W$83)+'СЕТ СН'!$H$9+СВЦЭМ!$D$10+'СЕТ СН'!$H$5-'СЕТ СН'!$H$17</f>
        <v>4282.9126213199997</v>
      </c>
      <c r="X103" s="36">
        <f>SUMIFS(СВЦЭМ!$C$39:$C$782,СВЦЭМ!$A$39:$A$782,$A103,СВЦЭМ!$B$39:$B$782,X$83)+'СЕТ СН'!$H$9+СВЦЭМ!$D$10+'СЕТ СН'!$H$5-'СЕТ СН'!$H$17</f>
        <v>4293.1198954400006</v>
      </c>
      <c r="Y103" s="36">
        <f>SUMIFS(СВЦЭМ!$C$39:$C$782,СВЦЭМ!$A$39:$A$782,$A103,СВЦЭМ!$B$39:$B$782,Y$83)+'СЕТ СН'!$H$9+СВЦЭМ!$D$10+'СЕТ СН'!$H$5-'СЕТ СН'!$H$17</f>
        <v>4305.1102285899997</v>
      </c>
    </row>
    <row r="104" spans="1:25" ht="15.75" x14ac:dyDescent="0.2">
      <c r="A104" s="35">
        <f t="shared" si="2"/>
        <v>44916</v>
      </c>
      <c r="B104" s="36">
        <f>SUMIFS(СВЦЭМ!$C$39:$C$782,СВЦЭМ!$A$39:$A$782,$A104,СВЦЭМ!$B$39:$B$782,B$83)+'СЕТ СН'!$H$9+СВЦЭМ!$D$10+'СЕТ СН'!$H$5-'СЕТ СН'!$H$17</f>
        <v>4288.43148638</v>
      </c>
      <c r="C104" s="36">
        <f>SUMIFS(СВЦЭМ!$C$39:$C$782,СВЦЭМ!$A$39:$A$782,$A104,СВЦЭМ!$B$39:$B$782,C$83)+'СЕТ СН'!$H$9+СВЦЭМ!$D$10+'СЕТ СН'!$H$5-'СЕТ СН'!$H$17</f>
        <v>4299.7280699599996</v>
      </c>
      <c r="D104" s="36">
        <f>SUMIFS(СВЦЭМ!$C$39:$C$782,СВЦЭМ!$A$39:$A$782,$A104,СВЦЭМ!$B$39:$B$782,D$83)+'СЕТ СН'!$H$9+СВЦЭМ!$D$10+'СЕТ СН'!$H$5-'СЕТ СН'!$H$17</f>
        <v>4297.85048284</v>
      </c>
      <c r="E104" s="36">
        <f>SUMIFS(СВЦЭМ!$C$39:$C$782,СВЦЭМ!$A$39:$A$782,$A104,СВЦЭМ!$B$39:$B$782,E$83)+'СЕТ СН'!$H$9+СВЦЭМ!$D$10+'СЕТ СН'!$H$5-'СЕТ СН'!$H$17</f>
        <v>4296.4798390599999</v>
      </c>
      <c r="F104" s="36">
        <f>SUMIFS(СВЦЭМ!$C$39:$C$782,СВЦЭМ!$A$39:$A$782,$A104,СВЦЭМ!$B$39:$B$782,F$83)+'СЕТ СН'!$H$9+СВЦЭМ!$D$10+'СЕТ СН'!$H$5-'СЕТ СН'!$H$17</f>
        <v>4331.8821745400001</v>
      </c>
      <c r="G104" s="36">
        <f>SUMIFS(СВЦЭМ!$C$39:$C$782,СВЦЭМ!$A$39:$A$782,$A104,СВЦЭМ!$B$39:$B$782,G$83)+'СЕТ СН'!$H$9+СВЦЭМ!$D$10+'СЕТ СН'!$H$5-'СЕТ СН'!$H$17</f>
        <v>4301.9113259300002</v>
      </c>
      <c r="H104" s="36">
        <f>SUMIFS(СВЦЭМ!$C$39:$C$782,СВЦЭМ!$A$39:$A$782,$A104,СВЦЭМ!$B$39:$B$782,H$83)+'СЕТ СН'!$H$9+СВЦЭМ!$D$10+'СЕТ СН'!$H$5-'СЕТ СН'!$H$17</f>
        <v>4268.6333413700004</v>
      </c>
      <c r="I104" s="36">
        <f>SUMIFS(СВЦЭМ!$C$39:$C$782,СВЦЭМ!$A$39:$A$782,$A104,СВЦЭМ!$B$39:$B$782,I$83)+'СЕТ СН'!$H$9+СВЦЭМ!$D$10+'СЕТ СН'!$H$5-'СЕТ СН'!$H$17</f>
        <v>4284.6179930300004</v>
      </c>
      <c r="J104" s="36">
        <f>SUMIFS(СВЦЭМ!$C$39:$C$782,СВЦЭМ!$A$39:$A$782,$A104,СВЦЭМ!$B$39:$B$782,J$83)+'СЕТ СН'!$H$9+СВЦЭМ!$D$10+'СЕТ СН'!$H$5-'СЕТ СН'!$H$17</f>
        <v>4240.1147873299997</v>
      </c>
      <c r="K104" s="36">
        <f>SUMIFS(СВЦЭМ!$C$39:$C$782,СВЦЭМ!$A$39:$A$782,$A104,СВЦЭМ!$B$39:$B$782,K$83)+'СЕТ СН'!$H$9+СВЦЭМ!$D$10+'СЕТ СН'!$H$5-'СЕТ СН'!$H$17</f>
        <v>4238.3130195000003</v>
      </c>
      <c r="L104" s="36">
        <f>SUMIFS(СВЦЭМ!$C$39:$C$782,СВЦЭМ!$A$39:$A$782,$A104,СВЦЭМ!$B$39:$B$782,L$83)+'СЕТ СН'!$H$9+СВЦЭМ!$D$10+'СЕТ СН'!$H$5-'СЕТ СН'!$H$17</f>
        <v>4220.4808238400001</v>
      </c>
      <c r="M104" s="36">
        <f>SUMIFS(СВЦЭМ!$C$39:$C$782,СВЦЭМ!$A$39:$A$782,$A104,СВЦЭМ!$B$39:$B$782,M$83)+'СЕТ СН'!$H$9+СВЦЭМ!$D$10+'СЕТ СН'!$H$5-'СЕТ СН'!$H$17</f>
        <v>4238.5819967400002</v>
      </c>
      <c r="N104" s="36">
        <f>SUMIFS(СВЦЭМ!$C$39:$C$782,СВЦЭМ!$A$39:$A$782,$A104,СВЦЭМ!$B$39:$B$782,N$83)+'СЕТ СН'!$H$9+СВЦЭМ!$D$10+'СЕТ СН'!$H$5-'СЕТ СН'!$H$17</f>
        <v>4239.58660194</v>
      </c>
      <c r="O104" s="36">
        <f>SUMIFS(СВЦЭМ!$C$39:$C$782,СВЦЭМ!$A$39:$A$782,$A104,СВЦЭМ!$B$39:$B$782,O$83)+'СЕТ СН'!$H$9+СВЦЭМ!$D$10+'СЕТ СН'!$H$5-'СЕТ СН'!$H$17</f>
        <v>4225.7895661599996</v>
      </c>
      <c r="P104" s="36">
        <f>SUMIFS(СВЦЭМ!$C$39:$C$782,СВЦЭМ!$A$39:$A$782,$A104,СВЦЭМ!$B$39:$B$782,P$83)+'СЕТ СН'!$H$9+СВЦЭМ!$D$10+'СЕТ СН'!$H$5-'СЕТ СН'!$H$17</f>
        <v>4248.9128120100004</v>
      </c>
      <c r="Q104" s="36">
        <f>SUMIFS(СВЦЭМ!$C$39:$C$782,СВЦЭМ!$A$39:$A$782,$A104,СВЦЭМ!$B$39:$B$782,Q$83)+'СЕТ СН'!$H$9+СВЦЭМ!$D$10+'СЕТ СН'!$H$5-'СЕТ СН'!$H$17</f>
        <v>4272.6982777200001</v>
      </c>
      <c r="R104" s="36">
        <f>SUMIFS(СВЦЭМ!$C$39:$C$782,СВЦЭМ!$A$39:$A$782,$A104,СВЦЭМ!$B$39:$B$782,R$83)+'СЕТ СН'!$H$9+СВЦЭМ!$D$10+'СЕТ СН'!$H$5-'СЕТ СН'!$H$17</f>
        <v>4273.1196243300001</v>
      </c>
      <c r="S104" s="36">
        <f>SUMIFS(СВЦЭМ!$C$39:$C$782,СВЦЭМ!$A$39:$A$782,$A104,СВЦЭМ!$B$39:$B$782,S$83)+'СЕТ СН'!$H$9+СВЦЭМ!$D$10+'СЕТ СН'!$H$5-'СЕТ СН'!$H$17</f>
        <v>4245.1452904799999</v>
      </c>
      <c r="T104" s="36">
        <f>SUMIFS(СВЦЭМ!$C$39:$C$782,СВЦЭМ!$A$39:$A$782,$A104,СВЦЭМ!$B$39:$B$782,T$83)+'СЕТ СН'!$H$9+СВЦЭМ!$D$10+'СЕТ СН'!$H$5-'СЕТ СН'!$H$17</f>
        <v>4238.0446479800003</v>
      </c>
      <c r="U104" s="36">
        <f>SUMIFS(СВЦЭМ!$C$39:$C$782,СВЦЭМ!$A$39:$A$782,$A104,СВЦЭМ!$B$39:$B$782,U$83)+'СЕТ СН'!$H$9+СВЦЭМ!$D$10+'СЕТ СН'!$H$5-'СЕТ СН'!$H$17</f>
        <v>4235.3308494100002</v>
      </c>
      <c r="V104" s="36">
        <f>SUMIFS(СВЦЭМ!$C$39:$C$782,СВЦЭМ!$A$39:$A$782,$A104,СВЦЭМ!$B$39:$B$782,V$83)+'СЕТ СН'!$H$9+СВЦЭМ!$D$10+'СЕТ СН'!$H$5-'СЕТ СН'!$H$17</f>
        <v>4248.5155411100004</v>
      </c>
      <c r="W104" s="36">
        <f>SUMIFS(СВЦЭМ!$C$39:$C$782,СВЦЭМ!$A$39:$A$782,$A104,СВЦЭМ!$B$39:$B$782,W$83)+'СЕТ СН'!$H$9+СВЦЭМ!$D$10+'СЕТ СН'!$H$5-'СЕТ СН'!$H$17</f>
        <v>4229.6715792499999</v>
      </c>
      <c r="X104" s="36">
        <f>SUMIFS(СВЦЭМ!$C$39:$C$782,СВЦЭМ!$A$39:$A$782,$A104,СВЦЭМ!$B$39:$B$782,X$83)+'СЕТ СН'!$H$9+СВЦЭМ!$D$10+'СЕТ СН'!$H$5-'СЕТ СН'!$H$17</f>
        <v>4227.6831068600004</v>
      </c>
      <c r="Y104" s="36">
        <f>SUMIFS(СВЦЭМ!$C$39:$C$782,СВЦЭМ!$A$39:$A$782,$A104,СВЦЭМ!$B$39:$B$782,Y$83)+'СЕТ СН'!$H$9+СВЦЭМ!$D$10+'СЕТ СН'!$H$5-'СЕТ СН'!$H$17</f>
        <v>4247.4425627300006</v>
      </c>
    </row>
    <row r="105" spans="1:25" ht="15.75" x14ac:dyDescent="0.2">
      <c r="A105" s="35">
        <f t="shared" si="2"/>
        <v>44917</v>
      </c>
      <c r="B105" s="36">
        <f>SUMIFS(СВЦЭМ!$C$39:$C$782,СВЦЭМ!$A$39:$A$782,$A105,СВЦЭМ!$B$39:$B$782,B$83)+'СЕТ СН'!$H$9+СВЦЭМ!$D$10+'СЕТ СН'!$H$5-'СЕТ СН'!$H$17</f>
        <v>4268.7067960300001</v>
      </c>
      <c r="C105" s="36">
        <f>SUMIFS(СВЦЭМ!$C$39:$C$782,СВЦЭМ!$A$39:$A$782,$A105,СВЦЭМ!$B$39:$B$782,C$83)+'СЕТ СН'!$H$9+СВЦЭМ!$D$10+'СЕТ СН'!$H$5-'СЕТ СН'!$H$17</f>
        <v>4277.4893621900001</v>
      </c>
      <c r="D105" s="36">
        <f>SUMIFS(СВЦЭМ!$C$39:$C$782,СВЦЭМ!$A$39:$A$782,$A105,СВЦЭМ!$B$39:$B$782,D$83)+'СЕТ СН'!$H$9+СВЦЭМ!$D$10+'СЕТ СН'!$H$5-'СЕТ СН'!$H$17</f>
        <v>4270.00337992</v>
      </c>
      <c r="E105" s="36">
        <f>SUMIFS(СВЦЭМ!$C$39:$C$782,СВЦЭМ!$A$39:$A$782,$A105,СВЦЭМ!$B$39:$B$782,E$83)+'СЕТ СН'!$H$9+СВЦЭМ!$D$10+'СЕТ СН'!$H$5-'СЕТ СН'!$H$17</f>
        <v>4293.7863859299996</v>
      </c>
      <c r="F105" s="36">
        <f>SUMIFS(СВЦЭМ!$C$39:$C$782,СВЦЭМ!$A$39:$A$782,$A105,СВЦЭМ!$B$39:$B$782,F$83)+'СЕТ СН'!$H$9+СВЦЭМ!$D$10+'СЕТ СН'!$H$5-'СЕТ СН'!$H$17</f>
        <v>4311.5811738900002</v>
      </c>
      <c r="G105" s="36">
        <f>SUMIFS(СВЦЭМ!$C$39:$C$782,СВЦЭМ!$A$39:$A$782,$A105,СВЦЭМ!$B$39:$B$782,G$83)+'СЕТ СН'!$H$9+СВЦЭМ!$D$10+'СЕТ СН'!$H$5-'СЕТ СН'!$H$17</f>
        <v>4315.1662645800006</v>
      </c>
      <c r="H105" s="36">
        <f>SUMIFS(СВЦЭМ!$C$39:$C$782,СВЦЭМ!$A$39:$A$782,$A105,СВЦЭМ!$B$39:$B$782,H$83)+'СЕТ СН'!$H$9+СВЦЭМ!$D$10+'СЕТ СН'!$H$5-'СЕТ СН'!$H$17</f>
        <v>4300.8764530999997</v>
      </c>
      <c r="I105" s="36">
        <f>SUMIFS(СВЦЭМ!$C$39:$C$782,СВЦЭМ!$A$39:$A$782,$A105,СВЦЭМ!$B$39:$B$782,I$83)+'СЕТ СН'!$H$9+СВЦЭМ!$D$10+'СЕТ СН'!$H$5-'СЕТ СН'!$H$17</f>
        <v>4283.3097972400001</v>
      </c>
      <c r="J105" s="36">
        <f>SUMIFS(СВЦЭМ!$C$39:$C$782,СВЦЭМ!$A$39:$A$782,$A105,СВЦЭМ!$B$39:$B$782,J$83)+'СЕТ СН'!$H$9+СВЦЭМ!$D$10+'СЕТ СН'!$H$5-'СЕТ СН'!$H$17</f>
        <v>4279.1358679000004</v>
      </c>
      <c r="K105" s="36">
        <f>SUMIFS(СВЦЭМ!$C$39:$C$782,СВЦЭМ!$A$39:$A$782,$A105,СВЦЭМ!$B$39:$B$782,K$83)+'СЕТ СН'!$H$9+СВЦЭМ!$D$10+'СЕТ СН'!$H$5-'СЕТ СН'!$H$17</f>
        <v>4257.7578383600003</v>
      </c>
      <c r="L105" s="36">
        <f>SUMIFS(СВЦЭМ!$C$39:$C$782,СВЦЭМ!$A$39:$A$782,$A105,СВЦЭМ!$B$39:$B$782,L$83)+'СЕТ СН'!$H$9+СВЦЭМ!$D$10+'СЕТ СН'!$H$5-'СЕТ СН'!$H$17</f>
        <v>4266.9676044400003</v>
      </c>
      <c r="M105" s="36">
        <f>SUMIFS(СВЦЭМ!$C$39:$C$782,СВЦЭМ!$A$39:$A$782,$A105,СВЦЭМ!$B$39:$B$782,M$83)+'СЕТ СН'!$H$9+СВЦЭМ!$D$10+'СЕТ СН'!$H$5-'СЕТ СН'!$H$17</f>
        <v>4277.2340108500002</v>
      </c>
      <c r="N105" s="36">
        <f>SUMIFS(СВЦЭМ!$C$39:$C$782,СВЦЭМ!$A$39:$A$782,$A105,СВЦЭМ!$B$39:$B$782,N$83)+'СЕТ СН'!$H$9+СВЦЭМ!$D$10+'СЕТ СН'!$H$5-'СЕТ СН'!$H$17</f>
        <v>4301.7031080100005</v>
      </c>
      <c r="O105" s="36">
        <f>SUMIFS(СВЦЭМ!$C$39:$C$782,СВЦЭМ!$A$39:$A$782,$A105,СВЦЭМ!$B$39:$B$782,O$83)+'СЕТ СН'!$H$9+СВЦЭМ!$D$10+'СЕТ СН'!$H$5-'СЕТ СН'!$H$17</f>
        <v>4290.4449152799998</v>
      </c>
      <c r="P105" s="36">
        <f>SUMIFS(СВЦЭМ!$C$39:$C$782,СВЦЭМ!$A$39:$A$782,$A105,СВЦЭМ!$B$39:$B$782,P$83)+'СЕТ СН'!$H$9+СВЦЭМ!$D$10+'СЕТ СН'!$H$5-'СЕТ СН'!$H$17</f>
        <v>4306.9095543000003</v>
      </c>
      <c r="Q105" s="36">
        <f>SUMIFS(СВЦЭМ!$C$39:$C$782,СВЦЭМ!$A$39:$A$782,$A105,СВЦЭМ!$B$39:$B$782,Q$83)+'СЕТ СН'!$H$9+СВЦЭМ!$D$10+'СЕТ СН'!$H$5-'СЕТ СН'!$H$17</f>
        <v>4305.0492835200002</v>
      </c>
      <c r="R105" s="36">
        <f>SUMIFS(СВЦЭМ!$C$39:$C$782,СВЦЭМ!$A$39:$A$782,$A105,СВЦЭМ!$B$39:$B$782,R$83)+'СЕТ СН'!$H$9+СВЦЭМ!$D$10+'СЕТ СН'!$H$5-'СЕТ СН'!$H$17</f>
        <v>4292.20265045</v>
      </c>
      <c r="S105" s="36">
        <f>SUMIFS(СВЦЭМ!$C$39:$C$782,СВЦЭМ!$A$39:$A$782,$A105,СВЦЭМ!$B$39:$B$782,S$83)+'СЕТ СН'!$H$9+СВЦЭМ!$D$10+'СЕТ СН'!$H$5-'СЕТ СН'!$H$17</f>
        <v>4312.0276616299998</v>
      </c>
      <c r="T105" s="36">
        <f>SUMIFS(СВЦЭМ!$C$39:$C$782,СВЦЭМ!$A$39:$A$782,$A105,СВЦЭМ!$B$39:$B$782,T$83)+'СЕТ СН'!$H$9+СВЦЭМ!$D$10+'СЕТ СН'!$H$5-'СЕТ СН'!$H$17</f>
        <v>4249.5994107300003</v>
      </c>
      <c r="U105" s="36">
        <f>SUMIFS(СВЦЭМ!$C$39:$C$782,СВЦЭМ!$A$39:$A$782,$A105,СВЦЭМ!$B$39:$B$782,U$83)+'СЕТ СН'!$H$9+СВЦЭМ!$D$10+'СЕТ СН'!$H$5-'СЕТ СН'!$H$17</f>
        <v>4278.5902053500004</v>
      </c>
      <c r="V105" s="36">
        <f>SUMIFS(СВЦЭМ!$C$39:$C$782,СВЦЭМ!$A$39:$A$782,$A105,СВЦЭМ!$B$39:$B$782,V$83)+'СЕТ СН'!$H$9+СВЦЭМ!$D$10+'СЕТ СН'!$H$5-'СЕТ СН'!$H$17</f>
        <v>4290.8271027299998</v>
      </c>
      <c r="W105" s="36">
        <f>SUMIFS(СВЦЭМ!$C$39:$C$782,СВЦЭМ!$A$39:$A$782,$A105,СВЦЭМ!$B$39:$B$782,W$83)+'СЕТ СН'!$H$9+СВЦЭМ!$D$10+'СЕТ СН'!$H$5-'СЕТ СН'!$H$17</f>
        <v>4312.2529472000006</v>
      </c>
      <c r="X105" s="36">
        <f>SUMIFS(СВЦЭМ!$C$39:$C$782,СВЦЭМ!$A$39:$A$782,$A105,СВЦЭМ!$B$39:$B$782,X$83)+'СЕТ СН'!$H$9+СВЦЭМ!$D$10+'СЕТ СН'!$H$5-'СЕТ СН'!$H$17</f>
        <v>4317.0686841300003</v>
      </c>
      <c r="Y105" s="36">
        <f>SUMIFS(СВЦЭМ!$C$39:$C$782,СВЦЭМ!$A$39:$A$782,$A105,СВЦЭМ!$B$39:$B$782,Y$83)+'СЕТ СН'!$H$9+СВЦЭМ!$D$10+'СЕТ СН'!$H$5-'СЕТ СН'!$H$17</f>
        <v>4321.8547462099996</v>
      </c>
    </row>
    <row r="106" spans="1:25" ht="15.75" x14ac:dyDescent="0.2">
      <c r="A106" s="35">
        <f t="shared" si="2"/>
        <v>44918</v>
      </c>
      <c r="B106" s="36">
        <f>SUMIFS(СВЦЭМ!$C$39:$C$782,СВЦЭМ!$A$39:$A$782,$A106,СВЦЭМ!$B$39:$B$782,B$83)+'СЕТ СН'!$H$9+СВЦЭМ!$D$10+'СЕТ СН'!$H$5-'СЕТ СН'!$H$17</f>
        <v>4392.8222627499999</v>
      </c>
      <c r="C106" s="36">
        <f>SUMIFS(СВЦЭМ!$C$39:$C$782,СВЦЭМ!$A$39:$A$782,$A106,СВЦЭМ!$B$39:$B$782,C$83)+'СЕТ СН'!$H$9+СВЦЭМ!$D$10+'СЕТ СН'!$H$5-'СЕТ СН'!$H$17</f>
        <v>4415.8727089499998</v>
      </c>
      <c r="D106" s="36">
        <f>SUMIFS(СВЦЭМ!$C$39:$C$782,СВЦЭМ!$A$39:$A$782,$A106,СВЦЭМ!$B$39:$B$782,D$83)+'СЕТ СН'!$H$9+СВЦЭМ!$D$10+'СЕТ СН'!$H$5-'СЕТ СН'!$H$17</f>
        <v>4425.0916232500003</v>
      </c>
      <c r="E106" s="36">
        <f>SUMIFS(СВЦЭМ!$C$39:$C$782,СВЦЭМ!$A$39:$A$782,$A106,СВЦЭМ!$B$39:$B$782,E$83)+'СЕТ СН'!$H$9+СВЦЭМ!$D$10+'СЕТ СН'!$H$5-'СЕТ СН'!$H$17</f>
        <v>4431.6085146700007</v>
      </c>
      <c r="F106" s="36">
        <f>SUMIFS(СВЦЭМ!$C$39:$C$782,СВЦЭМ!$A$39:$A$782,$A106,СВЦЭМ!$B$39:$B$782,F$83)+'СЕТ СН'!$H$9+СВЦЭМ!$D$10+'СЕТ СН'!$H$5-'СЕТ СН'!$H$17</f>
        <v>4434.5603649000004</v>
      </c>
      <c r="G106" s="36">
        <f>SUMIFS(СВЦЭМ!$C$39:$C$782,СВЦЭМ!$A$39:$A$782,$A106,СВЦЭМ!$B$39:$B$782,G$83)+'СЕТ СН'!$H$9+СВЦЭМ!$D$10+'СЕТ СН'!$H$5-'СЕТ СН'!$H$17</f>
        <v>4421.3387163300004</v>
      </c>
      <c r="H106" s="36">
        <f>SUMIFS(СВЦЭМ!$C$39:$C$782,СВЦЭМ!$A$39:$A$782,$A106,СВЦЭМ!$B$39:$B$782,H$83)+'СЕТ СН'!$H$9+СВЦЭМ!$D$10+'СЕТ СН'!$H$5-'СЕТ СН'!$H$17</f>
        <v>4374.5405392900002</v>
      </c>
      <c r="I106" s="36">
        <f>SUMIFS(СВЦЭМ!$C$39:$C$782,СВЦЭМ!$A$39:$A$782,$A106,СВЦЭМ!$B$39:$B$782,I$83)+'СЕТ СН'!$H$9+СВЦЭМ!$D$10+'СЕТ СН'!$H$5-'СЕТ СН'!$H$17</f>
        <v>4369.1122530100001</v>
      </c>
      <c r="J106" s="36">
        <f>SUMIFS(СВЦЭМ!$C$39:$C$782,СВЦЭМ!$A$39:$A$782,$A106,СВЦЭМ!$B$39:$B$782,J$83)+'СЕТ СН'!$H$9+СВЦЭМ!$D$10+'СЕТ СН'!$H$5-'СЕТ СН'!$H$17</f>
        <v>4339.0663742100005</v>
      </c>
      <c r="K106" s="36">
        <f>SUMIFS(СВЦЭМ!$C$39:$C$782,СВЦЭМ!$A$39:$A$782,$A106,СВЦЭМ!$B$39:$B$782,K$83)+'СЕТ СН'!$H$9+СВЦЭМ!$D$10+'СЕТ СН'!$H$5-'СЕТ СН'!$H$17</f>
        <v>4330.7267024800003</v>
      </c>
      <c r="L106" s="36">
        <f>SUMIFS(СВЦЭМ!$C$39:$C$782,СВЦЭМ!$A$39:$A$782,$A106,СВЦЭМ!$B$39:$B$782,L$83)+'СЕТ СН'!$H$9+СВЦЭМ!$D$10+'СЕТ СН'!$H$5-'СЕТ СН'!$H$17</f>
        <v>4337.9378457900002</v>
      </c>
      <c r="M106" s="36">
        <f>SUMIFS(СВЦЭМ!$C$39:$C$782,СВЦЭМ!$A$39:$A$782,$A106,СВЦЭМ!$B$39:$B$782,M$83)+'СЕТ СН'!$H$9+СВЦЭМ!$D$10+'СЕТ СН'!$H$5-'СЕТ СН'!$H$17</f>
        <v>4343.6369918700002</v>
      </c>
      <c r="N106" s="36">
        <f>SUMIFS(СВЦЭМ!$C$39:$C$782,СВЦЭМ!$A$39:$A$782,$A106,СВЦЭМ!$B$39:$B$782,N$83)+'СЕТ СН'!$H$9+СВЦЭМ!$D$10+'СЕТ СН'!$H$5-'СЕТ СН'!$H$17</f>
        <v>4370.2473765100003</v>
      </c>
      <c r="O106" s="36">
        <f>SUMIFS(СВЦЭМ!$C$39:$C$782,СВЦЭМ!$A$39:$A$782,$A106,СВЦЭМ!$B$39:$B$782,O$83)+'СЕТ СН'!$H$9+СВЦЭМ!$D$10+'СЕТ СН'!$H$5-'СЕТ СН'!$H$17</f>
        <v>4371.8894082699999</v>
      </c>
      <c r="P106" s="36">
        <f>SUMIFS(СВЦЭМ!$C$39:$C$782,СВЦЭМ!$A$39:$A$782,$A106,СВЦЭМ!$B$39:$B$782,P$83)+'СЕТ СН'!$H$9+СВЦЭМ!$D$10+'СЕТ СН'!$H$5-'СЕТ СН'!$H$17</f>
        <v>4366.1682318499998</v>
      </c>
      <c r="Q106" s="36">
        <f>SUMIFS(СВЦЭМ!$C$39:$C$782,СВЦЭМ!$A$39:$A$782,$A106,СВЦЭМ!$B$39:$B$782,Q$83)+'СЕТ СН'!$H$9+СВЦЭМ!$D$10+'СЕТ СН'!$H$5-'СЕТ СН'!$H$17</f>
        <v>4370.26520179</v>
      </c>
      <c r="R106" s="36">
        <f>SUMIFS(СВЦЭМ!$C$39:$C$782,СВЦЭМ!$A$39:$A$782,$A106,СВЦЭМ!$B$39:$B$782,R$83)+'СЕТ СН'!$H$9+СВЦЭМ!$D$10+'СЕТ СН'!$H$5-'СЕТ СН'!$H$17</f>
        <v>4372.7515397900006</v>
      </c>
      <c r="S106" s="36">
        <f>SUMIFS(СВЦЭМ!$C$39:$C$782,СВЦЭМ!$A$39:$A$782,$A106,СВЦЭМ!$B$39:$B$782,S$83)+'СЕТ СН'!$H$9+СВЦЭМ!$D$10+'СЕТ СН'!$H$5-'СЕТ СН'!$H$17</f>
        <v>4353.1682273200004</v>
      </c>
      <c r="T106" s="36">
        <f>SUMIFS(СВЦЭМ!$C$39:$C$782,СВЦЭМ!$A$39:$A$782,$A106,СВЦЭМ!$B$39:$B$782,T$83)+'СЕТ СН'!$H$9+СВЦЭМ!$D$10+'СЕТ СН'!$H$5-'СЕТ СН'!$H$17</f>
        <v>4320.89996754</v>
      </c>
      <c r="U106" s="36">
        <f>SUMIFS(СВЦЭМ!$C$39:$C$782,СВЦЭМ!$A$39:$A$782,$A106,СВЦЭМ!$B$39:$B$782,U$83)+'СЕТ СН'!$H$9+СВЦЭМ!$D$10+'СЕТ СН'!$H$5-'СЕТ СН'!$H$17</f>
        <v>4320.2386023099998</v>
      </c>
      <c r="V106" s="36">
        <f>SUMIFS(СВЦЭМ!$C$39:$C$782,СВЦЭМ!$A$39:$A$782,$A106,СВЦЭМ!$B$39:$B$782,V$83)+'СЕТ СН'!$H$9+СВЦЭМ!$D$10+'СЕТ СН'!$H$5-'СЕТ СН'!$H$17</f>
        <v>4330.0971936599999</v>
      </c>
      <c r="W106" s="36">
        <f>SUMIFS(СВЦЭМ!$C$39:$C$782,СВЦЭМ!$A$39:$A$782,$A106,СВЦЭМ!$B$39:$B$782,W$83)+'СЕТ СН'!$H$9+СВЦЭМ!$D$10+'СЕТ СН'!$H$5-'СЕТ СН'!$H$17</f>
        <v>4349.1228574100005</v>
      </c>
      <c r="X106" s="36">
        <f>SUMIFS(СВЦЭМ!$C$39:$C$782,СВЦЭМ!$A$39:$A$782,$A106,СВЦЭМ!$B$39:$B$782,X$83)+'СЕТ СН'!$H$9+СВЦЭМ!$D$10+'СЕТ СН'!$H$5-'СЕТ СН'!$H$17</f>
        <v>4368.3423137700001</v>
      </c>
      <c r="Y106" s="36">
        <f>SUMIFS(СВЦЭМ!$C$39:$C$782,СВЦЭМ!$A$39:$A$782,$A106,СВЦЭМ!$B$39:$B$782,Y$83)+'СЕТ СН'!$H$9+СВЦЭМ!$D$10+'СЕТ СН'!$H$5-'СЕТ СН'!$H$17</f>
        <v>4390.9230637700002</v>
      </c>
    </row>
    <row r="107" spans="1:25" ht="15.75" x14ac:dyDescent="0.2">
      <c r="A107" s="35">
        <f t="shared" si="2"/>
        <v>44919</v>
      </c>
      <c r="B107" s="36">
        <f>SUMIFS(СВЦЭМ!$C$39:$C$782,СВЦЭМ!$A$39:$A$782,$A107,СВЦЭМ!$B$39:$B$782,B$83)+'СЕТ СН'!$H$9+СВЦЭМ!$D$10+'СЕТ СН'!$H$5-'СЕТ СН'!$H$17</f>
        <v>4344.2230589999999</v>
      </c>
      <c r="C107" s="36">
        <f>SUMIFS(СВЦЭМ!$C$39:$C$782,СВЦЭМ!$A$39:$A$782,$A107,СВЦЭМ!$B$39:$B$782,C$83)+'СЕТ СН'!$H$9+СВЦЭМ!$D$10+'СЕТ СН'!$H$5-'СЕТ СН'!$H$17</f>
        <v>4309.7946323699998</v>
      </c>
      <c r="D107" s="36">
        <f>SUMIFS(СВЦЭМ!$C$39:$C$782,СВЦЭМ!$A$39:$A$782,$A107,СВЦЭМ!$B$39:$B$782,D$83)+'СЕТ СН'!$H$9+СВЦЭМ!$D$10+'СЕТ СН'!$H$5-'СЕТ СН'!$H$17</f>
        <v>4320.7306116300006</v>
      </c>
      <c r="E107" s="36">
        <f>SUMIFS(СВЦЭМ!$C$39:$C$782,СВЦЭМ!$A$39:$A$782,$A107,СВЦЭМ!$B$39:$B$782,E$83)+'СЕТ СН'!$H$9+СВЦЭМ!$D$10+'СЕТ СН'!$H$5-'СЕТ СН'!$H$17</f>
        <v>4296.4012296800001</v>
      </c>
      <c r="F107" s="36">
        <f>SUMIFS(СВЦЭМ!$C$39:$C$782,СВЦЭМ!$A$39:$A$782,$A107,СВЦЭМ!$B$39:$B$782,F$83)+'СЕТ СН'!$H$9+СВЦЭМ!$D$10+'СЕТ СН'!$H$5-'СЕТ СН'!$H$17</f>
        <v>4336.77662796</v>
      </c>
      <c r="G107" s="36">
        <f>SUMIFS(СВЦЭМ!$C$39:$C$782,СВЦЭМ!$A$39:$A$782,$A107,СВЦЭМ!$B$39:$B$782,G$83)+'СЕТ СН'!$H$9+СВЦЭМ!$D$10+'СЕТ СН'!$H$5-'СЕТ СН'!$H$17</f>
        <v>4320.2934270100004</v>
      </c>
      <c r="H107" s="36">
        <f>SUMIFS(СВЦЭМ!$C$39:$C$782,СВЦЭМ!$A$39:$A$782,$A107,СВЦЭМ!$B$39:$B$782,H$83)+'СЕТ СН'!$H$9+СВЦЭМ!$D$10+'СЕТ СН'!$H$5-'СЕТ СН'!$H$17</f>
        <v>4315.8009226100003</v>
      </c>
      <c r="I107" s="36">
        <f>SUMIFS(СВЦЭМ!$C$39:$C$782,СВЦЭМ!$A$39:$A$782,$A107,СВЦЭМ!$B$39:$B$782,I$83)+'СЕТ СН'!$H$9+СВЦЭМ!$D$10+'СЕТ СН'!$H$5-'СЕТ СН'!$H$17</f>
        <v>4293.97412996</v>
      </c>
      <c r="J107" s="36">
        <f>SUMIFS(СВЦЭМ!$C$39:$C$782,СВЦЭМ!$A$39:$A$782,$A107,СВЦЭМ!$B$39:$B$782,J$83)+'СЕТ СН'!$H$9+СВЦЭМ!$D$10+'СЕТ СН'!$H$5-'СЕТ СН'!$H$17</f>
        <v>4289.5237291800004</v>
      </c>
      <c r="K107" s="36">
        <f>SUMIFS(СВЦЭМ!$C$39:$C$782,СВЦЭМ!$A$39:$A$782,$A107,СВЦЭМ!$B$39:$B$782,K$83)+'СЕТ СН'!$H$9+СВЦЭМ!$D$10+'СЕТ СН'!$H$5-'СЕТ СН'!$H$17</f>
        <v>4266.5977907300003</v>
      </c>
      <c r="L107" s="36">
        <f>SUMIFS(СВЦЭМ!$C$39:$C$782,СВЦЭМ!$A$39:$A$782,$A107,СВЦЭМ!$B$39:$B$782,L$83)+'СЕТ СН'!$H$9+СВЦЭМ!$D$10+'СЕТ СН'!$H$5-'СЕТ СН'!$H$17</f>
        <v>4248.83291723</v>
      </c>
      <c r="M107" s="36">
        <f>SUMIFS(СВЦЭМ!$C$39:$C$782,СВЦЭМ!$A$39:$A$782,$A107,СВЦЭМ!$B$39:$B$782,M$83)+'СЕТ СН'!$H$9+СВЦЭМ!$D$10+'СЕТ СН'!$H$5-'СЕТ СН'!$H$17</f>
        <v>4226.2978673199996</v>
      </c>
      <c r="N107" s="36">
        <f>SUMIFS(СВЦЭМ!$C$39:$C$782,СВЦЭМ!$A$39:$A$782,$A107,СВЦЭМ!$B$39:$B$782,N$83)+'СЕТ СН'!$H$9+СВЦЭМ!$D$10+'СЕТ СН'!$H$5-'СЕТ СН'!$H$17</f>
        <v>4244.5000177599995</v>
      </c>
      <c r="O107" s="36">
        <f>SUMIFS(СВЦЭМ!$C$39:$C$782,СВЦЭМ!$A$39:$A$782,$A107,СВЦЭМ!$B$39:$B$782,O$83)+'СЕТ СН'!$H$9+СВЦЭМ!$D$10+'СЕТ СН'!$H$5-'СЕТ СН'!$H$17</f>
        <v>4240.98254026</v>
      </c>
      <c r="P107" s="36">
        <f>SUMIFS(СВЦЭМ!$C$39:$C$782,СВЦЭМ!$A$39:$A$782,$A107,СВЦЭМ!$B$39:$B$782,P$83)+'СЕТ СН'!$H$9+СВЦЭМ!$D$10+'СЕТ СН'!$H$5-'СЕТ СН'!$H$17</f>
        <v>4233.5816264300001</v>
      </c>
      <c r="Q107" s="36">
        <f>SUMIFS(СВЦЭМ!$C$39:$C$782,СВЦЭМ!$A$39:$A$782,$A107,СВЦЭМ!$B$39:$B$782,Q$83)+'СЕТ СН'!$H$9+СВЦЭМ!$D$10+'СЕТ СН'!$H$5-'СЕТ СН'!$H$17</f>
        <v>4232.63555593</v>
      </c>
      <c r="R107" s="36">
        <f>SUMIFS(СВЦЭМ!$C$39:$C$782,СВЦЭМ!$A$39:$A$782,$A107,СВЦЭМ!$B$39:$B$782,R$83)+'СЕТ СН'!$H$9+СВЦЭМ!$D$10+'СЕТ СН'!$H$5-'СЕТ СН'!$H$17</f>
        <v>4237.2434340199998</v>
      </c>
      <c r="S107" s="36">
        <f>SUMIFS(СВЦЭМ!$C$39:$C$782,СВЦЭМ!$A$39:$A$782,$A107,СВЦЭМ!$B$39:$B$782,S$83)+'СЕТ СН'!$H$9+СВЦЭМ!$D$10+'СЕТ СН'!$H$5-'СЕТ СН'!$H$17</f>
        <v>4208.9842725300005</v>
      </c>
      <c r="T107" s="36">
        <f>SUMIFS(СВЦЭМ!$C$39:$C$782,СВЦЭМ!$A$39:$A$782,$A107,СВЦЭМ!$B$39:$B$782,T$83)+'СЕТ СН'!$H$9+СВЦЭМ!$D$10+'СЕТ СН'!$H$5-'СЕТ СН'!$H$17</f>
        <v>4192.7830250400002</v>
      </c>
      <c r="U107" s="36">
        <f>SUMIFS(СВЦЭМ!$C$39:$C$782,СВЦЭМ!$A$39:$A$782,$A107,СВЦЭМ!$B$39:$B$782,U$83)+'СЕТ СН'!$H$9+СВЦЭМ!$D$10+'СЕТ СН'!$H$5-'СЕТ СН'!$H$17</f>
        <v>4220.6083839000003</v>
      </c>
      <c r="V107" s="36">
        <f>SUMIFS(СВЦЭМ!$C$39:$C$782,СВЦЭМ!$A$39:$A$782,$A107,СВЦЭМ!$B$39:$B$782,V$83)+'СЕТ СН'!$H$9+СВЦЭМ!$D$10+'СЕТ СН'!$H$5-'СЕТ СН'!$H$17</f>
        <v>4226.6038033799996</v>
      </c>
      <c r="W107" s="36">
        <f>SUMIFS(СВЦЭМ!$C$39:$C$782,СВЦЭМ!$A$39:$A$782,$A107,СВЦЭМ!$B$39:$B$782,W$83)+'СЕТ СН'!$H$9+СВЦЭМ!$D$10+'СЕТ СН'!$H$5-'СЕТ СН'!$H$17</f>
        <v>4244.5406609800002</v>
      </c>
      <c r="X107" s="36">
        <f>SUMIFS(СВЦЭМ!$C$39:$C$782,СВЦЭМ!$A$39:$A$782,$A107,СВЦЭМ!$B$39:$B$782,X$83)+'СЕТ СН'!$H$9+СВЦЭМ!$D$10+'СЕТ СН'!$H$5-'СЕТ СН'!$H$17</f>
        <v>4269.6962086000003</v>
      </c>
      <c r="Y107" s="36">
        <f>SUMIFS(СВЦЭМ!$C$39:$C$782,СВЦЭМ!$A$39:$A$782,$A107,СВЦЭМ!$B$39:$B$782,Y$83)+'СЕТ СН'!$H$9+СВЦЭМ!$D$10+'СЕТ СН'!$H$5-'СЕТ СН'!$H$17</f>
        <v>4247.0535976299998</v>
      </c>
    </row>
    <row r="108" spans="1:25" ht="15.75" x14ac:dyDescent="0.2">
      <c r="A108" s="35">
        <f t="shared" si="2"/>
        <v>44920</v>
      </c>
      <c r="B108" s="36">
        <f>SUMIFS(СВЦЭМ!$C$39:$C$782,СВЦЭМ!$A$39:$A$782,$A108,СВЦЭМ!$B$39:$B$782,B$83)+'СЕТ СН'!$H$9+СВЦЭМ!$D$10+'СЕТ СН'!$H$5-'СЕТ СН'!$H$17</f>
        <v>4288.5563612699998</v>
      </c>
      <c r="C108" s="36">
        <f>SUMIFS(СВЦЭМ!$C$39:$C$782,СВЦЭМ!$A$39:$A$782,$A108,СВЦЭМ!$B$39:$B$782,C$83)+'СЕТ СН'!$H$9+СВЦЭМ!$D$10+'СЕТ СН'!$H$5-'СЕТ СН'!$H$17</f>
        <v>4286.3624807899996</v>
      </c>
      <c r="D108" s="36">
        <f>SUMIFS(СВЦЭМ!$C$39:$C$782,СВЦЭМ!$A$39:$A$782,$A108,СВЦЭМ!$B$39:$B$782,D$83)+'СЕТ СН'!$H$9+СВЦЭМ!$D$10+'СЕТ СН'!$H$5-'СЕТ СН'!$H$17</f>
        <v>4273.1000588099996</v>
      </c>
      <c r="E108" s="36">
        <f>SUMIFS(СВЦЭМ!$C$39:$C$782,СВЦЭМ!$A$39:$A$782,$A108,СВЦЭМ!$B$39:$B$782,E$83)+'СЕТ СН'!$H$9+СВЦЭМ!$D$10+'СЕТ СН'!$H$5-'СЕТ СН'!$H$17</f>
        <v>4266.27742941</v>
      </c>
      <c r="F108" s="36">
        <f>SUMIFS(СВЦЭМ!$C$39:$C$782,СВЦЭМ!$A$39:$A$782,$A108,СВЦЭМ!$B$39:$B$782,F$83)+'СЕТ СН'!$H$9+СВЦЭМ!$D$10+'СЕТ СН'!$H$5-'СЕТ СН'!$H$17</f>
        <v>4312.3626229500005</v>
      </c>
      <c r="G108" s="36">
        <f>SUMIFS(СВЦЭМ!$C$39:$C$782,СВЦЭМ!$A$39:$A$782,$A108,СВЦЭМ!$B$39:$B$782,G$83)+'СЕТ СН'!$H$9+СВЦЭМ!$D$10+'СЕТ СН'!$H$5-'СЕТ СН'!$H$17</f>
        <v>4316.30799295</v>
      </c>
      <c r="H108" s="36">
        <f>SUMIFS(СВЦЭМ!$C$39:$C$782,СВЦЭМ!$A$39:$A$782,$A108,СВЦЭМ!$B$39:$B$782,H$83)+'СЕТ СН'!$H$9+СВЦЭМ!$D$10+'СЕТ СН'!$H$5-'СЕТ СН'!$H$17</f>
        <v>4295.2873417800001</v>
      </c>
      <c r="I108" s="36">
        <f>SUMIFS(СВЦЭМ!$C$39:$C$782,СВЦЭМ!$A$39:$A$782,$A108,СВЦЭМ!$B$39:$B$782,I$83)+'СЕТ СН'!$H$9+СВЦЭМ!$D$10+'СЕТ СН'!$H$5-'СЕТ СН'!$H$17</f>
        <v>4325.7959023900003</v>
      </c>
      <c r="J108" s="36">
        <f>SUMIFS(СВЦЭМ!$C$39:$C$782,СВЦЭМ!$A$39:$A$782,$A108,СВЦЭМ!$B$39:$B$782,J$83)+'СЕТ СН'!$H$9+СВЦЭМ!$D$10+'СЕТ СН'!$H$5-'СЕТ СН'!$H$17</f>
        <v>4312.7642062900004</v>
      </c>
      <c r="K108" s="36">
        <f>SUMIFS(СВЦЭМ!$C$39:$C$782,СВЦЭМ!$A$39:$A$782,$A108,СВЦЭМ!$B$39:$B$782,K$83)+'СЕТ СН'!$H$9+СВЦЭМ!$D$10+'СЕТ СН'!$H$5-'СЕТ СН'!$H$17</f>
        <v>4317.3144389400004</v>
      </c>
      <c r="L108" s="36">
        <f>SUMIFS(СВЦЭМ!$C$39:$C$782,СВЦЭМ!$A$39:$A$782,$A108,СВЦЭМ!$B$39:$B$782,L$83)+'СЕТ СН'!$H$9+СВЦЭМ!$D$10+'СЕТ СН'!$H$5-'СЕТ СН'!$H$17</f>
        <v>4277.0253839400002</v>
      </c>
      <c r="M108" s="36">
        <f>SUMIFS(СВЦЭМ!$C$39:$C$782,СВЦЭМ!$A$39:$A$782,$A108,СВЦЭМ!$B$39:$B$782,M$83)+'СЕТ СН'!$H$9+СВЦЭМ!$D$10+'СЕТ СН'!$H$5-'СЕТ СН'!$H$17</f>
        <v>4284.8099568899997</v>
      </c>
      <c r="N108" s="36">
        <f>SUMIFS(СВЦЭМ!$C$39:$C$782,СВЦЭМ!$A$39:$A$782,$A108,СВЦЭМ!$B$39:$B$782,N$83)+'СЕТ СН'!$H$9+СВЦЭМ!$D$10+'СЕТ СН'!$H$5-'СЕТ СН'!$H$17</f>
        <v>4292.9882183500004</v>
      </c>
      <c r="O108" s="36">
        <f>SUMIFS(СВЦЭМ!$C$39:$C$782,СВЦЭМ!$A$39:$A$782,$A108,СВЦЭМ!$B$39:$B$782,O$83)+'СЕТ СН'!$H$9+СВЦЭМ!$D$10+'СЕТ СН'!$H$5-'СЕТ СН'!$H$17</f>
        <v>4311.8427504900001</v>
      </c>
      <c r="P108" s="36">
        <f>SUMIFS(СВЦЭМ!$C$39:$C$782,СВЦЭМ!$A$39:$A$782,$A108,СВЦЭМ!$B$39:$B$782,P$83)+'СЕТ СН'!$H$9+СВЦЭМ!$D$10+'СЕТ СН'!$H$5-'СЕТ СН'!$H$17</f>
        <v>4307.2281182099996</v>
      </c>
      <c r="Q108" s="36">
        <f>SUMIFS(СВЦЭМ!$C$39:$C$782,СВЦЭМ!$A$39:$A$782,$A108,СВЦЭМ!$B$39:$B$782,Q$83)+'СЕТ СН'!$H$9+СВЦЭМ!$D$10+'СЕТ СН'!$H$5-'СЕТ СН'!$H$17</f>
        <v>4306.1563315399999</v>
      </c>
      <c r="R108" s="36">
        <f>SUMIFS(СВЦЭМ!$C$39:$C$782,СВЦЭМ!$A$39:$A$782,$A108,СВЦЭМ!$B$39:$B$782,R$83)+'СЕТ СН'!$H$9+СВЦЭМ!$D$10+'СЕТ СН'!$H$5-'СЕТ СН'!$H$17</f>
        <v>4303.9866635100007</v>
      </c>
      <c r="S108" s="36">
        <f>SUMIFS(СВЦЭМ!$C$39:$C$782,СВЦЭМ!$A$39:$A$782,$A108,СВЦЭМ!$B$39:$B$782,S$83)+'СЕТ СН'!$H$9+СВЦЭМ!$D$10+'СЕТ СН'!$H$5-'СЕТ СН'!$H$17</f>
        <v>4285.8411307400002</v>
      </c>
      <c r="T108" s="36">
        <f>SUMIFS(СВЦЭМ!$C$39:$C$782,СВЦЭМ!$A$39:$A$782,$A108,СВЦЭМ!$B$39:$B$782,T$83)+'СЕТ СН'!$H$9+СВЦЭМ!$D$10+'СЕТ СН'!$H$5-'СЕТ СН'!$H$17</f>
        <v>4273.79216301</v>
      </c>
      <c r="U108" s="36">
        <f>SUMIFS(СВЦЭМ!$C$39:$C$782,СВЦЭМ!$A$39:$A$782,$A108,СВЦЭМ!$B$39:$B$782,U$83)+'СЕТ СН'!$H$9+СВЦЭМ!$D$10+'СЕТ СН'!$H$5-'СЕТ СН'!$H$17</f>
        <v>4276.4064954200003</v>
      </c>
      <c r="V108" s="36">
        <f>SUMIFS(СВЦЭМ!$C$39:$C$782,СВЦЭМ!$A$39:$A$782,$A108,СВЦЭМ!$B$39:$B$782,V$83)+'СЕТ СН'!$H$9+СВЦЭМ!$D$10+'СЕТ СН'!$H$5-'СЕТ СН'!$H$17</f>
        <v>4291.2110075000001</v>
      </c>
      <c r="W108" s="36">
        <f>SUMIFS(СВЦЭМ!$C$39:$C$782,СВЦЭМ!$A$39:$A$782,$A108,СВЦЭМ!$B$39:$B$782,W$83)+'СЕТ СН'!$H$9+СВЦЭМ!$D$10+'СЕТ СН'!$H$5-'СЕТ СН'!$H$17</f>
        <v>4317.2035783800002</v>
      </c>
      <c r="X108" s="36">
        <f>SUMIFS(СВЦЭМ!$C$39:$C$782,СВЦЭМ!$A$39:$A$782,$A108,СВЦЭМ!$B$39:$B$782,X$83)+'СЕТ СН'!$H$9+СВЦЭМ!$D$10+'СЕТ СН'!$H$5-'СЕТ СН'!$H$17</f>
        <v>4332.2287109600002</v>
      </c>
      <c r="Y108" s="36">
        <f>SUMIFS(СВЦЭМ!$C$39:$C$782,СВЦЭМ!$A$39:$A$782,$A108,СВЦЭМ!$B$39:$B$782,Y$83)+'СЕТ СН'!$H$9+СВЦЭМ!$D$10+'СЕТ СН'!$H$5-'СЕТ СН'!$H$17</f>
        <v>4351.77935084</v>
      </c>
    </row>
    <row r="109" spans="1:25" ht="15.75" x14ac:dyDescent="0.2">
      <c r="A109" s="35">
        <f t="shared" si="2"/>
        <v>44921</v>
      </c>
      <c r="B109" s="36">
        <f>SUMIFS(СВЦЭМ!$C$39:$C$782,СВЦЭМ!$A$39:$A$782,$A109,СВЦЭМ!$B$39:$B$782,B$83)+'СЕТ СН'!$H$9+СВЦЭМ!$D$10+'СЕТ СН'!$H$5-'СЕТ СН'!$H$17</f>
        <v>4385.28363541</v>
      </c>
      <c r="C109" s="36">
        <f>SUMIFS(СВЦЭМ!$C$39:$C$782,СВЦЭМ!$A$39:$A$782,$A109,СВЦЭМ!$B$39:$B$782,C$83)+'СЕТ СН'!$H$9+СВЦЭМ!$D$10+'СЕТ СН'!$H$5-'СЕТ СН'!$H$17</f>
        <v>4406.6646630599998</v>
      </c>
      <c r="D109" s="36">
        <f>SUMIFS(СВЦЭМ!$C$39:$C$782,СВЦЭМ!$A$39:$A$782,$A109,СВЦЭМ!$B$39:$B$782,D$83)+'СЕТ СН'!$H$9+СВЦЭМ!$D$10+'СЕТ СН'!$H$5-'СЕТ СН'!$H$17</f>
        <v>4413.7541712000002</v>
      </c>
      <c r="E109" s="36">
        <f>SUMIFS(СВЦЭМ!$C$39:$C$782,СВЦЭМ!$A$39:$A$782,$A109,СВЦЭМ!$B$39:$B$782,E$83)+'СЕТ СН'!$H$9+СВЦЭМ!$D$10+'СЕТ СН'!$H$5-'СЕТ СН'!$H$17</f>
        <v>4413.0549927600005</v>
      </c>
      <c r="F109" s="36">
        <f>SUMIFS(СВЦЭМ!$C$39:$C$782,СВЦЭМ!$A$39:$A$782,$A109,СВЦЭМ!$B$39:$B$782,F$83)+'СЕТ СН'!$H$9+СВЦЭМ!$D$10+'СЕТ СН'!$H$5-'СЕТ СН'!$H$17</f>
        <v>4449.0971132800005</v>
      </c>
      <c r="G109" s="36">
        <f>SUMIFS(СВЦЭМ!$C$39:$C$782,СВЦЭМ!$A$39:$A$782,$A109,СВЦЭМ!$B$39:$B$782,G$83)+'СЕТ СН'!$H$9+СВЦЭМ!$D$10+'СЕТ СН'!$H$5-'СЕТ СН'!$H$17</f>
        <v>4436.5382475699998</v>
      </c>
      <c r="H109" s="36">
        <f>SUMIFS(СВЦЭМ!$C$39:$C$782,СВЦЭМ!$A$39:$A$782,$A109,СВЦЭМ!$B$39:$B$782,H$83)+'СЕТ СН'!$H$9+СВЦЭМ!$D$10+'СЕТ СН'!$H$5-'СЕТ СН'!$H$17</f>
        <v>4399.6259593200002</v>
      </c>
      <c r="I109" s="36">
        <f>SUMIFS(СВЦЭМ!$C$39:$C$782,СВЦЭМ!$A$39:$A$782,$A109,СВЦЭМ!$B$39:$B$782,I$83)+'СЕТ СН'!$H$9+СВЦЭМ!$D$10+'СЕТ СН'!$H$5-'СЕТ СН'!$H$17</f>
        <v>4374.1299265500002</v>
      </c>
      <c r="J109" s="36">
        <f>SUMIFS(СВЦЭМ!$C$39:$C$782,СВЦЭМ!$A$39:$A$782,$A109,СВЦЭМ!$B$39:$B$782,J$83)+'СЕТ СН'!$H$9+СВЦЭМ!$D$10+'СЕТ СН'!$H$5-'СЕТ СН'!$H$17</f>
        <v>4367.11902052</v>
      </c>
      <c r="K109" s="36">
        <f>SUMIFS(СВЦЭМ!$C$39:$C$782,СВЦЭМ!$A$39:$A$782,$A109,СВЦЭМ!$B$39:$B$782,K$83)+'СЕТ СН'!$H$9+СВЦЭМ!$D$10+'СЕТ СН'!$H$5-'СЕТ СН'!$H$17</f>
        <v>4362.9738353800003</v>
      </c>
      <c r="L109" s="36">
        <f>SUMIFS(СВЦЭМ!$C$39:$C$782,СВЦЭМ!$A$39:$A$782,$A109,СВЦЭМ!$B$39:$B$782,L$83)+'СЕТ СН'!$H$9+СВЦЭМ!$D$10+'СЕТ СН'!$H$5-'СЕТ СН'!$H$17</f>
        <v>4357.6417097000003</v>
      </c>
      <c r="M109" s="36">
        <f>SUMIFS(СВЦЭМ!$C$39:$C$782,СВЦЭМ!$A$39:$A$782,$A109,СВЦЭМ!$B$39:$B$782,M$83)+'СЕТ СН'!$H$9+СВЦЭМ!$D$10+'СЕТ СН'!$H$5-'СЕТ СН'!$H$17</f>
        <v>4354.4586230300001</v>
      </c>
      <c r="N109" s="36">
        <f>SUMIFS(СВЦЭМ!$C$39:$C$782,СВЦЭМ!$A$39:$A$782,$A109,СВЦЭМ!$B$39:$B$782,N$83)+'СЕТ СН'!$H$9+СВЦЭМ!$D$10+'СЕТ СН'!$H$5-'СЕТ СН'!$H$17</f>
        <v>4357.0215151900002</v>
      </c>
      <c r="O109" s="36">
        <f>SUMIFS(СВЦЭМ!$C$39:$C$782,СВЦЭМ!$A$39:$A$782,$A109,СВЦЭМ!$B$39:$B$782,O$83)+'СЕТ СН'!$H$9+СВЦЭМ!$D$10+'СЕТ СН'!$H$5-'СЕТ СН'!$H$17</f>
        <v>4346.6628892600002</v>
      </c>
      <c r="P109" s="36">
        <f>SUMIFS(СВЦЭМ!$C$39:$C$782,СВЦЭМ!$A$39:$A$782,$A109,СВЦЭМ!$B$39:$B$782,P$83)+'СЕТ СН'!$H$9+СВЦЭМ!$D$10+'СЕТ СН'!$H$5-'СЕТ СН'!$H$17</f>
        <v>4353.4672077100004</v>
      </c>
      <c r="Q109" s="36">
        <f>SUMIFS(СВЦЭМ!$C$39:$C$782,СВЦЭМ!$A$39:$A$782,$A109,СВЦЭМ!$B$39:$B$782,Q$83)+'СЕТ СН'!$H$9+СВЦЭМ!$D$10+'СЕТ СН'!$H$5-'СЕТ СН'!$H$17</f>
        <v>4336.7597896099996</v>
      </c>
      <c r="R109" s="36">
        <f>SUMIFS(СВЦЭМ!$C$39:$C$782,СВЦЭМ!$A$39:$A$782,$A109,СВЦЭМ!$B$39:$B$782,R$83)+'СЕТ СН'!$H$9+СВЦЭМ!$D$10+'СЕТ СН'!$H$5-'СЕТ СН'!$H$17</f>
        <v>4328.0658366300004</v>
      </c>
      <c r="S109" s="36">
        <f>SUMIFS(СВЦЭМ!$C$39:$C$782,СВЦЭМ!$A$39:$A$782,$A109,СВЦЭМ!$B$39:$B$782,S$83)+'СЕТ СН'!$H$9+СВЦЭМ!$D$10+'СЕТ СН'!$H$5-'СЕТ СН'!$H$17</f>
        <v>4305.3923201300004</v>
      </c>
      <c r="T109" s="36">
        <f>SUMIFS(СВЦЭМ!$C$39:$C$782,СВЦЭМ!$A$39:$A$782,$A109,СВЦЭМ!$B$39:$B$782,T$83)+'СЕТ СН'!$H$9+СВЦЭМ!$D$10+'СЕТ СН'!$H$5-'СЕТ СН'!$H$17</f>
        <v>4272.1380618399999</v>
      </c>
      <c r="U109" s="36">
        <f>SUMIFS(СВЦЭМ!$C$39:$C$782,СВЦЭМ!$A$39:$A$782,$A109,СВЦЭМ!$B$39:$B$782,U$83)+'СЕТ СН'!$H$9+СВЦЭМ!$D$10+'СЕТ СН'!$H$5-'СЕТ СН'!$H$17</f>
        <v>4295.1623908700003</v>
      </c>
      <c r="V109" s="36">
        <f>SUMIFS(СВЦЭМ!$C$39:$C$782,СВЦЭМ!$A$39:$A$782,$A109,СВЦЭМ!$B$39:$B$782,V$83)+'СЕТ СН'!$H$9+СВЦЭМ!$D$10+'СЕТ СН'!$H$5-'СЕТ СН'!$H$17</f>
        <v>4301.4929753400002</v>
      </c>
      <c r="W109" s="36">
        <f>SUMIFS(СВЦЭМ!$C$39:$C$782,СВЦЭМ!$A$39:$A$782,$A109,СВЦЭМ!$B$39:$B$782,W$83)+'СЕТ СН'!$H$9+СВЦЭМ!$D$10+'СЕТ СН'!$H$5-'СЕТ СН'!$H$17</f>
        <v>4317.8045697799998</v>
      </c>
      <c r="X109" s="36">
        <f>SUMIFS(СВЦЭМ!$C$39:$C$782,СВЦЭМ!$A$39:$A$782,$A109,СВЦЭМ!$B$39:$B$782,X$83)+'СЕТ СН'!$H$9+СВЦЭМ!$D$10+'СЕТ СН'!$H$5-'СЕТ СН'!$H$17</f>
        <v>4353.2179108</v>
      </c>
      <c r="Y109" s="36">
        <f>SUMIFS(СВЦЭМ!$C$39:$C$782,СВЦЭМ!$A$39:$A$782,$A109,СВЦЭМ!$B$39:$B$782,Y$83)+'СЕТ СН'!$H$9+СВЦЭМ!$D$10+'СЕТ СН'!$H$5-'СЕТ СН'!$H$17</f>
        <v>4363.1904870799999</v>
      </c>
    </row>
    <row r="110" spans="1:25" ht="15.75" x14ac:dyDescent="0.2">
      <c r="A110" s="35">
        <f t="shared" si="2"/>
        <v>44922</v>
      </c>
      <c r="B110" s="36">
        <f>SUMIFS(СВЦЭМ!$C$39:$C$782,СВЦЭМ!$A$39:$A$782,$A110,СВЦЭМ!$B$39:$B$782,B$83)+'СЕТ СН'!$H$9+СВЦЭМ!$D$10+'СЕТ СН'!$H$5-'СЕТ СН'!$H$17</f>
        <v>4292.0797434400001</v>
      </c>
      <c r="C110" s="36">
        <f>SUMIFS(СВЦЭМ!$C$39:$C$782,СВЦЭМ!$A$39:$A$782,$A110,СВЦЭМ!$B$39:$B$782,C$83)+'СЕТ СН'!$H$9+СВЦЭМ!$D$10+'СЕТ СН'!$H$5-'СЕТ СН'!$H$17</f>
        <v>4306.0777289799998</v>
      </c>
      <c r="D110" s="36">
        <f>SUMIFS(СВЦЭМ!$C$39:$C$782,СВЦЭМ!$A$39:$A$782,$A110,СВЦЭМ!$B$39:$B$782,D$83)+'СЕТ СН'!$H$9+СВЦЭМ!$D$10+'СЕТ СН'!$H$5-'СЕТ СН'!$H$17</f>
        <v>4322.9713998699999</v>
      </c>
      <c r="E110" s="36">
        <f>SUMIFS(СВЦЭМ!$C$39:$C$782,СВЦЭМ!$A$39:$A$782,$A110,СВЦЭМ!$B$39:$B$782,E$83)+'СЕТ СН'!$H$9+СВЦЭМ!$D$10+'СЕТ СН'!$H$5-'СЕТ СН'!$H$17</f>
        <v>4329.4679976699999</v>
      </c>
      <c r="F110" s="36">
        <f>SUMIFS(СВЦЭМ!$C$39:$C$782,СВЦЭМ!$A$39:$A$782,$A110,СВЦЭМ!$B$39:$B$782,F$83)+'СЕТ СН'!$H$9+СВЦЭМ!$D$10+'СЕТ СН'!$H$5-'СЕТ СН'!$H$17</f>
        <v>4359.5263976000006</v>
      </c>
      <c r="G110" s="36">
        <f>SUMIFS(СВЦЭМ!$C$39:$C$782,СВЦЭМ!$A$39:$A$782,$A110,СВЦЭМ!$B$39:$B$782,G$83)+'СЕТ СН'!$H$9+СВЦЭМ!$D$10+'СЕТ СН'!$H$5-'СЕТ СН'!$H$17</f>
        <v>4343.5041006900001</v>
      </c>
      <c r="H110" s="36">
        <f>SUMIFS(СВЦЭМ!$C$39:$C$782,СВЦЭМ!$A$39:$A$782,$A110,СВЦЭМ!$B$39:$B$782,H$83)+'СЕТ СН'!$H$9+СВЦЭМ!$D$10+'СЕТ СН'!$H$5-'СЕТ СН'!$H$17</f>
        <v>4317.6022812900001</v>
      </c>
      <c r="I110" s="36">
        <f>SUMIFS(СВЦЭМ!$C$39:$C$782,СВЦЭМ!$A$39:$A$782,$A110,СВЦЭМ!$B$39:$B$782,I$83)+'СЕТ СН'!$H$9+СВЦЭМ!$D$10+'СЕТ СН'!$H$5-'СЕТ СН'!$H$17</f>
        <v>4287.3262010400003</v>
      </c>
      <c r="J110" s="36">
        <f>SUMIFS(СВЦЭМ!$C$39:$C$782,СВЦЭМ!$A$39:$A$782,$A110,СВЦЭМ!$B$39:$B$782,J$83)+'СЕТ СН'!$H$9+СВЦЭМ!$D$10+'СЕТ СН'!$H$5-'СЕТ СН'!$H$17</f>
        <v>4247.8723182800004</v>
      </c>
      <c r="K110" s="36">
        <f>SUMIFS(СВЦЭМ!$C$39:$C$782,СВЦЭМ!$A$39:$A$782,$A110,СВЦЭМ!$B$39:$B$782,K$83)+'СЕТ СН'!$H$9+СВЦЭМ!$D$10+'СЕТ СН'!$H$5-'СЕТ СН'!$H$17</f>
        <v>4250.2740885499998</v>
      </c>
      <c r="L110" s="36">
        <f>SUMIFS(СВЦЭМ!$C$39:$C$782,СВЦЭМ!$A$39:$A$782,$A110,СВЦЭМ!$B$39:$B$782,L$83)+'СЕТ СН'!$H$9+СВЦЭМ!$D$10+'СЕТ СН'!$H$5-'СЕТ СН'!$H$17</f>
        <v>4259.9645900100004</v>
      </c>
      <c r="M110" s="36">
        <f>SUMIFS(СВЦЭМ!$C$39:$C$782,СВЦЭМ!$A$39:$A$782,$A110,СВЦЭМ!$B$39:$B$782,M$83)+'СЕТ СН'!$H$9+СВЦЭМ!$D$10+'СЕТ СН'!$H$5-'СЕТ СН'!$H$17</f>
        <v>4261.1956571700002</v>
      </c>
      <c r="N110" s="36">
        <f>SUMIFS(СВЦЭМ!$C$39:$C$782,СВЦЭМ!$A$39:$A$782,$A110,СВЦЭМ!$B$39:$B$782,N$83)+'СЕТ СН'!$H$9+СВЦЭМ!$D$10+'СЕТ СН'!$H$5-'СЕТ СН'!$H$17</f>
        <v>4252.2261186800006</v>
      </c>
      <c r="O110" s="36">
        <f>SUMIFS(СВЦЭМ!$C$39:$C$782,СВЦЭМ!$A$39:$A$782,$A110,СВЦЭМ!$B$39:$B$782,O$83)+'СЕТ СН'!$H$9+СВЦЭМ!$D$10+'СЕТ СН'!$H$5-'СЕТ СН'!$H$17</f>
        <v>4260.3953804900002</v>
      </c>
      <c r="P110" s="36">
        <f>SUMIFS(СВЦЭМ!$C$39:$C$782,СВЦЭМ!$A$39:$A$782,$A110,СВЦЭМ!$B$39:$B$782,P$83)+'СЕТ СН'!$H$9+СВЦЭМ!$D$10+'СЕТ СН'!$H$5-'СЕТ СН'!$H$17</f>
        <v>4262.6684779099996</v>
      </c>
      <c r="Q110" s="36">
        <f>SUMIFS(СВЦЭМ!$C$39:$C$782,СВЦЭМ!$A$39:$A$782,$A110,СВЦЭМ!$B$39:$B$782,Q$83)+'СЕТ СН'!$H$9+СВЦЭМ!$D$10+'СЕТ СН'!$H$5-'СЕТ СН'!$H$17</f>
        <v>4266.1721352900004</v>
      </c>
      <c r="R110" s="36">
        <f>SUMIFS(СВЦЭМ!$C$39:$C$782,СВЦЭМ!$A$39:$A$782,$A110,СВЦЭМ!$B$39:$B$782,R$83)+'СЕТ СН'!$H$9+СВЦЭМ!$D$10+'СЕТ СН'!$H$5-'СЕТ СН'!$H$17</f>
        <v>4268.5651474200004</v>
      </c>
      <c r="S110" s="36">
        <f>SUMIFS(СВЦЭМ!$C$39:$C$782,СВЦЭМ!$A$39:$A$782,$A110,СВЦЭМ!$B$39:$B$782,S$83)+'СЕТ СН'!$H$9+СВЦЭМ!$D$10+'СЕТ СН'!$H$5-'СЕТ СН'!$H$17</f>
        <v>4244.8851125900001</v>
      </c>
      <c r="T110" s="36">
        <f>SUMIFS(СВЦЭМ!$C$39:$C$782,СВЦЭМ!$A$39:$A$782,$A110,СВЦЭМ!$B$39:$B$782,T$83)+'СЕТ СН'!$H$9+СВЦЭМ!$D$10+'СЕТ СН'!$H$5-'СЕТ СН'!$H$17</f>
        <v>4215.5340828200005</v>
      </c>
      <c r="U110" s="36">
        <f>SUMIFS(СВЦЭМ!$C$39:$C$782,СВЦЭМ!$A$39:$A$782,$A110,СВЦЭМ!$B$39:$B$782,U$83)+'СЕТ СН'!$H$9+СВЦЭМ!$D$10+'СЕТ СН'!$H$5-'СЕТ СН'!$H$17</f>
        <v>4227.0700804099997</v>
      </c>
      <c r="V110" s="36">
        <f>SUMIFS(СВЦЭМ!$C$39:$C$782,СВЦЭМ!$A$39:$A$782,$A110,СВЦЭМ!$B$39:$B$782,V$83)+'СЕТ СН'!$H$9+СВЦЭМ!$D$10+'СЕТ СН'!$H$5-'СЕТ СН'!$H$17</f>
        <v>4250.5241717500003</v>
      </c>
      <c r="W110" s="36">
        <f>SUMIFS(СВЦЭМ!$C$39:$C$782,СВЦЭМ!$A$39:$A$782,$A110,СВЦЭМ!$B$39:$B$782,W$83)+'СЕТ СН'!$H$9+СВЦЭМ!$D$10+'СЕТ СН'!$H$5-'СЕТ СН'!$H$17</f>
        <v>4267.9282537600002</v>
      </c>
      <c r="X110" s="36">
        <f>SUMIFS(СВЦЭМ!$C$39:$C$782,СВЦЭМ!$A$39:$A$782,$A110,СВЦЭМ!$B$39:$B$782,X$83)+'СЕТ СН'!$H$9+СВЦЭМ!$D$10+'СЕТ СН'!$H$5-'СЕТ СН'!$H$17</f>
        <v>4271.4969617999996</v>
      </c>
      <c r="Y110" s="36">
        <f>SUMIFS(СВЦЭМ!$C$39:$C$782,СВЦЭМ!$A$39:$A$782,$A110,СВЦЭМ!$B$39:$B$782,Y$83)+'СЕТ СН'!$H$9+СВЦЭМ!$D$10+'СЕТ СН'!$H$5-'СЕТ СН'!$H$17</f>
        <v>4295.0294494999998</v>
      </c>
    </row>
    <row r="111" spans="1:25" ht="15.75" x14ac:dyDescent="0.2">
      <c r="A111" s="35">
        <f t="shared" si="2"/>
        <v>44923</v>
      </c>
      <c r="B111" s="36">
        <f>SUMIFS(СВЦЭМ!$C$39:$C$782,СВЦЭМ!$A$39:$A$782,$A111,СВЦЭМ!$B$39:$B$782,B$83)+'СЕТ СН'!$H$9+СВЦЭМ!$D$10+'СЕТ СН'!$H$5-'СЕТ СН'!$H$17</f>
        <v>4312.43972725</v>
      </c>
      <c r="C111" s="36">
        <f>SUMIFS(СВЦЭМ!$C$39:$C$782,СВЦЭМ!$A$39:$A$782,$A111,СВЦЭМ!$B$39:$B$782,C$83)+'СЕТ СН'!$H$9+СВЦЭМ!$D$10+'СЕТ СН'!$H$5-'СЕТ СН'!$H$17</f>
        <v>4365.6067383899999</v>
      </c>
      <c r="D111" s="36">
        <f>SUMIFS(СВЦЭМ!$C$39:$C$782,СВЦЭМ!$A$39:$A$782,$A111,СВЦЭМ!$B$39:$B$782,D$83)+'СЕТ СН'!$H$9+СВЦЭМ!$D$10+'СЕТ СН'!$H$5-'СЕТ СН'!$H$17</f>
        <v>4393.7269728400006</v>
      </c>
      <c r="E111" s="36">
        <f>SUMIFS(СВЦЭМ!$C$39:$C$782,СВЦЭМ!$A$39:$A$782,$A111,СВЦЭМ!$B$39:$B$782,E$83)+'СЕТ СН'!$H$9+СВЦЭМ!$D$10+'СЕТ СН'!$H$5-'СЕТ СН'!$H$17</f>
        <v>4342.0607263000002</v>
      </c>
      <c r="F111" s="36">
        <f>SUMIFS(СВЦЭМ!$C$39:$C$782,СВЦЭМ!$A$39:$A$782,$A111,СВЦЭМ!$B$39:$B$782,F$83)+'СЕТ СН'!$H$9+СВЦЭМ!$D$10+'СЕТ СН'!$H$5-'СЕТ СН'!$H$17</f>
        <v>4354.8087379500002</v>
      </c>
      <c r="G111" s="36">
        <f>SUMIFS(СВЦЭМ!$C$39:$C$782,СВЦЭМ!$A$39:$A$782,$A111,СВЦЭМ!$B$39:$B$782,G$83)+'СЕТ СН'!$H$9+СВЦЭМ!$D$10+'СЕТ СН'!$H$5-'СЕТ СН'!$H$17</f>
        <v>4343.5787121499998</v>
      </c>
      <c r="H111" s="36">
        <f>SUMIFS(СВЦЭМ!$C$39:$C$782,СВЦЭМ!$A$39:$A$782,$A111,СВЦЭМ!$B$39:$B$782,H$83)+'СЕТ СН'!$H$9+СВЦЭМ!$D$10+'СЕТ СН'!$H$5-'СЕТ СН'!$H$17</f>
        <v>4341.5666512999996</v>
      </c>
      <c r="I111" s="36">
        <f>SUMIFS(СВЦЭМ!$C$39:$C$782,СВЦЭМ!$A$39:$A$782,$A111,СВЦЭМ!$B$39:$B$782,I$83)+'СЕТ СН'!$H$9+СВЦЭМ!$D$10+'СЕТ СН'!$H$5-'СЕТ СН'!$H$17</f>
        <v>4311.0542600400004</v>
      </c>
      <c r="J111" s="36">
        <f>SUMIFS(СВЦЭМ!$C$39:$C$782,СВЦЭМ!$A$39:$A$782,$A111,СВЦЭМ!$B$39:$B$782,J$83)+'СЕТ СН'!$H$9+СВЦЭМ!$D$10+'СЕТ СН'!$H$5-'СЕТ СН'!$H$17</f>
        <v>4300.0878600300002</v>
      </c>
      <c r="K111" s="36">
        <f>SUMIFS(СВЦЭМ!$C$39:$C$782,СВЦЭМ!$A$39:$A$782,$A111,СВЦЭМ!$B$39:$B$782,K$83)+'СЕТ СН'!$H$9+СВЦЭМ!$D$10+'СЕТ СН'!$H$5-'СЕТ СН'!$H$17</f>
        <v>4299.9574555600002</v>
      </c>
      <c r="L111" s="36">
        <f>SUMIFS(СВЦЭМ!$C$39:$C$782,СВЦЭМ!$A$39:$A$782,$A111,СВЦЭМ!$B$39:$B$782,L$83)+'СЕТ СН'!$H$9+СВЦЭМ!$D$10+'СЕТ СН'!$H$5-'СЕТ СН'!$H$17</f>
        <v>4288.1964063200003</v>
      </c>
      <c r="M111" s="36">
        <f>SUMIFS(СВЦЭМ!$C$39:$C$782,СВЦЭМ!$A$39:$A$782,$A111,СВЦЭМ!$B$39:$B$782,M$83)+'СЕТ СН'!$H$9+СВЦЭМ!$D$10+'СЕТ СН'!$H$5-'СЕТ СН'!$H$17</f>
        <v>4283.4072328399998</v>
      </c>
      <c r="N111" s="36">
        <f>SUMIFS(СВЦЭМ!$C$39:$C$782,СВЦЭМ!$A$39:$A$782,$A111,СВЦЭМ!$B$39:$B$782,N$83)+'СЕТ СН'!$H$9+СВЦЭМ!$D$10+'СЕТ СН'!$H$5-'СЕТ СН'!$H$17</f>
        <v>4300.0810044</v>
      </c>
      <c r="O111" s="36">
        <f>SUMIFS(СВЦЭМ!$C$39:$C$782,СВЦЭМ!$A$39:$A$782,$A111,СВЦЭМ!$B$39:$B$782,O$83)+'СЕТ СН'!$H$9+СВЦЭМ!$D$10+'СЕТ СН'!$H$5-'СЕТ СН'!$H$17</f>
        <v>4300.5478431800002</v>
      </c>
      <c r="P111" s="36">
        <f>SUMIFS(СВЦЭМ!$C$39:$C$782,СВЦЭМ!$A$39:$A$782,$A111,СВЦЭМ!$B$39:$B$782,P$83)+'СЕТ СН'!$H$9+СВЦЭМ!$D$10+'СЕТ СН'!$H$5-'СЕТ СН'!$H$17</f>
        <v>4319.4860802599997</v>
      </c>
      <c r="Q111" s="36">
        <f>SUMIFS(СВЦЭМ!$C$39:$C$782,СВЦЭМ!$A$39:$A$782,$A111,СВЦЭМ!$B$39:$B$782,Q$83)+'СЕТ СН'!$H$9+СВЦЭМ!$D$10+'СЕТ СН'!$H$5-'СЕТ СН'!$H$17</f>
        <v>4317.0322444100002</v>
      </c>
      <c r="R111" s="36">
        <f>SUMIFS(СВЦЭМ!$C$39:$C$782,СВЦЭМ!$A$39:$A$782,$A111,СВЦЭМ!$B$39:$B$782,R$83)+'СЕТ СН'!$H$9+СВЦЭМ!$D$10+'СЕТ СН'!$H$5-'СЕТ СН'!$H$17</f>
        <v>4301.5000261200003</v>
      </c>
      <c r="S111" s="36">
        <f>SUMIFS(СВЦЭМ!$C$39:$C$782,СВЦЭМ!$A$39:$A$782,$A111,СВЦЭМ!$B$39:$B$782,S$83)+'СЕТ СН'!$H$9+СВЦЭМ!$D$10+'СЕТ СН'!$H$5-'СЕТ СН'!$H$17</f>
        <v>4304.7497708499995</v>
      </c>
      <c r="T111" s="36">
        <f>SUMIFS(СВЦЭМ!$C$39:$C$782,СВЦЭМ!$A$39:$A$782,$A111,СВЦЭМ!$B$39:$B$782,T$83)+'СЕТ СН'!$H$9+СВЦЭМ!$D$10+'СЕТ СН'!$H$5-'СЕТ СН'!$H$17</f>
        <v>4277.5401161099999</v>
      </c>
      <c r="U111" s="36">
        <f>SUMIFS(СВЦЭМ!$C$39:$C$782,СВЦЭМ!$A$39:$A$782,$A111,СВЦЭМ!$B$39:$B$782,U$83)+'СЕТ СН'!$H$9+СВЦЭМ!$D$10+'СЕТ СН'!$H$5-'СЕТ СН'!$H$17</f>
        <v>4283.0361844600002</v>
      </c>
      <c r="V111" s="36">
        <f>SUMIFS(СВЦЭМ!$C$39:$C$782,СВЦЭМ!$A$39:$A$782,$A111,СВЦЭМ!$B$39:$B$782,V$83)+'СЕТ СН'!$H$9+СВЦЭМ!$D$10+'СЕТ СН'!$H$5-'СЕТ СН'!$H$17</f>
        <v>4278.3023956500001</v>
      </c>
      <c r="W111" s="36">
        <f>SUMIFS(СВЦЭМ!$C$39:$C$782,СВЦЭМ!$A$39:$A$782,$A111,СВЦЭМ!$B$39:$B$782,W$83)+'СЕТ СН'!$H$9+СВЦЭМ!$D$10+'СЕТ СН'!$H$5-'СЕТ СН'!$H$17</f>
        <v>4291.7132672999996</v>
      </c>
      <c r="X111" s="36">
        <f>SUMIFS(СВЦЭМ!$C$39:$C$782,СВЦЭМ!$A$39:$A$782,$A111,СВЦЭМ!$B$39:$B$782,X$83)+'СЕТ СН'!$H$9+СВЦЭМ!$D$10+'СЕТ СН'!$H$5-'СЕТ СН'!$H$17</f>
        <v>4301.7252865400005</v>
      </c>
      <c r="Y111" s="36">
        <f>SUMIFS(СВЦЭМ!$C$39:$C$782,СВЦЭМ!$A$39:$A$782,$A111,СВЦЭМ!$B$39:$B$782,Y$83)+'СЕТ СН'!$H$9+СВЦЭМ!$D$10+'СЕТ СН'!$H$5-'СЕТ СН'!$H$17</f>
        <v>4316.6871797000003</v>
      </c>
    </row>
    <row r="112" spans="1:25" ht="15.75" x14ac:dyDescent="0.2">
      <c r="A112" s="35">
        <f t="shared" si="2"/>
        <v>44924</v>
      </c>
      <c r="B112" s="36">
        <f>SUMIFS(СВЦЭМ!$C$39:$C$782,СВЦЭМ!$A$39:$A$782,$A112,СВЦЭМ!$B$39:$B$782,B$83)+'СЕТ СН'!$H$9+СВЦЭМ!$D$10+'СЕТ СН'!$H$5-'СЕТ СН'!$H$17</f>
        <v>4370.7447579500003</v>
      </c>
      <c r="C112" s="36">
        <f>SUMIFS(СВЦЭМ!$C$39:$C$782,СВЦЭМ!$A$39:$A$782,$A112,СВЦЭМ!$B$39:$B$782,C$83)+'СЕТ СН'!$H$9+СВЦЭМ!$D$10+'СЕТ СН'!$H$5-'СЕТ СН'!$H$17</f>
        <v>4374.9667593600007</v>
      </c>
      <c r="D112" s="36">
        <f>SUMIFS(СВЦЭМ!$C$39:$C$782,СВЦЭМ!$A$39:$A$782,$A112,СВЦЭМ!$B$39:$B$782,D$83)+'СЕТ СН'!$H$9+СВЦЭМ!$D$10+'СЕТ СН'!$H$5-'СЕТ СН'!$H$17</f>
        <v>4370.0381936699996</v>
      </c>
      <c r="E112" s="36">
        <f>SUMIFS(СВЦЭМ!$C$39:$C$782,СВЦЭМ!$A$39:$A$782,$A112,СВЦЭМ!$B$39:$B$782,E$83)+'СЕТ СН'!$H$9+СВЦЭМ!$D$10+'СЕТ СН'!$H$5-'СЕТ СН'!$H$17</f>
        <v>4375.2587464400003</v>
      </c>
      <c r="F112" s="36">
        <f>SUMIFS(СВЦЭМ!$C$39:$C$782,СВЦЭМ!$A$39:$A$782,$A112,СВЦЭМ!$B$39:$B$782,F$83)+'СЕТ СН'!$H$9+СВЦЭМ!$D$10+'СЕТ СН'!$H$5-'СЕТ СН'!$H$17</f>
        <v>4378.5411523900002</v>
      </c>
      <c r="G112" s="36">
        <f>SUMIFS(СВЦЭМ!$C$39:$C$782,СВЦЭМ!$A$39:$A$782,$A112,СВЦЭМ!$B$39:$B$782,G$83)+'СЕТ СН'!$H$9+СВЦЭМ!$D$10+'СЕТ СН'!$H$5-'СЕТ СН'!$H$17</f>
        <v>4369.0023767599996</v>
      </c>
      <c r="H112" s="36">
        <f>SUMIFS(СВЦЭМ!$C$39:$C$782,СВЦЭМ!$A$39:$A$782,$A112,СВЦЭМ!$B$39:$B$782,H$83)+'СЕТ СН'!$H$9+СВЦЭМ!$D$10+'СЕТ СН'!$H$5-'СЕТ СН'!$H$17</f>
        <v>4367.1542075799998</v>
      </c>
      <c r="I112" s="36">
        <f>SUMIFS(СВЦЭМ!$C$39:$C$782,СВЦЭМ!$A$39:$A$782,$A112,СВЦЭМ!$B$39:$B$782,I$83)+'СЕТ СН'!$H$9+СВЦЭМ!$D$10+'СЕТ СН'!$H$5-'СЕТ СН'!$H$17</f>
        <v>4324.6922531999999</v>
      </c>
      <c r="J112" s="36">
        <f>SUMIFS(СВЦЭМ!$C$39:$C$782,СВЦЭМ!$A$39:$A$782,$A112,СВЦЭМ!$B$39:$B$782,J$83)+'СЕТ СН'!$H$9+СВЦЭМ!$D$10+'СЕТ СН'!$H$5-'СЕТ СН'!$H$17</f>
        <v>4328.6771361400006</v>
      </c>
      <c r="K112" s="36">
        <f>SUMIFS(СВЦЭМ!$C$39:$C$782,СВЦЭМ!$A$39:$A$782,$A112,СВЦЭМ!$B$39:$B$782,K$83)+'СЕТ СН'!$H$9+СВЦЭМ!$D$10+'СЕТ СН'!$H$5-'СЕТ СН'!$H$17</f>
        <v>4300.8338377099999</v>
      </c>
      <c r="L112" s="36">
        <f>SUMIFS(СВЦЭМ!$C$39:$C$782,СВЦЭМ!$A$39:$A$782,$A112,СВЦЭМ!$B$39:$B$782,L$83)+'СЕТ СН'!$H$9+СВЦЭМ!$D$10+'СЕТ СН'!$H$5-'СЕТ СН'!$H$17</f>
        <v>4290.8545119700002</v>
      </c>
      <c r="M112" s="36">
        <f>SUMIFS(СВЦЭМ!$C$39:$C$782,СВЦЭМ!$A$39:$A$782,$A112,СВЦЭМ!$B$39:$B$782,M$83)+'СЕТ СН'!$H$9+СВЦЭМ!$D$10+'СЕТ СН'!$H$5-'СЕТ СН'!$H$17</f>
        <v>4294.1776021200003</v>
      </c>
      <c r="N112" s="36">
        <f>SUMIFS(СВЦЭМ!$C$39:$C$782,СВЦЭМ!$A$39:$A$782,$A112,СВЦЭМ!$B$39:$B$782,N$83)+'СЕТ СН'!$H$9+СВЦЭМ!$D$10+'СЕТ СН'!$H$5-'СЕТ СН'!$H$17</f>
        <v>4323.6742287300003</v>
      </c>
      <c r="O112" s="36">
        <f>SUMIFS(СВЦЭМ!$C$39:$C$782,СВЦЭМ!$A$39:$A$782,$A112,СВЦЭМ!$B$39:$B$782,O$83)+'СЕТ СН'!$H$9+СВЦЭМ!$D$10+'СЕТ СН'!$H$5-'СЕТ СН'!$H$17</f>
        <v>4324.7426189500002</v>
      </c>
      <c r="P112" s="36">
        <f>SUMIFS(СВЦЭМ!$C$39:$C$782,СВЦЭМ!$A$39:$A$782,$A112,СВЦЭМ!$B$39:$B$782,P$83)+'СЕТ СН'!$H$9+СВЦЭМ!$D$10+'СЕТ СН'!$H$5-'СЕТ СН'!$H$17</f>
        <v>4340.8603227200001</v>
      </c>
      <c r="Q112" s="36">
        <f>SUMIFS(СВЦЭМ!$C$39:$C$782,СВЦЭМ!$A$39:$A$782,$A112,СВЦЭМ!$B$39:$B$782,Q$83)+'СЕТ СН'!$H$9+СВЦЭМ!$D$10+'СЕТ СН'!$H$5-'СЕТ СН'!$H$17</f>
        <v>4337.5240474700004</v>
      </c>
      <c r="R112" s="36">
        <f>SUMIFS(СВЦЭМ!$C$39:$C$782,СВЦЭМ!$A$39:$A$782,$A112,СВЦЭМ!$B$39:$B$782,R$83)+'СЕТ СН'!$H$9+СВЦЭМ!$D$10+'СЕТ СН'!$H$5-'СЕТ СН'!$H$17</f>
        <v>4329.47995601</v>
      </c>
      <c r="S112" s="36">
        <f>SUMIFS(СВЦЭМ!$C$39:$C$782,СВЦЭМ!$A$39:$A$782,$A112,СВЦЭМ!$B$39:$B$782,S$83)+'СЕТ СН'!$H$9+СВЦЭМ!$D$10+'СЕТ СН'!$H$5-'СЕТ СН'!$H$17</f>
        <v>4301.6948375299999</v>
      </c>
      <c r="T112" s="36">
        <f>SUMIFS(СВЦЭМ!$C$39:$C$782,СВЦЭМ!$A$39:$A$782,$A112,СВЦЭМ!$B$39:$B$782,T$83)+'СЕТ СН'!$H$9+СВЦЭМ!$D$10+'СЕТ СН'!$H$5-'СЕТ СН'!$H$17</f>
        <v>4281.4259405900002</v>
      </c>
      <c r="U112" s="36">
        <f>SUMIFS(СВЦЭМ!$C$39:$C$782,СВЦЭМ!$A$39:$A$782,$A112,СВЦЭМ!$B$39:$B$782,U$83)+'СЕТ СН'!$H$9+СВЦЭМ!$D$10+'СЕТ СН'!$H$5-'СЕТ СН'!$H$17</f>
        <v>4285.7090279599997</v>
      </c>
      <c r="V112" s="36">
        <f>SUMIFS(СВЦЭМ!$C$39:$C$782,СВЦЭМ!$A$39:$A$782,$A112,СВЦЭМ!$B$39:$B$782,V$83)+'СЕТ СН'!$H$9+СВЦЭМ!$D$10+'СЕТ СН'!$H$5-'СЕТ СН'!$H$17</f>
        <v>4307.2018355399996</v>
      </c>
      <c r="W112" s="36">
        <f>SUMIFS(СВЦЭМ!$C$39:$C$782,СВЦЭМ!$A$39:$A$782,$A112,СВЦЭМ!$B$39:$B$782,W$83)+'СЕТ СН'!$H$9+СВЦЭМ!$D$10+'СЕТ СН'!$H$5-'СЕТ СН'!$H$17</f>
        <v>4307.3757039900001</v>
      </c>
      <c r="X112" s="36">
        <f>SUMIFS(СВЦЭМ!$C$39:$C$782,СВЦЭМ!$A$39:$A$782,$A112,СВЦЭМ!$B$39:$B$782,X$83)+'СЕТ СН'!$H$9+СВЦЭМ!$D$10+'СЕТ СН'!$H$5-'СЕТ СН'!$H$17</f>
        <v>4326.4369428600003</v>
      </c>
      <c r="Y112" s="36">
        <f>SUMIFS(СВЦЭМ!$C$39:$C$782,СВЦЭМ!$A$39:$A$782,$A112,СВЦЭМ!$B$39:$B$782,Y$83)+'СЕТ СН'!$H$9+СВЦЭМ!$D$10+'СЕТ СН'!$H$5-'СЕТ СН'!$H$17</f>
        <v>4346.8311948500004</v>
      </c>
    </row>
    <row r="113" spans="1:27" ht="15.75" x14ac:dyDescent="0.2">
      <c r="A113" s="35">
        <f t="shared" si="2"/>
        <v>44925</v>
      </c>
      <c r="B113" s="36">
        <f>SUMIFS(СВЦЭМ!$C$39:$C$782,СВЦЭМ!$A$39:$A$782,$A113,СВЦЭМ!$B$39:$B$782,B$83)+'СЕТ СН'!$H$9+СВЦЭМ!$D$10+'СЕТ СН'!$H$5-'СЕТ СН'!$H$17</f>
        <v>4356.6399304300003</v>
      </c>
      <c r="C113" s="36">
        <f>SUMIFS(СВЦЭМ!$C$39:$C$782,СВЦЭМ!$A$39:$A$782,$A113,СВЦЭМ!$B$39:$B$782,C$83)+'СЕТ СН'!$H$9+СВЦЭМ!$D$10+'СЕТ СН'!$H$5-'СЕТ СН'!$H$17</f>
        <v>4356.2179091100006</v>
      </c>
      <c r="D113" s="36">
        <f>SUMIFS(СВЦЭМ!$C$39:$C$782,СВЦЭМ!$A$39:$A$782,$A113,СВЦЭМ!$B$39:$B$782,D$83)+'СЕТ СН'!$H$9+СВЦЭМ!$D$10+'СЕТ СН'!$H$5-'СЕТ СН'!$H$17</f>
        <v>4320.0719393400004</v>
      </c>
      <c r="E113" s="36">
        <f>SUMIFS(СВЦЭМ!$C$39:$C$782,СВЦЭМ!$A$39:$A$782,$A113,СВЦЭМ!$B$39:$B$782,E$83)+'СЕТ СН'!$H$9+СВЦЭМ!$D$10+'СЕТ СН'!$H$5-'СЕТ СН'!$H$17</f>
        <v>4318.5421698400005</v>
      </c>
      <c r="F113" s="36">
        <f>SUMIFS(СВЦЭМ!$C$39:$C$782,СВЦЭМ!$A$39:$A$782,$A113,СВЦЭМ!$B$39:$B$782,F$83)+'СЕТ СН'!$H$9+СВЦЭМ!$D$10+'СЕТ СН'!$H$5-'СЕТ СН'!$H$17</f>
        <v>4315.0889190400003</v>
      </c>
      <c r="G113" s="36">
        <f>SUMIFS(СВЦЭМ!$C$39:$C$782,СВЦЭМ!$A$39:$A$782,$A113,СВЦЭМ!$B$39:$B$782,G$83)+'СЕТ СН'!$H$9+СВЦЭМ!$D$10+'СЕТ СН'!$H$5-'СЕТ СН'!$H$17</f>
        <v>4300.6963403500004</v>
      </c>
      <c r="H113" s="36">
        <f>SUMIFS(СВЦЭМ!$C$39:$C$782,СВЦЭМ!$A$39:$A$782,$A113,СВЦЭМ!$B$39:$B$782,H$83)+'СЕТ СН'!$H$9+СВЦЭМ!$D$10+'СЕТ СН'!$H$5-'СЕТ СН'!$H$17</f>
        <v>4277.71927787</v>
      </c>
      <c r="I113" s="36">
        <f>SUMIFS(СВЦЭМ!$C$39:$C$782,СВЦЭМ!$A$39:$A$782,$A113,СВЦЭМ!$B$39:$B$782,I$83)+'СЕТ СН'!$H$9+СВЦЭМ!$D$10+'СЕТ СН'!$H$5-'СЕТ СН'!$H$17</f>
        <v>4284.44882624</v>
      </c>
      <c r="J113" s="36">
        <f>SUMIFS(СВЦЭМ!$C$39:$C$782,СВЦЭМ!$A$39:$A$782,$A113,СВЦЭМ!$B$39:$B$782,J$83)+'СЕТ СН'!$H$9+СВЦЭМ!$D$10+'СЕТ СН'!$H$5-'СЕТ СН'!$H$17</f>
        <v>4264.9270197900005</v>
      </c>
      <c r="K113" s="36">
        <f>SUMIFS(СВЦЭМ!$C$39:$C$782,СВЦЭМ!$A$39:$A$782,$A113,СВЦЭМ!$B$39:$B$782,K$83)+'СЕТ СН'!$H$9+СВЦЭМ!$D$10+'СЕТ СН'!$H$5-'СЕТ СН'!$H$17</f>
        <v>4256.5090635699999</v>
      </c>
      <c r="L113" s="36">
        <f>SUMIFS(СВЦЭМ!$C$39:$C$782,СВЦЭМ!$A$39:$A$782,$A113,СВЦЭМ!$B$39:$B$782,L$83)+'СЕТ СН'!$H$9+СВЦЭМ!$D$10+'СЕТ СН'!$H$5-'СЕТ СН'!$H$17</f>
        <v>4262.4086471600003</v>
      </c>
      <c r="M113" s="36">
        <f>SUMIFS(СВЦЭМ!$C$39:$C$782,СВЦЭМ!$A$39:$A$782,$A113,СВЦЭМ!$B$39:$B$782,M$83)+'СЕТ СН'!$H$9+СВЦЭМ!$D$10+'СЕТ СН'!$H$5-'СЕТ СН'!$H$17</f>
        <v>4268.7737657899997</v>
      </c>
      <c r="N113" s="36">
        <f>SUMIFS(СВЦЭМ!$C$39:$C$782,СВЦЭМ!$A$39:$A$782,$A113,СВЦЭМ!$B$39:$B$782,N$83)+'СЕТ СН'!$H$9+СВЦЭМ!$D$10+'СЕТ СН'!$H$5-'СЕТ СН'!$H$17</f>
        <v>4297.42762821</v>
      </c>
      <c r="O113" s="36">
        <f>SUMIFS(СВЦЭМ!$C$39:$C$782,СВЦЭМ!$A$39:$A$782,$A113,СВЦЭМ!$B$39:$B$782,O$83)+'СЕТ СН'!$H$9+СВЦЭМ!$D$10+'СЕТ СН'!$H$5-'СЕТ СН'!$H$17</f>
        <v>4744.6172180100002</v>
      </c>
      <c r="P113" s="36">
        <f>SUMIFS(СВЦЭМ!$C$39:$C$782,СВЦЭМ!$A$39:$A$782,$A113,СВЦЭМ!$B$39:$B$782,P$83)+'СЕТ СН'!$H$9+СВЦЭМ!$D$10+'СЕТ СН'!$H$5-'СЕТ СН'!$H$17</f>
        <v>4289.1214444699999</v>
      </c>
      <c r="Q113" s="36">
        <f>SUMIFS(СВЦЭМ!$C$39:$C$782,СВЦЭМ!$A$39:$A$782,$A113,СВЦЭМ!$B$39:$B$782,Q$83)+'СЕТ СН'!$H$9+СВЦЭМ!$D$10+'СЕТ СН'!$H$5-'СЕТ СН'!$H$17</f>
        <v>14219.886338580001</v>
      </c>
      <c r="R113" s="36">
        <f>SUMIFS(СВЦЭМ!$C$39:$C$782,СВЦЭМ!$A$39:$A$782,$A113,СВЦЭМ!$B$39:$B$782,R$83)+'СЕТ СН'!$H$9+СВЦЭМ!$D$10+'СЕТ СН'!$H$5-'СЕТ СН'!$H$17</f>
        <v>4299.4193365400006</v>
      </c>
      <c r="S113" s="36">
        <f>SUMIFS(СВЦЭМ!$C$39:$C$782,СВЦЭМ!$A$39:$A$782,$A113,СВЦЭМ!$B$39:$B$782,S$83)+'СЕТ СН'!$H$9+СВЦЭМ!$D$10+'СЕТ СН'!$H$5-'СЕТ СН'!$H$17</f>
        <v>4255.3870646599999</v>
      </c>
      <c r="T113" s="36">
        <f>SUMIFS(СВЦЭМ!$C$39:$C$782,СВЦЭМ!$A$39:$A$782,$A113,СВЦЭМ!$B$39:$B$782,T$83)+'СЕТ СН'!$H$9+СВЦЭМ!$D$10+'СЕТ СН'!$H$5-'СЕТ СН'!$H$17</f>
        <v>4262.65656657</v>
      </c>
      <c r="U113" s="36">
        <f>SUMIFS(СВЦЭМ!$C$39:$C$782,СВЦЭМ!$A$39:$A$782,$A113,СВЦЭМ!$B$39:$B$782,U$83)+'СЕТ СН'!$H$9+СВЦЭМ!$D$10+'СЕТ СН'!$H$5-'СЕТ СН'!$H$17</f>
        <v>4269.7600780700004</v>
      </c>
      <c r="V113" s="36">
        <f>SUMIFS(СВЦЭМ!$C$39:$C$782,СВЦЭМ!$A$39:$A$782,$A113,СВЦЭМ!$B$39:$B$782,V$83)+'СЕТ СН'!$H$9+СВЦЭМ!$D$10+'СЕТ СН'!$H$5-'СЕТ СН'!$H$17</f>
        <v>4271.2774041100001</v>
      </c>
      <c r="W113" s="36">
        <f>SUMIFS(СВЦЭМ!$C$39:$C$782,СВЦЭМ!$A$39:$A$782,$A113,СВЦЭМ!$B$39:$B$782,W$83)+'СЕТ СН'!$H$9+СВЦЭМ!$D$10+'СЕТ СН'!$H$5-'СЕТ СН'!$H$17</f>
        <v>4284.87035466</v>
      </c>
      <c r="X113" s="36">
        <f>SUMIFS(СВЦЭМ!$C$39:$C$782,СВЦЭМ!$A$39:$A$782,$A113,СВЦЭМ!$B$39:$B$782,X$83)+'СЕТ СН'!$H$9+СВЦЭМ!$D$10+'СЕТ СН'!$H$5-'СЕТ СН'!$H$17</f>
        <v>4307.2081722200001</v>
      </c>
      <c r="Y113" s="36">
        <f>SUMIFS(СВЦЭМ!$C$39:$C$782,СВЦЭМ!$A$39:$A$782,$A113,СВЦЭМ!$B$39:$B$782,Y$83)+'СЕТ СН'!$H$9+СВЦЭМ!$D$10+'СЕТ СН'!$H$5-'СЕТ СН'!$H$17</f>
        <v>4314.0028976499998</v>
      </c>
      <c r="AA113" s="37"/>
    </row>
    <row r="114" spans="1:27" ht="15.75" x14ac:dyDescent="0.2">
      <c r="A114" s="35">
        <f t="shared" si="2"/>
        <v>44926</v>
      </c>
      <c r="B114" s="36">
        <f>SUMIFS(СВЦЭМ!$C$39:$C$782,СВЦЭМ!$A$39:$A$782,$A114,СВЦЭМ!$B$39:$B$782,B$83)+'СЕТ СН'!$H$9+СВЦЭМ!$D$10+'СЕТ СН'!$H$5-'СЕТ СН'!$H$17</f>
        <v>4410.2417559599999</v>
      </c>
      <c r="C114" s="36">
        <f>SUMIFS(СВЦЭМ!$C$39:$C$782,СВЦЭМ!$A$39:$A$782,$A114,СВЦЭМ!$B$39:$B$782,C$83)+'СЕТ СН'!$H$9+СВЦЭМ!$D$10+'СЕТ СН'!$H$5-'СЕТ СН'!$H$17</f>
        <v>4429.6839940400005</v>
      </c>
      <c r="D114" s="36">
        <f>SUMIFS(СВЦЭМ!$C$39:$C$782,СВЦЭМ!$A$39:$A$782,$A114,СВЦЭМ!$B$39:$B$782,D$83)+'СЕТ СН'!$H$9+СВЦЭМ!$D$10+'СЕТ СН'!$H$5-'СЕТ СН'!$H$17</f>
        <v>4466.7288239899999</v>
      </c>
      <c r="E114" s="36">
        <f>SUMIFS(СВЦЭМ!$C$39:$C$782,СВЦЭМ!$A$39:$A$782,$A114,СВЦЭМ!$B$39:$B$782,E$83)+'СЕТ СН'!$H$9+СВЦЭМ!$D$10+'СЕТ СН'!$H$5-'СЕТ СН'!$H$17</f>
        <v>4475.4852368700003</v>
      </c>
      <c r="F114" s="36">
        <f>SUMIFS(СВЦЭМ!$C$39:$C$782,СВЦЭМ!$A$39:$A$782,$A114,СВЦЭМ!$B$39:$B$782,F$83)+'СЕТ СН'!$H$9+СВЦЭМ!$D$10+'СЕТ СН'!$H$5-'СЕТ СН'!$H$17</f>
        <v>4472.8450799500006</v>
      </c>
      <c r="G114" s="36">
        <f>SUMIFS(СВЦЭМ!$C$39:$C$782,СВЦЭМ!$A$39:$A$782,$A114,СВЦЭМ!$B$39:$B$782,G$83)+'СЕТ СН'!$H$9+СВЦЭМ!$D$10+'СЕТ СН'!$H$5-'СЕТ СН'!$H$17</f>
        <v>4463.86476348</v>
      </c>
      <c r="H114" s="36">
        <f>SUMIFS(СВЦЭМ!$C$39:$C$782,СВЦЭМ!$A$39:$A$782,$A114,СВЦЭМ!$B$39:$B$782,H$83)+'СЕТ СН'!$H$9+СВЦЭМ!$D$10+'СЕТ СН'!$H$5-'СЕТ СН'!$H$17</f>
        <v>4439.9206913400003</v>
      </c>
      <c r="I114" s="36">
        <f>SUMIFS(СВЦЭМ!$C$39:$C$782,СВЦЭМ!$A$39:$A$782,$A114,СВЦЭМ!$B$39:$B$782,I$83)+'СЕТ СН'!$H$9+СВЦЭМ!$D$10+'СЕТ СН'!$H$5-'СЕТ СН'!$H$17</f>
        <v>4409.9133167300006</v>
      </c>
      <c r="J114" s="36">
        <f>SUMIFS(СВЦЭМ!$C$39:$C$782,СВЦЭМ!$A$39:$A$782,$A114,СВЦЭМ!$B$39:$B$782,J$83)+'СЕТ СН'!$H$9+СВЦЭМ!$D$10+'СЕТ СН'!$H$5-'СЕТ СН'!$H$17</f>
        <v>4372.70907635</v>
      </c>
      <c r="K114" s="36">
        <f>SUMIFS(СВЦЭМ!$C$39:$C$782,СВЦЭМ!$A$39:$A$782,$A114,СВЦЭМ!$B$39:$B$782,K$83)+'СЕТ СН'!$H$9+СВЦЭМ!$D$10+'СЕТ СН'!$H$5-'СЕТ СН'!$H$17</f>
        <v>4378.3351363199999</v>
      </c>
      <c r="L114" s="36">
        <f>SUMIFS(СВЦЭМ!$C$39:$C$782,СВЦЭМ!$A$39:$A$782,$A114,СВЦЭМ!$B$39:$B$782,L$83)+'СЕТ СН'!$H$9+СВЦЭМ!$D$10+'СЕТ СН'!$H$5-'СЕТ СН'!$H$17</f>
        <v>4362.9953261499995</v>
      </c>
      <c r="M114" s="36">
        <f>SUMIFS(СВЦЭМ!$C$39:$C$782,СВЦЭМ!$A$39:$A$782,$A114,СВЦЭМ!$B$39:$B$782,M$83)+'СЕТ СН'!$H$9+СВЦЭМ!$D$10+'СЕТ СН'!$H$5-'СЕТ СН'!$H$17</f>
        <v>4349.4265452999998</v>
      </c>
      <c r="N114" s="36">
        <f>SUMIFS(СВЦЭМ!$C$39:$C$782,СВЦЭМ!$A$39:$A$782,$A114,СВЦЭМ!$B$39:$B$782,N$83)+'СЕТ СН'!$H$9+СВЦЭМ!$D$10+'СЕТ СН'!$H$5-'СЕТ СН'!$H$17</f>
        <v>4367.6289694999996</v>
      </c>
      <c r="O114" s="36">
        <f>SUMIFS(СВЦЭМ!$C$39:$C$782,СВЦЭМ!$A$39:$A$782,$A114,СВЦЭМ!$B$39:$B$782,O$83)+'СЕТ СН'!$H$9+СВЦЭМ!$D$10+'СЕТ СН'!$H$5-'СЕТ СН'!$H$17</f>
        <v>4391.0750149300002</v>
      </c>
      <c r="P114" s="36">
        <f>SUMIFS(СВЦЭМ!$C$39:$C$782,СВЦЭМ!$A$39:$A$782,$A114,СВЦЭМ!$B$39:$B$782,P$83)+'СЕТ СН'!$H$9+СВЦЭМ!$D$10+'СЕТ СН'!$H$5-'СЕТ СН'!$H$17</f>
        <v>4406.8378252599996</v>
      </c>
      <c r="Q114" s="36">
        <f>SUMIFS(СВЦЭМ!$C$39:$C$782,СВЦЭМ!$A$39:$A$782,$A114,СВЦЭМ!$B$39:$B$782,Q$83)+'СЕТ СН'!$H$9+СВЦЭМ!$D$10+'СЕТ СН'!$H$5-'СЕТ СН'!$H$17</f>
        <v>4412.0418319199998</v>
      </c>
      <c r="R114" s="36">
        <f>SUMIFS(СВЦЭМ!$C$39:$C$782,СВЦЭМ!$A$39:$A$782,$A114,СВЦЭМ!$B$39:$B$782,R$83)+'СЕТ СН'!$H$9+СВЦЭМ!$D$10+'СЕТ СН'!$H$5-'СЕТ СН'!$H$17</f>
        <v>4370.6485480900001</v>
      </c>
      <c r="S114" s="36">
        <f>SUMIFS(СВЦЭМ!$C$39:$C$782,СВЦЭМ!$A$39:$A$782,$A114,СВЦЭМ!$B$39:$B$782,S$83)+'СЕТ СН'!$H$9+СВЦЭМ!$D$10+'СЕТ СН'!$H$5-'СЕТ СН'!$H$17</f>
        <v>4342.6943278600002</v>
      </c>
      <c r="T114" s="36">
        <f>SUMIFS(СВЦЭМ!$C$39:$C$782,СВЦЭМ!$A$39:$A$782,$A114,СВЦЭМ!$B$39:$B$782,T$83)+'СЕТ СН'!$H$9+СВЦЭМ!$D$10+'СЕТ СН'!$H$5-'СЕТ СН'!$H$17</f>
        <v>4331.0011617700002</v>
      </c>
      <c r="U114" s="36">
        <f>SUMIFS(СВЦЭМ!$C$39:$C$782,СВЦЭМ!$A$39:$A$782,$A114,СВЦЭМ!$B$39:$B$782,U$83)+'СЕТ СН'!$H$9+СВЦЭМ!$D$10+'СЕТ СН'!$H$5-'СЕТ СН'!$H$17</f>
        <v>4355.5500348799997</v>
      </c>
      <c r="V114" s="36">
        <f>SUMIFS(СВЦЭМ!$C$39:$C$782,СВЦЭМ!$A$39:$A$782,$A114,СВЦЭМ!$B$39:$B$782,V$83)+'СЕТ СН'!$H$9+СВЦЭМ!$D$10+'СЕТ СН'!$H$5-'СЕТ СН'!$H$17</f>
        <v>4355.8029687400003</v>
      </c>
      <c r="W114" s="36">
        <f>SUMIFS(СВЦЭМ!$C$39:$C$782,СВЦЭМ!$A$39:$A$782,$A114,СВЦЭМ!$B$39:$B$782,W$83)+'СЕТ СН'!$H$9+СВЦЭМ!$D$10+'СЕТ СН'!$H$5-'СЕТ СН'!$H$17</f>
        <v>4382.3399822700003</v>
      </c>
      <c r="X114" s="36">
        <f>SUMIFS(СВЦЭМ!$C$39:$C$782,СВЦЭМ!$A$39:$A$782,$A114,СВЦЭМ!$B$39:$B$782,X$83)+'СЕТ СН'!$H$9+СВЦЭМ!$D$10+'СЕТ СН'!$H$5-'СЕТ СН'!$H$17</f>
        <v>4388.3077036599998</v>
      </c>
      <c r="Y114" s="36">
        <f>SUMIFS(СВЦЭМ!$C$39:$C$782,СВЦЭМ!$A$39:$A$782,$A114,СВЦЭМ!$B$39:$B$782,Y$83)+'СЕТ СН'!$H$9+СВЦЭМ!$D$10+'СЕТ СН'!$H$5-'СЕТ СН'!$H$17</f>
        <v>4421.7361453600006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СН'!$I$9+СВЦЭМ!$D$10+'СЕТ СН'!$I$5-'СЕТ СН'!$I$17</f>
        <v>5023.9946279200003</v>
      </c>
      <c r="C120" s="36">
        <f>SUMIFS(СВЦЭМ!$C$39:$C$782,СВЦЭМ!$A$39:$A$782,$A120,СВЦЭМ!$B$39:$B$782,C$119)+'СЕТ СН'!$I$9+СВЦЭМ!$D$10+'СЕТ СН'!$I$5-'СЕТ СН'!$I$17</f>
        <v>4994.9809941500007</v>
      </c>
      <c r="D120" s="36">
        <f>SUMIFS(СВЦЭМ!$C$39:$C$782,СВЦЭМ!$A$39:$A$782,$A120,СВЦЭМ!$B$39:$B$782,D$119)+'СЕТ СН'!$I$9+СВЦЭМ!$D$10+'СЕТ СН'!$I$5-'СЕТ СН'!$I$17</f>
        <v>5035.4684689400001</v>
      </c>
      <c r="E120" s="36">
        <f>SUMIFS(СВЦЭМ!$C$39:$C$782,СВЦЭМ!$A$39:$A$782,$A120,СВЦЭМ!$B$39:$B$782,E$119)+'СЕТ СН'!$I$9+СВЦЭМ!$D$10+'СЕТ СН'!$I$5-'СЕТ СН'!$I$17</f>
        <v>5044.7959937200003</v>
      </c>
      <c r="F120" s="36">
        <f>SUMIFS(СВЦЭМ!$C$39:$C$782,СВЦЭМ!$A$39:$A$782,$A120,СВЦЭМ!$B$39:$B$782,F$119)+'СЕТ СН'!$I$9+СВЦЭМ!$D$10+'СЕТ СН'!$I$5-'СЕТ СН'!$I$17</f>
        <v>5051.4044207400002</v>
      </c>
      <c r="G120" s="36">
        <f>SUMIFS(СВЦЭМ!$C$39:$C$782,СВЦЭМ!$A$39:$A$782,$A120,СВЦЭМ!$B$39:$B$782,G$119)+'СЕТ СН'!$I$9+СВЦЭМ!$D$10+'СЕТ СН'!$I$5-'СЕТ СН'!$I$17</f>
        <v>5031.5284518999997</v>
      </c>
      <c r="H120" s="36">
        <f>SUMIFS(СВЦЭМ!$C$39:$C$782,СВЦЭМ!$A$39:$A$782,$A120,СВЦЭМ!$B$39:$B$782,H$119)+'СЕТ СН'!$I$9+СВЦЭМ!$D$10+'СЕТ СН'!$I$5-'СЕТ СН'!$I$17</f>
        <v>5010.1322899000006</v>
      </c>
      <c r="I120" s="36">
        <f>SUMIFS(СВЦЭМ!$C$39:$C$782,СВЦЭМ!$A$39:$A$782,$A120,СВЦЭМ!$B$39:$B$782,I$119)+'СЕТ СН'!$I$9+СВЦЭМ!$D$10+'СЕТ СН'!$I$5-'СЕТ СН'!$I$17</f>
        <v>4999.7065688399998</v>
      </c>
      <c r="J120" s="36">
        <f>SUMIFS(СВЦЭМ!$C$39:$C$782,СВЦЭМ!$A$39:$A$782,$A120,СВЦЭМ!$B$39:$B$782,J$119)+'СЕТ СН'!$I$9+СВЦЭМ!$D$10+'СЕТ СН'!$I$5-'СЕТ СН'!$I$17</f>
        <v>4956.22732516</v>
      </c>
      <c r="K120" s="36">
        <f>SUMIFS(СВЦЭМ!$C$39:$C$782,СВЦЭМ!$A$39:$A$782,$A120,СВЦЭМ!$B$39:$B$782,K$119)+'СЕТ СН'!$I$9+СВЦЭМ!$D$10+'СЕТ СН'!$I$5-'СЕТ СН'!$I$17</f>
        <v>4944.6360207100006</v>
      </c>
      <c r="L120" s="36">
        <f>SUMIFS(СВЦЭМ!$C$39:$C$782,СВЦЭМ!$A$39:$A$782,$A120,СВЦЭМ!$B$39:$B$782,L$119)+'СЕТ СН'!$I$9+СВЦЭМ!$D$10+'СЕТ СН'!$I$5-'СЕТ СН'!$I$17</f>
        <v>4928.49618637</v>
      </c>
      <c r="M120" s="36">
        <f>SUMIFS(СВЦЭМ!$C$39:$C$782,СВЦЭМ!$A$39:$A$782,$A120,СВЦЭМ!$B$39:$B$782,M$119)+'СЕТ СН'!$I$9+СВЦЭМ!$D$10+'СЕТ СН'!$I$5-'СЕТ СН'!$I$17</f>
        <v>4928.9733123100004</v>
      </c>
      <c r="N120" s="36">
        <f>SUMIFS(СВЦЭМ!$C$39:$C$782,СВЦЭМ!$A$39:$A$782,$A120,СВЦЭМ!$B$39:$B$782,N$119)+'СЕТ СН'!$I$9+СВЦЭМ!$D$10+'СЕТ СН'!$I$5-'СЕТ СН'!$I$17</f>
        <v>4935.7549857000004</v>
      </c>
      <c r="O120" s="36">
        <f>SUMIFS(СВЦЭМ!$C$39:$C$782,СВЦЭМ!$A$39:$A$782,$A120,СВЦЭМ!$B$39:$B$782,O$119)+'СЕТ СН'!$I$9+СВЦЭМ!$D$10+'СЕТ СН'!$I$5-'СЕТ СН'!$I$17</f>
        <v>4956.2137980500002</v>
      </c>
      <c r="P120" s="36">
        <f>SUMIFS(СВЦЭМ!$C$39:$C$782,СВЦЭМ!$A$39:$A$782,$A120,СВЦЭМ!$B$39:$B$782,P$119)+'СЕТ СН'!$I$9+СВЦЭМ!$D$10+'СЕТ СН'!$I$5-'СЕТ СН'!$I$17</f>
        <v>4963.8050699100004</v>
      </c>
      <c r="Q120" s="36">
        <f>SUMIFS(СВЦЭМ!$C$39:$C$782,СВЦЭМ!$A$39:$A$782,$A120,СВЦЭМ!$B$39:$B$782,Q$119)+'СЕТ СН'!$I$9+СВЦЭМ!$D$10+'СЕТ СН'!$I$5-'СЕТ СН'!$I$17</f>
        <v>4969.6123034100001</v>
      </c>
      <c r="R120" s="36">
        <f>SUMIFS(СВЦЭМ!$C$39:$C$782,СВЦЭМ!$A$39:$A$782,$A120,СВЦЭМ!$B$39:$B$782,R$119)+'СЕТ СН'!$I$9+СВЦЭМ!$D$10+'СЕТ СН'!$I$5-'СЕТ СН'!$I$17</f>
        <v>4965.4621555200001</v>
      </c>
      <c r="S120" s="36">
        <f>SUMIFS(СВЦЭМ!$C$39:$C$782,СВЦЭМ!$A$39:$A$782,$A120,СВЦЭМ!$B$39:$B$782,S$119)+'СЕТ СН'!$I$9+СВЦЭМ!$D$10+'СЕТ СН'!$I$5-'СЕТ СН'!$I$17</f>
        <v>4929.95017087</v>
      </c>
      <c r="T120" s="36">
        <f>SUMIFS(СВЦЭМ!$C$39:$C$782,СВЦЭМ!$A$39:$A$782,$A120,СВЦЭМ!$B$39:$B$782,T$119)+'СЕТ СН'!$I$9+СВЦЭМ!$D$10+'СЕТ СН'!$I$5-'СЕТ СН'!$I$17</f>
        <v>4927.7313344300001</v>
      </c>
      <c r="U120" s="36">
        <f>SUMIFS(СВЦЭМ!$C$39:$C$782,СВЦЭМ!$A$39:$A$782,$A120,СВЦЭМ!$B$39:$B$782,U$119)+'СЕТ СН'!$I$9+СВЦЭМ!$D$10+'СЕТ СН'!$I$5-'СЕТ СН'!$I$17</f>
        <v>4932.0880651500001</v>
      </c>
      <c r="V120" s="36">
        <f>SUMIFS(СВЦЭМ!$C$39:$C$782,СВЦЭМ!$A$39:$A$782,$A120,СВЦЭМ!$B$39:$B$782,V$119)+'СЕТ СН'!$I$9+СВЦЭМ!$D$10+'СЕТ СН'!$I$5-'СЕТ СН'!$I$17</f>
        <v>4958.7002511500004</v>
      </c>
      <c r="W120" s="36">
        <f>SUMIFS(СВЦЭМ!$C$39:$C$782,СВЦЭМ!$A$39:$A$782,$A120,СВЦЭМ!$B$39:$B$782,W$119)+'СЕТ СН'!$I$9+СВЦЭМ!$D$10+'СЕТ СН'!$I$5-'СЕТ СН'!$I$17</f>
        <v>4953.8243951599998</v>
      </c>
      <c r="X120" s="36">
        <f>SUMIFS(СВЦЭМ!$C$39:$C$782,СВЦЭМ!$A$39:$A$782,$A120,СВЦЭМ!$B$39:$B$782,X$119)+'СЕТ СН'!$I$9+СВЦЭМ!$D$10+'СЕТ СН'!$I$5-'СЕТ СН'!$I$17</f>
        <v>4958.2826688599998</v>
      </c>
      <c r="Y120" s="36">
        <f>SUMIFS(СВЦЭМ!$C$39:$C$782,СВЦЭМ!$A$39:$A$782,$A120,СВЦЭМ!$B$39:$B$782,Y$119)+'СЕТ СН'!$I$9+СВЦЭМ!$D$10+'СЕТ СН'!$I$5-'СЕТ СН'!$I$17</f>
        <v>4960.8278223800007</v>
      </c>
    </row>
    <row r="121" spans="1:27" ht="15.75" x14ac:dyDescent="0.2">
      <c r="A121" s="35">
        <f>A120+1</f>
        <v>44897</v>
      </c>
      <c r="B121" s="36">
        <f>SUMIFS(СВЦЭМ!$C$39:$C$782,СВЦЭМ!$A$39:$A$782,$A121,СВЦЭМ!$B$39:$B$782,B$119)+'СЕТ СН'!$I$9+СВЦЭМ!$D$10+'СЕТ СН'!$I$5-'СЕТ СН'!$I$17</f>
        <v>5040.3405840200003</v>
      </c>
      <c r="C121" s="36">
        <f>SUMIFS(СВЦЭМ!$C$39:$C$782,СВЦЭМ!$A$39:$A$782,$A121,СВЦЭМ!$B$39:$B$782,C$119)+'СЕТ СН'!$I$9+СВЦЭМ!$D$10+'СЕТ СН'!$I$5-'СЕТ СН'!$I$17</f>
        <v>5026.9807138899996</v>
      </c>
      <c r="D121" s="36">
        <f>SUMIFS(СВЦЭМ!$C$39:$C$782,СВЦЭМ!$A$39:$A$782,$A121,СВЦЭМ!$B$39:$B$782,D$119)+'СЕТ СН'!$I$9+СВЦЭМ!$D$10+'СЕТ СН'!$I$5-'СЕТ СН'!$I$17</f>
        <v>5047.6883802499997</v>
      </c>
      <c r="E121" s="36">
        <f>SUMIFS(СВЦЭМ!$C$39:$C$782,СВЦЭМ!$A$39:$A$782,$A121,СВЦЭМ!$B$39:$B$782,E$119)+'СЕТ СН'!$I$9+СВЦЭМ!$D$10+'СЕТ СН'!$I$5-'СЕТ СН'!$I$17</f>
        <v>5060.7571640799997</v>
      </c>
      <c r="F121" s="36">
        <f>SUMIFS(СВЦЭМ!$C$39:$C$782,СВЦЭМ!$A$39:$A$782,$A121,СВЦЭМ!$B$39:$B$782,F$119)+'СЕТ СН'!$I$9+СВЦЭМ!$D$10+'СЕТ СН'!$I$5-'СЕТ СН'!$I$17</f>
        <v>5083.5197606199999</v>
      </c>
      <c r="G121" s="36">
        <f>SUMIFS(СВЦЭМ!$C$39:$C$782,СВЦЭМ!$A$39:$A$782,$A121,СВЦЭМ!$B$39:$B$782,G$119)+'СЕТ СН'!$I$9+СВЦЭМ!$D$10+'СЕТ СН'!$I$5-'СЕТ СН'!$I$17</f>
        <v>5060.0869997899999</v>
      </c>
      <c r="H121" s="36">
        <f>SUMIFS(СВЦЭМ!$C$39:$C$782,СВЦЭМ!$A$39:$A$782,$A121,СВЦЭМ!$B$39:$B$782,H$119)+'СЕТ СН'!$I$9+СВЦЭМ!$D$10+'СЕТ СН'!$I$5-'СЕТ СН'!$I$17</f>
        <v>5039.0264526199999</v>
      </c>
      <c r="I121" s="36">
        <f>SUMIFS(СВЦЭМ!$C$39:$C$782,СВЦЭМ!$A$39:$A$782,$A121,СВЦЭМ!$B$39:$B$782,I$119)+'СЕТ СН'!$I$9+СВЦЭМ!$D$10+'СЕТ СН'!$I$5-'СЕТ СН'!$I$17</f>
        <v>5023.3461250099999</v>
      </c>
      <c r="J121" s="36">
        <f>SUMIFS(СВЦЭМ!$C$39:$C$782,СВЦЭМ!$A$39:$A$782,$A121,СВЦЭМ!$B$39:$B$782,J$119)+'СЕТ СН'!$I$9+СВЦЭМ!$D$10+'СЕТ СН'!$I$5-'СЕТ СН'!$I$17</f>
        <v>4995.9515885000001</v>
      </c>
      <c r="K121" s="36">
        <f>SUMIFS(СВЦЭМ!$C$39:$C$782,СВЦЭМ!$A$39:$A$782,$A121,СВЦЭМ!$B$39:$B$782,K$119)+'СЕТ СН'!$I$9+СВЦЭМ!$D$10+'СЕТ СН'!$I$5-'СЕТ СН'!$I$17</f>
        <v>4979.1762940200006</v>
      </c>
      <c r="L121" s="36">
        <f>SUMIFS(СВЦЭМ!$C$39:$C$782,СВЦЭМ!$A$39:$A$782,$A121,СВЦЭМ!$B$39:$B$782,L$119)+'СЕТ СН'!$I$9+СВЦЭМ!$D$10+'СЕТ СН'!$I$5-'СЕТ СН'!$I$17</f>
        <v>4967.1307935499999</v>
      </c>
      <c r="M121" s="36">
        <f>SUMIFS(СВЦЭМ!$C$39:$C$782,СВЦЭМ!$A$39:$A$782,$A121,СВЦЭМ!$B$39:$B$782,M$119)+'СЕТ СН'!$I$9+СВЦЭМ!$D$10+'СЕТ СН'!$I$5-'СЕТ СН'!$I$17</f>
        <v>4965.2989678200001</v>
      </c>
      <c r="N121" s="36">
        <f>SUMIFS(СВЦЭМ!$C$39:$C$782,СВЦЭМ!$A$39:$A$782,$A121,СВЦЭМ!$B$39:$B$782,N$119)+'СЕТ СН'!$I$9+СВЦЭМ!$D$10+'СЕТ СН'!$I$5-'СЕТ СН'!$I$17</f>
        <v>4981.5449897500002</v>
      </c>
      <c r="O121" s="36">
        <f>SUMIFS(СВЦЭМ!$C$39:$C$782,СВЦЭМ!$A$39:$A$782,$A121,СВЦЭМ!$B$39:$B$782,O$119)+'СЕТ СН'!$I$9+СВЦЭМ!$D$10+'СЕТ СН'!$I$5-'СЕТ СН'!$I$17</f>
        <v>4985.5737318900001</v>
      </c>
      <c r="P121" s="36">
        <f>SUMIFS(СВЦЭМ!$C$39:$C$782,СВЦЭМ!$A$39:$A$782,$A121,СВЦЭМ!$B$39:$B$782,P$119)+'СЕТ СН'!$I$9+СВЦЭМ!$D$10+'СЕТ СН'!$I$5-'СЕТ СН'!$I$17</f>
        <v>4991.1450507200007</v>
      </c>
      <c r="Q121" s="36">
        <f>SUMIFS(СВЦЭМ!$C$39:$C$782,СВЦЭМ!$A$39:$A$782,$A121,СВЦЭМ!$B$39:$B$782,Q$119)+'СЕТ СН'!$I$9+СВЦЭМ!$D$10+'СЕТ СН'!$I$5-'СЕТ СН'!$I$17</f>
        <v>4995.7858837900003</v>
      </c>
      <c r="R121" s="36">
        <f>SUMIFS(СВЦЭМ!$C$39:$C$782,СВЦЭМ!$A$39:$A$782,$A121,СВЦЭМ!$B$39:$B$782,R$119)+'СЕТ СН'!$I$9+СВЦЭМ!$D$10+'СЕТ СН'!$I$5-'СЕТ СН'!$I$17</f>
        <v>4972.18976286</v>
      </c>
      <c r="S121" s="36">
        <f>SUMIFS(СВЦЭМ!$C$39:$C$782,СВЦЭМ!$A$39:$A$782,$A121,СВЦЭМ!$B$39:$B$782,S$119)+'СЕТ СН'!$I$9+СВЦЭМ!$D$10+'СЕТ СН'!$I$5-'СЕТ СН'!$I$17</f>
        <v>4965.0516535900006</v>
      </c>
      <c r="T121" s="36">
        <f>SUMIFS(СВЦЭМ!$C$39:$C$782,СВЦЭМ!$A$39:$A$782,$A121,СВЦЭМ!$B$39:$B$782,T$119)+'СЕТ СН'!$I$9+СВЦЭМ!$D$10+'СЕТ СН'!$I$5-'СЕТ СН'!$I$17</f>
        <v>4940.1061177800002</v>
      </c>
      <c r="U121" s="36">
        <f>SUMIFS(СВЦЭМ!$C$39:$C$782,СВЦЭМ!$A$39:$A$782,$A121,СВЦЭМ!$B$39:$B$782,U$119)+'СЕТ СН'!$I$9+СВЦЭМ!$D$10+'СЕТ СН'!$I$5-'СЕТ СН'!$I$17</f>
        <v>4957.3450523600004</v>
      </c>
      <c r="V121" s="36">
        <f>SUMIFS(СВЦЭМ!$C$39:$C$782,СВЦЭМ!$A$39:$A$782,$A121,СВЦЭМ!$B$39:$B$782,V$119)+'СЕТ СН'!$I$9+СВЦЭМ!$D$10+'СЕТ СН'!$I$5-'СЕТ СН'!$I$17</f>
        <v>4952.2383200000004</v>
      </c>
      <c r="W121" s="36">
        <f>SUMIFS(СВЦЭМ!$C$39:$C$782,СВЦЭМ!$A$39:$A$782,$A121,СВЦЭМ!$B$39:$B$782,W$119)+'СЕТ СН'!$I$9+СВЦЭМ!$D$10+'СЕТ СН'!$I$5-'СЕТ СН'!$I$17</f>
        <v>4968.6041704400004</v>
      </c>
      <c r="X121" s="36">
        <f>SUMIFS(СВЦЭМ!$C$39:$C$782,СВЦЭМ!$A$39:$A$782,$A121,СВЦЭМ!$B$39:$B$782,X$119)+'СЕТ СН'!$I$9+СВЦЭМ!$D$10+'СЕТ СН'!$I$5-'СЕТ СН'!$I$17</f>
        <v>4994.1340177900001</v>
      </c>
      <c r="Y121" s="36">
        <f>SUMIFS(СВЦЭМ!$C$39:$C$782,СВЦЭМ!$A$39:$A$782,$A121,СВЦЭМ!$B$39:$B$782,Y$119)+'СЕТ СН'!$I$9+СВЦЭМ!$D$10+'СЕТ СН'!$I$5-'СЕТ СН'!$I$17</f>
        <v>5012.8267031800005</v>
      </c>
    </row>
    <row r="122" spans="1:27" ht="15.75" x14ac:dyDescent="0.2">
      <c r="A122" s="35">
        <f t="shared" ref="A122:A150" si="3">A121+1</f>
        <v>44898</v>
      </c>
      <c r="B122" s="36">
        <f>SUMIFS(СВЦЭМ!$C$39:$C$782,СВЦЭМ!$A$39:$A$782,$A122,СВЦЭМ!$B$39:$B$782,B$119)+'СЕТ СН'!$I$9+СВЦЭМ!$D$10+'СЕТ СН'!$I$5-'СЕТ СН'!$I$17</f>
        <v>4918.5980769899998</v>
      </c>
      <c r="C122" s="36">
        <f>SUMIFS(СВЦЭМ!$C$39:$C$782,СВЦЭМ!$A$39:$A$782,$A122,СВЦЭМ!$B$39:$B$782,C$119)+'СЕТ СН'!$I$9+СВЦЭМ!$D$10+'СЕТ СН'!$I$5-'СЕТ СН'!$I$17</f>
        <v>4934.67667987</v>
      </c>
      <c r="D122" s="36">
        <f>SUMIFS(СВЦЭМ!$C$39:$C$782,СВЦЭМ!$A$39:$A$782,$A122,СВЦЭМ!$B$39:$B$782,D$119)+'СЕТ СН'!$I$9+СВЦЭМ!$D$10+'СЕТ СН'!$I$5-'СЕТ СН'!$I$17</f>
        <v>4951.2559751400004</v>
      </c>
      <c r="E122" s="36">
        <f>SUMIFS(СВЦЭМ!$C$39:$C$782,СВЦЭМ!$A$39:$A$782,$A122,СВЦЭМ!$B$39:$B$782,E$119)+'СЕТ СН'!$I$9+СВЦЭМ!$D$10+'СЕТ СН'!$I$5-'СЕТ СН'!$I$17</f>
        <v>4981.2997726100002</v>
      </c>
      <c r="F122" s="36">
        <f>SUMIFS(СВЦЭМ!$C$39:$C$782,СВЦЭМ!$A$39:$A$782,$A122,СВЦЭМ!$B$39:$B$782,F$119)+'СЕТ СН'!$I$9+СВЦЭМ!$D$10+'СЕТ СН'!$I$5-'СЕТ СН'!$I$17</f>
        <v>5001.1467810499998</v>
      </c>
      <c r="G122" s="36">
        <f>SUMIFS(СВЦЭМ!$C$39:$C$782,СВЦЭМ!$A$39:$A$782,$A122,СВЦЭМ!$B$39:$B$782,G$119)+'СЕТ СН'!$I$9+СВЦЭМ!$D$10+'СЕТ СН'!$I$5-'СЕТ СН'!$I$17</f>
        <v>4989.3033809200006</v>
      </c>
      <c r="H122" s="36">
        <f>SUMIFS(СВЦЭМ!$C$39:$C$782,СВЦЭМ!$A$39:$A$782,$A122,СВЦЭМ!$B$39:$B$782,H$119)+'СЕТ СН'!$I$9+СВЦЭМ!$D$10+'СЕТ СН'!$I$5-'СЕТ СН'!$I$17</f>
        <v>4976.6543572099999</v>
      </c>
      <c r="I122" s="36">
        <f>SUMIFS(СВЦЭМ!$C$39:$C$782,СВЦЭМ!$A$39:$A$782,$A122,СВЦЭМ!$B$39:$B$782,I$119)+'СЕТ СН'!$I$9+СВЦЭМ!$D$10+'СЕТ СН'!$I$5-'СЕТ СН'!$I$17</f>
        <v>4972.6778381399999</v>
      </c>
      <c r="J122" s="36">
        <f>SUMIFS(СВЦЭМ!$C$39:$C$782,СВЦЭМ!$A$39:$A$782,$A122,СВЦЭМ!$B$39:$B$782,J$119)+'СЕТ СН'!$I$9+СВЦЭМ!$D$10+'СЕТ СН'!$I$5-'СЕТ СН'!$I$17</f>
        <v>4941.2757027900007</v>
      </c>
      <c r="K122" s="36">
        <f>SUMIFS(СВЦЭМ!$C$39:$C$782,СВЦЭМ!$A$39:$A$782,$A122,СВЦЭМ!$B$39:$B$782,K$119)+'СЕТ СН'!$I$9+СВЦЭМ!$D$10+'СЕТ СН'!$I$5-'СЕТ СН'!$I$17</f>
        <v>4934.9450194199999</v>
      </c>
      <c r="L122" s="36">
        <f>SUMIFS(СВЦЭМ!$C$39:$C$782,СВЦЭМ!$A$39:$A$782,$A122,СВЦЭМ!$B$39:$B$782,L$119)+'СЕТ СН'!$I$9+СВЦЭМ!$D$10+'СЕТ СН'!$I$5-'СЕТ СН'!$I$17</f>
        <v>4913.7923706000001</v>
      </c>
      <c r="M122" s="36">
        <f>SUMIFS(СВЦЭМ!$C$39:$C$782,СВЦЭМ!$A$39:$A$782,$A122,СВЦЭМ!$B$39:$B$782,M$119)+'СЕТ СН'!$I$9+СВЦЭМ!$D$10+'СЕТ СН'!$I$5-'СЕТ СН'!$I$17</f>
        <v>4922.8557051600001</v>
      </c>
      <c r="N122" s="36">
        <f>SUMIFS(СВЦЭМ!$C$39:$C$782,СВЦЭМ!$A$39:$A$782,$A122,СВЦЭМ!$B$39:$B$782,N$119)+'СЕТ СН'!$I$9+СВЦЭМ!$D$10+'СЕТ СН'!$I$5-'СЕТ СН'!$I$17</f>
        <v>4899.4700978999999</v>
      </c>
      <c r="O122" s="36">
        <f>SUMIFS(СВЦЭМ!$C$39:$C$782,СВЦЭМ!$A$39:$A$782,$A122,СВЦЭМ!$B$39:$B$782,O$119)+'СЕТ СН'!$I$9+СВЦЭМ!$D$10+'СЕТ СН'!$I$5-'СЕТ СН'!$I$17</f>
        <v>4908.72350241</v>
      </c>
      <c r="P122" s="36">
        <f>SUMIFS(СВЦЭМ!$C$39:$C$782,СВЦЭМ!$A$39:$A$782,$A122,СВЦЭМ!$B$39:$B$782,P$119)+'СЕТ СН'!$I$9+СВЦЭМ!$D$10+'СЕТ СН'!$I$5-'СЕТ СН'!$I$17</f>
        <v>4922.4626401000005</v>
      </c>
      <c r="Q122" s="36">
        <f>SUMIFS(СВЦЭМ!$C$39:$C$782,СВЦЭМ!$A$39:$A$782,$A122,СВЦЭМ!$B$39:$B$782,Q$119)+'СЕТ СН'!$I$9+СВЦЭМ!$D$10+'СЕТ СН'!$I$5-'СЕТ СН'!$I$17</f>
        <v>4947.73225327</v>
      </c>
      <c r="R122" s="36">
        <f>SUMIFS(СВЦЭМ!$C$39:$C$782,СВЦЭМ!$A$39:$A$782,$A122,СВЦЭМ!$B$39:$B$782,R$119)+'СЕТ СН'!$I$9+СВЦЭМ!$D$10+'СЕТ СН'!$I$5-'СЕТ СН'!$I$17</f>
        <v>4949.6580387200001</v>
      </c>
      <c r="S122" s="36">
        <f>SUMIFS(СВЦЭМ!$C$39:$C$782,СВЦЭМ!$A$39:$A$782,$A122,СВЦЭМ!$B$39:$B$782,S$119)+'СЕТ СН'!$I$9+СВЦЭМ!$D$10+'СЕТ СН'!$I$5-'СЕТ СН'!$I$17</f>
        <v>4914.7586030600005</v>
      </c>
      <c r="T122" s="36">
        <f>SUMIFS(СВЦЭМ!$C$39:$C$782,СВЦЭМ!$A$39:$A$782,$A122,СВЦЭМ!$B$39:$B$782,T$119)+'СЕТ СН'!$I$9+СВЦЭМ!$D$10+'СЕТ СН'!$I$5-'СЕТ СН'!$I$17</f>
        <v>4884.3347255099998</v>
      </c>
      <c r="U122" s="36">
        <f>SUMIFS(СВЦЭМ!$C$39:$C$782,СВЦЭМ!$A$39:$A$782,$A122,СВЦЭМ!$B$39:$B$782,U$119)+'СЕТ СН'!$I$9+СВЦЭМ!$D$10+'СЕТ СН'!$I$5-'СЕТ СН'!$I$17</f>
        <v>4890.0119161500006</v>
      </c>
      <c r="V122" s="36">
        <f>SUMIFS(СВЦЭМ!$C$39:$C$782,СВЦЭМ!$A$39:$A$782,$A122,СВЦЭМ!$B$39:$B$782,V$119)+'СЕТ СН'!$I$9+СВЦЭМ!$D$10+'СЕТ СН'!$I$5-'СЕТ СН'!$I$17</f>
        <v>4910.42881571</v>
      </c>
      <c r="W122" s="36">
        <f>SUMIFS(СВЦЭМ!$C$39:$C$782,СВЦЭМ!$A$39:$A$782,$A122,СВЦЭМ!$B$39:$B$782,W$119)+'СЕТ СН'!$I$9+СВЦЭМ!$D$10+'СЕТ СН'!$I$5-'СЕТ СН'!$I$17</f>
        <v>4912.0404623100003</v>
      </c>
      <c r="X122" s="36">
        <f>SUMIFS(СВЦЭМ!$C$39:$C$782,СВЦЭМ!$A$39:$A$782,$A122,СВЦЭМ!$B$39:$B$782,X$119)+'СЕТ СН'!$I$9+СВЦЭМ!$D$10+'СЕТ СН'!$I$5-'СЕТ СН'!$I$17</f>
        <v>4924.8563542700003</v>
      </c>
      <c r="Y122" s="36">
        <f>SUMIFS(СВЦЭМ!$C$39:$C$782,СВЦЭМ!$A$39:$A$782,$A122,СВЦЭМ!$B$39:$B$782,Y$119)+'СЕТ СН'!$I$9+СВЦЭМ!$D$10+'СЕТ СН'!$I$5-'СЕТ СН'!$I$17</f>
        <v>4930.7225264500003</v>
      </c>
    </row>
    <row r="123" spans="1:27" ht="15.75" x14ac:dyDescent="0.2">
      <c r="A123" s="35">
        <f t="shared" si="3"/>
        <v>44899</v>
      </c>
      <c r="B123" s="36">
        <f>SUMIFS(СВЦЭМ!$C$39:$C$782,СВЦЭМ!$A$39:$A$782,$A123,СВЦЭМ!$B$39:$B$782,B$119)+'СЕТ СН'!$I$9+СВЦЭМ!$D$10+'СЕТ СН'!$I$5-'СЕТ СН'!$I$17</f>
        <v>4954.19848877</v>
      </c>
      <c r="C123" s="36">
        <f>SUMIFS(СВЦЭМ!$C$39:$C$782,СВЦЭМ!$A$39:$A$782,$A123,СВЦЭМ!$B$39:$B$782,C$119)+'СЕТ СН'!$I$9+СВЦЭМ!$D$10+'СЕТ СН'!$I$5-'СЕТ СН'!$I$17</f>
        <v>5000.5016986500004</v>
      </c>
      <c r="D123" s="36">
        <f>SUMIFS(СВЦЭМ!$C$39:$C$782,СВЦЭМ!$A$39:$A$782,$A123,СВЦЭМ!$B$39:$B$782,D$119)+'СЕТ СН'!$I$9+СВЦЭМ!$D$10+'СЕТ СН'!$I$5-'СЕТ СН'!$I$17</f>
        <v>5021.6787945400001</v>
      </c>
      <c r="E123" s="36">
        <f>SUMIFS(СВЦЭМ!$C$39:$C$782,СВЦЭМ!$A$39:$A$782,$A123,СВЦЭМ!$B$39:$B$782,E$119)+'СЕТ СН'!$I$9+СВЦЭМ!$D$10+'СЕТ СН'!$I$5-'СЕТ СН'!$I$17</f>
        <v>5035.9259659600002</v>
      </c>
      <c r="F123" s="36">
        <f>SUMIFS(СВЦЭМ!$C$39:$C$782,СВЦЭМ!$A$39:$A$782,$A123,СВЦЭМ!$B$39:$B$782,F$119)+'СЕТ СН'!$I$9+СВЦЭМ!$D$10+'СЕТ СН'!$I$5-'СЕТ СН'!$I$17</f>
        <v>5037.8820882800001</v>
      </c>
      <c r="G123" s="36">
        <f>SUMIFS(СВЦЭМ!$C$39:$C$782,СВЦЭМ!$A$39:$A$782,$A123,СВЦЭМ!$B$39:$B$782,G$119)+'СЕТ СН'!$I$9+СВЦЭМ!$D$10+'СЕТ СН'!$I$5-'СЕТ СН'!$I$17</f>
        <v>5036.7346940200005</v>
      </c>
      <c r="H123" s="36">
        <f>SUMIFS(СВЦЭМ!$C$39:$C$782,СВЦЭМ!$A$39:$A$782,$A123,СВЦЭМ!$B$39:$B$782,H$119)+'СЕТ СН'!$I$9+СВЦЭМ!$D$10+'СЕТ СН'!$I$5-'СЕТ СН'!$I$17</f>
        <v>5041.6249856200002</v>
      </c>
      <c r="I123" s="36">
        <f>SUMIFS(СВЦЭМ!$C$39:$C$782,СВЦЭМ!$A$39:$A$782,$A123,СВЦЭМ!$B$39:$B$782,I$119)+'СЕТ СН'!$I$9+СВЦЭМ!$D$10+'СЕТ СН'!$I$5-'СЕТ СН'!$I$17</f>
        <v>5014.4130991600005</v>
      </c>
      <c r="J123" s="36">
        <f>SUMIFS(СВЦЭМ!$C$39:$C$782,СВЦЭМ!$A$39:$A$782,$A123,СВЦЭМ!$B$39:$B$782,J$119)+'СЕТ СН'!$I$9+СВЦЭМ!$D$10+'СЕТ СН'!$I$5-'СЕТ СН'!$I$17</f>
        <v>5001.7511161399998</v>
      </c>
      <c r="K123" s="36">
        <f>SUMIFS(СВЦЭМ!$C$39:$C$782,СВЦЭМ!$A$39:$A$782,$A123,СВЦЭМ!$B$39:$B$782,K$119)+'СЕТ СН'!$I$9+СВЦЭМ!$D$10+'СЕТ СН'!$I$5-'СЕТ СН'!$I$17</f>
        <v>4964.6417700000002</v>
      </c>
      <c r="L123" s="36">
        <f>SUMIFS(СВЦЭМ!$C$39:$C$782,СВЦЭМ!$A$39:$A$782,$A123,СВЦЭМ!$B$39:$B$782,L$119)+'СЕТ СН'!$I$9+СВЦЭМ!$D$10+'СЕТ СН'!$I$5-'СЕТ СН'!$I$17</f>
        <v>4937.11953206</v>
      </c>
      <c r="M123" s="36">
        <f>SUMIFS(СВЦЭМ!$C$39:$C$782,СВЦЭМ!$A$39:$A$782,$A123,СВЦЭМ!$B$39:$B$782,M$119)+'СЕТ СН'!$I$9+СВЦЭМ!$D$10+'СЕТ СН'!$I$5-'СЕТ СН'!$I$17</f>
        <v>4941.0196525700003</v>
      </c>
      <c r="N123" s="36">
        <f>SUMIFS(СВЦЭМ!$C$39:$C$782,СВЦЭМ!$A$39:$A$782,$A123,СВЦЭМ!$B$39:$B$782,N$119)+'СЕТ СН'!$I$9+СВЦЭМ!$D$10+'СЕТ СН'!$I$5-'СЕТ СН'!$I$17</f>
        <v>4947.5352679999996</v>
      </c>
      <c r="O123" s="36">
        <f>SUMIFS(СВЦЭМ!$C$39:$C$782,СВЦЭМ!$A$39:$A$782,$A123,СВЦЭМ!$B$39:$B$782,O$119)+'СЕТ СН'!$I$9+СВЦЭМ!$D$10+'СЕТ СН'!$I$5-'СЕТ СН'!$I$17</f>
        <v>4952.4189015700003</v>
      </c>
      <c r="P123" s="36">
        <f>SUMIFS(СВЦЭМ!$C$39:$C$782,СВЦЭМ!$A$39:$A$782,$A123,СВЦЭМ!$B$39:$B$782,P$119)+'СЕТ СН'!$I$9+СВЦЭМ!$D$10+'СЕТ СН'!$I$5-'СЕТ СН'!$I$17</f>
        <v>4961.4377690399997</v>
      </c>
      <c r="Q123" s="36">
        <f>SUMIFS(СВЦЭМ!$C$39:$C$782,СВЦЭМ!$A$39:$A$782,$A123,СВЦЭМ!$B$39:$B$782,Q$119)+'СЕТ СН'!$I$9+СВЦЭМ!$D$10+'СЕТ СН'!$I$5-'СЕТ СН'!$I$17</f>
        <v>4961.5975060399996</v>
      </c>
      <c r="R123" s="36">
        <f>SUMIFS(СВЦЭМ!$C$39:$C$782,СВЦЭМ!$A$39:$A$782,$A123,СВЦЭМ!$B$39:$B$782,R$119)+'СЕТ СН'!$I$9+СВЦЭМ!$D$10+'СЕТ СН'!$I$5-'СЕТ СН'!$I$17</f>
        <v>4965.6752522300003</v>
      </c>
      <c r="S123" s="36">
        <f>SUMIFS(СВЦЭМ!$C$39:$C$782,СВЦЭМ!$A$39:$A$782,$A123,СВЦЭМ!$B$39:$B$782,S$119)+'СЕТ СН'!$I$9+СВЦЭМ!$D$10+'СЕТ СН'!$I$5-'СЕТ СН'!$I$17</f>
        <v>4921.5155632300002</v>
      </c>
      <c r="T123" s="36">
        <f>SUMIFS(СВЦЭМ!$C$39:$C$782,СВЦЭМ!$A$39:$A$782,$A123,СВЦЭМ!$B$39:$B$782,T$119)+'СЕТ СН'!$I$9+СВЦЭМ!$D$10+'СЕТ СН'!$I$5-'СЕТ СН'!$I$17</f>
        <v>4924.5635532800006</v>
      </c>
      <c r="U123" s="36">
        <f>SUMIFS(СВЦЭМ!$C$39:$C$782,СВЦЭМ!$A$39:$A$782,$A123,СВЦЭМ!$B$39:$B$782,U$119)+'СЕТ СН'!$I$9+СВЦЭМ!$D$10+'СЕТ СН'!$I$5-'СЕТ СН'!$I$17</f>
        <v>4934.0769099700001</v>
      </c>
      <c r="V123" s="36">
        <f>SUMIFS(СВЦЭМ!$C$39:$C$782,СВЦЭМ!$A$39:$A$782,$A123,СВЦЭМ!$B$39:$B$782,V$119)+'СЕТ СН'!$I$9+СВЦЭМ!$D$10+'СЕТ СН'!$I$5-'СЕТ СН'!$I$17</f>
        <v>4947.1181585300001</v>
      </c>
      <c r="W123" s="36">
        <f>SUMIFS(СВЦЭМ!$C$39:$C$782,СВЦЭМ!$A$39:$A$782,$A123,СВЦЭМ!$B$39:$B$782,W$119)+'СЕТ СН'!$I$9+СВЦЭМ!$D$10+'СЕТ СН'!$I$5-'СЕТ СН'!$I$17</f>
        <v>4952.8605264899998</v>
      </c>
      <c r="X123" s="36">
        <f>SUMIFS(СВЦЭМ!$C$39:$C$782,СВЦЭМ!$A$39:$A$782,$A123,СВЦЭМ!$B$39:$B$782,X$119)+'СЕТ СН'!$I$9+СВЦЭМ!$D$10+'СЕТ СН'!$I$5-'СЕТ СН'!$I$17</f>
        <v>4975.0946449800003</v>
      </c>
      <c r="Y123" s="36">
        <f>SUMIFS(СВЦЭМ!$C$39:$C$782,СВЦЭМ!$A$39:$A$782,$A123,СВЦЭМ!$B$39:$B$782,Y$119)+'СЕТ СН'!$I$9+СВЦЭМ!$D$10+'СЕТ СН'!$I$5-'СЕТ СН'!$I$17</f>
        <v>4987.0998551400007</v>
      </c>
    </row>
    <row r="124" spans="1:27" ht="15.75" x14ac:dyDescent="0.2">
      <c r="A124" s="35">
        <f t="shared" si="3"/>
        <v>44900</v>
      </c>
      <c r="B124" s="36">
        <f>SUMIFS(СВЦЭМ!$C$39:$C$782,СВЦЭМ!$A$39:$A$782,$A124,СВЦЭМ!$B$39:$B$782,B$119)+'СЕТ СН'!$I$9+СВЦЭМ!$D$10+'СЕТ СН'!$I$5-'СЕТ СН'!$I$17</f>
        <v>5001.05517573</v>
      </c>
      <c r="C124" s="36">
        <f>SUMIFS(СВЦЭМ!$C$39:$C$782,СВЦЭМ!$A$39:$A$782,$A124,СВЦЭМ!$B$39:$B$782,C$119)+'СЕТ СН'!$I$9+СВЦЭМ!$D$10+'СЕТ СН'!$I$5-'СЕТ СН'!$I$17</f>
        <v>5027.1939399500006</v>
      </c>
      <c r="D124" s="36">
        <f>SUMIFS(СВЦЭМ!$C$39:$C$782,СВЦЭМ!$A$39:$A$782,$A124,СВЦЭМ!$B$39:$B$782,D$119)+'СЕТ СН'!$I$9+СВЦЭМ!$D$10+'СЕТ СН'!$I$5-'СЕТ СН'!$I$17</f>
        <v>5016.2961754000007</v>
      </c>
      <c r="E124" s="36">
        <f>SUMIFS(СВЦЭМ!$C$39:$C$782,СВЦЭМ!$A$39:$A$782,$A124,СВЦЭМ!$B$39:$B$782,E$119)+'СЕТ СН'!$I$9+СВЦЭМ!$D$10+'СЕТ СН'!$I$5-'СЕТ СН'!$I$17</f>
        <v>5032.0614822500002</v>
      </c>
      <c r="F124" s="36">
        <f>SUMIFS(СВЦЭМ!$C$39:$C$782,СВЦЭМ!$A$39:$A$782,$A124,СВЦЭМ!$B$39:$B$782,F$119)+'СЕТ СН'!$I$9+СВЦЭМ!$D$10+'СЕТ СН'!$I$5-'СЕТ СН'!$I$17</f>
        <v>5036.0177851999997</v>
      </c>
      <c r="G124" s="36">
        <f>SUMIFS(СВЦЭМ!$C$39:$C$782,СВЦЭМ!$A$39:$A$782,$A124,СВЦЭМ!$B$39:$B$782,G$119)+'СЕТ СН'!$I$9+СВЦЭМ!$D$10+'СЕТ СН'!$I$5-'СЕТ СН'!$I$17</f>
        <v>5031.0441578500004</v>
      </c>
      <c r="H124" s="36">
        <f>SUMIFS(СВЦЭМ!$C$39:$C$782,СВЦЭМ!$A$39:$A$782,$A124,СВЦЭМ!$B$39:$B$782,H$119)+'СЕТ СН'!$I$9+СВЦЭМ!$D$10+'СЕТ СН'!$I$5-'СЕТ СН'!$I$17</f>
        <v>4988.8692658199998</v>
      </c>
      <c r="I124" s="36">
        <f>SUMIFS(СВЦЭМ!$C$39:$C$782,СВЦЭМ!$A$39:$A$782,$A124,СВЦЭМ!$B$39:$B$782,I$119)+'СЕТ СН'!$I$9+СВЦЭМ!$D$10+'СЕТ СН'!$I$5-'СЕТ СН'!$I$17</f>
        <v>4956.9488285000007</v>
      </c>
      <c r="J124" s="36">
        <f>SUMIFS(СВЦЭМ!$C$39:$C$782,СВЦЭМ!$A$39:$A$782,$A124,СВЦЭМ!$B$39:$B$782,J$119)+'СЕТ СН'!$I$9+СВЦЭМ!$D$10+'СЕТ СН'!$I$5-'СЕТ СН'!$I$17</f>
        <v>4964.2722718900004</v>
      </c>
      <c r="K124" s="36">
        <f>SUMIFS(СВЦЭМ!$C$39:$C$782,СВЦЭМ!$A$39:$A$782,$A124,СВЦЭМ!$B$39:$B$782,K$119)+'СЕТ СН'!$I$9+СВЦЭМ!$D$10+'СЕТ СН'!$I$5-'СЕТ СН'!$I$17</f>
        <v>4955.3311257700007</v>
      </c>
      <c r="L124" s="36">
        <f>SUMIFS(СВЦЭМ!$C$39:$C$782,СВЦЭМ!$A$39:$A$782,$A124,СВЦЭМ!$B$39:$B$782,L$119)+'СЕТ СН'!$I$9+СВЦЭМ!$D$10+'СЕТ СН'!$I$5-'СЕТ СН'!$I$17</f>
        <v>4938.9267814699997</v>
      </c>
      <c r="M124" s="36">
        <f>SUMIFS(СВЦЭМ!$C$39:$C$782,СВЦЭМ!$A$39:$A$782,$A124,СВЦЭМ!$B$39:$B$782,M$119)+'СЕТ СН'!$I$9+СВЦЭМ!$D$10+'СЕТ СН'!$I$5-'СЕТ СН'!$I$17</f>
        <v>4956.2411984400005</v>
      </c>
      <c r="N124" s="36">
        <f>SUMIFS(СВЦЭМ!$C$39:$C$782,СВЦЭМ!$A$39:$A$782,$A124,СВЦЭМ!$B$39:$B$782,N$119)+'СЕТ СН'!$I$9+СВЦЭМ!$D$10+'СЕТ СН'!$I$5-'СЕТ СН'!$I$17</f>
        <v>4958.0560046999999</v>
      </c>
      <c r="O124" s="36">
        <f>SUMIFS(СВЦЭМ!$C$39:$C$782,СВЦЭМ!$A$39:$A$782,$A124,СВЦЭМ!$B$39:$B$782,O$119)+'СЕТ СН'!$I$9+СВЦЭМ!$D$10+'СЕТ СН'!$I$5-'СЕТ СН'!$I$17</f>
        <v>4960.8179246</v>
      </c>
      <c r="P124" s="36">
        <f>SUMIFS(СВЦЭМ!$C$39:$C$782,СВЦЭМ!$A$39:$A$782,$A124,СВЦЭМ!$B$39:$B$782,P$119)+'СЕТ СН'!$I$9+СВЦЭМ!$D$10+'СЕТ СН'!$I$5-'СЕТ СН'!$I$17</f>
        <v>4966.0710616100005</v>
      </c>
      <c r="Q124" s="36">
        <f>SUMIFS(СВЦЭМ!$C$39:$C$782,СВЦЭМ!$A$39:$A$782,$A124,СВЦЭМ!$B$39:$B$782,Q$119)+'СЕТ СН'!$I$9+СВЦЭМ!$D$10+'СЕТ СН'!$I$5-'СЕТ СН'!$I$17</f>
        <v>4963.5901699900005</v>
      </c>
      <c r="R124" s="36">
        <f>SUMIFS(СВЦЭМ!$C$39:$C$782,СВЦЭМ!$A$39:$A$782,$A124,СВЦЭМ!$B$39:$B$782,R$119)+'СЕТ СН'!$I$9+СВЦЭМ!$D$10+'СЕТ СН'!$I$5-'СЕТ СН'!$I$17</f>
        <v>4954.19095672</v>
      </c>
      <c r="S124" s="36">
        <f>SUMIFS(СВЦЭМ!$C$39:$C$782,СВЦЭМ!$A$39:$A$782,$A124,СВЦЭМ!$B$39:$B$782,S$119)+'СЕТ СН'!$I$9+СВЦЭМ!$D$10+'СЕТ СН'!$I$5-'СЕТ СН'!$I$17</f>
        <v>4926.9725530100004</v>
      </c>
      <c r="T124" s="36">
        <f>SUMIFS(СВЦЭМ!$C$39:$C$782,СВЦЭМ!$A$39:$A$782,$A124,СВЦЭМ!$B$39:$B$782,T$119)+'СЕТ СН'!$I$9+СВЦЭМ!$D$10+'СЕТ СН'!$I$5-'СЕТ СН'!$I$17</f>
        <v>4939.9202894500004</v>
      </c>
      <c r="U124" s="36">
        <f>SUMIFS(СВЦЭМ!$C$39:$C$782,СВЦЭМ!$A$39:$A$782,$A124,СВЦЭМ!$B$39:$B$782,U$119)+'СЕТ СН'!$I$9+СВЦЭМ!$D$10+'СЕТ СН'!$I$5-'СЕТ СН'!$I$17</f>
        <v>4911.6572146300005</v>
      </c>
      <c r="V124" s="36">
        <f>SUMIFS(СВЦЭМ!$C$39:$C$782,СВЦЭМ!$A$39:$A$782,$A124,СВЦЭМ!$B$39:$B$782,V$119)+'СЕТ СН'!$I$9+СВЦЭМ!$D$10+'СЕТ СН'!$I$5-'СЕТ СН'!$I$17</f>
        <v>4931.81592404</v>
      </c>
      <c r="W124" s="36">
        <f>SUMIFS(СВЦЭМ!$C$39:$C$782,СВЦЭМ!$A$39:$A$782,$A124,СВЦЭМ!$B$39:$B$782,W$119)+'СЕТ СН'!$I$9+СВЦЭМ!$D$10+'СЕТ СН'!$I$5-'СЕТ СН'!$I$17</f>
        <v>4962.1339939099998</v>
      </c>
      <c r="X124" s="36">
        <f>SUMIFS(СВЦЭМ!$C$39:$C$782,СВЦЭМ!$A$39:$A$782,$A124,СВЦЭМ!$B$39:$B$782,X$119)+'СЕТ СН'!$I$9+СВЦЭМ!$D$10+'СЕТ СН'!$I$5-'СЕТ СН'!$I$17</f>
        <v>5003.7640666099996</v>
      </c>
      <c r="Y124" s="36">
        <f>SUMIFS(СВЦЭМ!$C$39:$C$782,СВЦЭМ!$A$39:$A$782,$A124,СВЦЭМ!$B$39:$B$782,Y$119)+'СЕТ СН'!$I$9+СВЦЭМ!$D$10+'СЕТ СН'!$I$5-'СЕТ СН'!$I$17</f>
        <v>4986.2469336800004</v>
      </c>
    </row>
    <row r="125" spans="1:27" ht="15.75" x14ac:dyDescent="0.2">
      <c r="A125" s="35">
        <f t="shared" si="3"/>
        <v>44901</v>
      </c>
      <c r="B125" s="36">
        <f>SUMIFS(СВЦЭМ!$C$39:$C$782,СВЦЭМ!$A$39:$A$782,$A125,СВЦЭМ!$B$39:$B$782,B$119)+'СЕТ СН'!$I$9+СВЦЭМ!$D$10+'СЕТ СН'!$I$5-'СЕТ СН'!$I$17</f>
        <v>4930.4352604100004</v>
      </c>
      <c r="C125" s="36">
        <f>SUMIFS(СВЦЭМ!$C$39:$C$782,СВЦЭМ!$A$39:$A$782,$A125,СВЦЭМ!$B$39:$B$782,C$119)+'СЕТ СН'!$I$9+СВЦЭМ!$D$10+'СЕТ СН'!$I$5-'СЕТ СН'!$I$17</f>
        <v>4957.3095807600002</v>
      </c>
      <c r="D125" s="36">
        <f>SUMIFS(СВЦЭМ!$C$39:$C$782,СВЦЭМ!$A$39:$A$782,$A125,СВЦЭМ!$B$39:$B$782,D$119)+'СЕТ СН'!$I$9+СВЦЭМ!$D$10+'СЕТ СН'!$I$5-'СЕТ СН'!$I$17</f>
        <v>4978.6594446899999</v>
      </c>
      <c r="E125" s="36">
        <f>SUMIFS(СВЦЭМ!$C$39:$C$782,СВЦЭМ!$A$39:$A$782,$A125,СВЦЭМ!$B$39:$B$782,E$119)+'СЕТ СН'!$I$9+СВЦЭМ!$D$10+'СЕТ СН'!$I$5-'СЕТ СН'!$I$17</f>
        <v>4978.8137534300004</v>
      </c>
      <c r="F125" s="36">
        <f>SUMIFS(СВЦЭМ!$C$39:$C$782,СВЦЭМ!$A$39:$A$782,$A125,СВЦЭМ!$B$39:$B$782,F$119)+'СЕТ СН'!$I$9+СВЦЭМ!$D$10+'СЕТ СН'!$I$5-'СЕТ СН'!$I$17</f>
        <v>4999.64750353</v>
      </c>
      <c r="G125" s="36">
        <f>SUMIFS(СВЦЭМ!$C$39:$C$782,СВЦЭМ!$A$39:$A$782,$A125,СВЦЭМ!$B$39:$B$782,G$119)+'СЕТ СН'!$I$9+СВЦЭМ!$D$10+'СЕТ СН'!$I$5-'СЕТ СН'!$I$17</f>
        <v>4972.3499129299998</v>
      </c>
      <c r="H125" s="36">
        <f>SUMIFS(СВЦЭМ!$C$39:$C$782,СВЦЭМ!$A$39:$A$782,$A125,СВЦЭМ!$B$39:$B$782,H$119)+'СЕТ СН'!$I$9+СВЦЭМ!$D$10+'СЕТ СН'!$I$5-'СЕТ СН'!$I$17</f>
        <v>4952.48280256</v>
      </c>
      <c r="I125" s="36">
        <f>SUMIFS(СВЦЭМ!$C$39:$C$782,СВЦЭМ!$A$39:$A$782,$A125,СВЦЭМ!$B$39:$B$782,I$119)+'СЕТ СН'!$I$9+СВЦЭМ!$D$10+'СЕТ СН'!$I$5-'СЕТ СН'!$I$17</f>
        <v>4893.45901469</v>
      </c>
      <c r="J125" s="36">
        <f>SUMIFS(СВЦЭМ!$C$39:$C$782,СВЦЭМ!$A$39:$A$782,$A125,СВЦЭМ!$B$39:$B$782,J$119)+'СЕТ СН'!$I$9+СВЦЭМ!$D$10+'СЕТ СН'!$I$5-'СЕТ СН'!$I$17</f>
        <v>4902.6908466599998</v>
      </c>
      <c r="K125" s="36">
        <f>SUMIFS(СВЦЭМ!$C$39:$C$782,СВЦЭМ!$A$39:$A$782,$A125,СВЦЭМ!$B$39:$B$782,K$119)+'СЕТ СН'!$I$9+СВЦЭМ!$D$10+'СЕТ СН'!$I$5-'СЕТ СН'!$I$17</f>
        <v>4892.9945635700005</v>
      </c>
      <c r="L125" s="36">
        <f>SUMIFS(СВЦЭМ!$C$39:$C$782,СВЦЭМ!$A$39:$A$782,$A125,СВЦЭМ!$B$39:$B$782,L$119)+'СЕТ СН'!$I$9+СВЦЭМ!$D$10+'СЕТ СН'!$I$5-'СЕТ СН'!$I$17</f>
        <v>4889.2345511399999</v>
      </c>
      <c r="M125" s="36">
        <f>SUMIFS(СВЦЭМ!$C$39:$C$782,СВЦЭМ!$A$39:$A$782,$A125,СВЦЭМ!$B$39:$B$782,M$119)+'СЕТ СН'!$I$9+СВЦЭМ!$D$10+'СЕТ СН'!$I$5-'СЕТ СН'!$I$17</f>
        <v>4884.2690006600005</v>
      </c>
      <c r="N125" s="36">
        <f>SUMIFS(СВЦЭМ!$C$39:$C$782,СВЦЭМ!$A$39:$A$782,$A125,СВЦЭМ!$B$39:$B$782,N$119)+'СЕТ СН'!$I$9+СВЦЭМ!$D$10+'СЕТ СН'!$I$5-'СЕТ СН'!$I$17</f>
        <v>4893.9083637500007</v>
      </c>
      <c r="O125" s="36">
        <f>SUMIFS(СВЦЭМ!$C$39:$C$782,СВЦЭМ!$A$39:$A$782,$A125,СВЦЭМ!$B$39:$B$782,O$119)+'СЕТ СН'!$I$9+СВЦЭМ!$D$10+'СЕТ СН'!$I$5-'СЕТ СН'!$I$17</f>
        <v>4879.6814182100006</v>
      </c>
      <c r="P125" s="36">
        <f>SUMIFS(СВЦЭМ!$C$39:$C$782,СВЦЭМ!$A$39:$A$782,$A125,СВЦЭМ!$B$39:$B$782,P$119)+'СЕТ СН'!$I$9+СВЦЭМ!$D$10+'СЕТ СН'!$I$5-'СЕТ СН'!$I$17</f>
        <v>4888.6224637300002</v>
      </c>
      <c r="Q125" s="36">
        <f>SUMIFS(СВЦЭМ!$C$39:$C$782,СВЦЭМ!$A$39:$A$782,$A125,СВЦЭМ!$B$39:$B$782,Q$119)+'СЕТ СН'!$I$9+СВЦЭМ!$D$10+'СЕТ СН'!$I$5-'СЕТ СН'!$I$17</f>
        <v>4879.1630621100003</v>
      </c>
      <c r="R125" s="36">
        <f>SUMIFS(СВЦЭМ!$C$39:$C$782,СВЦЭМ!$A$39:$A$782,$A125,СВЦЭМ!$B$39:$B$782,R$119)+'СЕТ СН'!$I$9+СВЦЭМ!$D$10+'СЕТ СН'!$I$5-'СЕТ СН'!$I$17</f>
        <v>4870.0327909600001</v>
      </c>
      <c r="S125" s="36">
        <f>SUMIFS(СВЦЭМ!$C$39:$C$782,СВЦЭМ!$A$39:$A$782,$A125,СВЦЭМ!$B$39:$B$782,S$119)+'СЕТ СН'!$I$9+СВЦЭМ!$D$10+'СЕТ СН'!$I$5-'СЕТ СН'!$I$17</f>
        <v>4857.4390818900001</v>
      </c>
      <c r="T125" s="36">
        <f>SUMIFS(СВЦЭМ!$C$39:$C$782,СВЦЭМ!$A$39:$A$782,$A125,СВЦЭМ!$B$39:$B$782,T$119)+'СЕТ СН'!$I$9+СВЦЭМ!$D$10+'СЕТ СН'!$I$5-'СЕТ СН'!$I$17</f>
        <v>4841.6613176199999</v>
      </c>
      <c r="U125" s="36">
        <f>SUMIFS(СВЦЭМ!$C$39:$C$782,СВЦЭМ!$A$39:$A$782,$A125,СВЦЭМ!$B$39:$B$782,U$119)+'СЕТ СН'!$I$9+СВЦЭМ!$D$10+'СЕТ СН'!$I$5-'СЕТ СН'!$I$17</f>
        <v>4847.5521843400002</v>
      </c>
      <c r="V125" s="36">
        <f>SUMIFS(СВЦЭМ!$C$39:$C$782,СВЦЭМ!$A$39:$A$782,$A125,СВЦЭМ!$B$39:$B$782,V$119)+'СЕТ СН'!$I$9+СВЦЭМ!$D$10+'СЕТ СН'!$I$5-'СЕТ СН'!$I$17</f>
        <v>4865.1788968800001</v>
      </c>
      <c r="W125" s="36">
        <f>SUMIFS(СВЦЭМ!$C$39:$C$782,СВЦЭМ!$A$39:$A$782,$A125,СВЦЭМ!$B$39:$B$782,W$119)+'СЕТ СН'!$I$9+СВЦЭМ!$D$10+'СЕТ СН'!$I$5-'СЕТ СН'!$I$17</f>
        <v>4898.7814073400004</v>
      </c>
      <c r="X125" s="36">
        <f>SUMIFS(СВЦЭМ!$C$39:$C$782,СВЦЭМ!$A$39:$A$782,$A125,СВЦЭМ!$B$39:$B$782,X$119)+'СЕТ СН'!$I$9+СВЦЭМ!$D$10+'СЕТ СН'!$I$5-'СЕТ СН'!$I$17</f>
        <v>4899.3765984600004</v>
      </c>
      <c r="Y125" s="36">
        <f>SUMIFS(СВЦЭМ!$C$39:$C$782,СВЦЭМ!$A$39:$A$782,$A125,СВЦЭМ!$B$39:$B$782,Y$119)+'СЕТ СН'!$I$9+СВЦЭМ!$D$10+'СЕТ СН'!$I$5-'СЕТ СН'!$I$17</f>
        <v>4951.5246631800001</v>
      </c>
    </row>
    <row r="126" spans="1:27" ht="15.75" x14ac:dyDescent="0.2">
      <c r="A126" s="35">
        <f t="shared" si="3"/>
        <v>44902</v>
      </c>
      <c r="B126" s="36">
        <f>SUMIFS(СВЦЭМ!$C$39:$C$782,СВЦЭМ!$A$39:$A$782,$A126,СВЦЭМ!$B$39:$B$782,B$119)+'СЕТ СН'!$I$9+СВЦЭМ!$D$10+'СЕТ СН'!$I$5-'СЕТ СН'!$I$17</f>
        <v>4931.6367705700004</v>
      </c>
      <c r="C126" s="36">
        <f>SUMIFS(СВЦЭМ!$C$39:$C$782,СВЦЭМ!$A$39:$A$782,$A126,СВЦЭМ!$B$39:$B$782,C$119)+'СЕТ СН'!$I$9+СВЦЭМ!$D$10+'СЕТ СН'!$I$5-'СЕТ СН'!$I$17</f>
        <v>4948.1094619400001</v>
      </c>
      <c r="D126" s="36">
        <f>SUMIFS(СВЦЭМ!$C$39:$C$782,СВЦЭМ!$A$39:$A$782,$A126,СВЦЭМ!$B$39:$B$782,D$119)+'СЕТ СН'!$I$9+СВЦЭМ!$D$10+'СЕТ СН'!$I$5-'СЕТ СН'!$I$17</f>
        <v>4968.3297407700002</v>
      </c>
      <c r="E126" s="36">
        <f>SUMIFS(СВЦЭМ!$C$39:$C$782,СВЦЭМ!$A$39:$A$782,$A126,СВЦЭМ!$B$39:$B$782,E$119)+'СЕТ СН'!$I$9+СВЦЭМ!$D$10+'СЕТ СН'!$I$5-'СЕТ СН'!$I$17</f>
        <v>4970.6993334899998</v>
      </c>
      <c r="F126" s="36">
        <f>SUMIFS(СВЦЭМ!$C$39:$C$782,СВЦЭМ!$A$39:$A$782,$A126,СВЦЭМ!$B$39:$B$782,F$119)+'СЕТ СН'!$I$9+СВЦЭМ!$D$10+'СЕТ СН'!$I$5-'СЕТ СН'!$I$17</f>
        <v>4976.1714400600004</v>
      </c>
      <c r="G126" s="36">
        <f>SUMIFS(СВЦЭМ!$C$39:$C$782,СВЦЭМ!$A$39:$A$782,$A126,СВЦЭМ!$B$39:$B$782,G$119)+'СЕТ СН'!$I$9+СВЦЭМ!$D$10+'СЕТ СН'!$I$5-'СЕТ СН'!$I$17</f>
        <v>4973.3202584500004</v>
      </c>
      <c r="H126" s="36">
        <f>SUMIFS(СВЦЭМ!$C$39:$C$782,СВЦЭМ!$A$39:$A$782,$A126,СВЦЭМ!$B$39:$B$782,H$119)+'СЕТ СН'!$I$9+СВЦЭМ!$D$10+'СЕТ СН'!$I$5-'СЕТ СН'!$I$17</f>
        <v>4955.0590886500004</v>
      </c>
      <c r="I126" s="36">
        <f>SUMIFS(СВЦЭМ!$C$39:$C$782,СВЦЭМ!$A$39:$A$782,$A126,СВЦЭМ!$B$39:$B$782,I$119)+'СЕТ СН'!$I$9+СВЦЭМ!$D$10+'СЕТ СН'!$I$5-'СЕТ СН'!$I$17</f>
        <v>4921.9762083900005</v>
      </c>
      <c r="J126" s="36">
        <f>SUMIFS(СВЦЭМ!$C$39:$C$782,СВЦЭМ!$A$39:$A$782,$A126,СВЦЭМ!$B$39:$B$782,J$119)+'СЕТ СН'!$I$9+СВЦЭМ!$D$10+'СЕТ СН'!$I$5-'СЕТ СН'!$I$17</f>
        <v>4907.1543581000005</v>
      </c>
      <c r="K126" s="36">
        <f>SUMIFS(СВЦЭМ!$C$39:$C$782,СВЦЭМ!$A$39:$A$782,$A126,СВЦЭМ!$B$39:$B$782,K$119)+'СЕТ СН'!$I$9+СВЦЭМ!$D$10+'СЕТ СН'!$I$5-'СЕТ СН'!$I$17</f>
        <v>4924.8321787200002</v>
      </c>
      <c r="L126" s="36">
        <f>SUMIFS(СВЦЭМ!$C$39:$C$782,СВЦЭМ!$A$39:$A$782,$A126,СВЦЭМ!$B$39:$B$782,L$119)+'СЕТ СН'!$I$9+СВЦЭМ!$D$10+'СЕТ СН'!$I$5-'СЕТ СН'!$I$17</f>
        <v>4925.2287557300006</v>
      </c>
      <c r="M126" s="36">
        <f>SUMIFS(СВЦЭМ!$C$39:$C$782,СВЦЭМ!$A$39:$A$782,$A126,СВЦЭМ!$B$39:$B$782,M$119)+'СЕТ СН'!$I$9+СВЦЭМ!$D$10+'СЕТ СН'!$I$5-'СЕТ СН'!$I$17</f>
        <v>4913.4888473600004</v>
      </c>
      <c r="N126" s="36">
        <f>SUMIFS(СВЦЭМ!$C$39:$C$782,СВЦЭМ!$A$39:$A$782,$A126,СВЦЭМ!$B$39:$B$782,N$119)+'СЕТ СН'!$I$9+СВЦЭМ!$D$10+'СЕТ СН'!$I$5-'СЕТ СН'!$I$17</f>
        <v>4933.8196779899999</v>
      </c>
      <c r="O126" s="36">
        <f>SUMIFS(СВЦЭМ!$C$39:$C$782,СВЦЭМ!$A$39:$A$782,$A126,СВЦЭМ!$B$39:$B$782,O$119)+'СЕТ СН'!$I$9+СВЦЭМ!$D$10+'СЕТ СН'!$I$5-'СЕТ СН'!$I$17</f>
        <v>4926.1896087000005</v>
      </c>
      <c r="P126" s="36">
        <f>SUMIFS(СВЦЭМ!$C$39:$C$782,СВЦЭМ!$A$39:$A$782,$A126,СВЦЭМ!$B$39:$B$782,P$119)+'СЕТ СН'!$I$9+СВЦЭМ!$D$10+'СЕТ СН'!$I$5-'СЕТ СН'!$I$17</f>
        <v>4934.7648379100001</v>
      </c>
      <c r="Q126" s="36">
        <f>SUMIFS(СВЦЭМ!$C$39:$C$782,СВЦЭМ!$A$39:$A$782,$A126,СВЦЭМ!$B$39:$B$782,Q$119)+'СЕТ СН'!$I$9+СВЦЭМ!$D$10+'СЕТ СН'!$I$5-'СЕТ СН'!$I$17</f>
        <v>4946.4289007900006</v>
      </c>
      <c r="R126" s="36">
        <f>SUMIFS(СВЦЭМ!$C$39:$C$782,СВЦЭМ!$A$39:$A$782,$A126,СВЦЭМ!$B$39:$B$782,R$119)+'СЕТ СН'!$I$9+СВЦЭМ!$D$10+'СЕТ СН'!$I$5-'СЕТ СН'!$I$17</f>
        <v>4919.3266705000005</v>
      </c>
      <c r="S126" s="36">
        <f>SUMIFS(СВЦЭМ!$C$39:$C$782,СВЦЭМ!$A$39:$A$782,$A126,СВЦЭМ!$B$39:$B$782,S$119)+'СЕТ СН'!$I$9+СВЦЭМ!$D$10+'СЕТ СН'!$I$5-'СЕТ СН'!$I$17</f>
        <v>4893.6012661300001</v>
      </c>
      <c r="T126" s="36">
        <f>SUMIFS(СВЦЭМ!$C$39:$C$782,СВЦЭМ!$A$39:$A$782,$A126,СВЦЭМ!$B$39:$B$782,T$119)+'СЕТ СН'!$I$9+СВЦЭМ!$D$10+'СЕТ СН'!$I$5-'СЕТ СН'!$I$17</f>
        <v>4891.3896510000004</v>
      </c>
      <c r="U126" s="36">
        <f>SUMIFS(СВЦЭМ!$C$39:$C$782,СВЦЭМ!$A$39:$A$782,$A126,СВЦЭМ!$B$39:$B$782,U$119)+'СЕТ СН'!$I$9+СВЦЭМ!$D$10+'СЕТ СН'!$I$5-'СЕТ СН'!$I$17</f>
        <v>4906.0772880100003</v>
      </c>
      <c r="V126" s="36">
        <f>SUMIFS(СВЦЭМ!$C$39:$C$782,СВЦЭМ!$A$39:$A$782,$A126,СВЦЭМ!$B$39:$B$782,V$119)+'СЕТ СН'!$I$9+СВЦЭМ!$D$10+'СЕТ СН'!$I$5-'СЕТ СН'!$I$17</f>
        <v>4912.5904079800002</v>
      </c>
      <c r="W126" s="36">
        <f>SUMIFS(СВЦЭМ!$C$39:$C$782,СВЦЭМ!$A$39:$A$782,$A126,СВЦЭМ!$B$39:$B$782,W$119)+'СЕТ СН'!$I$9+СВЦЭМ!$D$10+'СЕТ СН'!$I$5-'СЕТ СН'!$I$17</f>
        <v>4937.2586169799997</v>
      </c>
      <c r="X126" s="36">
        <f>SUMIFS(СВЦЭМ!$C$39:$C$782,СВЦЭМ!$A$39:$A$782,$A126,СВЦЭМ!$B$39:$B$782,X$119)+'СЕТ СН'!$I$9+СВЦЭМ!$D$10+'СЕТ СН'!$I$5-'СЕТ СН'!$I$17</f>
        <v>4913.6752253800005</v>
      </c>
      <c r="Y126" s="36">
        <f>SUMIFS(СВЦЭМ!$C$39:$C$782,СВЦЭМ!$A$39:$A$782,$A126,СВЦЭМ!$B$39:$B$782,Y$119)+'СЕТ СН'!$I$9+СВЦЭМ!$D$10+'СЕТ СН'!$I$5-'СЕТ СН'!$I$17</f>
        <v>4921.0354596899997</v>
      </c>
    </row>
    <row r="127" spans="1:27" ht="15.75" x14ac:dyDescent="0.2">
      <c r="A127" s="35">
        <f t="shared" si="3"/>
        <v>44903</v>
      </c>
      <c r="B127" s="36">
        <f>SUMIFS(СВЦЭМ!$C$39:$C$782,СВЦЭМ!$A$39:$A$782,$A127,СВЦЭМ!$B$39:$B$782,B$119)+'СЕТ СН'!$I$9+СВЦЭМ!$D$10+'СЕТ СН'!$I$5-'СЕТ СН'!$I$17</f>
        <v>5095.3722548799997</v>
      </c>
      <c r="C127" s="36">
        <f>SUMIFS(СВЦЭМ!$C$39:$C$782,СВЦЭМ!$A$39:$A$782,$A127,СВЦЭМ!$B$39:$B$782,C$119)+'СЕТ СН'!$I$9+СВЦЭМ!$D$10+'СЕТ СН'!$I$5-'СЕТ СН'!$I$17</f>
        <v>5109.7796988999999</v>
      </c>
      <c r="D127" s="36">
        <f>SUMIFS(СВЦЭМ!$C$39:$C$782,СВЦЭМ!$A$39:$A$782,$A127,СВЦЭМ!$B$39:$B$782,D$119)+'СЕТ СН'!$I$9+СВЦЭМ!$D$10+'СЕТ СН'!$I$5-'СЕТ СН'!$I$17</f>
        <v>5106.2343729599997</v>
      </c>
      <c r="E127" s="36">
        <f>SUMIFS(СВЦЭМ!$C$39:$C$782,СВЦЭМ!$A$39:$A$782,$A127,СВЦЭМ!$B$39:$B$782,E$119)+'СЕТ СН'!$I$9+СВЦЭМ!$D$10+'СЕТ СН'!$I$5-'СЕТ СН'!$I$17</f>
        <v>5081.9188880199999</v>
      </c>
      <c r="F127" s="36">
        <f>SUMIFS(СВЦЭМ!$C$39:$C$782,СВЦЭМ!$A$39:$A$782,$A127,СВЦЭМ!$B$39:$B$782,F$119)+'СЕТ СН'!$I$9+СВЦЭМ!$D$10+'СЕТ СН'!$I$5-'СЕТ СН'!$I$17</f>
        <v>5069.35339234</v>
      </c>
      <c r="G127" s="36">
        <f>SUMIFS(СВЦЭМ!$C$39:$C$782,СВЦЭМ!$A$39:$A$782,$A127,СВЦЭМ!$B$39:$B$782,G$119)+'СЕТ СН'!$I$9+СВЦЭМ!$D$10+'СЕТ СН'!$I$5-'СЕТ СН'!$I$17</f>
        <v>5022.8186061300003</v>
      </c>
      <c r="H127" s="36">
        <f>SUMIFS(СВЦЭМ!$C$39:$C$782,СВЦЭМ!$A$39:$A$782,$A127,СВЦЭМ!$B$39:$B$782,H$119)+'СЕТ СН'!$I$9+СВЦЭМ!$D$10+'СЕТ СН'!$I$5-'СЕТ СН'!$I$17</f>
        <v>5004.2919898800001</v>
      </c>
      <c r="I127" s="36">
        <f>SUMIFS(СВЦЭМ!$C$39:$C$782,СВЦЭМ!$A$39:$A$782,$A127,СВЦЭМ!$B$39:$B$782,I$119)+'СЕТ СН'!$I$9+СВЦЭМ!$D$10+'СЕТ СН'!$I$5-'СЕТ СН'!$I$17</f>
        <v>4996.43240857</v>
      </c>
      <c r="J127" s="36">
        <f>SUMIFS(СВЦЭМ!$C$39:$C$782,СВЦЭМ!$A$39:$A$782,$A127,СВЦЭМ!$B$39:$B$782,J$119)+'СЕТ СН'!$I$9+СВЦЭМ!$D$10+'СЕТ СН'!$I$5-'СЕТ СН'!$I$17</f>
        <v>4993.6457201100002</v>
      </c>
      <c r="K127" s="36">
        <f>SUMIFS(СВЦЭМ!$C$39:$C$782,СВЦЭМ!$A$39:$A$782,$A127,СВЦЭМ!$B$39:$B$782,K$119)+'СЕТ СН'!$I$9+СВЦЭМ!$D$10+'СЕТ СН'!$I$5-'СЕТ СН'!$I$17</f>
        <v>4974.5547720699997</v>
      </c>
      <c r="L127" s="36">
        <f>SUMIFS(СВЦЭМ!$C$39:$C$782,СВЦЭМ!$A$39:$A$782,$A127,СВЦЭМ!$B$39:$B$782,L$119)+'СЕТ СН'!$I$9+СВЦЭМ!$D$10+'СЕТ СН'!$I$5-'СЕТ СН'!$I$17</f>
        <v>4978.2280083400001</v>
      </c>
      <c r="M127" s="36">
        <f>SUMIFS(СВЦЭМ!$C$39:$C$782,СВЦЭМ!$A$39:$A$782,$A127,СВЦЭМ!$B$39:$B$782,M$119)+'СЕТ СН'!$I$9+СВЦЭМ!$D$10+'СЕТ СН'!$I$5-'СЕТ СН'!$I$17</f>
        <v>5006.2373000400003</v>
      </c>
      <c r="N127" s="36">
        <f>SUMIFS(СВЦЭМ!$C$39:$C$782,СВЦЭМ!$A$39:$A$782,$A127,СВЦЭМ!$B$39:$B$782,N$119)+'СЕТ СН'!$I$9+СВЦЭМ!$D$10+'СЕТ СН'!$I$5-'СЕТ СН'!$I$17</f>
        <v>5010.1298799300002</v>
      </c>
      <c r="O127" s="36">
        <f>SUMIFS(СВЦЭМ!$C$39:$C$782,СВЦЭМ!$A$39:$A$782,$A127,СВЦЭМ!$B$39:$B$782,O$119)+'СЕТ СН'!$I$9+СВЦЭМ!$D$10+'СЕТ СН'!$I$5-'СЕТ СН'!$I$17</f>
        <v>5003.9178605200004</v>
      </c>
      <c r="P127" s="36">
        <f>SUMIFS(СВЦЭМ!$C$39:$C$782,СВЦЭМ!$A$39:$A$782,$A127,СВЦЭМ!$B$39:$B$782,P$119)+'СЕТ СН'!$I$9+СВЦЭМ!$D$10+'СЕТ СН'!$I$5-'СЕТ СН'!$I$17</f>
        <v>5014.9975486500007</v>
      </c>
      <c r="Q127" s="36">
        <f>SUMIFS(СВЦЭМ!$C$39:$C$782,СВЦЭМ!$A$39:$A$782,$A127,СВЦЭМ!$B$39:$B$782,Q$119)+'СЕТ СН'!$I$9+СВЦЭМ!$D$10+'СЕТ СН'!$I$5-'СЕТ СН'!$I$17</f>
        <v>5002.0494942799996</v>
      </c>
      <c r="R127" s="36">
        <f>SUMIFS(СВЦЭМ!$C$39:$C$782,СВЦЭМ!$A$39:$A$782,$A127,СВЦЭМ!$B$39:$B$782,R$119)+'СЕТ СН'!$I$9+СВЦЭМ!$D$10+'СЕТ СН'!$I$5-'СЕТ СН'!$I$17</f>
        <v>4965.5927465300001</v>
      </c>
      <c r="S127" s="36">
        <f>SUMIFS(СВЦЭМ!$C$39:$C$782,СВЦЭМ!$A$39:$A$782,$A127,СВЦЭМ!$B$39:$B$782,S$119)+'СЕТ СН'!$I$9+СВЦЭМ!$D$10+'СЕТ СН'!$I$5-'СЕТ СН'!$I$17</f>
        <v>4942.9337444399998</v>
      </c>
      <c r="T127" s="36">
        <f>SUMIFS(СВЦЭМ!$C$39:$C$782,СВЦЭМ!$A$39:$A$782,$A127,СВЦЭМ!$B$39:$B$782,T$119)+'СЕТ СН'!$I$9+СВЦЭМ!$D$10+'СЕТ СН'!$I$5-'СЕТ СН'!$I$17</f>
        <v>4958.5395170000002</v>
      </c>
      <c r="U127" s="36">
        <f>SUMIFS(СВЦЭМ!$C$39:$C$782,СВЦЭМ!$A$39:$A$782,$A127,СВЦЭМ!$B$39:$B$782,U$119)+'СЕТ СН'!$I$9+СВЦЭМ!$D$10+'СЕТ СН'!$I$5-'СЕТ СН'!$I$17</f>
        <v>4982.08994067</v>
      </c>
      <c r="V127" s="36">
        <f>SUMIFS(СВЦЭМ!$C$39:$C$782,СВЦЭМ!$A$39:$A$782,$A127,СВЦЭМ!$B$39:$B$782,V$119)+'СЕТ СН'!$I$9+СВЦЭМ!$D$10+'СЕТ СН'!$I$5-'СЕТ СН'!$I$17</f>
        <v>4991.3841197700003</v>
      </c>
      <c r="W127" s="36">
        <f>SUMIFS(СВЦЭМ!$C$39:$C$782,СВЦЭМ!$A$39:$A$782,$A127,СВЦЭМ!$B$39:$B$782,W$119)+'СЕТ СН'!$I$9+СВЦЭМ!$D$10+'СЕТ СН'!$I$5-'СЕТ СН'!$I$17</f>
        <v>5013.8853380500004</v>
      </c>
      <c r="X127" s="36">
        <f>SUMIFS(СВЦЭМ!$C$39:$C$782,СВЦЭМ!$A$39:$A$782,$A127,СВЦЭМ!$B$39:$B$782,X$119)+'СЕТ СН'!$I$9+СВЦЭМ!$D$10+'СЕТ СН'!$I$5-'СЕТ СН'!$I$17</f>
        <v>5007.2594775699999</v>
      </c>
      <c r="Y127" s="36">
        <f>SUMIFS(СВЦЭМ!$C$39:$C$782,СВЦЭМ!$A$39:$A$782,$A127,СВЦЭМ!$B$39:$B$782,Y$119)+'СЕТ СН'!$I$9+СВЦЭМ!$D$10+'СЕТ СН'!$I$5-'СЕТ СН'!$I$17</f>
        <v>5070.9943135399999</v>
      </c>
    </row>
    <row r="128" spans="1:27" ht="15.75" x14ac:dyDescent="0.2">
      <c r="A128" s="35">
        <f t="shared" si="3"/>
        <v>44904</v>
      </c>
      <c r="B128" s="36">
        <f>SUMIFS(СВЦЭМ!$C$39:$C$782,СВЦЭМ!$A$39:$A$782,$A128,СВЦЭМ!$B$39:$B$782,B$119)+'СЕТ СН'!$I$9+СВЦЭМ!$D$10+'СЕТ СН'!$I$5-'СЕТ СН'!$I$17</f>
        <v>4999.0409512100005</v>
      </c>
      <c r="C128" s="36">
        <f>SUMIFS(СВЦЭМ!$C$39:$C$782,СВЦЭМ!$A$39:$A$782,$A128,СВЦЭМ!$B$39:$B$782,C$119)+'СЕТ СН'!$I$9+СВЦЭМ!$D$10+'СЕТ СН'!$I$5-'СЕТ СН'!$I$17</f>
        <v>5018.4846490899999</v>
      </c>
      <c r="D128" s="36">
        <f>SUMIFS(СВЦЭМ!$C$39:$C$782,СВЦЭМ!$A$39:$A$782,$A128,СВЦЭМ!$B$39:$B$782,D$119)+'СЕТ СН'!$I$9+СВЦЭМ!$D$10+'СЕТ СН'!$I$5-'СЕТ СН'!$I$17</f>
        <v>5023.9021568500002</v>
      </c>
      <c r="E128" s="36">
        <f>SUMIFS(СВЦЭМ!$C$39:$C$782,СВЦЭМ!$A$39:$A$782,$A128,СВЦЭМ!$B$39:$B$782,E$119)+'СЕТ СН'!$I$9+СВЦЭМ!$D$10+'СЕТ СН'!$I$5-'СЕТ СН'!$I$17</f>
        <v>5037.7301138399998</v>
      </c>
      <c r="F128" s="36">
        <f>SUMIFS(СВЦЭМ!$C$39:$C$782,СВЦЭМ!$A$39:$A$782,$A128,СВЦЭМ!$B$39:$B$782,F$119)+'СЕТ СН'!$I$9+СВЦЭМ!$D$10+'СЕТ СН'!$I$5-'СЕТ СН'!$I$17</f>
        <v>5038.8358908200007</v>
      </c>
      <c r="G128" s="36">
        <f>SUMIFS(СВЦЭМ!$C$39:$C$782,СВЦЭМ!$A$39:$A$782,$A128,СВЦЭМ!$B$39:$B$782,G$119)+'СЕТ СН'!$I$9+СВЦЭМ!$D$10+'СЕТ СН'!$I$5-'СЕТ СН'!$I$17</f>
        <v>5026.0898116400003</v>
      </c>
      <c r="H128" s="36">
        <f>SUMIFS(СВЦЭМ!$C$39:$C$782,СВЦЭМ!$A$39:$A$782,$A128,СВЦЭМ!$B$39:$B$782,H$119)+'СЕТ СН'!$I$9+СВЦЭМ!$D$10+'СЕТ СН'!$I$5-'СЕТ СН'!$I$17</f>
        <v>5030.2459516899999</v>
      </c>
      <c r="I128" s="36">
        <f>SUMIFS(СВЦЭМ!$C$39:$C$782,СВЦЭМ!$A$39:$A$782,$A128,СВЦЭМ!$B$39:$B$782,I$119)+'СЕТ СН'!$I$9+СВЦЭМ!$D$10+'СЕТ СН'!$I$5-'СЕТ СН'!$I$17</f>
        <v>5005.0289024399999</v>
      </c>
      <c r="J128" s="36">
        <f>SUMIFS(СВЦЭМ!$C$39:$C$782,СВЦЭМ!$A$39:$A$782,$A128,СВЦЭМ!$B$39:$B$782,J$119)+'СЕТ СН'!$I$9+СВЦЭМ!$D$10+'СЕТ СН'!$I$5-'СЕТ СН'!$I$17</f>
        <v>5021.8808302200005</v>
      </c>
      <c r="K128" s="36">
        <f>SUMIFS(СВЦЭМ!$C$39:$C$782,СВЦЭМ!$A$39:$A$782,$A128,СВЦЭМ!$B$39:$B$782,K$119)+'СЕТ СН'!$I$9+СВЦЭМ!$D$10+'СЕТ СН'!$I$5-'СЕТ СН'!$I$17</f>
        <v>5014.6268826900005</v>
      </c>
      <c r="L128" s="36">
        <f>SUMIFS(СВЦЭМ!$C$39:$C$782,СВЦЭМ!$A$39:$A$782,$A128,СВЦЭМ!$B$39:$B$782,L$119)+'СЕТ СН'!$I$9+СВЦЭМ!$D$10+'СЕТ СН'!$I$5-'СЕТ СН'!$I$17</f>
        <v>5007.5466767200005</v>
      </c>
      <c r="M128" s="36">
        <f>SUMIFS(СВЦЭМ!$C$39:$C$782,СВЦЭМ!$A$39:$A$782,$A128,СВЦЭМ!$B$39:$B$782,M$119)+'СЕТ СН'!$I$9+СВЦЭМ!$D$10+'СЕТ СН'!$I$5-'СЕТ СН'!$I$17</f>
        <v>4989.7161523100003</v>
      </c>
      <c r="N128" s="36">
        <f>SUMIFS(СВЦЭМ!$C$39:$C$782,СВЦЭМ!$A$39:$A$782,$A128,СВЦЭМ!$B$39:$B$782,N$119)+'СЕТ СН'!$I$9+СВЦЭМ!$D$10+'СЕТ СН'!$I$5-'СЕТ СН'!$I$17</f>
        <v>4963.8037746</v>
      </c>
      <c r="O128" s="36">
        <f>SUMIFS(СВЦЭМ!$C$39:$C$782,СВЦЭМ!$A$39:$A$782,$A128,СВЦЭМ!$B$39:$B$782,O$119)+'СЕТ СН'!$I$9+СВЦЭМ!$D$10+'СЕТ СН'!$I$5-'СЕТ СН'!$I$17</f>
        <v>4977.0961581000001</v>
      </c>
      <c r="P128" s="36">
        <f>SUMIFS(СВЦЭМ!$C$39:$C$782,СВЦЭМ!$A$39:$A$782,$A128,СВЦЭМ!$B$39:$B$782,P$119)+'СЕТ СН'!$I$9+СВЦЭМ!$D$10+'СЕТ СН'!$I$5-'СЕТ СН'!$I$17</f>
        <v>4982.3903750299996</v>
      </c>
      <c r="Q128" s="36">
        <f>SUMIFS(СВЦЭМ!$C$39:$C$782,СВЦЭМ!$A$39:$A$782,$A128,СВЦЭМ!$B$39:$B$782,Q$119)+'СЕТ СН'!$I$9+СВЦЭМ!$D$10+'СЕТ СН'!$I$5-'СЕТ СН'!$I$17</f>
        <v>4977.81041069</v>
      </c>
      <c r="R128" s="36">
        <f>SUMIFS(СВЦЭМ!$C$39:$C$782,СВЦЭМ!$A$39:$A$782,$A128,СВЦЭМ!$B$39:$B$782,R$119)+'СЕТ СН'!$I$9+СВЦЭМ!$D$10+'СЕТ СН'!$I$5-'СЕТ СН'!$I$17</f>
        <v>4981.8874692099998</v>
      </c>
      <c r="S128" s="36">
        <f>SUMIFS(СВЦЭМ!$C$39:$C$782,СВЦЭМ!$A$39:$A$782,$A128,СВЦЭМ!$B$39:$B$782,S$119)+'СЕТ СН'!$I$9+СВЦЭМ!$D$10+'СЕТ СН'!$I$5-'СЕТ СН'!$I$17</f>
        <v>4956.88672262</v>
      </c>
      <c r="T128" s="36">
        <f>SUMIFS(СВЦЭМ!$C$39:$C$782,СВЦЭМ!$A$39:$A$782,$A128,СВЦЭМ!$B$39:$B$782,T$119)+'СЕТ СН'!$I$9+СВЦЭМ!$D$10+'СЕТ СН'!$I$5-'СЕТ СН'!$I$17</f>
        <v>4934.2892746100006</v>
      </c>
      <c r="U128" s="36">
        <f>SUMIFS(СВЦЭМ!$C$39:$C$782,СВЦЭМ!$A$39:$A$782,$A128,СВЦЭМ!$B$39:$B$782,U$119)+'СЕТ СН'!$I$9+СВЦЭМ!$D$10+'СЕТ СН'!$I$5-'СЕТ СН'!$I$17</f>
        <v>4936.0823604400002</v>
      </c>
      <c r="V128" s="36">
        <f>SUMIFS(СВЦЭМ!$C$39:$C$782,СВЦЭМ!$A$39:$A$782,$A128,СВЦЭМ!$B$39:$B$782,V$119)+'СЕТ СН'!$I$9+СВЦЭМ!$D$10+'СЕТ СН'!$I$5-'СЕТ СН'!$I$17</f>
        <v>4948.8449544499999</v>
      </c>
      <c r="W128" s="36">
        <f>SUMIFS(СВЦЭМ!$C$39:$C$782,СВЦЭМ!$A$39:$A$782,$A128,СВЦЭМ!$B$39:$B$782,W$119)+'СЕТ СН'!$I$9+СВЦЭМ!$D$10+'СЕТ СН'!$I$5-'СЕТ СН'!$I$17</f>
        <v>4966.49725674</v>
      </c>
      <c r="X128" s="36">
        <f>SUMIFS(СВЦЭМ!$C$39:$C$782,СВЦЭМ!$A$39:$A$782,$A128,СВЦЭМ!$B$39:$B$782,X$119)+'СЕТ СН'!$I$9+СВЦЭМ!$D$10+'СЕТ СН'!$I$5-'СЕТ СН'!$I$17</f>
        <v>4975.6621416899998</v>
      </c>
      <c r="Y128" s="36">
        <f>SUMIFS(СВЦЭМ!$C$39:$C$782,СВЦЭМ!$A$39:$A$782,$A128,СВЦЭМ!$B$39:$B$782,Y$119)+'СЕТ СН'!$I$9+СВЦЭМ!$D$10+'СЕТ СН'!$I$5-'СЕТ СН'!$I$17</f>
        <v>5006.8016049300004</v>
      </c>
    </row>
    <row r="129" spans="1:25" ht="15.75" x14ac:dyDescent="0.2">
      <c r="A129" s="35">
        <f t="shared" si="3"/>
        <v>44905</v>
      </c>
      <c r="B129" s="36">
        <f>SUMIFS(СВЦЭМ!$C$39:$C$782,СВЦЭМ!$A$39:$A$782,$A129,СВЦЭМ!$B$39:$B$782,B$119)+'СЕТ СН'!$I$9+СВЦЭМ!$D$10+'СЕТ СН'!$I$5-'СЕТ СН'!$I$17</f>
        <v>5013.0968650000004</v>
      </c>
      <c r="C129" s="36">
        <f>SUMIFS(СВЦЭМ!$C$39:$C$782,СВЦЭМ!$A$39:$A$782,$A129,СВЦЭМ!$B$39:$B$782,C$119)+'СЕТ СН'!$I$9+СВЦЭМ!$D$10+'СЕТ СН'!$I$5-'СЕТ СН'!$I$17</f>
        <v>5033.4054579700005</v>
      </c>
      <c r="D129" s="36">
        <f>SUMIFS(СВЦЭМ!$C$39:$C$782,СВЦЭМ!$A$39:$A$782,$A129,СВЦЭМ!$B$39:$B$782,D$119)+'СЕТ СН'!$I$9+СВЦЭМ!$D$10+'СЕТ СН'!$I$5-'СЕТ СН'!$I$17</f>
        <v>5072.1986854699999</v>
      </c>
      <c r="E129" s="36">
        <f>SUMIFS(СВЦЭМ!$C$39:$C$782,СВЦЭМ!$A$39:$A$782,$A129,СВЦЭМ!$B$39:$B$782,E$119)+'СЕТ СН'!$I$9+СВЦЭМ!$D$10+'СЕТ СН'!$I$5-'СЕТ СН'!$I$17</f>
        <v>5069.1811427400007</v>
      </c>
      <c r="F129" s="36">
        <f>SUMIFS(СВЦЭМ!$C$39:$C$782,СВЦЭМ!$A$39:$A$782,$A129,СВЦЭМ!$B$39:$B$782,F$119)+'СЕТ СН'!$I$9+СВЦЭМ!$D$10+'СЕТ СН'!$I$5-'СЕТ СН'!$I$17</f>
        <v>5056.9834264500005</v>
      </c>
      <c r="G129" s="36">
        <f>SUMIFS(СВЦЭМ!$C$39:$C$782,СВЦЭМ!$A$39:$A$782,$A129,СВЦЭМ!$B$39:$B$782,G$119)+'СЕТ СН'!$I$9+СВЦЭМ!$D$10+'СЕТ СН'!$I$5-'СЕТ СН'!$I$17</f>
        <v>5070.1869576500003</v>
      </c>
      <c r="H129" s="36">
        <f>SUMIFS(СВЦЭМ!$C$39:$C$782,СВЦЭМ!$A$39:$A$782,$A129,СВЦЭМ!$B$39:$B$782,H$119)+'СЕТ СН'!$I$9+СВЦЭМ!$D$10+'СЕТ СН'!$I$5-'СЕТ СН'!$I$17</f>
        <v>5081.7165794800003</v>
      </c>
      <c r="I129" s="36">
        <f>SUMIFS(СВЦЭМ!$C$39:$C$782,СВЦЭМ!$A$39:$A$782,$A129,СВЦЭМ!$B$39:$B$782,I$119)+'СЕТ СН'!$I$9+СВЦЭМ!$D$10+'СЕТ СН'!$I$5-'СЕТ СН'!$I$17</f>
        <v>5036.7940974100002</v>
      </c>
      <c r="J129" s="36">
        <f>SUMIFS(СВЦЭМ!$C$39:$C$782,СВЦЭМ!$A$39:$A$782,$A129,СВЦЭМ!$B$39:$B$782,J$119)+'СЕТ СН'!$I$9+СВЦЭМ!$D$10+'СЕТ СН'!$I$5-'СЕТ СН'!$I$17</f>
        <v>5003.0653479499997</v>
      </c>
      <c r="K129" s="36">
        <f>SUMIFS(СВЦЭМ!$C$39:$C$782,СВЦЭМ!$A$39:$A$782,$A129,СВЦЭМ!$B$39:$B$782,K$119)+'СЕТ СН'!$I$9+СВЦЭМ!$D$10+'СЕТ СН'!$I$5-'СЕТ СН'!$I$17</f>
        <v>4991.1049964399999</v>
      </c>
      <c r="L129" s="36">
        <f>SUMIFS(СВЦЭМ!$C$39:$C$782,СВЦЭМ!$A$39:$A$782,$A129,СВЦЭМ!$B$39:$B$782,L$119)+'СЕТ СН'!$I$9+СВЦЭМ!$D$10+'СЕТ СН'!$I$5-'СЕТ СН'!$I$17</f>
        <v>4977.9050980100001</v>
      </c>
      <c r="M129" s="36">
        <f>SUMIFS(СВЦЭМ!$C$39:$C$782,СВЦЭМ!$A$39:$A$782,$A129,СВЦЭМ!$B$39:$B$782,M$119)+'СЕТ СН'!$I$9+СВЦЭМ!$D$10+'СЕТ СН'!$I$5-'СЕТ СН'!$I$17</f>
        <v>4988.8651803700004</v>
      </c>
      <c r="N129" s="36">
        <f>SUMIFS(СВЦЭМ!$C$39:$C$782,СВЦЭМ!$A$39:$A$782,$A129,СВЦЭМ!$B$39:$B$782,N$119)+'СЕТ СН'!$I$9+СВЦЭМ!$D$10+'СЕТ СН'!$I$5-'СЕТ СН'!$I$17</f>
        <v>5004.7740541599997</v>
      </c>
      <c r="O129" s="36">
        <f>SUMIFS(СВЦЭМ!$C$39:$C$782,СВЦЭМ!$A$39:$A$782,$A129,СВЦЭМ!$B$39:$B$782,O$119)+'СЕТ СН'!$I$9+СВЦЭМ!$D$10+'СЕТ СН'!$I$5-'СЕТ СН'!$I$17</f>
        <v>5024.9776835299999</v>
      </c>
      <c r="P129" s="36">
        <f>SUMIFS(СВЦЭМ!$C$39:$C$782,СВЦЭМ!$A$39:$A$782,$A129,СВЦЭМ!$B$39:$B$782,P$119)+'СЕТ СН'!$I$9+СВЦЭМ!$D$10+'СЕТ СН'!$I$5-'СЕТ СН'!$I$17</f>
        <v>5047.0021931700003</v>
      </c>
      <c r="Q129" s="36">
        <f>SUMIFS(СВЦЭМ!$C$39:$C$782,СВЦЭМ!$A$39:$A$782,$A129,СВЦЭМ!$B$39:$B$782,Q$119)+'СЕТ СН'!$I$9+СВЦЭМ!$D$10+'СЕТ СН'!$I$5-'СЕТ СН'!$I$17</f>
        <v>5041.9151417200001</v>
      </c>
      <c r="R129" s="36">
        <f>SUMIFS(СВЦЭМ!$C$39:$C$782,СВЦЭМ!$A$39:$A$782,$A129,СВЦЭМ!$B$39:$B$782,R$119)+'СЕТ СН'!$I$9+СВЦЭМ!$D$10+'СЕТ СН'!$I$5-'СЕТ СН'!$I$17</f>
        <v>5002.6360906</v>
      </c>
      <c r="S129" s="36">
        <f>SUMIFS(СВЦЭМ!$C$39:$C$782,СВЦЭМ!$A$39:$A$782,$A129,СВЦЭМ!$B$39:$B$782,S$119)+'СЕТ СН'!$I$9+СВЦЭМ!$D$10+'СЕТ СН'!$I$5-'СЕТ СН'!$I$17</f>
        <v>4986.6709073800002</v>
      </c>
      <c r="T129" s="36">
        <f>SUMIFS(СВЦЭМ!$C$39:$C$782,СВЦЭМ!$A$39:$A$782,$A129,СВЦЭМ!$B$39:$B$782,T$119)+'СЕТ СН'!$I$9+СВЦЭМ!$D$10+'СЕТ СН'!$I$5-'СЕТ СН'!$I$17</f>
        <v>4991.5138065199999</v>
      </c>
      <c r="U129" s="36">
        <f>SUMIFS(СВЦЭМ!$C$39:$C$782,СВЦЭМ!$A$39:$A$782,$A129,СВЦЭМ!$B$39:$B$782,U$119)+'СЕТ СН'!$I$9+СВЦЭМ!$D$10+'СЕТ СН'!$I$5-'СЕТ СН'!$I$17</f>
        <v>4983.3557502900003</v>
      </c>
      <c r="V129" s="36">
        <f>SUMIFS(СВЦЭМ!$C$39:$C$782,СВЦЭМ!$A$39:$A$782,$A129,СВЦЭМ!$B$39:$B$782,V$119)+'СЕТ СН'!$I$9+СВЦЭМ!$D$10+'СЕТ СН'!$I$5-'СЕТ СН'!$I$17</f>
        <v>4993.5102237000001</v>
      </c>
      <c r="W129" s="36">
        <f>SUMIFS(СВЦЭМ!$C$39:$C$782,СВЦЭМ!$A$39:$A$782,$A129,СВЦЭМ!$B$39:$B$782,W$119)+'СЕТ СН'!$I$9+СВЦЭМ!$D$10+'СЕТ СН'!$I$5-'СЕТ СН'!$I$17</f>
        <v>5000.6560535400004</v>
      </c>
      <c r="X129" s="36">
        <f>SUMIFS(СВЦЭМ!$C$39:$C$782,СВЦЭМ!$A$39:$A$782,$A129,СВЦЭМ!$B$39:$B$782,X$119)+'СЕТ СН'!$I$9+СВЦЭМ!$D$10+'СЕТ СН'!$I$5-'СЕТ СН'!$I$17</f>
        <v>5005.9216141699999</v>
      </c>
      <c r="Y129" s="36">
        <f>SUMIFS(СВЦЭМ!$C$39:$C$782,СВЦЭМ!$A$39:$A$782,$A129,СВЦЭМ!$B$39:$B$782,Y$119)+'СЕТ СН'!$I$9+СВЦЭМ!$D$10+'СЕТ СН'!$I$5-'СЕТ СН'!$I$17</f>
        <v>5037.8870480300002</v>
      </c>
    </row>
    <row r="130" spans="1:25" ht="15.75" x14ac:dyDescent="0.2">
      <c r="A130" s="35">
        <f t="shared" si="3"/>
        <v>44906</v>
      </c>
      <c r="B130" s="36">
        <f>SUMIFS(СВЦЭМ!$C$39:$C$782,СВЦЭМ!$A$39:$A$782,$A130,СВЦЭМ!$B$39:$B$782,B$119)+'СЕТ СН'!$I$9+СВЦЭМ!$D$10+'СЕТ СН'!$I$5-'СЕТ СН'!$I$17</f>
        <v>5035.0478645599997</v>
      </c>
      <c r="C130" s="36">
        <f>SUMIFS(СВЦЭМ!$C$39:$C$782,СВЦЭМ!$A$39:$A$782,$A130,СВЦЭМ!$B$39:$B$782,C$119)+'СЕТ СН'!$I$9+СВЦЭМ!$D$10+'СЕТ СН'!$I$5-'СЕТ СН'!$I$17</f>
        <v>5024.8967287200003</v>
      </c>
      <c r="D130" s="36">
        <f>SUMIFS(СВЦЭМ!$C$39:$C$782,СВЦЭМ!$A$39:$A$782,$A130,СВЦЭМ!$B$39:$B$782,D$119)+'СЕТ СН'!$I$9+СВЦЭМ!$D$10+'СЕТ СН'!$I$5-'СЕТ СН'!$I$17</f>
        <v>5032.5717494099999</v>
      </c>
      <c r="E130" s="36">
        <f>SUMIFS(СВЦЭМ!$C$39:$C$782,СВЦЭМ!$A$39:$A$782,$A130,СВЦЭМ!$B$39:$B$782,E$119)+'СЕТ СН'!$I$9+СВЦЭМ!$D$10+'СЕТ СН'!$I$5-'СЕТ СН'!$I$17</f>
        <v>5052.3528045100002</v>
      </c>
      <c r="F130" s="36">
        <f>SUMIFS(СВЦЭМ!$C$39:$C$782,СВЦЭМ!$A$39:$A$782,$A130,СВЦЭМ!$B$39:$B$782,F$119)+'СЕТ СН'!$I$9+СВЦЭМ!$D$10+'СЕТ СН'!$I$5-'СЕТ СН'!$I$17</f>
        <v>5043.71682857</v>
      </c>
      <c r="G130" s="36">
        <f>SUMIFS(СВЦЭМ!$C$39:$C$782,СВЦЭМ!$A$39:$A$782,$A130,СВЦЭМ!$B$39:$B$782,G$119)+'СЕТ СН'!$I$9+СВЦЭМ!$D$10+'СЕТ СН'!$I$5-'СЕТ СН'!$I$17</f>
        <v>5033.9100050300003</v>
      </c>
      <c r="H130" s="36">
        <f>SUMIFS(СВЦЭМ!$C$39:$C$782,СВЦЭМ!$A$39:$A$782,$A130,СВЦЭМ!$B$39:$B$782,H$119)+'СЕТ СН'!$I$9+СВЦЭМ!$D$10+'СЕТ СН'!$I$5-'СЕТ СН'!$I$17</f>
        <v>5030.7921422099998</v>
      </c>
      <c r="I130" s="36">
        <f>SUMIFS(СВЦЭМ!$C$39:$C$782,СВЦЭМ!$A$39:$A$782,$A130,СВЦЭМ!$B$39:$B$782,I$119)+'СЕТ СН'!$I$9+СВЦЭМ!$D$10+'СЕТ СН'!$I$5-'СЕТ СН'!$I$17</f>
        <v>5001.67007311</v>
      </c>
      <c r="J130" s="36">
        <f>SUMIFS(СВЦЭМ!$C$39:$C$782,СВЦЭМ!$A$39:$A$782,$A130,СВЦЭМ!$B$39:$B$782,J$119)+'СЕТ СН'!$I$9+СВЦЭМ!$D$10+'СЕТ СН'!$I$5-'СЕТ СН'!$I$17</f>
        <v>4962.5780635500005</v>
      </c>
      <c r="K130" s="36">
        <f>SUMIFS(СВЦЭМ!$C$39:$C$782,СВЦЭМ!$A$39:$A$782,$A130,СВЦЭМ!$B$39:$B$782,K$119)+'СЕТ СН'!$I$9+СВЦЭМ!$D$10+'СЕТ СН'!$I$5-'СЕТ СН'!$I$17</f>
        <v>4930.9731587000006</v>
      </c>
      <c r="L130" s="36">
        <f>SUMIFS(СВЦЭМ!$C$39:$C$782,СВЦЭМ!$A$39:$A$782,$A130,СВЦЭМ!$B$39:$B$782,L$119)+'СЕТ СН'!$I$9+СВЦЭМ!$D$10+'СЕТ СН'!$I$5-'СЕТ СН'!$I$17</f>
        <v>4937.0073565800003</v>
      </c>
      <c r="M130" s="36">
        <f>SUMIFS(СВЦЭМ!$C$39:$C$782,СВЦЭМ!$A$39:$A$782,$A130,СВЦЭМ!$B$39:$B$782,M$119)+'СЕТ СН'!$I$9+СВЦЭМ!$D$10+'СЕТ СН'!$I$5-'СЕТ СН'!$I$17</f>
        <v>4944.0135790200002</v>
      </c>
      <c r="N130" s="36">
        <f>SUMIFS(СВЦЭМ!$C$39:$C$782,СВЦЭМ!$A$39:$A$782,$A130,СВЦЭМ!$B$39:$B$782,N$119)+'СЕТ СН'!$I$9+СВЦЭМ!$D$10+'СЕТ СН'!$I$5-'СЕТ СН'!$I$17</f>
        <v>4973.4562312400003</v>
      </c>
      <c r="O130" s="36">
        <f>SUMIFS(СВЦЭМ!$C$39:$C$782,СВЦЭМ!$A$39:$A$782,$A130,СВЦЭМ!$B$39:$B$782,O$119)+'СЕТ СН'!$I$9+СВЦЭМ!$D$10+'СЕТ СН'!$I$5-'СЕТ СН'!$I$17</f>
        <v>4997.0891650800004</v>
      </c>
      <c r="P130" s="36">
        <f>SUMIFS(СВЦЭМ!$C$39:$C$782,СВЦЭМ!$A$39:$A$782,$A130,СВЦЭМ!$B$39:$B$782,P$119)+'СЕТ СН'!$I$9+СВЦЭМ!$D$10+'СЕТ СН'!$I$5-'СЕТ СН'!$I$17</f>
        <v>4999.9117344900005</v>
      </c>
      <c r="Q130" s="36">
        <f>SUMIFS(СВЦЭМ!$C$39:$C$782,СВЦЭМ!$A$39:$A$782,$A130,СВЦЭМ!$B$39:$B$782,Q$119)+'СЕТ СН'!$I$9+СВЦЭМ!$D$10+'СЕТ СН'!$I$5-'СЕТ СН'!$I$17</f>
        <v>4991.7451961400002</v>
      </c>
      <c r="R130" s="36">
        <f>SUMIFS(СВЦЭМ!$C$39:$C$782,СВЦЭМ!$A$39:$A$782,$A130,СВЦЭМ!$B$39:$B$782,R$119)+'СЕТ СН'!$I$9+СВЦЭМ!$D$10+'СЕТ СН'!$I$5-'СЕТ СН'!$I$17</f>
        <v>4959.5839023600001</v>
      </c>
      <c r="S130" s="36">
        <f>SUMIFS(СВЦЭМ!$C$39:$C$782,СВЦЭМ!$A$39:$A$782,$A130,СВЦЭМ!$B$39:$B$782,S$119)+'СЕТ СН'!$I$9+СВЦЭМ!$D$10+'СЕТ СН'!$I$5-'СЕТ СН'!$I$17</f>
        <v>4922.9086147500002</v>
      </c>
      <c r="T130" s="36">
        <f>SUMIFS(СВЦЭМ!$C$39:$C$782,СВЦЭМ!$A$39:$A$782,$A130,СВЦЭМ!$B$39:$B$782,T$119)+'СЕТ СН'!$I$9+СВЦЭМ!$D$10+'СЕТ СН'!$I$5-'СЕТ СН'!$I$17</f>
        <v>4935.9757802900003</v>
      </c>
      <c r="U130" s="36">
        <f>SUMIFS(СВЦЭМ!$C$39:$C$782,СВЦЭМ!$A$39:$A$782,$A130,СВЦЭМ!$B$39:$B$782,U$119)+'СЕТ СН'!$I$9+СВЦЭМ!$D$10+'СЕТ СН'!$I$5-'СЕТ СН'!$I$17</f>
        <v>4955.7042454100001</v>
      </c>
      <c r="V130" s="36">
        <f>SUMIFS(СВЦЭМ!$C$39:$C$782,СВЦЭМ!$A$39:$A$782,$A130,СВЦЭМ!$B$39:$B$782,V$119)+'СЕТ СН'!$I$9+СВЦЭМ!$D$10+'СЕТ СН'!$I$5-'СЕТ СН'!$I$17</f>
        <v>4969.1882662099997</v>
      </c>
      <c r="W130" s="36">
        <f>SUMIFS(СВЦЭМ!$C$39:$C$782,СВЦЭМ!$A$39:$A$782,$A130,СВЦЭМ!$B$39:$B$782,W$119)+'СЕТ СН'!$I$9+СВЦЭМ!$D$10+'СЕТ СН'!$I$5-'СЕТ СН'!$I$17</f>
        <v>4977.8371790800002</v>
      </c>
      <c r="X130" s="36">
        <f>SUMIFS(СВЦЭМ!$C$39:$C$782,СВЦЭМ!$A$39:$A$782,$A130,СВЦЭМ!$B$39:$B$782,X$119)+'СЕТ СН'!$I$9+СВЦЭМ!$D$10+'СЕТ СН'!$I$5-'СЕТ СН'!$I$17</f>
        <v>5007.5532224899998</v>
      </c>
      <c r="Y130" s="36">
        <f>SUMIFS(СВЦЭМ!$C$39:$C$782,СВЦЭМ!$A$39:$A$782,$A130,СВЦЭМ!$B$39:$B$782,Y$119)+'СЕТ СН'!$I$9+СВЦЭМ!$D$10+'СЕТ СН'!$I$5-'СЕТ СН'!$I$17</f>
        <v>5027.4652336600002</v>
      </c>
    </row>
    <row r="131" spans="1:25" ht="15.75" x14ac:dyDescent="0.2">
      <c r="A131" s="35">
        <f t="shared" si="3"/>
        <v>44907</v>
      </c>
      <c r="B131" s="36">
        <f>SUMIFS(СВЦЭМ!$C$39:$C$782,СВЦЭМ!$A$39:$A$782,$A131,СВЦЭМ!$B$39:$B$782,B$119)+'СЕТ СН'!$I$9+СВЦЭМ!$D$10+'СЕТ СН'!$I$5-'СЕТ СН'!$I$17</f>
        <v>4968.8468734199996</v>
      </c>
      <c r="C131" s="36">
        <f>SUMIFS(СВЦЭМ!$C$39:$C$782,СВЦЭМ!$A$39:$A$782,$A131,СВЦЭМ!$B$39:$B$782,C$119)+'СЕТ СН'!$I$9+СВЦЭМ!$D$10+'СЕТ СН'!$I$5-'СЕТ СН'!$I$17</f>
        <v>4971.3805762000002</v>
      </c>
      <c r="D131" s="36">
        <f>SUMIFS(СВЦЭМ!$C$39:$C$782,СВЦЭМ!$A$39:$A$782,$A131,СВЦЭМ!$B$39:$B$782,D$119)+'СЕТ СН'!$I$9+СВЦЭМ!$D$10+'СЕТ СН'!$I$5-'СЕТ СН'!$I$17</f>
        <v>4976.45099312</v>
      </c>
      <c r="E131" s="36">
        <f>SUMIFS(СВЦЭМ!$C$39:$C$782,СВЦЭМ!$A$39:$A$782,$A131,СВЦЭМ!$B$39:$B$782,E$119)+'СЕТ СН'!$I$9+СВЦЭМ!$D$10+'СЕТ СН'!$I$5-'СЕТ СН'!$I$17</f>
        <v>4987.8820804699999</v>
      </c>
      <c r="F131" s="36">
        <f>SUMIFS(СВЦЭМ!$C$39:$C$782,СВЦЭМ!$A$39:$A$782,$A131,СВЦЭМ!$B$39:$B$782,F$119)+'СЕТ СН'!$I$9+СВЦЭМ!$D$10+'СЕТ СН'!$I$5-'СЕТ СН'!$I$17</f>
        <v>4998.9711666000003</v>
      </c>
      <c r="G131" s="36">
        <f>SUMIFS(СВЦЭМ!$C$39:$C$782,СВЦЭМ!$A$39:$A$782,$A131,СВЦЭМ!$B$39:$B$782,G$119)+'СЕТ СН'!$I$9+СВЦЭМ!$D$10+'СЕТ СН'!$I$5-'СЕТ СН'!$I$17</f>
        <v>4989.3788003500003</v>
      </c>
      <c r="H131" s="36">
        <f>SUMIFS(СВЦЭМ!$C$39:$C$782,СВЦЭМ!$A$39:$A$782,$A131,СВЦЭМ!$B$39:$B$782,H$119)+'СЕТ СН'!$I$9+СВЦЭМ!$D$10+'СЕТ СН'!$I$5-'СЕТ СН'!$I$17</f>
        <v>4979.9814038200002</v>
      </c>
      <c r="I131" s="36">
        <f>SUMIFS(СВЦЭМ!$C$39:$C$782,СВЦЭМ!$A$39:$A$782,$A131,СВЦЭМ!$B$39:$B$782,I$119)+'СЕТ СН'!$I$9+СВЦЭМ!$D$10+'СЕТ СН'!$I$5-'СЕТ СН'!$I$17</f>
        <v>4839.6129126300002</v>
      </c>
      <c r="J131" s="36">
        <f>SUMIFS(СВЦЭМ!$C$39:$C$782,СВЦЭМ!$A$39:$A$782,$A131,СВЦЭМ!$B$39:$B$782,J$119)+'СЕТ СН'!$I$9+СВЦЭМ!$D$10+'СЕТ СН'!$I$5-'СЕТ СН'!$I$17</f>
        <v>4790.5817511300002</v>
      </c>
      <c r="K131" s="36">
        <f>SUMIFS(СВЦЭМ!$C$39:$C$782,СВЦЭМ!$A$39:$A$782,$A131,СВЦЭМ!$B$39:$B$782,K$119)+'СЕТ СН'!$I$9+СВЦЭМ!$D$10+'СЕТ СН'!$I$5-'СЕТ СН'!$I$17</f>
        <v>4771.00083739</v>
      </c>
      <c r="L131" s="36">
        <f>SUMIFS(СВЦЭМ!$C$39:$C$782,СВЦЭМ!$A$39:$A$782,$A131,СВЦЭМ!$B$39:$B$782,L$119)+'СЕТ СН'!$I$9+СВЦЭМ!$D$10+'СЕТ СН'!$I$5-'СЕТ СН'!$I$17</f>
        <v>4847.0627282100004</v>
      </c>
      <c r="M131" s="36">
        <f>SUMIFS(СВЦЭМ!$C$39:$C$782,СВЦЭМ!$A$39:$A$782,$A131,СВЦЭМ!$B$39:$B$782,M$119)+'СЕТ СН'!$I$9+СВЦЭМ!$D$10+'СЕТ СН'!$I$5-'СЕТ СН'!$I$17</f>
        <v>4850.8925453700003</v>
      </c>
      <c r="N131" s="36">
        <f>SUMIFS(СВЦЭМ!$C$39:$C$782,СВЦЭМ!$A$39:$A$782,$A131,СВЦЭМ!$B$39:$B$782,N$119)+'СЕТ СН'!$I$9+СВЦЭМ!$D$10+'СЕТ СН'!$I$5-'СЕТ СН'!$I$17</f>
        <v>4890.5069309199998</v>
      </c>
      <c r="O131" s="36">
        <f>SUMIFS(СВЦЭМ!$C$39:$C$782,СВЦЭМ!$A$39:$A$782,$A131,СВЦЭМ!$B$39:$B$782,O$119)+'СЕТ СН'!$I$9+СВЦЭМ!$D$10+'СЕТ СН'!$I$5-'СЕТ СН'!$I$17</f>
        <v>4878.8819559200001</v>
      </c>
      <c r="P131" s="36">
        <f>SUMIFS(СВЦЭМ!$C$39:$C$782,СВЦЭМ!$A$39:$A$782,$A131,СВЦЭМ!$B$39:$B$782,P$119)+'СЕТ СН'!$I$9+СВЦЭМ!$D$10+'СЕТ СН'!$I$5-'СЕТ СН'!$I$17</f>
        <v>4881.4878057900005</v>
      </c>
      <c r="Q131" s="36">
        <f>SUMIFS(СВЦЭМ!$C$39:$C$782,СВЦЭМ!$A$39:$A$782,$A131,СВЦЭМ!$B$39:$B$782,Q$119)+'СЕТ СН'!$I$9+СВЦЭМ!$D$10+'СЕТ СН'!$I$5-'СЕТ СН'!$I$17</f>
        <v>4891.0799083000002</v>
      </c>
      <c r="R131" s="36">
        <f>SUMIFS(СВЦЭМ!$C$39:$C$782,СВЦЭМ!$A$39:$A$782,$A131,СВЦЭМ!$B$39:$B$782,R$119)+'СЕТ СН'!$I$9+СВЦЭМ!$D$10+'СЕТ СН'!$I$5-'СЕТ СН'!$I$17</f>
        <v>4820.64143453</v>
      </c>
      <c r="S131" s="36">
        <f>SUMIFS(СВЦЭМ!$C$39:$C$782,СВЦЭМ!$A$39:$A$782,$A131,СВЦЭМ!$B$39:$B$782,S$119)+'СЕТ СН'!$I$9+СВЦЭМ!$D$10+'СЕТ СН'!$I$5-'СЕТ СН'!$I$17</f>
        <v>4776.1315630400004</v>
      </c>
      <c r="T131" s="36">
        <f>SUMIFS(СВЦЭМ!$C$39:$C$782,СВЦЭМ!$A$39:$A$782,$A131,СВЦЭМ!$B$39:$B$782,T$119)+'СЕТ СН'!$I$9+СВЦЭМ!$D$10+'СЕТ СН'!$I$5-'СЕТ СН'!$I$17</f>
        <v>4772.9720095400007</v>
      </c>
      <c r="U131" s="36">
        <f>SUMIFS(СВЦЭМ!$C$39:$C$782,СВЦЭМ!$A$39:$A$782,$A131,СВЦЭМ!$B$39:$B$782,U$119)+'СЕТ СН'!$I$9+СВЦЭМ!$D$10+'СЕТ СН'!$I$5-'СЕТ СН'!$I$17</f>
        <v>4835.8438931600003</v>
      </c>
      <c r="V131" s="36">
        <f>SUMIFS(СВЦЭМ!$C$39:$C$782,СВЦЭМ!$A$39:$A$782,$A131,СВЦЭМ!$B$39:$B$782,V$119)+'СЕТ СН'!$I$9+СВЦЭМ!$D$10+'СЕТ СН'!$I$5-'СЕТ СН'!$I$17</f>
        <v>4916.4680860500002</v>
      </c>
      <c r="W131" s="36">
        <f>SUMIFS(СВЦЭМ!$C$39:$C$782,СВЦЭМ!$A$39:$A$782,$A131,СВЦЭМ!$B$39:$B$782,W$119)+'СЕТ СН'!$I$9+СВЦЭМ!$D$10+'СЕТ СН'!$I$5-'СЕТ СН'!$I$17</f>
        <v>4920.3362694400003</v>
      </c>
      <c r="X131" s="36">
        <f>SUMIFS(СВЦЭМ!$C$39:$C$782,СВЦЭМ!$A$39:$A$782,$A131,СВЦЭМ!$B$39:$B$782,X$119)+'СЕТ СН'!$I$9+СВЦЭМ!$D$10+'СЕТ СН'!$I$5-'СЕТ СН'!$I$17</f>
        <v>4917.1092978200004</v>
      </c>
      <c r="Y131" s="36">
        <f>SUMIFS(СВЦЭМ!$C$39:$C$782,СВЦЭМ!$A$39:$A$782,$A131,СВЦЭМ!$B$39:$B$782,Y$119)+'СЕТ СН'!$I$9+СВЦЭМ!$D$10+'СЕТ СН'!$I$5-'СЕТ СН'!$I$17</f>
        <v>4959.5968918400004</v>
      </c>
    </row>
    <row r="132" spans="1:25" ht="15.75" x14ac:dyDescent="0.2">
      <c r="A132" s="35">
        <f t="shared" si="3"/>
        <v>44908</v>
      </c>
      <c r="B132" s="36">
        <f>SUMIFS(СВЦЭМ!$C$39:$C$782,СВЦЭМ!$A$39:$A$782,$A132,СВЦЭМ!$B$39:$B$782,B$119)+'СЕТ СН'!$I$9+СВЦЭМ!$D$10+'СЕТ СН'!$I$5-'СЕТ СН'!$I$17</f>
        <v>5006.7680695700001</v>
      </c>
      <c r="C132" s="36">
        <f>SUMIFS(СВЦЭМ!$C$39:$C$782,СВЦЭМ!$A$39:$A$782,$A132,СВЦЭМ!$B$39:$B$782,C$119)+'СЕТ СН'!$I$9+СВЦЭМ!$D$10+'СЕТ СН'!$I$5-'СЕТ СН'!$I$17</f>
        <v>5024.5945584600004</v>
      </c>
      <c r="D132" s="36">
        <f>SUMIFS(СВЦЭМ!$C$39:$C$782,СВЦЭМ!$A$39:$A$782,$A132,СВЦЭМ!$B$39:$B$782,D$119)+'СЕТ СН'!$I$9+СВЦЭМ!$D$10+'СЕТ СН'!$I$5-'СЕТ СН'!$I$17</f>
        <v>5043.0257317900005</v>
      </c>
      <c r="E132" s="36">
        <f>SUMIFS(СВЦЭМ!$C$39:$C$782,СВЦЭМ!$A$39:$A$782,$A132,СВЦЭМ!$B$39:$B$782,E$119)+'СЕТ СН'!$I$9+СВЦЭМ!$D$10+'СЕТ СН'!$I$5-'СЕТ СН'!$I$17</f>
        <v>5058.8703713600007</v>
      </c>
      <c r="F132" s="36">
        <f>SUMIFS(СВЦЭМ!$C$39:$C$782,СВЦЭМ!$A$39:$A$782,$A132,СВЦЭМ!$B$39:$B$782,F$119)+'СЕТ СН'!$I$9+СВЦЭМ!$D$10+'СЕТ СН'!$I$5-'СЕТ СН'!$I$17</f>
        <v>5074.6502818400004</v>
      </c>
      <c r="G132" s="36">
        <f>SUMIFS(СВЦЭМ!$C$39:$C$782,СВЦЭМ!$A$39:$A$782,$A132,СВЦЭМ!$B$39:$B$782,G$119)+'СЕТ СН'!$I$9+СВЦЭМ!$D$10+'СЕТ СН'!$I$5-'СЕТ СН'!$I$17</f>
        <v>5052.4877748500003</v>
      </c>
      <c r="H132" s="36">
        <f>SUMIFS(СВЦЭМ!$C$39:$C$782,СВЦЭМ!$A$39:$A$782,$A132,СВЦЭМ!$B$39:$B$782,H$119)+'СЕТ СН'!$I$9+СВЦЭМ!$D$10+'СЕТ СН'!$I$5-'СЕТ СН'!$I$17</f>
        <v>5025.4898451200006</v>
      </c>
      <c r="I132" s="36">
        <f>SUMIFS(СВЦЭМ!$C$39:$C$782,СВЦЭМ!$A$39:$A$782,$A132,СВЦЭМ!$B$39:$B$782,I$119)+'СЕТ СН'!$I$9+СВЦЭМ!$D$10+'СЕТ СН'!$I$5-'СЕТ СН'!$I$17</f>
        <v>4999.27284796</v>
      </c>
      <c r="J132" s="36">
        <f>SUMIFS(СВЦЭМ!$C$39:$C$782,СВЦЭМ!$A$39:$A$782,$A132,СВЦЭМ!$B$39:$B$782,J$119)+'СЕТ СН'!$I$9+СВЦЭМ!$D$10+'СЕТ СН'!$I$5-'СЕТ СН'!$I$17</f>
        <v>5000.7113894900003</v>
      </c>
      <c r="K132" s="36">
        <f>SUMIFS(СВЦЭМ!$C$39:$C$782,СВЦЭМ!$A$39:$A$782,$A132,СВЦЭМ!$B$39:$B$782,K$119)+'СЕТ СН'!$I$9+СВЦЭМ!$D$10+'СЕТ СН'!$I$5-'СЕТ СН'!$I$17</f>
        <v>4981.6321308799997</v>
      </c>
      <c r="L132" s="36">
        <f>SUMIFS(СВЦЭМ!$C$39:$C$782,СВЦЭМ!$A$39:$A$782,$A132,СВЦЭМ!$B$39:$B$782,L$119)+'СЕТ СН'!$I$9+СВЦЭМ!$D$10+'СЕТ СН'!$I$5-'СЕТ СН'!$I$17</f>
        <v>4973.6114622200002</v>
      </c>
      <c r="M132" s="36">
        <f>SUMIFS(СВЦЭМ!$C$39:$C$782,СВЦЭМ!$A$39:$A$782,$A132,СВЦЭМ!$B$39:$B$782,M$119)+'СЕТ СН'!$I$9+СВЦЭМ!$D$10+'СЕТ СН'!$I$5-'СЕТ СН'!$I$17</f>
        <v>4991.6276867500001</v>
      </c>
      <c r="N132" s="36">
        <f>SUMIFS(СВЦЭМ!$C$39:$C$782,СВЦЭМ!$A$39:$A$782,$A132,СВЦЭМ!$B$39:$B$782,N$119)+'СЕТ СН'!$I$9+СВЦЭМ!$D$10+'СЕТ СН'!$I$5-'СЕТ СН'!$I$17</f>
        <v>4984.3992939099999</v>
      </c>
      <c r="O132" s="36">
        <f>SUMIFS(СВЦЭМ!$C$39:$C$782,СВЦЭМ!$A$39:$A$782,$A132,СВЦЭМ!$B$39:$B$782,O$119)+'СЕТ СН'!$I$9+СВЦЭМ!$D$10+'СЕТ СН'!$I$5-'СЕТ СН'!$I$17</f>
        <v>5029.8256779700005</v>
      </c>
      <c r="P132" s="36">
        <f>SUMIFS(СВЦЭМ!$C$39:$C$782,СВЦЭМ!$A$39:$A$782,$A132,СВЦЭМ!$B$39:$B$782,P$119)+'СЕТ СН'!$I$9+СВЦЭМ!$D$10+'СЕТ СН'!$I$5-'СЕТ СН'!$I$17</f>
        <v>5031.9708685400001</v>
      </c>
      <c r="Q132" s="36">
        <f>SUMIFS(СВЦЭМ!$C$39:$C$782,СВЦЭМ!$A$39:$A$782,$A132,СВЦЭМ!$B$39:$B$782,Q$119)+'СЕТ СН'!$I$9+СВЦЭМ!$D$10+'СЕТ СН'!$I$5-'СЕТ СН'!$I$17</f>
        <v>5021.8645278399999</v>
      </c>
      <c r="R132" s="36">
        <f>SUMIFS(СВЦЭМ!$C$39:$C$782,СВЦЭМ!$A$39:$A$782,$A132,СВЦЭМ!$B$39:$B$782,R$119)+'СЕТ СН'!$I$9+СВЦЭМ!$D$10+'СЕТ СН'!$I$5-'СЕТ СН'!$I$17</f>
        <v>4975.54490515</v>
      </c>
      <c r="S132" s="36">
        <f>SUMIFS(СВЦЭМ!$C$39:$C$782,СВЦЭМ!$A$39:$A$782,$A132,СВЦЭМ!$B$39:$B$782,S$119)+'СЕТ СН'!$I$9+СВЦЭМ!$D$10+'СЕТ СН'!$I$5-'СЕТ СН'!$I$17</f>
        <v>4951.8909497200002</v>
      </c>
      <c r="T132" s="36">
        <f>SUMIFS(СВЦЭМ!$C$39:$C$782,СВЦЭМ!$A$39:$A$782,$A132,СВЦЭМ!$B$39:$B$782,T$119)+'СЕТ СН'!$I$9+СВЦЭМ!$D$10+'СЕТ СН'!$I$5-'СЕТ СН'!$I$17</f>
        <v>4940.7179252599999</v>
      </c>
      <c r="U132" s="36">
        <f>SUMIFS(СВЦЭМ!$C$39:$C$782,СВЦЭМ!$A$39:$A$782,$A132,СВЦЭМ!$B$39:$B$782,U$119)+'СЕТ СН'!$I$9+СВЦЭМ!$D$10+'СЕТ СН'!$I$5-'СЕТ СН'!$I$17</f>
        <v>4920.2944041000001</v>
      </c>
      <c r="V132" s="36">
        <f>SUMIFS(СВЦЭМ!$C$39:$C$782,СВЦЭМ!$A$39:$A$782,$A132,СВЦЭМ!$B$39:$B$782,V$119)+'СЕТ СН'!$I$9+СВЦЭМ!$D$10+'СЕТ СН'!$I$5-'СЕТ СН'!$I$17</f>
        <v>4928.1549352399998</v>
      </c>
      <c r="W132" s="36">
        <f>SUMIFS(СВЦЭМ!$C$39:$C$782,СВЦЭМ!$A$39:$A$782,$A132,СВЦЭМ!$B$39:$B$782,W$119)+'СЕТ СН'!$I$9+СВЦЭМ!$D$10+'СЕТ СН'!$I$5-'СЕТ СН'!$I$17</f>
        <v>4967.8762489500004</v>
      </c>
      <c r="X132" s="36">
        <f>SUMIFS(СВЦЭМ!$C$39:$C$782,СВЦЭМ!$A$39:$A$782,$A132,СВЦЭМ!$B$39:$B$782,X$119)+'СЕТ СН'!$I$9+СВЦЭМ!$D$10+'СЕТ СН'!$I$5-'СЕТ СН'!$I$17</f>
        <v>4972.4759853000005</v>
      </c>
      <c r="Y132" s="36">
        <f>SUMIFS(СВЦЭМ!$C$39:$C$782,СВЦЭМ!$A$39:$A$782,$A132,СВЦЭМ!$B$39:$B$782,Y$119)+'СЕТ СН'!$I$9+СВЦЭМ!$D$10+'СЕТ СН'!$I$5-'СЕТ СН'!$I$17</f>
        <v>5008.5008874000005</v>
      </c>
    </row>
    <row r="133" spans="1:25" ht="15.75" x14ac:dyDescent="0.2">
      <c r="A133" s="35">
        <f t="shared" si="3"/>
        <v>44909</v>
      </c>
      <c r="B133" s="36">
        <f>SUMIFS(СВЦЭМ!$C$39:$C$782,СВЦЭМ!$A$39:$A$782,$A133,СВЦЭМ!$B$39:$B$782,B$119)+'СЕТ СН'!$I$9+СВЦЭМ!$D$10+'СЕТ СН'!$I$5-'СЕТ СН'!$I$17</f>
        <v>4959.7351985100004</v>
      </c>
      <c r="C133" s="36">
        <f>SUMIFS(СВЦЭМ!$C$39:$C$782,СВЦЭМ!$A$39:$A$782,$A133,СВЦЭМ!$B$39:$B$782,C$119)+'СЕТ СН'!$I$9+СВЦЭМ!$D$10+'СЕТ СН'!$I$5-'СЕТ СН'!$I$17</f>
        <v>4988.2310118100004</v>
      </c>
      <c r="D133" s="36">
        <f>SUMIFS(СВЦЭМ!$C$39:$C$782,СВЦЭМ!$A$39:$A$782,$A133,СВЦЭМ!$B$39:$B$782,D$119)+'СЕТ СН'!$I$9+СВЦЭМ!$D$10+'СЕТ СН'!$I$5-'СЕТ СН'!$I$17</f>
        <v>5013.5270164200001</v>
      </c>
      <c r="E133" s="36">
        <f>SUMIFS(СВЦЭМ!$C$39:$C$782,СВЦЭМ!$A$39:$A$782,$A133,СВЦЭМ!$B$39:$B$782,E$119)+'СЕТ СН'!$I$9+СВЦЭМ!$D$10+'СЕТ СН'!$I$5-'СЕТ СН'!$I$17</f>
        <v>5025.1020324700003</v>
      </c>
      <c r="F133" s="36">
        <f>SUMIFS(СВЦЭМ!$C$39:$C$782,СВЦЭМ!$A$39:$A$782,$A133,СВЦЭМ!$B$39:$B$782,F$119)+'СЕТ СН'!$I$9+СВЦЭМ!$D$10+'СЕТ СН'!$I$5-'СЕТ СН'!$I$17</f>
        <v>5043.6044693700005</v>
      </c>
      <c r="G133" s="36">
        <f>SUMIFS(СВЦЭМ!$C$39:$C$782,СВЦЭМ!$A$39:$A$782,$A133,СВЦЭМ!$B$39:$B$782,G$119)+'СЕТ СН'!$I$9+СВЦЭМ!$D$10+'СЕТ СН'!$I$5-'СЕТ СН'!$I$17</f>
        <v>5028.0949536200005</v>
      </c>
      <c r="H133" s="36">
        <f>SUMIFS(СВЦЭМ!$C$39:$C$782,СВЦЭМ!$A$39:$A$782,$A133,СВЦЭМ!$B$39:$B$782,H$119)+'СЕТ СН'!$I$9+СВЦЭМ!$D$10+'СЕТ СН'!$I$5-'СЕТ СН'!$I$17</f>
        <v>5007.3350590999999</v>
      </c>
      <c r="I133" s="36">
        <f>SUMIFS(СВЦЭМ!$C$39:$C$782,СВЦЭМ!$A$39:$A$782,$A133,СВЦЭМ!$B$39:$B$782,I$119)+'СЕТ СН'!$I$9+СВЦЭМ!$D$10+'СЕТ СН'!$I$5-'СЕТ СН'!$I$17</f>
        <v>4992.6084857000005</v>
      </c>
      <c r="J133" s="36">
        <f>SUMIFS(СВЦЭМ!$C$39:$C$782,СВЦЭМ!$A$39:$A$782,$A133,СВЦЭМ!$B$39:$B$782,J$119)+'СЕТ СН'!$I$9+СВЦЭМ!$D$10+'СЕТ СН'!$I$5-'СЕТ СН'!$I$17</f>
        <v>4999.2307750300006</v>
      </c>
      <c r="K133" s="36">
        <f>SUMIFS(СВЦЭМ!$C$39:$C$782,СВЦЭМ!$A$39:$A$782,$A133,СВЦЭМ!$B$39:$B$782,K$119)+'СЕТ СН'!$I$9+СВЦЭМ!$D$10+'СЕТ СН'!$I$5-'СЕТ СН'!$I$17</f>
        <v>4969.1461826900004</v>
      </c>
      <c r="L133" s="36">
        <f>SUMIFS(СВЦЭМ!$C$39:$C$782,СВЦЭМ!$A$39:$A$782,$A133,СВЦЭМ!$B$39:$B$782,L$119)+'СЕТ СН'!$I$9+СВЦЭМ!$D$10+'СЕТ СН'!$I$5-'СЕТ СН'!$I$17</f>
        <v>4961.6965207900002</v>
      </c>
      <c r="M133" s="36">
        <f>SUMIFS(СВЦЭМ!$C$39:$C$782,СВЦЭМ!$A$39:$A$782,$A133,СВЦЭМ!$B$39:$B$782,M$119)+'СЕТ СН'!$I$9+СВЦЭМ!$D$10+'СЕТ СН'!$I$5-'СЕТ СН'!$I$17</f>
        <v>4987.5004145500006</v>
      </c>
      <c r="N133" s="36">
        <f>SUMIFS(СВЦЭМ!$C$39:$C$782,СВЦЭМ!$A$39:$A$782,$A133,СВЦЭМ!$B$39:$B$782,N$119)+'СЕТ СН'!$I$9+СВЦЭМ!$D$10+'СЕТ СН'!$I$5-'СЕТ СН'!$I$17</f>
        <v>4982.9902966299996</v>
      </c>
      <c r="O133" s="36">
        <f>SUMIFS(СВЦЭМ!$C$39:$C$782,СВЦЭМ!$A$39:$A$782,$A133,СВЦЭМ!$B$39:$B$782,O$119)+'СЕТ СН'!$I$9+СВЦЭМ!$D$10+'СЕТ СН'!$I$5-'СЕТ СН'!$I$17</f>
        <v>4989.3179463699998</v>
      </c>
      <c r="P133" s="36">
        <f>SUMIFS(СВЦЭМ!$C$39:$C$782,СВЦЭМ!$A$39:$A$782,$A133,СВЦЭМ!$B$39:$B$782,P$119)+'СЕТ СН'!$I$9+СВЦЭМ!$D$10+'СЕТ СН'!$I$5-'СЕТ СН'!$I$17</f>
        <v>4995.0358779799999</v>
      </c>
      <c r="Q133" s="36">
        <f>SUMIFS(СВЦЭМ!$C$39:$C$782,СВЦЭМ!$A$39:$A$782,$A133,СВЦЭМ!$B$39:$B$782,Q$119)+'СЕТ СН'!$I$9+СВЦЭМ!$D$10+'СЕТ СН'!$I$5-'СЕТ СН'!$I$17</f>
        <v>4993.7778892799997</v>
      </c>
      <c r="R133" s="36">
        <f>SUMIFS(СВЦЭМ!$C$39:$C$782,СВЦЭМ!$A$39:$A$782,$A133,СВЦЭМ!$B$39:$B$782,R$119)+'СЕТ СН'!$I$9+СВЦЭМ!$D$10+'СЕТ СН'!$I$5-'СЕТ СН'!$I$17</f>
        <v>5010.0761983100001</v>
      </c>
      <c r="S133" s="36">
        <f>SUMIFS(СВЦЭМ!$C$39:$C$782,СВЦЭМ!$A$39:$A$782,$A133,СВЦЭМ!$B$39:$B$782,S$119)+'СЕТ СН'!$I$9+СВЦЭМ!$D$10+'СЕТ СН'!$I$5-'СЕТ СН'!$I$17</f>
        <v>4994.6840297199997</v>
      </c>
      <c r="T133" s="36">
        <f>SUMIFS(СВЦЭМ!$C$39:$C$782,СВЦЭМ!$A$39:$A$782,$A133,СВЦЭМ!$B$39:$B$782,T$119)+'СЕТ СН'!$I$9+СВЦЭМ!$D$10+'СЕТ СН'!$I$5-'СЕТ СН'!$I$17</f>
        <v>4996.0666377400003</v>
      </c>
      <c r="U133" s="36">
        <f>SUMIFS(СВЦЭМ!$C$39:$C$782,СВЦЭМ!$A$39:$A$782,$A133,СВЦЭМ!$B$39:$B$782,U$119)+'СЕТ СН'!$I$9+СВЦЭМ!$D$10+'СЕТ СН'!$I$5-'СЕТ СН'!$I$17</f>
        <v>5002.0981062199999</v>
      </c>
      <c r="V133" s="36">
        <f>SUMIFS(СВЦЭМ!$C$39:$C$782,СВЦЭМ!$A$39:$A$782,$A133,СВЦЭМ!$B$39:$B$782,V$119)+'СЕТ СН'!$I$9+СВЦЭМ!$D$10+'СЕТ СН'!$I$5-'СЕТ СН'!$I$17</f>
        <v>5002.28480657</v>
      </c>
      <c r="W133" s="36">
        <f>SUMIFS(СВЦЭМ!$C$39:$C$782,СВЦЭМ!$A$39:$A$782,$A133,СВЦЭМ!$B$39:$B$782,W$119)+'СЕТ СН'!$I$9+СВЦЭМ!$D$10+'СЕТ СН'!$I$5-'СЕТ СН'!$I$17</f>
        <v>4985.2914832599999</v>
      </c>
      <c r="X133" s="36">
        <f>SUMIFS(СВЦЭМ!$C$39:$C$782,СВЦЭМ!$A$39:$A$782,$A133,СВЦЭМ!$B$39:$B$782,X$119)+'СЕТ СН'!$I$9+СВЦЭМ!$D$10+'СЕТ СН'!$I$5-'СЕТ СН'!$I$17</f>
        <v>4989.9272370300005</v>
      </c>
      <c r="Y133" s="36">
        <f>SUMIFS(СВЦЭМ!$C$39:$C$782,СВЦЭМ!$A$39:$A$782,$A133,СВЦЭМ!$B$39:$B$782,Y$119)+'СЕТ СН'!$I$9+СВЦЭМ!$D$10+'СЕТ СН'!$I$5-'СЕТ СН'!$I$17</f>
        <v>4994.5961263299996</v>
      </c>
    </row>
    <row r="134" spans="1:25" ht="15.75" x14ac:dyDescent="0.2">
      <c r="A134" s="35">
        <f t="shared" si="3"/>
        <v>44910</v>
      </c>
      <c r="B134" s="36">
        <f>SUMIFS(СВЦЭМ!$C$39:$C$782,СВЦЭМ!$A$39:$A$782,$A134,СВЦЭМ!$B$39:$B$782,B$119)+'СЕТ СН'!$I$9+СВЦЭМ!$D$10+'СЕТ СН'!$I$5-'СЕТ СН'!$I$17</f>
        <v>4933.6273621199998</v>
      </c>
      <c r="C134" s="36">
        <f>SUMIFS(СВЦЭМ!$C$39:$C$782,СВЦЭМ!$A$39:$A$782,$A134,СВЦЭМ!$B$39:$B$782,C$119)+'СЕТ СН'!$I$9+СВЦЭМ!$D$10+'СЕТ СН'!$I$5-'СЕТ СН'!$I$17</f>
        <v>4943.4123749099999</v>
      </c>
      <c r="D134" s="36">
        <f>SUMIFS(СВЦЭМ!$C$39:$C$782,СВЦЭМ!$A$39:$A$782,$A134,СВЦЭМ!$B$39:$B$782,D$119)+'СЕТ СН'!$I$9+СВЦЭМ!$D$10+'СЕТ СН'!$I$5-'СЕТ СН'!$I$17</f>
        <v>4949.1632731299997</v>
      </c>
      <c r="E134" s="36">
        <f>SUMIFS(СВЦЭМ!$C$39:$C$782,СВЦЭМ!$A$39:$A$782,$A134,СВЦЭМ!$B$39:$B$782,E$119)+'СЕТ СН'!$I$9+СВЦЭМ!$D$10+'СЕТ СН'!$I$5-'СЕТ СН'!$I$17</f>
        <v>4975.6548366900006</v>
      </c>
      <c r="F134" s="36">
        <f>SUMIFS(СВЦЭМ!$C$39:$C$782,СВЦЭМ!$A$39:$A$782,$A134,СВЦЭМ!$B$39:$B$782,F$119)+'СЕТ СН'!$I$9+СВЦЭМ!$D$10+'СЕТ СН'!$I$5-'СЕТ СН'!$I$17</f>
        <v>5010.2062385200006</v>
      </c>
      <c r="G134" s="36">
        <f>SUMIFS(СВЦЭМ!$C$39:$C$782,СВЦЭМ!$A$39:$A$782,$A134,СВЦЭМ!$B$39:$B$782,G$119)+'СЕТ СН'!$I$9+СВЦЭМ!$D$10+'СЕТ СН'!$I$5-'СЕТ СН'!$I$17</f>
        <v>4987.0665695900007</v>
      </c>
      <c r="H134" s="36">
        <f>SUMIFS(СВЦЭМ!$C$39:$C$782,СВЦЭМ!$A$39:$A$782,$A134,СВЦЭМ!$B$39:$B$782,H$119)+'СЕТ СН'!$I$9+СВЦЭМ!$D$10+'СЕТ СН'!$I$5-'СЕТ СН'!$I$17</f>
        <v>4960.7631656499998</v>
      </c>
      <c r="I134" s="36">
        <f>SUMIFS(СВЦЭМ!$C$39:$C$782,СВЦЭМ!$A$39:$A$782,$A134,СВЦЭМ!$B$39:$B$782,I$119)+'СЕТ СН'!$I$9+СВЦЭМ!$D$10+'СЕТ СН'!$I$5-'СЕТ СН'!$I$17</f>
        <v>4915.72746929</v>
      </c>
      <c r="J134" s="36">
        <f>SUMIFS(СВЦЭМ!$C$39:$C$782,СВЦЭМ!$A$39:$A$782,$A134,СВЦЭМ!$B$39:$B$782,J$119)+'СЕТ СН'!$I$9+СВЦЭМ!$D$10+'СЕТ СН'!$I$5-'СЕТ СН'!$I$17</f>
        <v>4894.6540968299996</v>
      </c>
      <c r="K134" s="36">
        <f>SUMIFS(СВЦЭМ!$C$39:$C$782,СВЦЭМ!$A$39:$A$782,$A134,СВЦЭМ!$B$39:$B$782,K$119)+'СЕТ СН'!$I$9+СВЦЭМ!$D$10+'СЕТ СН'!$I$5-'СЕТ СН'!$I$17</f>
        <v>4883.77253157</v>
      </c>
      <c r="L134" s="36">
        <f>SUMIFS(СВЦЭМ!$C$39:$C$782,СВЦЭМ!$A$39:$A$782,$A134,СВЦЭМ!$B$39:$B$782,L$119)+'СЕТ СН'!$I$9+СВЦЭМ!$D$10+'СЕТ СН'!$I$5-'СЕТ СН'!$I$17</f>
        <v>4869.4031844700003</v>
      </c>
      <c r="M134" s="36">
        <f>SUMIFS(СВЦЭМ!$C$39:$C$782,СВЦЭМ!$A$39:$A$782,$A134,СВЦЭМ!$B$39:$B$782,M$119)+'СЕТ СН'!$I$9+СВЦЭМ!$D$10+'СЕТ СН'!$I$5-'СЕТ СН'!$I$17</f>
        <v>4876.6261453400002</v>
      </c>
      <c r="N134" s="36">
        <f>SUMIFS(СВЦЭМ!$C$39:$C$782,СВЦЭМ!$A$39:$A$782,$A134,СВЦЭМ!$B$39:$B$782,N$119)+'СЕТ СН'!$I$9+СВЦЭМ!$D$10+'СЕТ СН'!$I$5-'СЕТ СН'!$I$17</f>
        <v>4894.9913266200001</v>
      </c>
      <c r="O134" s="36">
        <f>SUMIFS(СВЦЭМ!$C$39:$C$782,СВЦЭМ!$A$39:$A$782,$A134,СВЦЭМ!$B$39:$B$782,O$119)+'СЕТ СН'!$I$9+СВЦЭМ!$D$10+'СЕТ СН'!$I$5-'СЕТ СН'!$I$17</f>
        <v>4900.1682454800002</v>
      </c>
      <c r="P134" s="36">
        <f>SUMIFS(СВЦЭМ!$C$39:$C$782,СВЦЭМ!$A$39:$A$782,$A134,СВЦЭМ!$B$39:$B$782,P$119)+'СЕТ СН'!$I$9+СВЦЭМ!$D$10+'СЕТ СН'!$I$5-'СЕТ СН'!$I$17</f>
        <v>4909.4518448700001</v>
      </c>
      <c r="Q134" s="36">
        <f>SUMIFS(СВЦЭМ!$C$39:$C$782,СВЦЭМ!$A$39:$A$782,$A134,СВЦЭМ!$B$39:$B$782,Q$119)+'СЕТ СН'!$I$9+СВЦЭМ!$D$10+'СЕТ СН'!$I$5-'СЕТ СН'!$I$17</f>
        <v>4916.7811492399996</v>
      </c>
      <c r="R134" s="36">
        <f>SUMIFS(СВЦЭМ!$C$39:$C$782,СВЦЭМ!$A$39:$A$782,$A134,СВЦЭМ!$B$39:$B$782,R$119)+'СЕТ СН'!$I$9+СВЦЭМ!$D$10+'СЕТ СН'!$I$5-'СЕТ СН'!$I$17</f>
        <v>4925.7190632000002</v>
      </c>
      <c r="S134" s="36">
        <f>SUMIFS(СВЦЭМ!$C$39:$C$782,СВЦЭМ!$A$39:$A$782,$A134,СВЦЭМ!$B$39:$B$782,S$119)+'СЕТ СН'!$I$9+СВЦЭМ!$D$10+'СЕТ СН'!$I$5-'СЕТ СН'!$I$17</f>
        <v>4893.9870414100005</v>
      </c>
      <c r="T134" s="36">
        <f>SUMIFS(СВЦЭМ!$C$39:$C$782,СВЦЭМ!$A$39:$A$782,$A134,СВЦЭМ!$B$39:$B$782,T$119)+'СЕТ СН'!$I$9+СВЦЭМ!$D$10+'СЕТ СН'!$I$5-'СЕТ СН'!$I$17</f>
        <v>4860.8771296499999</v>
      </c>
      <c r="U134" s="36">
        <f>SUMIFS(СВЦЭМ!$C$39:$C$782,СВЦЭМ!$A$39:$A$782,$A134,СВЦЭМ!$B$39:$B$782,U$119)+'СЕТ СН'!$I$9+СВЦЭМ!$D$10+'СЕТ СН'!$I$5-'СЕТ СН'!$I$17</f>
        <v>4863.6251155200007</v>
      </c>
      <c r="V134" s="36">
        <f>SUMIFS(СВЦЭМ!$C$39:$C$782,СВЦЭМ!$A$39:$A$782,$A134,СВЦЭМ!$B$39:$B$782,V$119)+'СЕТ СН'!$I$9+СВЦЭМ!$D$10+'СЕТ СН'!$I$5-'СЕТ СН'!$I$17</f>
        <v>4863.8545844199998</v>
      </c>
      <c r="W134" s="36">
        <f>SUMIFS(СВЦЭМ!$C$39:$C$782,СВЦЭМ!$A$39:$A$782,$A134,СВЦЭМ!$B$39:$B$782,W$119)+'СЕТ СН'!$I$9+СВЦЭМ!$D$10+'СЕТ СН'!$I$5-'СЕТ СН'!$I$17</f>
        <v>4877.3547615400003</v>
      </c>
      <c r="X134" s="36">
        <f>SUMIFS(СВЦЭМ!$C$39:$C$782,СВЦЭМ!$A$39:$A$782,$A134,СВЦЭМ!$B$39:$B$782,X$119)+'СЕТ СН'!$I$9+СВЦЭМ!$D$10+'СЕТ СН'!$I$5-'СЕТ СН'!$I$17</f>
        <v>4899.2576348399998</v>
      </c>
      <c r="Y134" s="36">
        <f>SUMIFS(СВЦЭМ!$C$39:$C$782,СВЦЭМ!$A$39:$A$782,$A134,СВЦЭМ!$B$39:$B$782,Y$119)+'СЕТ СН'!$I$9+СВЦЭМ!$D$10+'СЕТ СН'!$I$5-'СЕТ СН'!$I$17</f>
        <v>4909.6957453900004</v>
      </c>
    </row>
    <row r="135" spans="1:25" ht="15.75" x14ac:dyDescent="0.2">
      <c r="A135" s="35">
        <f t="shared" si="3"/>
        <v>44911</v>
      </c>
      <c r="B135" s="36">
        <f>SUMIFS(СВЦЭМ!$C$39:$C$782,СВЦЭМ!$A$39:$A$782,$A135,СВЦЭМ!$B$39:$B$782,B$119)+'СЕТ СН'!$I$9+СВЦЭМ!$D$10+'СЕТ СН'!$I$5-'СЕТ СН'!$I$17</f>
        <v>5035.93534439</v>
      </c>
      <c r="C135" s="36">
        <f>SUMIFS(СВЦЭМ!$C$39:$C$782,СВЦЭМ!$A$39:$A$782,$A135,СВЦЭМ!$B$39:$B$782,C$119)+'СЕТ СН'!$I$9+СВЦЭМ!$D$10+'СЕТ СН'!$I$5-'СЕТ СН'!$I$17</f>
        <v>5057.0113638500006</v>
      </c>
      <c r="D135" s="36">
        <f>SUMIFS(СВЦЭМ!$C$39:$C$782,СВЦЭМ!$A$39:$A$782,$A135,СВЦЭМ!$B$39:$B$782,D$119)+'СЕТ СН'!$I$9+СВЦЭМ!$D$10+'СЕТ СН'!$I$5-'СЕТ СН'!$I$17</f>
        <v>5061.29359776</v>
      </c>
      <c r="E135" s="36">
        <f>SUMIFS(СВЦЭМ!$C$39:$C$782,СВЦЭМ!$A$39:$A$782,$A135,СВЦЭМ!$B$39:$B$782,E$119)+'СЕТ СН'!$I$9+СВЦЭМ!$D$10+'СЕТ СН'!$I$5-'СЕТ СН'!$I$17</f>
        <v>5058.30921459</v>
      </c>
      <c r="F135" s="36">
        <f>SUMIFS(СВЦЭМ!$C$39:$C$782,СВЦЭМ!$A$39:$A$782,$A135,СВЦЭМ!$B$39:$B$782,F$119)+'СЕТ СН'!$I$9+СВЦЭМ!$D$10+'СЕТ СН'!$I$5-'СЕТ СН'!$I$17</f>
        <v>5049.7080793200003</v>
      </c>
      <c r="G135" s="36">
        <f>SUMIFS(СВЦЭМ!$C$39:$C$782,СВЦЭМ!$A$39:$A$782,$A135,СВЦЭМ!$B$39:$B$782,G$119)+'СЕТ СН'!$I$9+СВЦЭМ!$D$10+'СЕТ СН'!$I$5-'СЕТ СН'!$I$17</f>
        <v>5015.0483742800006</v>
      </c>
      <c r="H135" s="36">
        <f>SUMIFS(СВЦЭМ!$C$39:$C$782,СВЦЭМ!$A$39:$A$782,$A135,СВЦЭМ!$B$39:$B$782,H$119)+'СЕТ СН'!$I$9+СВЦЭМ!$D$10+'СЕТ СН'!$I$5-'СЕТ СН'!$I$17</f>
        <v>4974.1057941100007</v>
      </c>
      <c r="I135" s="36">
        <f>SUMIFS(СВЦЭМ!$C$39:$C$782,СВЦЭМ!$A$39:$A$782,$A135,СВЦЭМ!$B$39:$B$782,I$119)+'СЕТ СН'!$I$9+СВЦЭМ!$D$10+'СЕТ СН'!$I$5-'СЕТ СН'!$I$17</f>
        <v>4972.0394940400001</v>
      </c>
      <c r="J135" s="36">
        <f>SUMIFS(СВЦЭМ!$C$39:$C$782,СВЦЭМ!$A$39:$A$782,$A135,СВЦЭМ!$B$39:$B$782,J$119)+'СЕТ СН'!$I$9+СВЦЭМ!$D$10+'СЕТ СН'!$I$5-'СЕТ СН'!$I$17</f>
        <v>4945.0960808600003</v>
      </c>
      <c r="K135" s="36">
        <f>SUMIFS(СВЦЭМ!$C$39:$C$782,СВЦЭМ!$A$39:$A$782,$A135,СВЦЭМ!$B$39:$B$782,K$119)+'СЕТ СН'!$I$9+СВЦЭМ!$D$10+'СЕТ СН'!$I$5-'СЕТ СН'!$I$17</f>
        <v>4949.3078974600003</v>
      </c>
      <c r="L135" s="36">
        <f>SUMIFS(СВЦЭМ!$C$39:$C$782,СВЦЭМ!$A$39:$A$782,$A135,СВЦЭМ!$B$39:$B$782,L$119)+'СЕТ СН'!$I$9+СВЦЭМ!$D$10+'СЕТ СН'!$I$5-'СЕТ СН'!$I$17</f>
        <v>4939.4067986600003</v>
      </c>
      <c r="M135" s="36">
        <f>SUMIFS(СВЦЭМ!$C$39:$C$782,СВЦЭМ!$A$39:$A$782,$A135,СВЦЭМ!$B$39:$B$782,M$119)+'СЕТ СН'!$I$9+СВЦЭМ!$D$10+'СЕТ СН'!$I$5-'СЕТ СН'!$I$17</f>
        <v>4947.6826671400004</v>
      </c>
      <c r="N135" s="36">
        <f>SUMIFS(СВЦЭМ!$C$39:$C$782,СВЦЭМ!$A$39:$A$782,$A135,СВЦЭМ!$B$39:$B$782,N$119)+'СЕТ СН'!$I$9+СВЦЭМ!$D$10+'СЕТ СН'!$I$5-'СЕТ СН'!$I$17</f>
        <v>4969.0144169000005</v>
      </c>
      <c r="O135" s="36">
        <f>SUMIFS(СВЦЭМ!$C$39:$C$782,СВЦЭМ!$A$39:$A$782,$A135,СВЦЭМ!$B$39:$B$782,O$119)+'СЕТ СН'!$I$9+СВЦЭМ!$D$10+'СЕТ СН'!$I$5-'СЕТ СН'!$I$17</f>
        <v>4998.0423515500006</v>
      </c>
      <c r="P135" s="36">
        <f>SUMIFS(СВЦЭМ!$C$39:$C$782,СВЦЭМ!$A$39:$A$782,$A135,СВЦЭМ!$B$39:$B$782,P$119)+'СЕТ СН'!$I$9+СВЦЭМ!$D$10+'СЕТ СН'!$I$5-'СЕТ СН'!$I$17</f>
        <v>4997.1804535299998</v>
      </c>
      <c r="Q135" s="36">
        <f>SUMIFS(СВЦЭМ!$C$39:$C$782,СВЦЭМ!$A$39:$A$782,$A135,СВЦЭМ!$B$39:$B$782,Q$119)+'СЕТ СН'!$I$9+СВЦЭМ!$D$10+'СЕТ СН'!$I$5-'СЕТ СН'!$I$17</f>
        <v>4995.8867446300001</v>
      </c>
      <c r="R135" s="36">
        <f>SUMIFS(СВЦЭМ!$C$39:$C$782,СВЦЭМ!$A$39:$A$782,$A135,СВЦЭМ!$B$39:$B$782,R$119)+'СЕТ СН'!$I$9+СВЦЭМ!$D$10+'СЕТ СН'!$I$5-'СЕТ СН'!$I$17</f>
        <v>4987.0166876000003</v>
      </c>
      <c r="S135" s="36">
        <f>SUMIFS(СВЦЭМ!$C$39:$C$782,СВЦЭМ!$A$39:$A$782,$A135,СВЦЭМ!$B$39:$B$782,S$119)+'СЕТ СН'!$I$9+СВЦЭМ!$D$10+'СЕТ СН'!$I$5-'СЕТ СН'!$I$17</f>
        <v>4947.8907133400007</v>
      </c>
      <c r="T135" s="36">
        <f>SUMIFS(СВЦЭМ!$C$39:$C$782,СВЦЭМ!$A$39:$A$782,$A135,СВЦЭМ!$B$39:$B$782,T$119)+'СЕТ СН'!$I$9+СВЦЭМ!$D$10+'СЕТ СН'!$I$5-'СЕТ СН'!$I$17</f>
        <v>4948.6641470900004</v>
      </c>
      <c r="U135" s="36">
        <f>SUMIFS(СВЦЭМ!$C$39:$C$782,СВЦЭМ!$A$39:$A$782,$A135,СВЦЭМ!$B$39:$B$782,U$119)+'СЕТ СН'!$I$9+СВЦЭМ!$D$10+'СЕТ СН'!$I$5-'СЕТ СН'!$I$17</f>
        <v>4926.9229356200003</v>
      </c>
      <c r="V135" s="36">
        <f>SUMIFS(СВЦЭМ!$C$39:$C$782,СВЦЭМ!$A$39:$A$782,$A135,СВЦЭМ!$B$39:$B$782,V$119)+'СЕТ СН'!$I$9+СВЦЭМ!$D$10+'СЕТ СН'!$I$5-'СЕТ СН'!$I$17</f>
        <v>4953.5285830399998</v>
      </c>
      <c r="W135" s="36">
        <f>SUMIFS(СВЦЭМ!$C$39:$C$782,СВЦЭМ!$A$39:$A$782,$A135,СВЦЭМ!$B$39:$B$782,W$119)+'СЕТ СН'!$I$9+СВЦЭМ!$D$10+'СЕТ СН'!$I$5-'СЕТ СН'!$I$17</f>
        <v>4966.8932539200005</v>
      </c>
      <c r="X135" s="36">
        <f>SUMIFS(СВЦЭМ!$C$39:$C$782,СВЦЭМ!$A$39:$A$782,$A135,СВЦЭМ!$B$39:$B$782,X$119)+'СЕТ СН'!$I$9+СВЦЭМ!$D$10+'СЕТ СН'!$I$5-'СЕТ СН'!$I$17</f>
        <v>4989.7468275800002</v>
      </c>
      <c r="Y135" s="36">
        <f>SUMIFS(СВЦЭМ!$C$39:$C$782,СВЦЭМ!$A$39:$A$782,$A135,СВЦЭМ!$B$39:$B$782,Y$119)+'СЕТ СН'!$I$9+СВЦЭМ!$D$10+'СЕТ СН'!$I$5-'СЕТ СН'!$I$17</f>
        <v>5028.5196788900003</v>
      </c>
    </row>
    <row r="136" spans="1:25" ht="15.75" x14ac:dyDescent="0.2">
      <c r="A136" s="35">
        <f t="shared" si="3"/>
        <v>44912</v>
      </c>
      <c r="B136" s="36">
        <f>SUMIFS(СВЦЭМ!$C$39:$C$782,СВЦЭМ!$A$39:$A$782,$A136,СВЦЭМ!$B$39:$B$782,B$119)+'СЕТ СН'!$I$9+СВЦЭМ!$D$10+'СЕТ СН'!$I$5-'СЕТ СН'!$I$17</f>
        <v>4927.8634961000007</v>
      </c>
      <c r="C136" s="36">
        <f>SUMIFS(СВЦЭМ!$C$39:$C$782,СВЦЭМ!$A$39:$A$782,$A136,СВЦЭМ!$B$39:$B$782,C$119)+'СЕТ СН'!$I$9+СВЦЭМ!$D$10+'СЕТ СН'!$I$5-'СЕТ СН'!$I$17</f>
        <v>4922.1674149500004</v>
      </c>
      <c r="D136" s="36">
        <f>SUMIFS(СВЦЭМ!$C$39:$C$782,СВЦЭМ!$A$39:$A$782,$A136,СВЦЭМ!$B$39:$B$782,D$119)+'СЕТ СН'!$I$9+СВЦЭМ!$D$10+'СЕТ СН'!$I$5-'СЕТ СН'!$I$17</f>
        <v>4954.3338017100004</v>
      </c>
      <c r="E136" s="36">
        <f>SUMIFS(СВЦЭМ!$C$39:$C$782,СВЦЭМ!$A$39:$A$782,$A136,СВЦЭМ!$B$39:$B$782,E$119)+'СЕТ СН'!$I$9+СВЦЭМ!$D$10+'СЕТ СН'!$I$5-'СЕТ СН'!$I$17</f>
        <v>4931.7583751100001</v>
      </c>
      <c r="F136" s="36">
        <f>SUMIFS(СВЦЭМ!$C$39:$C$782,СВЦЭМ!$A$39:$A$782,$A136,СВЦЭМ!$B$39:$B$782,F$119)+'СЕТ СН'!$I$9+СВЦЭМ!$D$10+'СЕТ СН'!$I$5-'СЕТ СН'!$I$17</f>
        <v>4962.04108808</v>
      </c>
      <c r="G136" s="36">
        <f>SUMIFS(СВЦЭМ!$C$39:$C$782,СВЦЭМ!$A$39:$A$782,$A136,СВЦЭМ!$B$39:$B$782,G$119)+'СЕТ СН'!$I$9+СВЦЭМ!$D$10+'СЕТ СН'!$I$5-'СЕТ СН'!$I$17</f>
        <v>4940.1157260400005</v>
      </c>
      <c r="H136" s="36">
        <f>SUMIFS(СВЦЭМ!$C$39:$C$782,СВЦЭМ!$A$39:$A$782,$A136,СВЦЭМ!$B$39:$B$782,H$119)+'СЕТ СН'!$I$9+СВЦЭМ!$D$10+'СЕТ СН'!$I$5-'СЕТ СН'!$I$17</f>
        <v>4922.3296306900002</v>
      </c>
      <c r="I136" s="36">
        <f>SUMIFS(СВЦЭМ!$C$39:$C$782,СВЦЭМ!$A$39:$A$782,$A136,СВЦЭМ!$B$39:$B$782,I$119)+'СЕТ СН'!$I$9+СВЦЭМ!$D$10+'СЕТ СН'!$I$5-'СЕТ СН'!$I$17</f>
        <v>4949.4774960000004</v>
      </c>
      <c r="J136" s="36">
        <f>SUMIFS(СВЦЭМ!$C$39:$C$782,СВЦЭМ!$A$39:$A$782,$A136,СВЦЭМ!$B$39:$B$782,J$119)+'СЕТ СН'!$I$9+СВЦЭМ!$D$10+'СЕТ СН'!$I$5-'СЕТ СН'!$I$17</f>
        <v>4938.6400024200002</v>
      </c>
      <c r="K136" s="36">
        <f>SUMIFS(СВЦЭМ!$C$39:$C$782,СВЦЭМ!$A$39:$A$782,$A136,СВЦЭМ!$B$39:$B$782,K$119)+'СЕТ СН'!$I$9+СВЦЭМ!$D$10+'СЕТ СН'!$I$5-'СЕТ СН'!$I$17</f>
        <v>4902.1237225800005</v>
      </c>
      <c r="L136" s="36">
        <f>SUMIFS(СВЦЭМ!$C$39:$C$782,СВЦЭМ!$A$39:$A$782,$A136,СВЦЭМ!$B$39:$B$782,L$119)+'СЕТ СН'!$I$9+СВЦЭМ!$D$10+'СЕТ СН'!$I$5-'СЕТ СН'!$I$17</f>
        <v>4900.6954792500001</v>
      </c>
      <c r="M136" s="36">
        <f>SUMIFS(СВЦЭМ!$C$39:$C$782,СВЦЭМ!$A$39:$A$782,$A136,СВЦЭМ!$B$39:$B$782,M$119)+'СЕТ СН'!$I$9+СВЦЭМ!$D$10+'СЕТ СН'!$I$5-'СЕТ СН'!$I$17</f>
        <v>4890.9128171400007</v>
      </c>
      <c r="N136" s="36">
        <f>SUMIFS(СВЦЭМ!$C$39:$C$782,СВЦЭМ!$A$39:$A$782,$A136,СВЦЭМ!$B$39:$B$782,N$119)+'СЕТ СН'!$I$9+СВЦЭМ!$D$10+'СЕТ СН'!$I$5-'СЕТ СН'!$I$17</f>
        <v>4919.2872011400004</v>
      </c>
      <c r="O136" s="36">
        <f>SUMIFS(СВЦЭМ!$C$39:$C$782,СВЦЭМ!$A$39:$A$782,$A136,СВЦЭМ!$B$39:$B$782,O$119)+'СЕТ СН'!$I$9+СВЦЭМ!$D$10+'СЕТ СН'!$I$5-'СЕТ СН'!$I$17</f>
        <v>4909.0705826200001</v>
      </c>
      <c r="P136" s="36">
        <f>SUMIFS(СВЦЭМ!$C$39:$C$782,СВЦЭМ!$A$39:$A$782,$A136,СВЦЭМ!$B$39:$B$782,P$119)+'СЕТ СН'!$I$9+СВЦЭМ!$D$10+'СЕТ СН'!$I$5-'СЕТ СН'!$I$17</f>
        <v>4920.2199892400004</v>
      </c>
      <c r="Q136" s="36">
        <f>SUMIFS(СВЦЭМ!$C$39:$C$782,СВЦЭМ!$A$39:$A$782,$A136,СВЦЭМ!$B$39:$B$782,Q$119)+'СЕТ СН'!$I$9+СВЦЭМ!$D$10+'СЕТ СН'!$I$5-'СЕТ СН'!$I$17</f>
        <v>4917.2255713000004</v>
      </c>
      <c r="R136" s="36">
        <f>SUMIFS(СВЦЭМ!$C$39:$C$782,СВЦЭМ!$A$39:$A$782,$A136,СВЦЭМ!$B$39:$B$782,R$119)+'СЕТ СН'!$I$9+СВЦЭМ!$D$10+'СЕТ СН'!$I$5-'СЕТ СН'!$I$17</f>
        <v>4917.1401675100005</v>
      </c>
      <c r="S136" s="36">
        <f>SUMIFS(СВЦЭМ!$C$39:$C$782,СВЦЭМ!$A$39:$A$782,$A136,СВЦЭМ!$B$39:$B$782,S$119)+'СЕТ СН'!$I$9+СВЦЭМ!$D$10+'СЕТ СН'!$I$5-'СЕТ СН'!$I$17</f>
        <v>4887.1216812800003</v>
      </c>
      <c r="T136" s="36">
        <f>SUMIFS(СВЦЭМ!$C$39:$C$782,СВЦЭМ!$A$39:$A$782,$A136,СВЦЭМ!$B$39:$B$782,T$119)+'СЕТ СН'!$I$9+СВЦЭМ!$D$10+'СЕТ СН'!$I$5-'СЕТ СН'!$I$17</f>
        <v>4854.7836093000005</v>
      </c>
      <c r="U136" s="36">
        <f>SUMIFS(СВЦЭМ!$C$39:$C$782,СВЦЭМ!$A$39:$A$782,$A136,СВЦЭМ!$B$39:$B$782,U$119)+'СЕТ СН'!$I$9+СВЦЭМ!$D$10+'СЕТ СН'!$I$5-'СЕТ СН'!$I$17</f>
        <v>4862.65395489</v>
      </c>
      <c r="V136" s="36">
        <f>SUMIFS(СВЦЭМ!$C$39:$C$782,СВЦЭМ!$A$39:$A$782,$A136,СВЦЭМ!$B$39:$B$782,V$119)+'СЕТ СН'!$I$9+СВЦЭМ!$D$10+'СЕТ СН'!$I$5-'СЕТ СН'!$I$17</f>
        <v>4880.2423270100007</v>
      </c>
      <c r="W136" s="36">
        <f>SUMIFS(СВЦЭМ!$C$39:$C$782,СВЦЭМ!$A$39:$A$782,$A136,СВЦЭМ!$B$39:$B$782,W$119)+'СЕТ СН'!$I$9+СВЦЭМ!$D$10+'СЕТ СН'!$I$5-'СЕТ СН'!$I$17</f>
        <v>4885.1123538100001</v>
      </c>
      <c r="X136" s="36">
        <f>SUMIFS(СВЦЭМ!$C$39:$C$782,СВЦЭМ!$A$39:$A$782,$A136,СВЦЭМ!$B$39:$B$782,X$119)+'СЕТ СН'!$I$9+СВЦЭМ!$D$10+'СЕТ СН'!$I$5-'СЕТ СН'!$I$17</f>
        <v>4896.4445287300005</v>
      </c>
      <c r="Y136" s="36">
        <f>SUMIFS(СВЦЭМ!$C$39:$C$782,СВЦЭМ!$A$39:$A$782,$A136,СВЦЭМ!$B$39:$B$782,Y$119)+'СЕТ СН'!$I$9+СВЦЭМ!$D$10+'СЕТ СН'!$I$5-'СЕТ СН'!$I$17</f>
        <v>4902.89193927</v>
      </c>
    </row>
    <row r="137" spans="1:25" ht="15.75" x14ac:dyDescent="0.2">
      <c r="A137" s="35">
        <f t="shared" si="3"/>
        <v>44913</v>
      </c>
      <c r="B137" s="36">
        <f>SUMIFS(СВЦЭМ!$C$39:$C$782,СВЦЭМ!$A$39:$A$782,$A137,СВЦЭМ!$B$39:$B$782,B$119)+'СЕТ СН'!$I$9+СВЦЭМ!$D$10+'СЕТ СН'!$I$5-'СЕТ СН'!$I$17</f>
        <v>4991.0678200100001</v>
      </c>
      <c r="C137" s="36">
        <f>SUMIFS(СВЦЭМ!$C$39:$C$782,СВЦЭМ!$A$39:$A$782,$A137,СВЦЭМ!$B$39:$B$782,C$119)+'СЕТ СН'!$I$9+СВЦЭМ!$D$10+'СЕТ СН'!$I$5-'СЕТ СН'!$I$17</f>
        <v>5002.3785967500007</v>
      </c>
      <c r="D137" s="36">
        <f>SUMIFS(СВЦЭМ!$C$39:$C$782,СВЦЭМ!$A$39:$A$782,$A137,СВЦЭМ!$B$39:$B$782,D$119)+'СЕТ СН'!$I$9+СВЦЭМ!$D$10+'СЕТ СН'!$I$5-'СЕТ СН'!$I$17</f>
        <v>5009.5541163600001</v>
      </c>
      <c r="E137" s="36">
        <f>SUMIFS(СВЦЭМ!$C$39:$C$782,СВЦЭМ!$A$39:$A$782,$A137,СВЦЭМ!$B$39:$B$782,E$119)+'СЕТ СН'!$I$9+СВЦЭМ!$D$10+'СЕТ СН'!$I$5-'СЕТ СН'!$I$17</f>
        <v>5007.7044635600005</v>
      </c>
      <c r="F137" s="36">
        <f>SUMIFS(СВЦЭМ!$C$39:$C$782,СВЦЭМ!$A$39:$A$782,$A137,СВЦЭМ!$B$39:$B$782,F$119)+'СЕТ СН'!$I$9+СВЦЭМ!$D$10+'СЕТ СН'!$I$5-'СЕТ СН'!$I$17</f>
        <v>5017.11289536</v>
      </c>
      <c r="G137" s="36">
        <f>SUMIFS(СВЦЭМ!$C$39:$C$782,СВЦЭМ!$A$39:$A$782,$A137,СВЦЭМ!$B$39:$B$782,G$119)+'СЕТ СН'!$I$9+СВЦЭМ!$D$10+'СЕТ СН'!$I$5-'СЕТ СН'!$I$17</f>
        <v>5020.6745828399999</v>
      </c>
      <c r="H137" s="36">
        <f>SUMIFS(СВЦЭМ!$C$39:$C$782,СВЦЭМ!$A$39:$A$782,$A137,СВЦЭМ!$B$39:$B$782,H$119)+'СЕТ СН'!$I$9+СВЦЭМ!$D$10+'СЕТ СН'!$I$5-'СЕТ СН'!$I$17</f>
        <v>5001.8423479600006</v>
      </c>
      <c r="I137" s="36">
        <f>SUMIFS(СВЦЭМ!$C$39:$C$782,СВЦЭМ!$A$39:$A$782,$A137,СВЦЭМ!$B$39:$B$782,I$119)+'СЕТ СН'!$I$9+СВЦЭМ!$D$10+'СЕТ СН'!$I$5-'СЕТ СН'!$I$17</f>
        <v>4991.6903451199996</v>
      </c>
      <c r="J137" s="36">
        <f>SUMIFS(СВЦЭМ!$C$39:$C$782,СВЦЭМ!$A$39:$A$782,$A137,СВЦЭМ!$B$39:$B$782,J$119)+'СЕТ СН'!$I$9+СВЦЭМ!$D$10+'СЕТ СН'!$I$5-'СЕТ СН'!$I$17</f>
        <v>4969.3892509800007</v>
      </c>
      <c r="K137" s="36">
        <f>SUMIFS(СВЦЭМ!$C$39:$C$782,СВЦЭМ!$A$39:$A$782,$A137,СВЦЭМ!$B$39:$B$782,K$119)+'СЕТ СН'!$I$9+СВЦЭМ!$D$10+'СЕТ СН'!$I$5-'СЕТ СН'!$I$17</f>
        <v>4933.5504634200006</v>
      </c>
      <c r="L137" s="36">
        <f>SUMIFS(СВЦЭМ!$C$39:$C$782,СВЦЭМ!$A$39:$A$782,$A137,СВЦЭМ!$B$39:$B$782,L$119)+'СЕТ СН'!$I$9+СВЦЭМ!$D$10+'СЕТ СН'!$I$5-'СЕТ СН'!$I$17</f>
        <v>4902.1062708400004</v>
      </c>
      <c r="M137" s="36">
        <f>SUMIFS(СВЦЭМ!$C$39:$C$782,СВЦЭМ!$A$39:$A$782,$A137,СВЦЭМ!$B$39:$B$782,M$119)+'СЕТ СН'!$I$9+СВЦЭМ!$D$10+'СЕТ СН'!$I$5-'СЕТ СН'!$I$17</f>
        <v>4899.3756654600002</v>
      </c>
      <c r="N137" s="36">
        <f>SUMIFS(СВЦЭМ!$C$39:$C$782,СВЦЭМ!$A$39:$A$782,$A137,СВЦЭМ!$B$39:$B$782,N$119)+'СЕТ СН'!$I$9+СВЦЭМ!$D$10+'СЕТ СН'!$I$5-'СЕТ СН'!$I$17</f>
        <v>4919.31297326</v>
      </c>
      <c r="O137" s="36">
        <f>SUMIFS(СВЦЭМ!$C$39:$C$782,СВЦЭМ!$A$39:$A$782,$A137,СВЦЭМ!$B$39:$B$782,O$119)+'СЕТ СН'!$I$9+СВЦЭМ!$D$10+'СЕТ СН'!$I$5-'СЕТ СН'!$I$17</f>
        <v>4941.0202204400002</v>
      </c>
      <c r="P137" s="36">
        <f>SUMIFS(СВЦЭМ!$C$39:$C$782,СВЦЭМ!$A$39:$A$782,$A137,СВЦЭМ!$B$39:$B$782,P$119)+'СЕТ СН'!$I$9+СВЦЭМ!$D$10+'СЕТ СН'!$I$5-'СЕТ СН'!$I$17</f>
        <v>4930.4134834300003</v>
      </c>
      <c r="Q137" s="36">
        <f>SUMIFS(СВЦЭМ!$C$39:$C$782,СВЦЭМ!$A$39:$A$782,$A137,СВЦЭМ!$B$39:$B$782,Q$119)+'СЕТ СН'!$I$9+СВЦЭМ!$D$10+'СЕТ СН'!$I$5-'СЕТ СН'!$I$17</f>
        <v>4922.0387157700006</v>
      </c>
      <c r="R137" s="36">
        <f>SUMIFS(СВЦЭМ!$C$39:$C$782,СВЦЭМ!$A$39:$A$782,$A137,СВЦЭМ!$B$39:$B$782,R$119)+'СЕТ СН'!$I$9+СВЦЭМ!$D$10+'СЕТ СН'!$I$5-'СЕТ СН'!$I$17</f>
        <v>4935.0499689500002</v>
      </c>
      <c r="S137" s="36">
        <f>SUMIFS(СВЦЭМ!$C$39:$C$782,СВЦЭМ!$A$39:$A$782,$A137,СВЦЭМ!$B$39:$B$782,S$119)+'СЕТ СН'!$I$9+СВЦЭМ!$D$10+'СЕТ СН'!$I$5-'СЕТ СН'!$I$17</f>
        <v>4904.7465003200005</v>
      </c>
      <c r="T137" s="36">
        <f>SUMIFS(СВЦЭМ!$C$39:$C$782,СВЦЭМ!$A$39:$A$782,$A137,СВЦЭМ!$B$39:$B$782,T$119)+'СЕТ СН'!$I$9+СВЦЭМ!$D$10+'СЕТ СН'!$I$5-'СЕТ СН'!$I$17</f>
        <v>4866.0921901399997</v>
      </c>
      <c r="U137" s="36">
        <f>SUMIFS(СВЦЭМ!$C$39:$C$782,СВЦЭМ!$A$39:$A$782,$A137,СВЦЭМ!$B$39:$B$782,U$119)+'СЕТ СН'!$I$9+СВЦЭМ!$D$10+'СЕТ СН'!$I$5-'СЕТ СН'!$I$17</f>
        <v>4879.3132402700003</v>
      </c>
      <c r="V137" s="36">
        <f>SUMIFS(СВЦЭМ!$C$39:$C$782,СВЦЭМ!$A$39:$A$782,$A137,СВЦЭМ!$B$39:$B$782,V$119)+'СЕТ СН'!$I$9+СВЦЭМ!$D$10+'СЕТ СН'!$I$5-'СЕТ СН'!$I$17</f>
        <v>4896.5338018500006</v>
      </c>
      <c r="W137" s="36">
        <f>SUMIFS(СВЦЭМ!$C$39:$C$782,СВЦЭМ!$A$39:$A$782,$A137,СВЦЭМ!$B$39:$B$782,W$119)+'СЕТ СН'!$I$9+СВЦЭМ!$D$10+'СЕТ СН'!$I$5-'СЕТ СН'!$I$17</f>
        <v>4897.1273578</v>
      </c>
      <c r="X137" s="36">
        <f>SUMIFS(СВЦЭМ!$C$39:$C$782,СВЦЭМ!$A$39:$A$782,$A137,СВЦЭМ!$B$39:$B$782,X$119)+'СЕТ СН'!$I$9+СВЦЭМ!$D$10+'СЕТ СН'!$I$5-'СЕТ СН'!$I$17</f>
        <v>4919.0580581100003</v>
      </c>
      <c r="Y137" s="36">
        <f>SUMIFS(СВЦЭМ!$C$39:$C$782,СВЦЭМ!$A$39:$A$782,$A137,СВЦЭМ!$B$39:$B$782,Y$119)+'СЕТ СН'!$I$9+СВЦЭМ!$D$10+'СЕТ СН'!$I$5-'СЕТ СН'!$I$17</f>
        <v>4944.4653460899999</v>
      </c>
    </row>
    <row r="138" spans="1:25" ht="15.75" x14ac:dyDescent="0.2">
      <c r="A138" s="35">
        <f t="shared" si="3"/>
        <v>44914</v>
      </c>
      <c r="B138" s="36">
        <f>SUMIFS(СВЦЭМ!$C$39:$C$782,СВЦЭМ!$A$39:$A$782,$A138,СВЦЭМ!$B$39:$B$782,B$119)+'СЕТ СН'!$I$9+СВЦЭМ!$D$10+'СЕТ СН'!$I$5-'СЕТ СН'!$I$17</f>
        <v>4947.3393793800005</v>
      </c>
      <c r="C138" s="36">
        <f>SUMIFS(СВЦЭМ!$C$39:$C$782,СВЦЭМ!$A$39:$A$782,$A138,СВЦЭМ!$B$39:$B$782,C$119)+'СЕТ СН'!$I$9+СВЦЭМ!$D$10+'СЕТ СН'!$I$5-'СЕТ СН'!$I$17</f>
        <v>4968.1869769000004</v>
      </c>
      <c r="D138" s="36">
        <f>SUMIFS(СВЦЭМ!$C$39:$C$782,СВЦЭМ!$A$39:$A$782,$A138,СВЦЭМ!$B$39:$B$782,D$119)+'СЕТ СН'!$I$9+СВЦЭМ!$D$10+'СЕТ СН'!$I$5-'СЕТ СН'!$I$17</f>
        <v>5000.7398550400003</v>
      </c>
      <c r="E138" s="36">
        <f>SUMIFS(СВЦЭМ!$C$39:$C$782,СВЦЭМ!$A$39:$A$782,$A138,СВЦЭМ!$B$39:$B$782,E$119)+'СЕТ СН'!$I$9+СВЦЭМ!$D$10+'СЕТ СН'!$I$5-'СЕТ СН'!$I$17</f>
        <v>5002.0370769600004</v>
      </c>
      <c r="F138" s="36">
        <f>SUMIFS(СВЦЭМ!$C$39:$C$782,СВЦЭМ!$A$39:$A$782,$A138,СВЦЭМ!$B$39:$B$782,F$119)+'СЕТ СН'!$I$9+СВЦЭМ!$D$10+'СЕТ СН'!$I$5-'СЕТ СН'!$I$17</f>
        <v>5006.7164093500005</v>
      </c>
      <c r="G138" s="36">
        <f>SUMIFS(СВЦЭМ!$C$39:$C$782,СВЦЭМ!$A$39:$A$782,$A138,СВЦЭМ!$B$39:$B$782,G$119)+'СЕТ СН'!$I$9+СВЦЭМ!$D$10+'СЕТ СН'!$I$5-'СЕТ СН'!$I$17</f>
        <v>5003.3195125500006</v>
      </c>
      <c r="H138" s="36">
        <f>SUMIFS(СВЦЭМ!$C$39:$C$782,СВЦЭМ!$A$39:$A$782,$A138,СВЦЭМ!$B$39:$B$782,H$119)+'СЕТ СН'!$I$9+СВЦЭМ!$D$10+'СЕТ СН'!$I$5-'СЕТ СН'!$I$17</f>
        <v>4995.3482072900006</v>
      </c>
      <c r="I138" s="36">
        <f>SUMIFS(СВЦЭМ!$C$39:$C$782,СВЦЭМ!$A$39:$A$782,$A138,СВЦЭМ!$B$39:$B$782,I$119)+'СЕТ СН'!$I$9+СВЦЭМ!$D$10+'СЕТ СН'!$I$5-'СЕТ СН'!$I$17</f>
        <v>4982.9097022300002</v>
      </c>
      <c r="J138" s="36">
        <f>SUMIFS(СВЦЭМ!$C$39:$C$782,СВЦЭМ!$A$39:$A$782,$A138,СВЦЭМ!$B$39:$B$782,J$119)+'СЕТ СН'!$I$9+СВЦЭМ!$D$10+'СЕТ СН'!$I$5-'СЕТ СН'!$I$17</f>
        <v>4975.1897542300003</v>
      </c>
      <c r="K138" s="36">
        <f>SUMIFS(СВЦЭМ!$C$39:$C$782,СВЦЭМ!$A$39:$A$782,$A138,СВЦЭМ!$B$39:$B$782,K$119)+'СЕТ СН'!$I$9+СВЦЭМ!$D$10+'СЕТ СН'!$I$5-'СЕТ СН'!$I$17</f>
        <v>4956.6661412399999</v>
      </c>
      <c r="L138" s="36">
        <f>SUMIFS(СВЦЭМ!$C$39:$C$782,СВЦЭМ!$A$39:$A$782,$A138,СВЦЭМ!$B$39:$B$782,L$119)+'СЕТ СН'!$I$9+СВЦЭМ!$D$10+'СЕТ СН'!$I$5-'СЕТ СН'!$I$17</f>
        <v>4964.1756582899998</v>
      </c>
      <c r="M138" s="36">
        <f>SUMIFS(СВЦЭМ!$C$39:$C$782,СВЦЭМ!$A$39:$A$782,$A138,СВЦЭМ!$B$39:$B$782,M$119)+'СЕТ СН'!$I$9+СВЦЭМ!$D$10+'СЕТ СН'!$I$5-'СЕТ СН'!$I$17</f>
        <v>4962.8324917400005</v>
      </c>
      <c r="N138" s="36">
        <f>SUMIFS(СВЦЭМ!$C$39:$C$782,СВЦЭМ!$A$39:$A$782,$A138,СВЦЭМ!$B$39:$B$782,N$119)+'СЕТ СН'!$I$9+СВЦЭМ!$D$10+'СЕТ СН'!$I$5-'СЕТ СН'!$I$17</f>
        <v>4993.5431507700005</v>
      </c>
      <c r="O138" s="36">
        <f>SUMIFS(СВЦЭМ!$C$39:$C$782,СВЦЭМ!$A$39:$A$782,$A138,СВЦЭМ!$B$39:$B$782,O$119)+'СЕТ СН'!$I$9+СВЦЭМ!$D$10+'СЕТ СН'!$I$5-'СЕТ СН'!$I$17</f>
        <v>5020.5193818200005</v>
      </c>
      <c r="P138" s="36">
        <f>SUMIFS(СВЦЭМ!$C$39:$C$782,СВЦЭМ!$A$39:$A$782,$A138,СВЦЭМ!$B$39:$B$782,P$119)+'СЕТ СН'!$I$9+СВЦЭМ!$D$10+'СЕТ СН'!$I$5-'СЕТ СН'!$I$17</f>
        <v>5017.1662668600002</v>
      </c>
      <c r="Q138" s="36">
        <f>SUMIFS(СВЦЭМ!$C$39:$C$782,СВЦЭМ!$A$39:$A$782,$A138,СВЦЭМ!$B$39:$B$782,Q$119)+'СЕТ СН'!$I$9+СВЦЭМ!$D$10+'СЕТ СН'!$I$5-'СЕТ СН'!$I$17</f>
        <v>5014.9458684700003</v>
      </c>
      <c r="R138" s="36">
        <f>SUMIFS(СВЦЭМ!$C$39:$C$782,СВЦЭМ!$A$39:$A$782,$A138,СВЦЭМ!$B$39:$B$782,R$119)+'СЕТ СН'!$I$9+СВЦЭМ!$D$10+'СЕТ СН'!$I$5-'СЕТ СН'!$I$17</f>
        <v>5021.3886013700003</v>
      </c>
      <c r="S138" s="36">
        <f>SUMIFS(СВЦЭМ!$C$39:$C$782,СВЦЭМ!$A$39:$A$782,$A138,СВЦЭМ!$B$39:$B$782,S$119)+'СЕТ СН'!$I$9+СВЦЭМ!$D$10+'СЕТ СН'!$I$5-'СЕТ СН'!$I$17</f>
        <v>4986.4254720700001</v>
      </c>
      <c r="T138" s="36">
        <f>SUMIFS(СВЦЭМ!$C$39:$C$782,СВЦЭМ!$A$39:$A$782,$A138,СВЦЭМ!$B$39:$B$782,T$119)+'СЕТ СН'!$I$9+СВЦЭМ!$D$10+'СЕТ СН'!$I$5-'СЕТ СН'!$I$17</f>
        <v>4919.6608110400002</v>
      </c>
      <c r="U138" s="36">
        <f>SUMIFS(СВЦЭМ!$C$39:$C$782,СВЦЭМ!$A$39:$A$782,$A138,СВЦЭМ!$B$39:$B$782,U$119)+'СЕТ СН'!$I$9+СВЦЭМ!$D$10+'СЕТ СН'!$I$5-'СЕТ СН'!$I$17</f>
        <v>4967.6886556600002</v>
      </c>
      <c r="V138" s="36">
        <f>SUMIFS(СВЦЭМ!$C$39:$C$782,СВЦЭМ!$A$39:$A$782,$A138,СВЦЭМ!$B$39:$B$782,V$119)+'СЕТ СН'!$I$9+СВЦЭМ!$D$10+'СЕТ СН'!$I$5-'СЕТ СН'!$I$17</f>
        <v>4970.9517556000001</v>
      </c>
      <c r="W138" s="36">
        <f>SUMIFS(СВЦЭМ!$C$39:$C$782,СВЦЭМ!$A$39:$A$782,$A138,СВЦЭМ!$B$39:$B$782,W$119)+'СЕТ СН'!$I$9+СВЦЭМ!$D$10+'СЕТ СН'!$I$5-'СЕТ СН'!$I$17</f>
        <v>4977.20377181</v>
      </c>
      <c r="X138" s="36">
        <f>SUMIFS(СВЦЭМ!$C$39:$C$782,СВЦЭМ!$A$39:$A$782,$A138,СВЦЭМ!$B$39:$B$782,X$119)+'СЕТ СН'!$I$9+СВЦЭМ!$D$10+'СЕТ СН'!$I$5-'СЕТ СН'!$I$17</f>
        <v>4983.0951049900004</v>
      </c>
      <c r="Y138" s="36">
        <f>SUMIFS(СВЦЭМ!$C$39:$C$782,СВЦЭМ!$A$39:$A$782,$A138,СВЦЭМ!$B$39:$B$782,Y$119)+'СЕТ СН'!$I$9+СВЦЭМ!$D$10+'СЕТ СН'!$I$5-'СЕТ СН'!$I$17</f>
        <v>5001.6553431299999</v>
      </c>
    </row>
    <row r="139" spans="1:25" ht="15.75" x14ac:dyDescent="0.2">
      <c r="A139" s="35">
        <f t="shared" si="3"/>
        <v>44915</v>
      </c>
      <c r="B139" s="36">
        <f>SUMIFS(СВЦЭМ!$C$39:$C$782,СВЦЭМ!$A$39:$A$782,$A139,СВЦЭМ!$B$39:$B$782,B$119)+'СЕТ СН'!$I$9+СВЦЭМ!$D$10+'СЕТ СН'!$I$5-'СЕТ СН'!$I$17</f>
        <v>4959.36617587</v>
      </c>
      <c r="C139" s="36">
        <f>SUMIFS(СВЦЭМ!$C$39:$C$782,СВЦЭМ!$A$39:$A$782,$A139,СВЦЭМ!$B$39:$B$782,C$119)+'СЕТ СН'!$I$9+СВЦЭМ!$D$10+'СЕТ СН'!$I$5-'СЕТ СН'!$I$17</f>
        <v>4983.6471871700005</v>
      </c>
      <c r="D139" s="36">
        <f>SUMIFS(СВЦЭМ!$C$39:$C$782,СВЦЭМ!$A$39:$A$782,$A139,СВЦЭМ!$B$39:$B$782,D$119)+'СЕТ СН'!$I$9+СВЦЭМ!$D$10+'СЕТ СН'!$I$5-'СЕТ СН'!$I$17</f>
        <v>4989.2045042299997</v>
      </c>
      <c r="E139" s="36">
        <f>SUMIFS(СВЦЭМ!$C$39:$C$782,СВЦЭМ!$A$39:$A$782,$A139,СВЦЭМ!$B$39:$B$782,E$119)+'СЕТ СН'!$I$9+СВЦЭМ!$D$10+'СЕТ СН'!$I$5-'СЕТ СН'!$I$17</f>
        <v>4997.1645322900004</v>
      </c>
      <c r="F139" s="36">
        <f>SUMIFS(СВЦЭМ!$C$39:$C$782,СВЦЭМ!$A$39:$A$782,$A139,СВЦЭМ!$B$39:$B$782,F$119)+'СЕТ СН'!$I$9+СВЦЭМ!$D$10+'СЕТ СН'!$I$5-'СЕТ СН'!$I$17</f>
        <v>4977.0178435100006</v>
      </c>
      <c r="G139" s="36">
        <f>SUMIFS(СВЦЭМ!$C$39:$C$782,СВЦЭМ!$A$39:$A$782,$A139,СВЦЭМ!$B$39:$B$782,G$119)+'СЕТ СН'!$I$9+СВЦЭМ!$D$10+'СЕТ СН'!$I$5-'СЕТ СН'!$I$17</f>
        <v>4965.0175664600001</v>
      </c>
      <c r="H139" s="36">
        <f>SUMIFS(СВЦЭМ!$C$39:$C$782,СВЦЭМ!$A$39:$A$782,$A139,СВЦЭМ!$B$39:$B$782,H$119)+'СЕТ СН'!$I$9+СВЦЭМ!$D$10+'СЕТ СН'!$I$5-'СЕТ СН'!$I$17</f>
        <v>4945.0552472099998</v>
      </c>
      <c r="I139" s="36">
        <f>SUMIFS(СВЦЭМ!$C$39:$C$782,СВЦЭМ!$A$39:$A$782,$A139,СВЦЭМ!$B$39:$B$782,I$119)+'СЕТ СН'!$I$9+СВЦЭМ!$D$10+'СЕТ СН'!$I$5-'СЕТ СН'!$I$17</f>
        <v>4933.8871399099999</v>
      </c>
      <c r="J139" s="36">
        <f>SUMIFS(СВЦЭМ!$C$39:$C$782,СВЦЭМ!$A$39:$A$782,$A139,СВЦЭМ!$B$39:$B$782,J$119)+'СЕТ СН'!$I$9+СВЦЭМ!$D$10+'СЕТ СН'!$I$5-'СЕТ СН'!$I$17</f>
        <v>4958.0503753900002</v>
      </c>
      <c r="K139" s="36">
        <f>SUMIFS(СВЦЭМ!$C$39:$C$782,СВЦЭМ!$A$39:$A$782,$A139,СВЦЭМ!$B$39:$B$782,K$119)+'СЕТ СН'!$I$9+СВЦЭМ!$D$10+'СЕТ СН'!$I$5-'СЕТ СН'!$I$17</f>
        <v>4975.2118874799999</v>
      </c>
      <c r="L139" s="36">
        <f>SUMIFS(СВЦЭМ!$C$39:$C$782,СВЦЭМ!$A$39:$A$782,$A139,СВЦЭМ!$B$39:$B$782,L$119)+'СЕТ СН'!$I$9+СВЦЭМ!$D$10+'СЕТ СН'!$I$5-'СЕТ СН'!$I$17</f>
        <v>4951.8160937000002</v>
      </c>
      <c r="M139" s="36">
        <f>SUMIFS(СВЦЭМ!$C$39:$C$782,СВЦЭМ!$A$39:$A$782,$A139,СВЦЭМ!$B$39:$B$782,M$119)+'СЕТ СН'!$I$9+СВЦЭМ!$D$10+'СЕТ СН'!$I$5-'СЕТ СН'!$I$17</f>
        <v>4943.1754649800005</v>
      </c>
      <c r="N139" s="36">
        <f>SUMIFS(СВЦЭМ!$C$39:$C$782,СВЦЭМ!$A$39:$A$782,$A139,СВЦЭМ!$B$39:$B$782,N$119)+'СЕТ СН'!$I$9+СВЦЭМ!$D$10+'СЕТ СН'!$I$5-'СЕТ СН'!$I$17</f>
        <v>4962.9388525300001</v>
      </c>
      <c r="O139" s="36">
        <f>SUMIFS(СВЦЭМ!$C$39:$C$782,СВЦЭМ!$A$39:$A$782,$A139,СВЦЭМ!$B$39:$B$782,O$119)+'СЕТ СН'!$I$9+СВЦЭМ!$D$10+'СЕТ СН'!$I$5-'СЕТ СН'!$I$17</f>
        <v>4970.2699226599998</v>
      </c>
      <c r="P139" s="36">
        <f>SUMIFS(СВЦЭМ!$C$39:$C$782,СВЦЭМ!$A$39:$A$782,$A139,СВЦЭМ!$B$39:$B$782,P$119)+'СЕТ СН'!$I$9+СВЦЭМ!$D$10+'СЕТ СН'!$I$5-'СЕТ СН'!$I$17</f>
        <v>4989.5971413200004</v>
      </c>
      <c r="Q139" s="36">
        <f>SUMIFS(СВЦЭМ!$C$39:$C$782,СВЦЭМ!$A$39:$A$782,$A139,СВЦЭМ!$B$39:$B$782,Q$119)+'СЕТ СН'!$I$9+СВЦЭМ!$D$10+'СЕТ СН'!$I$5-'СЕТ СН'!$I$17</f>
        <v>4967.0645361300003</v>
      </c>
      <c r="R139" s="36">
        <f>SUMIFS(СВЦЭМ!$C$39:$C$782,СВЦЭМ!$A$39:$A$782,$A139,СВЦЭМ!$B$39:$B$782,R$119)+'СЕТ СН'!$I$9+СВЦЭМ!$D$10+'СЕТ СН'!$I$5-'СЕТ СН'!$I$17</f>
        <v>4959.1857588500006</v>
      </c>
      <c r="S139" s="36">
        <f>SUMIFS(СВЦЭМ!$C$39:$C$782,СВЦЭМ!$A$39:$A$782,$A139,СВЦЭМ!$B$39:$B$782,S$119)+'СЕТ СН'!$I$9+СВЦЭМ!$D$10+'СЕТ СН'!$I$5-'СЕТ СН'!$I$17</f>
        <v>4935.5241048900007</v>
      </c>
      <c r="T139" s="36">
        <f>SUMIFS(СВЦЭМ!$C$39:$C$782,СВЦЭМ!$A$39:$A$782,$A139,СВЦЭМ!$B$39:$B$782,T$119)+'СЕТ СН'!$I$9+СВЦЭМ!$D$10+'СЕТ СН'!$I$5-'СЕТ СН'!$I$17</f>
        <v>4875.4282950699999</v>
      </c>
      <c r="U139" s="36">
        <f>SUMIFS(СВЦЭМ!$C$39:$C$782,СВЦЭМ!$A$39:$A$782,$A139,СВЦЭМ!$B$39:$B$782,U$119)+'СЕТ СН'!$I$9+СВЦЭМ!$D$10+'СЕТ СН'!$I$5-'СЕТ СН'!$I$17</f>
        <v>4889.0098074200005</v>
      </c>
      <c r="V139" s="36">
        <f>SUMIFS(СВЦЭМ!$C$39:$C$782,СВЦЭМ!$A$39:$A$782,$A139,СВЦЭМ!$B$39:$B$782,V$119)+'СЕТ СН'!$I$9+СВЦЭМ!$D$10+'СЕТ СН'!$I$5-'СЕТ СН'!$I$17</f>
        <v>4925.2873556300001</v>
      </c>
      <c r="W139" s="36">
        <f>SUMIFS(СВЦЭМ!$C$39:$C$782,СВЦЭМ!$A$39:$A$782,$A139,СВЦЭМ!$B$39:$B$782,W$119)+'СЕТ СН'!$I$9+СВЦЭМ!$D$10+'СЕТ СН'!$I$5-'СЕТ СН'!$I$17</f>
        <v>4940.8326213199998</v>
      </c>
      <c r="X139" s="36">
        <f>SUMIFS(СВЦЭМ!$C$39:$C$782,СВЦЭМ!$A$39:$A$782,$A139,СВЦЭМ!$B$39:$B$782,X$119)+'СЕТ СН'!$I$9+СВЦЭМ!$D$10+'СЕТ СН'!$I$5-'СЕТ СН'!$I$17</f>
        <v>4951.0398954400007</v>
      </c>
      <c r="Y139" s="36">
        <f>SUMIFS(СВЦЭМ!$C$39:$C$782,СВЦЭМ!$A$39:$A$782,$A139,СВЦЭМ!$B$39:$B$782,Y$119)+'СЕТ СН'!$I$9+СВЦЭМ!$D$10+'СЕТ СН'!$I$5-'СЕТ СН'!$I$17</f>
        <v>4963.0302285899998</v>
      </c>
    </row>
    <row r="140" spans="1:25" ht="15.75" x14ac:dyDescent="0.2">
      <c r="A140" s="35">
        <f t="shared" si="3"/>
        <v>44916</v>
      </c>
      <c r="B140" s="36">
        <f>SUMIFS(СВЦЭМ!$C$39:$C$782,СВЦЭМ!$A$39:$A$782,$A140,СВЦЭМ!$B$39:$B$782,B$119)+'СЕТ СН'!$I$9+СВЦЭМ!$D$10+'СЕТ СН'!$I$5-'СЕТ СН'!$I$17</f>
        <v>4946.3514863800001</v>
      </c>
      <c r="C140" s="36">
        <f>SUMIFS(СВЦЭМ!$C$39:$C$782,СВЦЭМ!$A$39:$A$782,$A140,СВЦЭМ!$B$39:$B$782,C$119)+'СЕТ СН'!$I$9+СВЦЭМ!$D$10+'СЕТ СН'!$I$5-'СЕТ СН'!$I$17</f>
        <v>4957.6480699599997</v>
      </c>
      <c r="D140" s="36">
        <f>SUMIFS(СВЦЭМ!$C$39:$C$782,СВЦЭМ!$A$39:$A$782,$A140,СВЦЭМ!$B$39:$B$782,D$119)+'СЕТ СН'!$I$9+СВЦЭМ!$D$10+'СЕТ СН'!$I$5-'СЕТ СН'!$I$17</f>
        <v>4955.7704828400001</v>
      </c>
      <c r="E140" s="36">
        <f>SUMIFS(СВЦЭМ!$C$39:$C$782,СВЦЭМ!$A$39:$A$782,$A140,СВЦЭМ!$B$39:$B$782,E$119)+'СЕТ СН'!$I$9+СВЦЭМ!$D$10+'СЕТ СН'!$I$5-'СЕТ СН'!$I$17</f>
        <v>4954.39983906</v>
      </c>
      <c r="F140" s="36">
        <f>SUMIFS(СВЦЭМ!$C$39:$C$782,СВЦЭМ!$A$39:$A$782,$A140,СВЦЭМ!$B$39:$B$782,F$119)+'СЕТ СН'!$I$9+СВЦЭМ!$D$10+'СЕТ СН'!$I$5-'СЕТ СН'!$I$17</f>
        <v>4989.8021745400001</v>
      </c>
      <c r="G140" s="36">
        <f>SUMIFS(СВЦЭМ!$C$39:$C$782,СВЦЭМ!$A$39:$A$782,$A140,СВЦЭМ!$B$39:$B$782,G$119)+'СЕТ СН'!$I$9+СВЦЭМ!$D$10+'СЕТ СН'!$I$5-'СЕТ СН'!$I$17</f>
        <v>4959.8313259300003</v>
      </c>
      <c r="H140" s="36">
        <f>SUMIFS(СВЦЭМ!$C$39:$C$782,СВЦЭМ!$A$39:$A$782,$A140,СВЦЭМ!$B$39:$B$782,H$119)+'СЕТ СН'!$I$9+СВЦЭМ!$D$10+'СЕТ СН'!$I$5-'СЕТ СН'!$I$17</f>
        <v>4926.5533413700005</v>
      </c>
      <c r="I140" s="36">
        <f>SUMIFS(СВЦЭМ!$C$39:$C$782,СВЦЭМ!$A$39:$A$782,$A140,СВЦЭМ!$B$39:$B$782,I$119)+'СЕТ СН'!$I$9+СВЦЭМ!$D$10+'СЕТ СН'!$I$5-'СЕТ СН'!$I$17</f>
        <v>4942.5379930300005</v>
      </c>
      <c r="J140" s="36">
        <f>SUMIFS(СВЦЭМ!$C$39:$C$782,СВЦЭМ!$A$39:$A$782,$A140,СВЦЭМ!$B$39:$B$782,J$119)+'СЕТ СН'!$I$9+СВЦЭМ!$D$10+'СЕТ СН'!$I$5-'СЕТ СН'!$I$17</f>
        <v>4898.0347873299997</v>
      </c>
      <c r="K140" s="36">
        <f>SUMIFS(СВЦЭМ!$C$39:$C$782,СВЦЭМ!$A$39:$A$782,$A140,СВЦЭМ!$B$39:$B$782,K$119)+'СЕТ СН'!$I$9+СВЦЭМ!$D$10+'СЕТ СН'!$I$5-'СЕТ СН'!$I$17</f>
        <v>4896.2330195000004</v>
      </c>
      <c r="L140" s="36">
        <f>SUMIFS(СВЦЭМ!$C$39:$C$782,СВЦЭМ!$A$39:$A$782,$A140,СВЦЭМ!$B$39:$B$782,L$119)+'СЕТ СН'!$I$9+СВЦЭМ!$D$10+'СЕТ СН'!$I$5-'СЕТ СН'!$I$17</f>
        <v>4878.4008238400002</v>
      </c>
      <c r="M140" s="36">
        <f>SUMIFS(СВЦЭМ!$C$39:$C$782,СВЦЭМ!$A$39:$A$782,$A140,СВЦЭМ!$B$39:$B$782,M$119)+'СЕТ СН'!$I$9+СВЦЭМ!$D$10+'СЕТ СН'!$I$5-'СЕТ СН'!$I$17</f>
        <v>4896.5019967400003</v>
      </c>
      <c r="N140" s="36">
        <f>SUMIFS(СВЦЭМ!$C$39:$C$782,СВЦЭМ!$A$39:$A$782,$A140,СВЦЭМ!$B$39:$B$782,N$119)+'СЕТ СН'!$I$9+СВЦЭМ!$D$10+'СЕТ СН'!$I$5-'СЕТ СН'!$I$17</f>
        <v>4897.5066019400001</v>
      </c>
      <c r="O140" s="36">
        <f>SUMIFS(СВЦЭМ!$C$39:$C$782,СВЦЭМ!$A$39:$A$782,$A140,СВЦЭМ!$B$39:$B$782,O$119)+'СЕТ СН'!$I$9+СВЦЭМ!$D$10+'СЕТ СН'!$I$5-'СЕТ СН'!$I$17</f>
        <v>4883.7095661599997</v>
      </c>
      <c r="P140" s="36">
        <f>SUMIFS(СВЦЭМ!$C$39:$C$782,СВЦЭМ!$A$39:$A$782,$A140,СВЦЭМ!$B$39:$B$782,P$119)+'СЕТ СН'!$I$9+СВЦЭМ!$D$10+'СЕТ СН'!$I$5-'СЕТ СН'!$I$17</f>
        <v>4906.8328120100005</v>
      </c>
      <c r="Q140" s="36">
        <f>SUMIFS(СВЦЭМ!$C$39:$C$782,СВЦЭМ!$A$39:$A$782,$A140,СВЦЭМ!$B$39:$B$782,Q$119)+'СЕТ СН'!$I$9+СВЦЭМ!$D$10+'СЕТ СН'!$I$5-'СЕТ СН'!$I$17</f>
        <v>4930.6182777200002</v>
      </c>
      <c r="R140" s="36">
        <f>SUMIFS(СВЦЭМ!$C$39:$C$782,СВЦЭМ!$A$39:$A$782,$A140,СВЦЭМ!$B$39:$B$782,R$119)+'СЕТ СН'!$I$9+СВЦЭМ!$D$10+'СЕТ СН'!$I$5-'СЕТ СН'!$I$17</f>
        <v>4931.0396243300002</v>
      </c>
      <c r="S140" s="36">
        <f>SUMIFS(СВЦЭМ!$C$39:$C$782,СВЦЭМ!$A$39:$A$782,$A140,СВЦЭМ!$B$39:$B$782,S$119)+'СЕТ СН'!$I$9+СВЦЭМ!$D$10+'СЕТ СН'!$I$5-'СЕТ СН'!$I$17</f>
        <v>4903.0652904799999</v>
      </c>
      <c r="T140" s="36">
        <f>SUMIFS(СВЦЭМ!$C$39:$C$782,СВЦЭМ!$A$39:$A$782,$A140,СВЦЭМ!$B$39:$B$782,T$119)+'СЕТ СН'!$I$9+СВЦЭМ!$D$10+'СЕТ СН'!$I$5-'СЕТ СН'!$I$17</f>
        <v>4895.9646479800003</v>
      </c>
      <c r="U140" s="36">
        <f>SUMIFS(СВЦЭМ!$C$39:$C$782,СВЦЭМ!$A$39:$A$782,$A140,СВЦЭМ!$B$39:$B$782,U$119)+'СЕТ СН'!$I$9+СВЦЭМ!$D$10+'СЕТ СН'!$I$5-'СЕТ СН'!$I$17</f>
        <v>4893.2508494100002</v>
      </c>
      <c r="V140" s="36">
        <f>SUMIFS(СВЦЭМ!$C$39:$C$782,СВЦЭМ!$A$39:$A$782,$A140,СВЦЭМ!$B$39:$B$782,V$119)+'СЕТ СН'!$I$9+СВЦЭМ!$D$10+'СЕТ СН'!$I$5-'СЕТ СН'!$I$17</f>
        <v>4906.4355411100005</v>
      </c>
      <c r="W140" s="36">
        <f>SUMIFS(СВЦЭМ!$C$39:$C$782,СВЦЭМ!$A$39:$A$782,$A140,СВЦЭМ!$B$39:$B$782,W$119)+'СЕТ СН'!$I$9+СВЦЭМ!$D$10+'СЕТ СН'!$I$5-'СЕТ СН'!$I$17</f>
        <v>4887.59157925</v>
      </c>
      <c r="X140" s="36">
        <f>SUMIFS(СВЦЭМ!$C$39:$C$782,СВЦЭМ!$A$39:$A$782,$A140,СВЦЭМ!$B$39:$B$782,X$119)+'СЕТ СН'!$I$9+СВЦЭМ!$D$10+'СЕТ СН'!$I$5-'СЕТ СН'!$I$17</f>
        <v>4885.6031068600005</v>
      </c>
      <c r="Y140" s="36">
        <f>SUMIFS(СВЦЭМ!$C$39:$C$782,СВЦЭМ!$A$39:$A$782,$A140,СВЦЭМ!$B$39:$B$782,Y$119)+'СЕТ СН'!$I$9+СВЦЭМ!$D$10+'СЕТ СН'!$I$5-'СЕТ СН'!$I$17</f>
        <v>4905.3625627300007</v>
      </c>
    </row>
    <row r="141" spans="1:25" ht="15.75" x14ac:dyDescent="0.2">
      <c r="A141" s="35">
        <f t="shared" si="3"/>
        <v>44917</v>
      </c>
      <c r="B141" s="36">
        <f>SUMIFS(СВЦЭМ!$C$39:$C$782,СВЦЭМ!$A$39:$A$782,$A141,СВЦЭМ!$B$39:$B$782,B$119)+'СЕТ СН'!$I$9+СВЦЭМ!$D$10+'СЕТ СН'!$I$5-'СЕТ СН'!$I$17</f>
        <v>4926.6267960300002</v>
      </c>
      <c r="C141" s="36">
        <f>SUMIFS(СВЦЭМ!$C$39:$C$782,СВЦЭМ!$A$39:$A$782,$A141,СВЦЭМ!$B$39:$B$782,C$119)+'СЕТ СН'!$I$9+СВЦЭМ!$D$10+'СЕТ СН'!$I$5-'СЕТ СН'!$I$17</f>
        <v>4935.4093621900001</v>
      </c>
      <c r="D141" s="36">
        <f>SUMIFS(СВЦЭМ!$C$39:$C$782,СВЦЭМ!$A$39:$A$782,$A141,СВЦЭМ!$B$39:$B$782,D$119)+'СЕТ СН'!$I$9+СВЦЭМ!$D$10+'СЕТ СН'!$I$5-'СЕТ СН'!$I$17</f>
        <v>4927.9233799200001</v>
      </c>
      <c r="E141" s="36">
        <f>SUMIFS(СВЦЭМ!$C$39:$C$782,СВЦЭМ!$A$39:$A$782,$A141,СВЦЭМ!$B$39:$B$782,E$119)+'СЕТ СН'!$I$9+СВЦЭМ!$D$10+'СЕТ СН'!$I$5-'СЕТ СН'!$I$17</f>
        <v>4951.7063859299997</v>
      </c>
      <c r="F141" s="36">
        <f>SUMIFS(СВЦЭМ!$C$39:$C$782,СВЦЭМ!$A$39:$A$782,$A141,СВЦЭМ!$B$39:$B$782,F$119)+'СЕТ СН'!$I$9+СВЦЭМ!$D$10+'СЕТ СН'!$I$5-'СЕТ СН'!$I$17</f>
        <v>4969.5011738900002</v>
      </c>
      <c r="G141" s="36">
        <f>SUMIFS(СВЦЭМ!$C$39:$C$782,СВЦЭМ!$A$39:$A$782,$A141,СВЦЭМ!$B$39:$B$782,G$119)+'СЕТ СН'!$I$9+СВЦЭМ!$D$10+'СЕТ СН'!$I$5-'СЕТ СН'!$I$17</f>
        <v>4973.0862645800007</v>
      </c>
      <c r="H141" s="36">
        <f>SUMIFS(СВЦЭМ!$C$39:$C$782,СВЦЭМ!$A$39:$A$782,$A141,СВЦЭМ!$B$39:$B$782,H$119)+'СЕТ СН'!$I$9+СВЦЭМ!$D$10+'СЕТ СН'!$I$5-'СЕТ СН'!$I$17</f>
        <v>4958.7964530999998</v>
      </c>
      <c r="I141" s="36">
        <f>SUMIFS(СВЦЭМ!$C$39:$C$782,СВЦЭМ!$A$39:$A$782,$A141,СВЦЭМ!$B$39:$B$782,I$119)+'СЕТ СН'!$I$9+СВЦЭМ!$D$10+'СЕТ СН'!$I$5-'СЕТ СН'!$I$17</f>
        <v>4941.2297972400002</v>
      </c>
      <c r="J141" s="36">
        <f>SUMIFS(СВЦЭМ!$C$39:$C$782,СВЦЭМ!$A$39:$A$782,$A141,СВЦЭМ!$B$39:$B$782,J$119)+'СЕТ СН'!$I$9+СВЦЭМ!$D$10+'СЕТ СН'!$I$5-'СЕТ СН'!$I$17</f>
        <v>4937.0558679000005</v>
      </c>
      <c r="K141" s="36">
        <f>SUMIFS(СВЦЭМ!$C$39:$C$782,СВЦЭМ!$A$39:$A$782,$A141,СВЦЭМ!$B$39:$B$782,K$119)+'СЕТ СН'!$I$9+СВЦЭМ!$D$10+'СЕТ СН'!$I$5-'СЕТ СН'!$I$17</f>
        <v>4915.6778383600004</v>
      </c>
      <c r="L141" s="36">
        <f>SUMIFS(СВЦЭМ!$C$39:$C$782,СВЦЭМ!$A$39:$A$782,$A141,СВЦЭМ!$B$39:$B$782,L$119)+'СЕТ СН'!$I$9+СВЦЭМ!$D$10+'СЕТ СН'!$I$5-'СЕТ СН'!$I$17</f>
        <v>4924.8876044400004</v>
      </c>
      <c r="M141" s="36">
        <f>SUMIFS(СВЦЭМ!$C$39:$C$782,СВЦЭМ!$A$39:$A$782,$A141,СВЦЭМ!$B$39:$B$782,M$119)+'СЕТ СН'!$I$9+СВЦЭМ!$D$10+'СЕТ СН'!$I$5-'СЕТ СН'!$I$17</f>
        <v>4935.1540108500003</v>
      </c>
      <c r="N141" s="36">
        <f>SUMIFS(СВЦЭМ!$C$39:$C$782,СВЦЭМ!$A$39:$A$782,$A141,СВЦЭМ!$B$39:$B$782,N$119)+'СЕТ СН'!$I$9+СВЦЭМ!$D$10+'СЕТ СН'!$I$5-'СЕТ СН'!$I$17</f>
        <v>4959.6231080100006</v>
      </c>
      <c r="O141" s="36">
        <f>SUMIFS(СВЦЭМ!$C$39:$C$782,СВЦЭМ!$A$39:$A$782,$A141,СВЦЭМ!$B$39:$B$782,O$119)+'СЕТ СН'!$I$9+СВЦЭМ!$D$10+'СЕТ СН'!$I$5-'СЕТ СН'!$I$17</f>
        <v>4948.3649152799999</v>
      </c>
      <c r="P141" s="36">
        <f>SUMIFS(СВЦЭМ!$C$39:$C$782,СВЦЭМ!$A$39:$A$782,$A141,СВЦЭМ!$B$39:$B$782,P$119)+'СЕТ СН'!$I$9+СВЦЭМ!$D$10+'СЕТ СН'!$I$5-'СЕТ СН'!$I$17</f>
        <v>4964.8295543000004</v>
      </c>
      <c r="Q141" s="36">
        <f>SUMIFS(СВЦЭМ!$C$39:$C$782,СВЦЭМ!$A$39:$A$782,$A141,СВЦЭМ!$B$39:$B$782,Q$119)+'СЕТ СН'!$I$9+СВЦЭМ!$D$10+'СЕТ СН'!$I$5-'СЕТ СН'!$I$17</f>
        <v>4962.9692835200003</v>
      </c>
      <c r="R141" s="36">
        <f>SUMIFS(СВЦЭМ!$C$39:$C$782,СВЦЭМ!$A$39:$A$782,$A141,СВЦЭМ!$B$39:$B$782,R$119)+'СЕТ СН'!$I$9+СВЦЭМ!$D$10+'СЕТ СН'!$I$5-'СЕТ СН'!$I$17</f>
        <v>4950.12265045</v>
      </c>
      <c r="S141" s="36">
        <f>SUMIFS(СВЦЭМ!$C$39:$C$782,СВЦЭМ!$A$39:$A$782,$A141,СВЦЭМ!$B$39:$B$782,S$119)+'СЕТ СН'!$I$9+СВЦЭМ!$D$10+'СЕТ СН'!$I$5-'СЕТ СН'!$I$17</f>
        <v>4969.9476616299999</v>
      </c>
      <c r="T141" s="36">
        <f>SUMIFS(СВЦЭМ!$C$39:$C$782,СВЦЭМ!$A$39:$A$782,$A141,СВЦЭМ!$B$39:$B$782,T$119)+'СЕТ СН'!$I$9+СВЦЭМ!$D$10+'СЕТ СН'!$I$5-'СЕТ СН'!$I$17</f>
        <v>4907.5194107300003</v>
      </c>
      <c r="U141" s="36">
        <f>SUMIFS(СВЦЭМ!$C$39:$C$782,СВЦЭМ!$A$39:$A$782,$A141,СВЦЭМ!$B$39:$B$782,U$119)+'СЕТ СН'!$I$9+СВЦЭМ!$D$10+'СЕТ СН'!$I$5-'СЕТ СН'!$I$17</f>
        <v>4936.5102053500004</v>
      </c>
      <c r="V141" s="36">
        <f>SUMIFS(СВЦЭМ!$C$39:$C$782,СВЦЭМ!$A$39:$A$782,$A141,СВЦЭМ!$B$39:$B$782,V$119)+'СЕТ СН'!$I$9+СВЦЭМ!$D$10+'СЕТ СН'!$I$5-'СЕТ СН'!$I$17</f>
        <v>4948.7471027299998</v>
      </c>
      <c r="W141" s="36">
        <f>SUMIFS(СВЦЭМ!$C$39:$C$782,СВЦЭМ!$A$39:$A$782,$A141,СВЦЭМ!$B$39:$B$782,W$119)+'СЕТ СН'!$I$9+СВЦЭМ!$D$10+'СЕТ СН'!$I$5-'СЕТ СН'!$I$17</f>
        <v>4970.1729472000006</v>
      </c>
      <c r="X141" s="36">
        <f>SUMIFS(СВЦЭМ!$C$39:$C$782,СВЦЭМ!$A$39:$A$782,$A141,СВЦЭМ!$B$39:$B$782,X$119)+'СЕТ СН'!$I$9+СВЦЭМ!$D$10+'СЕТ СН'!$I$5-'СЕТ СН'!$I$17</f>
        <v>4974.9886841300004</v>
      </c>
      <c r="Y141" s="36">
        <f>SUMIFS(СВЦЭМ!$C$39:$C$782,СВЦЭМ!$A$39:$A$782,$A141,СВЦЭМ!$B$39:$B$782,Y$119)+'СЕТ СН'!$I$9+СВЦЭМ!$D$10+'СЕТ СН'!$I$5-'СЕТ СН'!$I$17</f>
        <v>4979.7747462099996</v>
      </c>
    </row>
    <row r="142" spans="1:25" ht="15.75" x14ac:dyDescent="0.2">
      <c r="A142" s="35">
        <f t="shared" si="3"/>
        <v>44918</v>
      </c>
      <c r="B142" s="36">
        <f>SUMIFS(СВЦЭМ!$C$39:$C$782,СВЦЭМ!$A$39:$A$782,$A142,СВЦЭМ!$B$39:$B$782,B$119)+'СЕТ СН'!$I$9+СВЦЭМ!$D$10+'СЕТ СН'!$I$5-'СЕТ СН'!$I$17</f>
        <v>5050.74226275</v>
      </c>
      <c r="C142" s="36">
        <f>SUMIFS(СВЦЭМ!$C$39:$C$782,СВЦЭМ!$A$39:$A$782,$A142,СВЦЭМ!$B$39:$B$782,C$119)+'СЕТ СН'!$I$9+СВЦЭМ!$D$10+'СЕТ СН'!$I$5-'СЕТ СН'!$I$17</f>
        <v>5073.7927089499999</v>
      </c>
      <c r="D142" s="36">
        <f>SUMIFS(СВЦЭМ!$C$39:$C$782,СВЦЭМ!$A$39:$A$782,$A142,СВЦЭМ!$B$39:$B$782,D$119)+'СЕТ СН'!$I$9+СВЦЭМ!$D$10+'СЕТ СН'!$I$5-'СЕТ СН'!$I$17</f>
        <v>5083.0116232500004</v>
      </c>
      <c r="E142" s="36">
        <f>SUMIFS(СВЦЭМ!$C$39:$C$782,СВЦЭМ!$A$39:$A$782,$A142,СВЦЭМ!$B$39:$B$782,E$119)+'СЕТ СН'!$I$9+СВЦЭМ!$D$10+'СЕТ СН'!$I$5-'СЕТ СН'!$I$17</f>
        <v>5089.5285146700007</v>
      </c>
      <c r="F142" s="36">
        <f>SUMIFS(СВЦЭМ!$C$39:$C$782,СВЦЭМ!$A$39:$A$782,$A142,СВЦЭМ!$B$39:$B$782,F$119)+'СЕТ СН'!$I$9+СВЦЭМ!$D$10+'СЕТ СН'!$I$5-'СЕТ СН'!$I$17</f>
        <v>5092.4803649000005</v>
      </c>
      <c r="G142" s="36">
        <f>SUMIFS(СВЦЭМ!$C$39:$C$782,СВЦЭМ!$A$39:$A$782,$A142,СВЦЭМ!$B$39:$B$782,G$119)+'СЕТ СН'!$I$9+СВЦЭМ!$D$10+'СЕТ СН'!$I$5-'СЕТ СН'!$I$17</f>
        <v>5079.2587163300004</v>
      </c>
      <c r="H142" s="36">
        <f>SUMIFS(СВЦЭМ!$C$39:$C$782,СВЦЭМ!$A$39:$A$782,$A142,СВЦЭМ!$B$39:$B$782,H$119)+'СЕТ СН'!$I$9+СВЦЭМ!$D$10+'СЕТ СН'!$I$5-'СЕТ СН'!$I$17</f>
        <v>5032.4605392900003</v>
      </c>
      <c r="I142" s="36">
        <f>SUMIFS(СВЦЭМ!$C$39:$C$782,СВЦЭМ!$A$39:$A$782,$A142,СВЦЭМ!$B$39:$B$782,I$119)+'СЕТ СН'!$I$9+СВЦЭМ!$D$10+'СЕТ СН'!$I$5-'СЕТ СН'!$I$17</f>
        <v>5027.0322530100002</v>
      </c>
      <c r="J142" s="36">
        <f>SUMIFS(СВЦЭМ!$C$39:$C$782,СВЦЭМ!$A$39:$A$782,$A142,СВЦЭМ!$B$39:$B$782,J$119)+'СЕТ СН'!$I$9+СВЦЭМ!$D$10+'СЕТ СН'!$I$5-'СЕТ СН'!$I$17</f>
        <v>4996.9863742100006</v>
      </c>
      <c r="K142" s="36">
        <f>SUMIFS(СВЦЭМ!$C$39:$C$782,СВЦЭМ!$A$39:$A$782,$A142,СВЦЭМ!$B$39:$B$782,K$119)+'СЕТ СН'!$I$9+СВЦЭМ!$D$10+'СЕТ СН'!$I$5-'СЕТ СН'!$I$17</f>
        <v>4988.6467024800004</v>
      </c>
      <c r="L142" s="36">
        <f>SUMIFS(СВЦЭМ!$C$39:$C$782,СВЦЭМ!$A$39:$A$782,$A142,СВЦЭМ!$B$39:$B$782,L$119)+'СЕТ СН'!$I$9+СВЦЭМ!$D$10+'СЕТ СН'!$I$5-'СЕТ СН'!$I$17</f>
        <v>4995.8578457900003</v>
      </c>
      <c r="M142" s="36">
        <f>SUMIFS(СВЦЭМ!$C$39:$C$782,СВЦЭМ!$A$39:$A$782,$A142,СВЦЭМ!$B$39:$B$782,M$119)+'СЕТ СН'!$I$9+СВЦЭМ!$D$10+'СЕТ СН'!$I$5-'СЕТ СН'!$I$17</f>
        <v>5001.5569918700003</v>
      </c>
      <c r="N142" s="36">
        <f>SUMIFS(СВЦЭМ!$C$39:$C$782,СВЦЭМ!$A$39:$A$782,$A142,СВЦЭМ!$B$39:$B$782,N$119)+'СЕТ СН'!$I$9+СВЦЭМ!$D$10+'СЕТ СН'!$I$5-'СЕТ СН'!$I$17</f>
        <v>5028.1673765100004</v>
      </c>
      <c r="O142" s="36">
        <f>SUMIFS(СВЦЭМ!$C$39:$C$782,СВЦЭМ!$A$39:$A$782,$A142,СВЦЭМ!$B$39:$B$782,O$119)+'СЕТ СН'!$I$9+СВЦЭМ!$D$10+'СЕТ СН'!$I$5-'СЕТ СН'!$I$17</f>
        <v>5029.8094082699999</v>
      </c>
      <c r="P142" s="36">
        <f>SUMIFS(СВЦЭМ!$C$39:$C$782,СВЦЭМ!$A$39:$A$782,$A142,СВЦЭМ!$B$39:$B$782,P$119)+'СЕТ СН'!$I$9+СВЦЭМ!$D$10+'СЕТ СН'!$I$5-'СЕТ СН'!$I$17</f>
        <v>5024.0882318499998</v>
      </c>
      <c r="Q142" s="36">
        <f>SUMIFS(СВЦЭМ!$C$39:$C$782,СВЦЭМ!$A$39:$A$782,$A142,СВЦЭМ!$B$39:$B$782,Q$119)+'СЕТ СН'!$I$9+СВЦЭМ!$D$10+'СЕТ СН'!$I$5-'СЕТ СН'!$I$17</f>
        <v>5028.1852017900001</v>
      </c>
      <c r="R142" s="36">
        <f>SUMIFS(СВЦЭМ!$C$39:$C$782,СВЦЭМ!$A$39:$A$782,$A142,СВЦЭМ!$B$39:$B$782,R$119)+'СЕТ СН'!$I$9+СВЦЭМ!$D$10+'СЕТ СН'!$I$5-'СЕТ СН'!$I$17</f>
        <v>5030.6715397900007</v>
      </c>
      <c r="S142" s="36">
        <f>SUMIFS(СВЦЭМ!$C$39:$C$782,СВЦЭМ!$A$39:$A$782,$A142,СВЦЭМ!$B$39:$B$782,S$119)+'СЕТ СН'!$I$9+СВЦЭМ!$D$10+'СЕТ СН'!$I$5-'СЕТ СН'!$I$17</f>
        <v>5011.0882273200004</v>
      </c>
      <c r="T142" s="36">
        <f>SUMIFS(СВЦЭМ!$C$39:$C$782,СВЦЭМ!$A$39:$A$782,$A142,СВЦЭМ!$B$39:$B$782,T$119)+'СЕТ СН'!$I$9+СВЦЭМ!$D$10+'СЕТ СН'!$I$5-'СЕТ СН'!$I$17</f>
        <v>4978.8199675400001</v>
      </c>
      <c r="U142" s="36">
        <f>SUMIFS(СВЦЭМ!$C$39:$C$782,СВЦЭМ!$A$39:$A$782,$A142,СВЦЭМ!$B$39:$B$782,U$119)+'СЕТ СН'!$I$9+СВЦЭМ!$D$10+'СЕТ СН'!$I$5-'СЕТ СН'!$I$17</f>
        <v>4978.1586023099999</v>
      </c>
      <c r="V142" s="36">
        <f>SUMIFS(СВЦЭМ!$C$39:$C$782,СВЦЭМ!$A$39:$A$782,$A142,СВЦЭМ!$B$39:$B$782,V$119)+'СЕТ СН'!$I$9+СВЦЭМ!$D$10+'СЕТ СН'!$I$5-'СЕТ СН'!$I$17</f>
        <v>4988.01719366</v>
      </c>
      <c r="W142" s="36">
        <f>SUMIFS(СВЦЭМ!$C$39:$C$782,СВЦЭМ!$A$39:$A$782,$A142,СВЦЭМ!$B$39:$B$782,W$119)+'СЕТ СН'!$I$9+СВЦЭМ!$D$10+'СЕТ СН'!$I$5-'СЕТ СН'!$I$17</f>
        <v>5007.0428574100006</v>
      </c>
      <c r="X142" s="36">
        <f>SUMIFS(СВЦЭМ!$C$39:$C$782,СВЦЭМ!$A$39:$A$782,$A142,СВЦЭМ!$B$39:$B$782,X$119)+'СЕТ СН'!$I$9+СВЦЭМ!$D$10+'СЕТ СН'!$I$5-'СЕТ СН'!$I$17</f>
        <v>5026.2623137700002</v>
      </c>
      <c r="Y142" s="36">
        <f>SUMIFS(СВЦЭМ!$C$39:$C$782,СВЦЭМ!$A$39:$A$782,$A142,СВЦЭМ!$B$39:$B$782,Y$119)+'СЕТ СН'!$I$9+СВЦЭМ!$D$10+'СЕТ СН'!$I$5-'СЕТ СН'!$I$17</f>
        <v>5048.8430637700003</v>
      </c>
    </row>
    <row r="143" spans="1:25" ht="15.75" x14ac:dyDescent="0.2">
      <c r="A143" s="35">
        <f t="shared" si="3"/>
        <v>44919</v>
      </c>
      <c r="B143" s="36">
        <f>SUMIFS(СВЦЭМ!$C$39:$C$782,СВЦЭМ!$A$39:$A$782,$A143,СВЦЭМ!$B$39:$B$782,B$119)+'СЕТ СН'!$I$9+СВЦЭМ!$D$10+'СЕТ СН'!$I$5-'СЕТ СН'!$I$17</f>
        <v>5002.143059</v>
      </c>
      <c r="C143" s="36">
        <f>SUMIFS(СВЦЭМ!$C$39:$C$782,СВЦЭМ!$A$39:$A$782,$A143,СВЦЭМ!$B$39:$B$782,C$119)+'СЕТ СН'!$I$9+СВЦЭМ!$D$10+'СЕТ СН'!$I$5-'СЕТ СН'!$I$17</f>
        <v>4967.7146323699999</v>
      </c>
      <c r="D143" s="36">
        <f>SUMIFS(СВЦЭМ!$C$39:$C$782,СВЦЭМ!$A$39:$A$782,$A143,СВЦЭМ!$B$39:$B$782,D$119)+'СЕТ СН'!$I$9+СВЦЭМ!$D$10+'СЕТ СН'!$I$5-'СЕТ СН'!$I$17</f>
        <v>4978.6506116300006</v>
      </c>
      <c r="E143" s="36">
        <f>SUMIFS(СВЦЭМ!$C$39:$C$782,СВЦЭМ!$A$39:$A$782,$A143,СВЦЭМ!$B$39:$B$782,E$119)+'СЕТ СН'!$I$9+СВЦЭМ!$D$10+'СЕТ СН'!$I$5-'СЕТ СН'!$I$17</f>
        <v>4954.3212296800002</v>
      </c>
      <c r="F143" s="36">
        <f>SUMIFS(СВЦЭМ!$C$39:$C$782,СВЦЭМ!$A$39:$A$782,$A143,СВЦЭМ!$B$39:$B$782,F$119)+'СЕТ СН'!$I$9+СВЦЭМ!$D$10+'СЕТ СН'!$I$5-'СЕТ СН'!$I$17</f>
        <v>4994.6966279600001</v>
      </c>
      <c r="G143" s="36">
        <f>SUMIFS(СВЦЭМ!$C$39:$C$782,СВЦЭМ!$A$39:$A$782,$A143,СВЦЭМ!$B$39:$B$782,G$119)+'СЕТ СН'!$I$9+СВЦЭМ!$D$10+'СЕТ СН'!$I$5-'СЕТ СН'!$I$17</f>
        <v>4978.2134270100005</v>
      </c>
      <c r="H143" s="36">
        <f>SUMIFS(СВЦЭМ!$C$39:$C$782,СВЦЭМ!$A$39:$A$782,$A143,СВЦЭМ!$B$39:$B$782,H$119)+'СЕТ СН'!$I$9+СВЦЭМ!$D$10+'СЕТ СН'!$I$5-'СЕТ СН'!$I$17</f>
        <v>4973.7209226100003</v>
      </c>
      <c r="I143" s="36">
        <f>SUMIFS(СВЦЭМ!$C$39:$C$782,СВЦЭМ!$A$39:$A$782,$A143,СВЦЭМ!$B$39:$B$782,I$119)+'СЕТ СН'!$I$9+СВЦЭМ!$D$10+'СЕТ СН'!$I$5-'СЕТ СН'!$I$17</f>
        <v>4951.8941299600001</v>
      </c>
      <c r="J143" s="36">
        <f>SUMIFS(СВЦЭМ!$C$39:$C$782,СВЦЭМ!$A$39:$A$782,$A143,СВЦЭМ!$B$39:$B$782,J$119)+'СЕТ СН'!$I$9+СВЦЭМ!$D$10+'СЕТ СН'!$I$5-'СЕТ СН'!$I$17</f>
        <v>4947.4437291800004</v>
      </c>
      <c r="K143" s="36">
        <f>SUMIFS(СВЦЭМ!$C$39:$C$782,СВЦЭМ!$A$39:$A$782,$A143,СВЦЭМ!$B$39:$B$782,K$119)+'СЕТ СН'!$I$9+СВЦЭМ!$D$10+'СЕТ СН'!$I$5-'СЕТ СН'!$I$17</f>
        <v>4924.5177907300003</v>
      </c>
      <c r="L143" s="36">
        <f>SUMIFS(СВЦЭМ!$C$39:$C$782,СВЦЭМ!$A$39:$A$782,$A143,СВЦЭМ!$B$39:$B$782,L$119)+'СЕТ СН'!$I$9+СВЦЭМ!$D$10+'СЕТ СН'!$I$5-'СЕТ СН'!$I$17</f>
        <v>4906.7529172300001</v>
      </c>
      <c r="M143" s="36">
        <f>SUMIFS(СВЦЭМ!$C$39:$C$782,СВЦЭМ!$A$39:$A$782,$A143,СВЦЭМ!$B$39:$B$782,M$119)+'СЕТ СН'!$I$9+СВЦЭМ!$D$10+'СЕТ СН'!$I$5-'СЕТ СН'!$I$17</f>
        <v>4884.2178673199996</v>
      </c>
      <c r="N143" s="36">
        <f>SUMIFS(СВЦЭМ!$C$39:$C$782,СВЦЭМ!$A$39:$A$782,$A143,СВЦЭМ!$B$39:$B$782,N$119)+'СЕТ СН'!$I$9+СВЦЭМ!$D$10+'СЕТ СН'!$I$5-'СЕТ СН'!$I$17</f>
        <v>4902.4200177599996</v>
      </c>
      <c r="O143" s="36">
        <f>SUMIFS(СВЦЭМ!$C$39:$C$782,СВЦЭМ!$A$39:$A$782,$A143,СВЦЭМ!$B$39:$B$782,O$119)+'СЕТ СН'!$I$9+СВЦЭМ!$D$10+'СЕТ СН'!$I$5-'СЕТ СН'!$I$17</f>
        <v>4898.90254026</v>
      </c>
      <c r="P143" s="36">
        <f>SUMIFS(СВЦЭМ!$C$39:$C$782,СВЦЭМ!$A$39:$A$782,$A143,СВЦЭМ!$B$39:$B$782,P$119)+'СЕТ СН'!$I$9+СВЦЭМ!$D$10+'СЕТ СН'!$I$5-'СЕТ СН'!$I$17</f>
        <v>4891.5016264300002</v>
      </c>
      <c r="Q143" s="36">
        <f>SUMIFS(СВЦЭМ!$C$39:$C$782,СВЦЭМ!$A$39:$A$782,$A143,СВЦЭМ!$B$39:$B$782,Q$119)+'СЕТ СН'!$I$9+СВЦЭМ!$D$10+'СЕТ СН'!$I$5-'СЕТ СН'!$I$17</f>
        <v>4890.5555559300001</v>
      </c>
      <c r="R143" s="36">
        <f>SUMIFS(СВЦЭМ!$C$39:$C$782,СВЦЭМ!$A$39:$A$782,$A143,СВЦЭМ!$B$39:$B$782,R$119)+'СЕТ СН'!$I$9+СВЦЭМ!$D$10+'СЕТ СН'!$I$5-'СЕТ СН'!$I$17</f>
        <v>4895.1634340199998</v>
      </c>
      <c r="S143" s="36">
        <f>SUMIFS(СВЦЭМ!$C$39:$C$782,СВЦЭМ!$A$39:$A$782,$A143,СВЦЭМ!$B$39:$B$782,S$119)+'СЕТ СН'!$I$9+СВЦЭМ!$D$10+'СЕТ СН'!$I$5-'СЕТ СН'!$I$17</f>
        <v>4866.9042725300005</v>
      </c>
      <c r="T143" s="36">
        <f>SUMIFS(СВЦЭМ!$C$39:$C$782,СВЦЭМ!$A$39:$A$782,$A143,СВЦЭМ!$B$39:$B$782,T$119)+'СЕТ СН'!$I$9+СВЦЭМ!$D$10+'СЕТ СН'!$I$5-'СЕТ СН'!$I$17</f>
        <v>4850.7030250400003</v>
      </c>
      <c r="U143" s="36">
        <f>SUMIFS(СВЦЭМ!$C$39:$C$782,СВЦЭМ!$A$39:$A$782,$A143,СВЦЭМ!$B$39:$B$782,U$119)+'СЕТ СН'!$I$9+СВЦЭМ!$D$10+'СЕТ СН'!$I$5-'СЕТ СН'!$I$17</f>
        <v>4878.5283839000003</v>
      </c>
      <c r="V143" s="36">
        <f>SUMIFS(СВЦЭМ!$C$39:$C$782,СВЦЭМ!$A$39:$A$782,$A143,СВЦЭМ!$B$39:$B$782,V$119)+'СЕТ СН'!$I$9+СВЦЭМ!$D$10+'СЕТ СН'!$I$5-'СЕТ СН'!$I$17</f>
        <v>4884.5238033799997</v>
      </c>
      <c r="W143" s="36">
        <f>SUMIFS(СВЦЭМ!$C$39:$C$782,СВЦЭМ!$A$39:$A$782,$A143,СВЦЭМ!$B$39:$B$782,W$119)+'СЕТ СН'!$I$9+СВЦЭМ!$D$10+'СЕТ СН'!$I$5-'СЕТ СН'!$I$17</f>
        <v>4902.4606609800003</v>
      </c>
      <c r="X143" s="36">
        <f>SUMIFS(СВЦЭМ!$C$39:$C$782,СВЦЭМ!$A$39:$A$782,$A143,СВЦЭМ!$B$39:$B$782,X$119)+'СЕТ СН'!$I$9+СВЦЭМ!$D$10+'СЕТ СН'!$I$5-'СЕТ СН'!$I$17</f>
        <v>4927.6162086000004</v>
      </c>
      <c r="Y143" s="36">
        <f>SUMIFS(СВЦЭМ!$C$39:$C$782,СВЦЭМ!$A$39:$A$782,$A143,СВЦЭМ!$B$39:$B$782,Y$119)+'СЕТ СН'!$I$9+СВЦЭМ!$D$10+'СЕТ СН'!$I$5-'СЕТ СН'!$I$17</f>
        <v>4904.9735976299999</v>
      </c>
    </row>
    <row r="144" spans="1:25" ht="15.75" x14ac:dyDescent="0.2">
      <c r="A144" s="35">
        <f t="shared" si="3"/>
        <v>44920</v>
      </c>
      <c r="B144" s="36">
        <f>SUMIFS(СВЦЭМ!$C$39:$C$782,СВЦЭМ!$A$39:$A$782,$A144,СВЦЭМ!$B$39:$B$782,B$119)+'СЕТ СН'!$I$9+СВЦЭМ!$D$10+'СЕТ СН'!$I$5-'СЕТ СН'!$I$17</f>
        <v>4946.4763612699999</v>
      </c>
      <c r="C144" s="36">
        <f>SUMIFS(СВЦЭМ!$C$39:$C$782,СВЦЭМ!$A$39:$A$782,$A144,СВЦЭМ!$B$39:$B$782,C$119)+'СЕТ СН'!$I$9+СВЦЭМ!$D$10+'СЕТ СН'!$I$5-'СЕТ СН'!$I$17</f>
        <v>4944.2824807899997</v>
      </c>
      <c r="D144" s="36">
        <f>SUMIFS(СВЦЭМ!$C$39:$C$782,СВЦЭМ!$A$39:$A$782,$A144,СВЦЭМ!$B$39:$B$782,D$119)+'СЕТ СН'!$I$9+СВЦЭМ!$D$10+'СЕТ СН'!$I$5-'СЕТ СН'!$I$17</f>
        <v>4931.0200588099997</v>
      </c>
      <c r="E144" s="36">
        <f>SUMIFS(СВЦЭМ!$C$39:$C$782,СВЦЭМ!$A$39:$A$782,$A144,СВЦЭМ!$B$39:$B$782,E$119)+'СЕТ СН'!$I$9+СВЦЭМ!$D$10+'СЕТ СН'!$I$5-'СЕТ СН'!$I$17</f>
        <v>4924.19742941</v>
      </c>
      <c r="F144" s="36">
        <f>SUMIFS(СВЦЭМ!$C$39:$C$782,СВЦЭМ!$A$39:$A$782,$A144,СВЦЭМ!$B$39:$B$782,F$119)+'СЕТ СН'!$I$9+СВЦЭМ!$D$10+'СЕТ СН'!$I$5-'СЕТ СН'!$I$17</f>
        <v>4970.2826229500006</v>
      </c>
      <c r="G144" s="36">
        <f>SUMIFS(СВЦЭМ!$C$39:$C$782,СВЦЭМ!$A$39:$A$782,$A144,СВЦЭМ!$B$39:$B$782,G$119)+'СЕТ СН'!$I$9+СВЦЭМ!$D$10+'СЕТ СН'!$I$5-'СЕТ СН'!$I$17</f>
        <v>4974.22799295</v>
      </c>
      <c r="H144" s="36">
        <f>SUMIFS(СВЦЭМ!$C$39:$C$782,СВЦЭМ!$A$39:$A$782,$A144,СВЦЭМ!$B$39:$B$782,H$119)+'СЕТ СН'!$I$9+СВЦЭМ!$D$10+'СЕТ СН'!$I$5-'СЕТ СН'!$I$17</f>
        <v>4953.2073417800002</v>
      </c>
      <c r="I144" s="36">
        <f>SUMIFS(СВЦЭМ!$C$39:$C$782,СВЦЭМ!$A$39:$A$782,$A144,СВЦЭМ!$B$39:$B$782,I$119)+'СЕТ СН'!$I$9+СВЦЭМ!$D$10+'СЕТ СН'!$I$5-'СЕТ СН'!$I$17</f>
        <v>4983.7159023900003</v>
      </c>
      <c r="J144" s="36">
        <f>SUMIFS(СВЦЭМ!$C$39:$C$782,СВЦЭМ!$A$39:$A$782,$A144,СВЦЭМ!$B$39:$B$782,J$119)+'СЕТ СН'!$I$9+СВЦЭМ!$D$10+'СЕТ СН'!$I$5-'СЕТ СН'!$I$17</f>
        <v>4970.6842062900005</v>
      </c>
      <c r="K144" s="36">
        <f>SUMIFS(СВЦЭМ!$C$39:$C$782,СВЦЭМ!$A$39:$A$782,$A144,СВЦЭМ!$B$39:$B$782,K$119)+'СЕТ СН'!$I$9+СВЦЭМ!$D$10+'СЕТ СН'!$I$5-'СЕТ СН'!$I$17</f>
        <v>4975.2344389400005</v>
      </c>
      <c r="L144" s="36">
        <f>SUMIFS(СВЦЭМ!$C$39:$C$782,СВЦЭМ!$A$39:$A$782,$A144,СВЦЭМ!$B$39:$B$782,L$119)+'СЕТ СН'!$I$9+СВЦЭМ!$D$10+'СЕТ СН'!$I$5-'СЕТ СН'!$I$17</f>
        <v>4934.9453839400003</v>
      </c>
      <c r="M144" s="36">
        <f>SUMIFS(СВЦЭМ!$C$39:$C$782,СВЦЭМ!$A$39:$A$782,$A144,СВЦЭМ!$B$39:$B$782,M$119)+'СЕТ СН'!$I$9+СВЦЭМ!$D$10+'СЕТ СН'!$I$5-'СЕТ СН'!$I$17</f>
        <v>4942.7299568899998</v>
      </c>
      <c r="N144" s="36">
        <f>SUMIFS(СВЦЭМ!$C$39:$C$782,СВЦЭМ!$A$39:$A$782,$A144,СВЦЭМ!$B$39:$B$782,N$119)+'СЕТ СН'!$I$9+СВЦЭМ!$D$10+'СЕТ СН'!$I$5-'СЕТ СН'!$I$17</f>
        <v>4950.9082183500004</v>
      </c>
      <c r="O144" s="36">
        <f>SUMIFS(СВЦЭМ!$C$39:$C$782,СВЦЭМ!$A$39:$A$782,$A144,СВЦЭМ!$B$39:$B$782,O$119)+'СЕТ СН'!$I$9+СВЦЭМ!$D$10+'СЕТ СН'!$I$5-'СЕТ СН'!$I$17</f>
        <v>4969.7627504900001</v>
      </c>
      <c r="P144" s="36">
        <f>SUMIFS(СВЦЭМ!$C$39:$C$782,СВЦЭМ!$A$39:$A$782,$A144,СВЦЭМ!$B$39:$B$782,P$119)+'СЕТ СН'!$I$9+СВЦЭМ!$D$10+'СЕТ СН'!$I$5-'СЕТ СН'!$I$17</f>
        <v>4965.1481182099997</v>
      </c>
      <c r="Q144" s="36">
        <f>SUMIFS(СВЦЭМ!$C$39:$C$782,СВЦЭМ!$A$39:$A$782,$A144,СВЦЭМ!$B$39:$B$782,Q$119)+'СЕТ СН'!$I$9+СВЦЭМ!$D$10+'СЕТ СН'!$I$5-'СЕТ СН'!$I$17</f>
        <v>4964.07633154</v>
      </c>
      <c r="R144" s="36">
        <f>SUMIFS(СВЦЭМ!$C$39:$C$782,СВЦЭМ!$A$39:$A$782,$A144,СВЦЭМ!$B$39:$B$782,R$119)+'СЕТ СН'!$I$9+СВЦЭМ!$D$10+'СЕТ СН'!$I$5-'СЕТ СН'!$I$17</f>
        <v>4961.9066635100007</v>
      </c>
      <c r="S144" s="36">
        <f>SUMIFS(СВЦЭМ!$C$39:$C$782,СВЦЭМ!$A$39:$A$782,$A144,СВЦЭМ!$B$39:$B$782,S$119)+'СЕТ СН'!$I$9+СВЦЭМ!$D$10+'СЕТ СН'!$I$5-'СЕТ СН'!$I$17</f>
        <v>4943.7611307400002</v>
      </c>
      <c r="T144" s="36">
        <f>SUMIFS(СВЦЭМ!$C$39:$C$782,СВЦЭМ!$A$39:$A$782,$A144,СВЦЭМ!$B$39:$B$782,T$119)+'СЕТ СН'!$I$9+СВЦЭМ!$D$10+'СЕТ СН'!$I$5-'СЕТ СН'!$I$17</f>
        <v>4931.71216301</v>
      </c>
      <c r="U144" s="36">
        <f>SUMIFS(СВЦЭМ!$C$39:$C$782,СВЦЭМ!$A$39:$A$782,$A144,СВЦЭМ!$B$39:$B$782,U$119)+'СЕТ СН'!$I$9+СВЦЭМ!$D$10+'СЕТ СН'!$I$5-'СЕТ СН'!$I$17</f>
        <v>4934.3264954200004</v>
      </c>
      <c r="V144" s="36">
        <f>SUMIFS(СВЦЭМ!$C$39:$C$782,СВЦЭМ!$A$39:$A$782,$A144,СВЦЭМ!$B$39:$B$782,V$119)+'СЕТ СН'!$I$9+СВЦЭМ!$D$10+'СЕТ СН'!$I$5-'СЕТ СН'!$I$17</f>
        <v>4949.1310075000001</v>
      </c>
      <c r="W144" s="36">
        <f>SUMIFS(СВЦЭМ!$C$39:$C$782,СВЦЭМ!$A$39:$A$782,$A144,СВЦЭМ!$B$39:$B$782,W$119)+'СЕТ СН'!$I$9+СВЦЭМ!$D$10+'СЕТ СН'!$I$5-'СЕТ СН'!$I$17</f>
        <v>4975.1235783800003</v>
      </c>
      <c r="X144" s="36">
        <f>SUMIFS(СВЦЭМ!$C$39:$C$782,СВЦЭМ!$A$39:$A$782,$A144,СВЦЭМ!$B$39:$B$782,X$119)+'СЕТ СН'!$I$9+СВЦЭМ!$D$10+'СЕТ СН'!$I$5-'СЕТ СН'!$I$17</f>
        <v>4990.1487109600002</v>
      </c>
      <c r="Y144" s="36">
        <f>SUMIFS(СВЦЭМ!$C$39:$C$782,СВЦЭМ!$A$39:$A$782,$A144,СВЦЭМ!$B$39:$B$782,Y$119)+'СЕТ СН'!$I$9+СВЦЭМ!$D$10+'СЕТ СН'!$I$5-'СЕТ СН'!$I$17</f>
        <v>5009.6993508400001</v>
      </c>
    </row>
    <row r="145" spans="1:26" ht="15.75" x14ac:dyDescent="0.2">
      <c r="A145" s="35">
        <f t="shared" si="3"/>
        <v>44921</v>
      </c>
      <c r="B145" s="36">
        <f>SUMIFS(СВЦЭМ!$C$39:$C$782,СВЦЭМ!$A$39:$A$782,$A145,СВЦЭМ!$B$39:$B$782,B$119)+'СЕТ СН'!$I$9+СВЦЭМ!$D$10+'СЕТ СН'!$I$5-'СЕТ СН'!$I$17</f>
        <v>5043.2036354100001</v>
      </c>
      <c r="C145" s="36">
        <f>SUMIFS(СВЦЭМ!$C$39:$C$782,СВЦЭМ!$A$39:$A$782,$A145,СВЦЭМ!$B$39:$B$782,C$119)+'СЕТ СН'!$I$9+СВЦЭМ!$D$10+'СЕТ СН'!$I$5-'СЕТ СН'!$I$17</f>
        <v>5064.5846630599999</v>
      </c>
      <c r="D145" s="36">
        <f>SUMIFS(СВЦЭМ!$C$39:$C$782,СВЦЭМ!$A$39:$A$782,$A145,СВЦЭМ!$B$39:$B$782,D$119)+'СЕТ СН'!$I$9+СВЦЭМ!$D$10+'СЕТ СН'!$I$5-'СЕТ СН'!$I$17</f>
        <v>5071.6741712000003</v>
      </c>
      <c r="E145" s="36">
        <f>SUMIFS(СВЦЭМ!$C$39:$C$782,СВЦЭМ!$A$39:$A$782,$A145,СВЦЭМ!$B$39:$B$782,E$119)+'СЕТ СН'!$I$9+СВЦЭМ!$D$10+'СЕТ СН'!$I$5-'СЕТ СН'!$I$17</f>
        <v>5070.9749927600005</v>
      </c>
      <c r="F145" s="36">
        <f>SUMIFS(СВЦЭМ!$C$39:$C$782,СВЦЭМ!$A$39:$A$782,$A145,СВЦЭМ!$B$39:$B$782,F$119)+'СЕТ СН'!$I$9+СВЦЭМ!$D$10+'СЕТ СН'!$I$5-'СЕТ СН'!$I$17</f>
        <v>5107.0171132800006</v>
      </c>
      <c r="G145" s="36">
        <f>SUMIFS(СВЦЭМ!$C$39:$C$782,СВЦЭМ!$A$39:$A$782,$A145,СВЦЭМ!$B$39:$B$782,G$119)+'СЕТ СН'!$I$9+СВЦЭМ!$D$10+'СЕТ СН'!$I$5-'СЕТ СН'!$I$17</f>
        <v>5094.4582475699999</v>
      </c>
      <c r="H145" s="36">
        <f>SUMIFS(СВЦЭМ!$C$39:$C$782,СВЦЭМ!$A$39:$A$782,$A145,СВЦЭМ!$B$39:$B$782,H$119)+'СЕТ СН'!$I$9+СВЦЭМ!$D$10+'СЕТ СН'!$I$5-'СЕТ СН'!$I$17</f>
        <v>5057.5459593200003</v>
      </c>
      <c r="I145" s="36">
        <f>SUMIFS(СВЦЭМ!$C$39:$C$782,СВЦЭМ!$A$39:$A$782,$A145,СВЦЭМ!$B$39:$B$782,I$119)+'СЕТ СН'!$I$9+СВЦЭМ!$D$10+'СЕТ СН'!$I$5-'СЕТ СН'!$I$17</f>
        <v>5032.0499265500002</v>
      </c>
      <c r="J145" s="36">
        <f>SUMIFS(СВЦЭМ!$C$39:$C$782,СВЦЭМ!$A$39:$A$782,$A145,СВЦЭМ!$B$39:$B$782,J$119)+'СЕТ СН'!$I$9+СВЦЭМ!$D$10+'СЕТ СН'!$I$5-'СЕТ СН'!$I$17</f>
        <v>5025.0390205200001</v>
      </c>
      <c r="K145" s="36">
        <f>SUMIFS(СВЦЭМ!$C$39:$C$782,СВЦЭМ!$A$39:$A$782,$A145,СВЦЭМ!$B$39:$B$782,K$119)+'СЕТ СН'!$I$9+СВЦЭМ!$D$10+'СЕТ СН'!$I$5-'СЕТ СН'!$I$17</f>
        <v>5020.8938353800004</v>
      </c>
      <c r="L145" s="36">
        <f>SUMIFS(СВЦЭМ!$C$39:$C$782,СВЦЭМ!$A$39:$A$782,$A145,СВЦЭМ!$B$39:$B$782,L$119)+'СЕТ СН'!$I$9+СВЦЭМ!$D$10+'СЕТ СН'!$I$5-'СЕТ СН'!$I$17</f>
        <v>5015.5617097000004</v>
      </c>
      <c r="M145" s="36">
        <f>SUMIFS(СВЦЭМ!$C$39:$C$782,СВЦЭМ!$A$39:$A$782,$A145,СВЦЭМ!$B$39:$B$782,M$119)+'СЕТ СН'!$I$9+СВЦЭМ!$D$10+'СЕТ СН'!$I$5-'СЕТ СН'!$I$17</f>
        <v>5012.3786230300002</v>
      </c>
      <c r="N145" s="36">
        <f>SUMIFS(СВЦЭМ!$C$39:$C$782,СВЦЭМ!$A$39:$A$782,$A145,СВЦЭМ!$B$39:$B$782,N$119)+'СЕТ СН'!$I$9+СВЦЭМ!$D$10+'СЕТ СН'!$I$5-'СЕТ СН'!$I$17</f>
        <v>5014.9415151900002</v>
      </c>
      <c r="O145" s="36">
        <f>SUMIFS(СВЦЭМ!$C$39:$C$782,СВЦЭМ!$A$39:$A$782,$A145,СВЦЭМ!$B$39:$B$782,O$119)+'СЕТ СН'!$I$9+СВЦЭМ!$D$10+'СЕТ СН'!$I$5-'СЕТ СН'!$I$17</f>
        <v>5004.5828892600002</v>
      </c>
      <c r="P145" s="36">
        <f>SUMIFS(СВЦЭМ!$C$39:$C$782,СВЦЭМ!$A$39:$A$782,$A145,СВЦЭМ!$B$39:$B$782,P$119)+'СЕТ СН'!$I$9+СВЦЭМ!$D$10+'СЕТ СН'!$I$5-'СЕТ СН'!$I$17</f>
        <v>5011.3872077100004</v>
      </c>
      <c r="Q145" s="36">
        <f>SUMIFS(СВЦЭМ!$C$39:$C$782,СВЦЭМ!$A$39:$A$782,$A145,СВЦЭМ!$B$39:$B$782,Q$119)+'СЕТ СН'!$I$9+СВЦЭМ!$D$10+'СЕТ СН'!$I$5-'СЕТ СН'!$I$17</f>
        <v>4994.6797896099997</v>
      </c>
      <c r="R145" s="36">
        <f>SUMIFS(СВЦЭМ!$C$39:$C$782,СВЦЭМ!$A$39:$A$782,$A145,СВЦЭМ!$B$39:$B$782,R$119)+'СЕТ СН'!$I$9+СВЦЭМ!$D$10+'СЕТ СН'!$I$5-'СЕТ СН'!$I$17</f>
        <v>4985.9858366300004</v>
      </c>
      <c r="S145" s="36">
        <f>SUMIFS(СВЦЭМ!$C$39:$C$782,СВЦЭМ!$A$39:$A$782,$A145,СВЦЭМ!$B$39:$B$782,S$119)+'СЕТ СН'!$I$9+СВЦЭМ!$D$10+'СЕТ СН'!$I$5-'СЕТ СН'!$I$17</f>
        <v>4963.3123201300004</v>
      </c>
      <c r="T145" s="36">
        <f>SUMIFS(СВЦЭМ!$C$39:$C$782,СВЦЭМ!$A$39:$A$782,$A145,СВЦЭМ!$B$39:$B$782,T$119)+'СЕТ СН'!$I$9+СВЦЭМ!$D$10+'СЕТ СН'!$I$5-'СЕТ СН'!$I$17</f>
        <v>4930.0580618399999</v>
      </c>
      <c r="U145" s="36">
        <f>SUMIFS(СВЦЭМ!$C$39:$C$782,СВЦЭМ!$A$39:$A$782,$A145,СВЦЭМ!$B$39:$B$782,U$119)+'СЕТ СН'!$I$9+СВЦЭМ!$D$10+'СЕТ СН'!$I$5-'СЕТ СН'!$I$17</f>
        <v>4953.0823908700004</v>
      </c>
      <c r="V145" s="36">
        <f>SUMIFS(СВЦЭМ!$C$39:$C$782,СВЦЭМ!$A$39:$A$782,$A145,СВЦЭМ!$B$39:$B$782,V$119)+'СЕТ СН'!$I$9+СВЦЭМ!$D$10+'СЕТ СН'!$I$5-'СЕТ СН'!$I$17</f>
        <v>4959.4129753400002</v>
      </c>
      <c r="W145" s="36">
        <f>SUMIFS(СВЦЭМ!$C$39:$C$782,СВЦЭМ!$A$39:$A$782,$A145,СВЦЭМ!$B$39:$B$782,W$119)+'СЕТ СН'!$I$9+СВЦЭМ!$D$10+'СЕТ СН'!$I$5-'СЕТ СН'!$I$17</f>
        <v>4975.7245697799999</v>
      </c>
      <c r="X145" s="36">
        <f>SUMIFS(СВЦЭМ!$C$39:$C$782,СВЦЭМ!$A$39:$A$782,$A145,СВЦЭМ!$B$39:$B$782,X$119)+'СЕТ СН'!$I$9+СВЦЭМ!$D$10+'СЕТ СН'!$I$5-'СЕТ СН'!$I$17</f>
        <v>5011.1379108000001</v>
      </c>
      <c r="Y145" s="36">
        <f>SUMIFS(СВЦЭМ!$C$39:$C$782,СВЦЭМ!$A$39:$A$782,$A145,СВЦЭМ!$B$39:$B$782,Y$119)+'СЕТ СН'!$I$9+СВЦЭМ!$D$10+'СЕТ СН'!$I$5-'СЕТ СН'!$I$17</f>
        <v>5021.11048708</v>
      </c>
    </row>
    <row r="146" spans="1:26" ht="15.75" x14ac:dyDescent="0.2">
      <c r="A146" s="35">
        <f t="shared" si="3"/>
        <v>44922</v>
      </c>
      <c r="B146" s="36">
        <f>SUMIFS(СВЦЭМ!$C$39:$C$782,СВЦЭМ!$A$39:$A$782,$A146,СВЦЭМ!$B$39:$B$782,B$119)+'СЕТ СН'!$I$9+СВЦЭМ!$D$10+'СЕТ СН'!$I$5-'СЕТ СН'!$I$17</f>
        <v>4949.9997434400002</v>
      </c>
      <c r="C146" s="36">
        <f>SUMIFS(СВЦЭМ!$C$39:$C$782,СВЦЭМ!$A$39:$A$782,$A146,СВЦЭМ!$B$39:$B$782,C$119)+'СЕТ СН'!$I$9+СВЦЭМ!$D$10+'СЕТ СН'!$I$5-'СЕТ СН'!$I$17</f>
        <v>4963.9977289799999</v>
      </c>
      <c r="D146" s="36">
        <f>SUMIFS(СВЦЭМ!$C$39:$C$782,СВЦЭМ!$A$39:$A$782,$A146,СВЦЭМ!$B$39:$B$782,D$119)+'СЕТ СН'!$I$9+СВЦЭМ!$D$10+'СЕТ СН'!$I$5-'СЕТ СН'!$I$17</f>
        <v>4980.89139987</v>
      </c>
      <c r="E146" s="36">
        <f>SUMIFS(СВЦЭМ!$C$39:$C$782,СВЦЭМ!$A$39:$A$782,$A146,СВЦЭМ!$B$39:$B$782,E$119)+'СЕТ СН'!$I$9+СВЦЭМ!$D$10+'СЕТ СН'!$I$5-'СЕТ СН'!$I$17</f>
        <v>4987.38799767</v>
      </c>
      <c r="F146" s="36">
        <f>SUMIFS(СВЦЭМ!$C$39:$C$782,СВЦЭМ!$A$39:$A$782,$A146,СВЦЭМ!$B$39:$B$782,F$119)+'СЕТ СН'!$I$9+СВЦЭМ!$D$10+'СЕТ СН'!$I$5-'СЕТ СН'!$I$17</f>
        <v>5017.4463976000006</v>
      </c>
      <c r="G146" s="36">
        <f>SUMIFS(СВЦЭМ!$C$39:$C$782,СВЦЭМ!$A$39:$A$782,$A146,СВЦЭМ!$B$39:$B$782,G$119)+'СЕТ СН'!$I$9+СВЦЭМ!$D$10+'СЕТ СН'!$I$5-'СЕТ СН'!$I$17</f>
        <v>5001.4241006900002</v>
      </c>
      <c r="H146" s="36">
        <f>SUMIFS(СВЦЭМ!$C$39:$C$782,СВЦЭМ!$A$39:$A$782,$A146,СВЦЭМ!$B$39:$B$782,H$119)+'СЕТ СН'!$I$9+СВЦЭМ!$D$10+'СЕТ СН'!$I$5-'СЕТ СН'!$I$17</f>
        <v>4975.5222812900001</v>
      </c>
      <c r="I146" s="36">
        <f>SUMIFS(СВЦЭМ!$C$39:$C$782,СВЦЭМ!$A$39:$A$782,$A146,СВЦЭМ!$B$39:$B$782,I$119)+'СЕТ СН'!$I$9+СВЦЭМ!$D$10+'СЕТ СН'!$I$5-'СЕТ СН'!$I$17</f>
        <v>4945.2462010400004</v>
      </c>
      <c r="J146" s="36">
        <f>SUMIFS(СВЦЭМ!$C$39:$C$782,СВЦЭМ!$A$39:$A$782,$A146,СВЦЭМ!$B$39:$B$782,J$119)+'СЕТ СН'!$I$9+СВЦЭМ!$D$10+'СЕТ СН'!$I$5-'СЕТ СН'!$I$17</f>
        <v>4905.7923182800005</v>
      </c>
      <c r="K146" s="36">
        <f>SUMIFS(СВЦЭМ!$C$39:$C$782,СВЦЭМ!$A$39:$A$782,$A146,СВЦЭМ!$B$39:$B$782,K$119)+'СЕТ СН'!$I$9+СВЦЭМ!$D$10+'СЕТ СН'!$I$5-'СЕТ СН'!$I$17</f>
        <v>4908.1940885499998</v>
      </c>
      <c r="L146" s="36">
        <f>SUMIFS(СВЦЭМ!$C$39:$C$782,СВЦЭМ!$A$39:$A$782,$A146,СВЦЭМ!$B$39:$B$782,L$119)+'СЕТ СН'!$I$9+СВЦЭМ!$D$10+'СЕТ СН'!$I$5-'СЕТ СН'!$I$17</f>
        <v>4917.8845900100005</v>
      </c>
      <c r="M146" s="36">
        <f>SUMIFS(СВЦЭМ!$C$39:$C$782,СВЦЭМ!$A$39:$A$782,$A146,СВЦЭМ!$B$39:$B$782,M$119)+'СЕТ СН'!$I$9+СВЦЭМ!$D$10+'СЕТ СН'!$I$5-'СЕТ СН'!$I$17</f>
        <v>4919.1156571700003</v>
      </c>
      <c r="N146" s="36">
        <f>SUMIFS(СВЦЭМ!$C$39:$C$782,СВЦЭМ!$A$39:$A$782,$A146,СВЦЭМ!$B$39:$B$782,N$119)+'СЕТ СН'!$I$9+СВЦЭМ!$D$10+'СЕТ СН'!$I$5-'СЕТ СН'!$I$17</f>
        <v>4910.1461186800007</v>
      </c>
      <c r="O146" s="36">
        <f>SUMIFS(СВЦЭМ!$C$39:$C$782,СВЦЭМ!$A$39:$A$782,$A146,СВЦЭМ!$B$39:$B$782,O$119)+'СЕТ СН'!$I$9+СВЦЭМ!$D$10+'СЕТ СН'!$I$5-'СЕТ СН'!$I$17</f>
        <v>4918.3153804900003</v>
      </c>
      <c r="P146" s="36">
        <f>SUMIFS(СВЦЭМ!$C$39:$C$782,СВЦЭМ!$A$39:$A$782,$A146,СВЦЭМ!$B$39:$B$782,P$119)+'СЕТ СН'!$I$9+СВЦЭМ!$D$10+'СЕТ СН'!$I$5-'СЕТ СН'!$I$17</f>
        <v>4920.5884779099997</v>
      </c>
      <c r="Q146" s="36">
        <f>SUMIFS(СВЦЭМ!$C$39:$C$782,СВЦЭМ!$A$39:$A$782,$A146,СВЦЭМ!$B$39:$B$782,Q$119)+'СЕТ СН'!$I$9+СВЦЭМ!$D$10+'СЕТ СН'!$I$5-'СЕТ СН'!$I$17</f>
        <v>4924.0921352900004</v>
      </c>
      <c r="R146" s="36">
        <f>SUMIFS(СВЦЭМ!$C$39:$C$782,СВЦЭМ!$A$39:$A$782,$A146,СВЦЭМ!$B$39:$B$782,R$119)+'СЕТ СН'!$I$9+СВЦЭМ!$D$10+'СЕТ СН'!$I$5-'СЕТ СН'!$I$17</f>
        <v>4926.4851474200004</v>
      </c>
      <c r="S146" s="36">
        <f>SUMIFS(СВЦЭМ!$C$39:$C$782,СВЦЭМ!$A$39:$A$782,$A146,СВЦЭМ!$B$39:$B$782,S$119)+'СЕТ СН'!$I$9+СВЦЭМ!$D$10+'СЕТ СН'!$I$5-'СЕТ СН'!$I$17</f>
        <v>4902.8051125900001</v>
      </c>
      <c r="T146" s="36">
        <f>SUMIFS(СВЦЭМ!$C$39:$C$782,СВЦЭМ!$A$39:$A$782,$A146,СВЦЭМ!$B$39:$B$782,T$119)+'СЕТ СН'!$I$9+СВЦЭМ!$D$10+'СЕТ СН'!$I$5-'СЕТ СН'!$I$17</f>
        <v>4873.4540828200006</v>
      </c>
      <c r="U146" s="36">
        <f>SUMIFS(СВЦЭМ!$C$39:$C$782,СВЦЭМ!$A$39:$A$782,$A146,СВЦЭМ!$B$39:$B$782,U$119)+'СЕТ СН'!$I$9+СВЦЭМ!$D$10+'СЕТ СН'!$I$5-'СЕТ СН'!$I$17</f>
        <v>4884.9900804099998</v>
      </c>
      <c r="V146" s="36">
        <f>SUMIFS(СВЦЭМ!$C$39:$C$782,СВЦЭМ!$A$39:$A$782,$A146,СВЦЭМ!$B$39:$B$782,V$119)+'СЕТ СН'!$I$9+СВЦЭМ!$D$10+'СЕТ СН'!$I$5-'СЕТ СН'!$I$17</f>
        <v>4908.4441717500004</v>
      </c>
      <c r="W146" s="36">
        <f>SUMIFS(СВЦЭМ!$C$39:$C$782,СВЦЭМ!$A$39:$A$782,$A146,СВЦЭМ!$B$39:$B$782,W$119)+'СЕТ СН'!$I$9+СВЦЭМ!$D$10+'СЕТ СН'!$I$5-'СЕТ СН'!$I$17</f>
        <v>4925.8482537600003</v>
      </c>
      <c r="X146" s="36">
        <f>SUMIFS(СВЦЭМ!$C$39:$C$782,СВЦЭМ!$A$39:$A$782,$A146,СВЦЭМ!$B$39:$B$782,X$119)+'СЕТ СН'!$I$9+СВЦЭМ!$D$10+'СЕТ СН'!$I$5-'СЕТ СН'!$I$17</f>
        <v>4929.4169617999996</v>
      </c>
      <c r="Y146" s="36">
        <f>SUMIFS(СВЦЭМ!$C$39:$C$782,СВЦЭМ!$A$39:$A$782,$A146,СВЦЭМ!$B$39:$B$782,Y$119)+'СЕТ СН'!$I$9+СВЦЭМ!$D$10+'СЕТ СН'!$I$5-'СЕТ СН'!$I$17</f>
        <v>4952.9494494999999</v>
      </c>
    </row>
    <row r="147" spans="1:26" ht="15.75" x14ac:dyDescent="0.2">
      <c r="A147" s="35">
        <f t="shared" si="3"/>
        <v>44923</v>
      </c>
      <c r="B147" s="36">
        <f>SUMIFS(СВЦЭМ!$C$39:$C$782,СВЦЭМ!$A$39:$A$782,$A147,СВЦЭМ!$B$39:$B$782,B$119)+'СЕТ СН'!$I$9+СВЦЭМ!$D$10+'СЕТ СН'!$I$5-'СЕТ СН'!$I$17</f>
        <v>4970.3597272500001</v>
      </c>
      <c r="C147" s="36">
        <f>SUMIFS(СВЦЭМ!$C$39:$C$782,СВЦЭМ!$A$39:$A$782,$A147,СВЦЭМ!$B$39:$B$782,C$119)+'СЕТ СН'!$I$9+СВЦЭМ!$D$10+'СЕТ СН'!$I$5-'СЕТ СН'!$I$17</f>
        <v>5023.52673839</v>
      </c>
      <c r="D147" s="36">
        <f>SUMIFS(СВЦЭМ!$C$39:$C$782,СВЦЭМ!$A$39:$A$782,$A147,СВЦЭМ!$B$39:$B$782,D$119)+'СЕТ СН'!$I$9+СВЦЭМ!$D$10+'СЕТ СН'!$I$5-'СЕТ СН'!$I$17</f>
        <v>5051.6469728400007</v>
      </c>
      <c r="E147" s="36">
        <f>SUMIFS(СВЦЭМ!$C$39:$C$782,СВЦЭМ!$A$39:$A$782,$A147,СВЦЭМ!$B$39:$B$782,E$119)+'СЕТ СН'!$I$9+СВЦЭМ!$D$10+'СЕТ СН'!$I$5-'СЕТ СН'!$I$17</f>
        <v>4999.9807263000002</v>
      </c>
      <c r="F147" s="36">
        <f>SUMIFS(СВЦЭМ!$C$39:$C$782,СВЦЭМ!$A$39:$A$782,$A147,СВЦЭМ!$B$39:$B$782,F$119)+'СЕТ СН'!$I$9+СВЦЭМ!$D$10+'СЕТ СН'!$I$5-'СЕТ СН'!$I$17</f>
        <v>5012.7287379500003</v>
      </c>
      <c r="G147" s="36">
        <f>SUMIFS(СВЦЭМ!$C$39:$C$782,СВЦЭМ!$A$39:$A$782,$A147,СВЦЭМ!$B$39:$B$782,G$119)+'СЕТ СН'!$I$9+СВЦЭМ!$D$10+'СЕТ СН'!$I$5-'СЕТ СН'!$I$17</f>
        <v>5001.4987121499998</v>
      </c>
      <c r="H147" s="36">
        <f>SUMIFS(СВЦЭМ!$C$39:$C$782,СВЦЭМ!$A$39:$A$782,$A147,СВЦЭМ!$B$39:$B$782,H$119)+'СЕТ СН'!$I$9+СВЦЭМ!$D$10+'СЕТ СН'!$I$5-'СЕТ СН'!$I$17</f>
        <v>4999.4866512999997</v>
      </c>
      <c r="I147" s="36">
        <f>SUMIFS(СВЦЭМ!$C$39:$C$782,СВЦЭМ!$A$39:$A$782,$A147,СВЦЭМ!$B$39:$B$782,I$119)+'СЕТ СН'!$I$9+СВЦЭМ!$D$10+'СЕТ СН'!$I$5-'СЕТ СН'!$I$17</f>
        <v>4968.9742600400004</v>
      </c>
      <c r="J147" s="36">
        <f>SUMIFS(СВЦЭМ!$C$39:$C$782,СВЦЭМ!$A$39:$A$782,$A147,СВЦЭМ!$B$39:$B$782,J$119)+'СЕТ СН'!$I$9+СВЦЭМ!$D$10+'СЕТ СН'!$I$5-'СЕТ СН'!$I$17</f>
        <v>4958.0078600300003</v>
      </c>
      <c r="K147" s="36">
        <f>SUMIFS(СВЦЭМ!$C$39:$C$782,СВЦЭМ!$A$39:$A$782,$A147,СВЦЭМ!$B$39:$B$782,K$119)+'СЕТ СН'!$I$9+СВЦЭМ!$D$10+'СЕТ СН'!$I$5-'СЕТ СН'!$I$17</f>
        <v>4957.8774555600003</v>
      </c>
      <c r="L147" s="36">
        <f>SUMIFS(СВЦЭМ!$C$39:$C$782,СВЦЭМ!$A$39:$A$782,$A147,СВЦЭМ!$B$39:$B$782,L$119)+'СЕТ СН'!$I$9+СВЦЭМ!$D$10+'СЕТ СН'!$I$5-'СЕТ СН'!$I$17</f>
        <v>4946.1164063200004</v>
      </c>
      <c r="M147" s="36">
        <f>SUMIFS(СВЦЭМ!$C$39:$C$782,СВЦЭМ!$A$39:$A$782,$A147,СВЦЭМ!$B$39:$B$782,M$119)+'СЕТ СН'!$I$9+СВЦЭМ!$D$10+'СЕТ СН'!$I$5-'СЕТ СН'!$I$17</f>
        <v>4941.3272328399999</v>
      </c>
      <c r="N147" s="36">
        <f>SUMIFS(СВЦЭМ!$C$39:$C$782,СВЦЭМ!$A$39:$A$782,$A147,СВЦЭМ!$B$39:$B$782,N$119)+'СЕТ СН'!$I$9+СВЦЭМ!$D$10+'СЕТ СН'!$I$5-'СЕТ СН'!$I$17</f>
        <v>4958.0010044000001</v>
      </c>
      <c r="O147" s="36">
        <f>SUMIFS(СВЦЭМ!$C$39:$C$782,СВЦЭМ!$A$39:$A$782,$A147,СВЦЭМ!$B$39:$B$782,O$119)+'СЕТ СН'!$I$9+СВЦЭМ!$D$10+'СЕТ СН'!$I$5-'СЕТ СН'!$I$17</f>
        <v>4958.4678431800003</v>
      </c>
      <c r="P147" s="36">
        <f>SUMIFS(СВЦЭМ!$C$39:$C$782,СВЦЭМ!$A$39:$A$782,$A147,СВЦЭМ!$B$39:$B$782,P$119)+'СЕТ СН'!$I$9+СВЦЭМ!$D$10+'СЕТ СН'!$I$5-'СЕТ СН'!$I$17</f>
        <v>4977.4060802599997</v>
      </c>
      <c r="Q147" s="36">
        <f>SUMIFS(СВЦЭМ!$C$39:$C$782,СВЦЭМ!$A$39:$A$782,$A147,СВЦЭМ!$B$39:$B$782,Q$119)+'СЕТ СН'!$I$9+СВЦЭМ!$D$10+'СЕТ СН'!$I$5-'СЕТ СН'!$I$17</f>
        <v>4974.9522444100003</v>
      </c>
      <c r="R147" s="36">
        <f>SUMIFS(СВЦЭМ!$C$39:$C$782,СВЦЭМ!$A$39:$A$782,$A147,СВЦЭМ!$B$39:$B$782,R$119)+'СЕТ СН'!$I$9+СВЦЭМ!$D$10+'СЕТ СН'!$I$5-'СЕТ СН'!$I$17</f>
        <v>4959.4200261200003</v>
      </c>
      <c r="S147" s="36">
        <f>SUMIFS(СВЦЭМ!$C$39:$C$782,СВЦЭМ!$A$39:$A$782,$A147,СВЦЭМ!$B$39:$B$782,S$119)+'СЕТ СН'!$I$9+СВЦЭМ!$D$10+'СЕТ СН'!$I$5-'СЕТ СН'!$I$17</f>
        <v>4962.6697708499996</v>
      </c>
      <c r="T147" s="36">
        <f>SUMIFS(СВЦЭМ!$C$39:$C$782,СВЦЭМ!$A$39:$A$782,$A147,СВЦЭМ!$B$39:$B$782,T$119)+'СЕТ СН'!$I$9+СВЦЭМ!$D$10+'СЕТ СН'!$I$5-'СЕТ СН'!$I$17</f>
        <v>4935.4601161099999</v>
      </c>
      <c r="U147" s="36">
        <f>SUMIFS(СВЦЭМ!$C$39:$C$782,СВЦЭМ!$A$39:$A$782,$A147,СВЦЭМ!$B$39:$B$782,U$119)+'СЕТ СН'!$I$9+СВЦЭМ!$D$10+'СЕТ СН'!$I$5-'СЕТ СН'!$I$17</f>
        <v>4940.9561844600003</v>
      </c>
      <c r="V147" s="36">
        <f>SUMIFS(СВЦЭМ!$C$39:$C$782,СВЦЭМ!$A$39:$A$782,$A147,СВЦЭМ!$B$39:$B$782,V$119)+'СЕТ СН'!$I$9+СВЦЭМ!$D$10+'СЕТ СН'!$I$5-'СЕТ СН'!$I$17</f>
        <v>4936.2223956500002</v>
      </c>
      <c r="W147" s="36">
        <f>SUMIFS(СВЦЭМ!$C$39:$C$782,СВЦЭМ!$A$39:$A$782,$A147,СВЦЭМ!$B$39:$B$782,W$119)+'СЕТ СН'!$I$9+СВЦЭМ!$D$10+'СЕТ СН'!$I$5-'СЕТ СН'!$I$17</f>
        <v>4949.6332672999997</v>
      </c>
      <c r="X147" s="36">
        <f>SUMIFS(СВЦЭМ!$C$39:$C$782,СВЦЭМ!$A$39:$A$782,$A147,СВЦЭМ!$B$39:$B$782,X$119)+'СЕТ СН'!$I$9+СВЦЭМ!$D$10+'СЕТ СН'!$I$5-'СЕТ СН'!$I$17</f>
        <v>4959.6452865400006</v>
      </c>
      <c r="Y147" s="36">
        <f>SUMIFS(СВЦЭМ!$C$39:$C$782,СВЦЭМ!$A$39:$A$782,$A147,СВЦЭМ!$B$39:$B$782,Y$119)+'СЕТ СН'!$I$9+СВЦЭМ!$D$10+'СЕТ СН'!$I$5-'СЕТ СН'!$I$17</f>
        <v>4974.6071797000004</v>
      </c>
    </row>
    <row r="148" spans="1:26" ht="15.75" x14ac:dyDescent="0.2">
      <c r="A148" s="35">
        <f t="shared" si="3"/>
        <v>44924</v>
      </c>
      <c r="B148" s="36">
        <f>SUMIFS(СВЦЭМ!$C$39:$C$782,СВЦЭМ!$A$39:$A$782,$A148,СВЦЭМ!$B$39:$B$782,B$119)+'СЕТ СН'!$I$9+СВЦЭМ!$D$10+'СЕТ СН'!$I$5-'СЕТ СН'!$I$17</f>
        <v>5028.6647579500004</v>
      </c>
      <c r="C148" s="36">
        <f>SUMIFS(СВЦЭМ!$C$39:$C$782,СВЦЭМ!$A$39:$A$782,$A148,СВЦЭМ!$B$39:$B$782,C$119)+'СЕТ СН'!$I$9+СВЦЭМ!$D$10+'СЕТ СН'!$I$5-'СЕТ СН'!$I$17</f>
        <v>5032.8867593600007</v>
      </c>
      <c r="D148" s="36">
        <f>SUMIFS(СВЦЭМ!$C$39:$C$782,СВЦЭМ!$A$39:$A$782,$A148,СВЦЭМ!$B$39:$B$782,D$119)+'СЕТ СН'!$I$9+СВЦЭМ!$D$10+'СЕТ СН'!$I$5-'СЕТ СН'!$I$17</f>
        <v>5027.9581936699997</v>
      </c>
      <c r="E148" s="36">
        <f>SUMIFS(СВЦЭМ!$C$39:$C$782,СВЦЭМ!$A$39:$A$782,$A148,СВЦЭМ!$B$39:$B$782,E$119)+'СЕТ СН'!$I$9+СВЦЭМ!$D$10+'СЕТ СН'!$I$5-'СЕТ СН'!$I$17</f>
        <v>5033.1787464400004</v>
      </c>
      <c r="F148" s="36">
        <f>SUMIFS(СВЦЭМ!$C$39:$C$782,СВЦЭМ!$A$39:$A$782,$A148,СВЦЭМ!$B$39:$B$782,F$119)+'СЕТ СН'!$I$9+СВЦЭМ!$D$10+'СЕТ СН'!$I$5-'СЕТ СН'!$I$17</f>
        <v>5036.4611523900003</v>
      </c>
      <c r="G148" s="36">
        <f>SUMIFS(СВЦЭМ!$C$39:$C$782,СВЦЭМ!$A$39:$A$782,$A148,СВЦЭМ!$B$39:$B$782,G$119)+'СЕТ СН'!$I$9+СВЦЭМ!$D$10+'СЕТ СН'!$I$5-'СЕТ СН'!$I$17</f>
        <v>5026.9223767599997</v>
      </c>
      <c r="H148" s="36">
        <f>SUMIFS(СВЦЭМ!$C$39:$C$782,СВЦЭМ!$A$39:$A$782,$A148,СВЦЭМ!$B$39:$B$782,H$119)+'СЕТ СН'!$I$9+СВЦЭМ!$D$10+'СЕТ СН'!$I$5-'СЕТ СН'!$I$17</f>
        <v>5025.0742075799999</v>
      </c>
      <c r="I148" s="36">
        <f>SUMIFS(СВЦЭМ!$C$39:$C$782,СВЦЭМ!$A$39:$A$782,$A148,СВЦЭМ!$B$39:$B$782,I$119)+'СЕТ СН'!$I$9+СВЦЭМ!$D$10+'СЕТ СН'!$I$5-'СЕТ СН'!$I$17</f>
        <v>4982.6122531999999</v>
      </c>
      <c r="J148" s="36">
        <f>SUMIFS(СВЦЭМ!$C$39:$C$782,СВЦЭМ!$A$39:$A$782,$A148,СВЦЭМ!$B$39:$B$782,J$119)+'СЕТ СН'!$I$9+СВЦЭМ!$D$10+'СЕТ СН'!$I$5-'СЕТ СН'!$I$17</f>
        <v>4986.5971361400007</v>
      </c>
      <c r="K148" s="36">
        <f>SUMIFS(СВЦЭМ!$C$39:$C$782,СВЦЭМ!$A$39:$A$782,$A148,СВЦЭМ!$B$39:$B$782,K$119)+'СЕТ СН'!$I$9+СВЦЭМ!$D$10+'СЕТ СН'!$I$5-'СЕТ СН'!$I$17</f>
        <v>4958.75383771</v>
      </c>
      <c r="L148" s="36">
        <f>SUMIFS(СВЦЭМ!$C$39:$C$782,СВЦЭМ!$A$39:$A$782,$A148,СВЦЭМ!$B$39:$B$782,L$119)+'СЕТ СН'!$I$9+СВЦЭМ!$D$10+'СЕТ СН'!$I$5-'СЕТ СН'!$I$17</f>
        <v>4948.7745119700003</v>
      </c>
      <c r="M148" s="36">
        <f>SUMIFS(СВЦЭМ!$C$39:$C$782,СВЦЭМ!$A$39:$A$782,$A148,СВЦЭМ!$B$39:$B$782,M$119)+'СЕТ СН'!$I$9+СВЦЭМ!$D$10+'СЕТ СН'!$I$5-'СЕТ СН'!$I$17</f>
        <v>4952.0976021200004</v>
      </c>
      <c r="N148" s="36">
        <f>SUMIFS(СВЦЭМ!$C$39:$C$782,СВЦЭМ!$A$39:$A$782,$A148,СВЦЭМ!$B$39:$B$782,N$119)+'СЕТ СН'!$I$9+СВЦЭМ!$D$10+'СЕТ СН'!$I$5-'СЕТ СН'!$I$17</f>
        <v>4981.5942287300004</v>
      </c>
      <c r="O148" s="36">
        <f>SUMIFS(СВЦЭМ!$C$39:$C$782,СВЦЭМ!$A$39:$A$782,$A148,СВЦЭМ!$B$39:$B$782,O$119)+'СЕТ СН'!$I$9+СВЦЭМ!$D$10+'СЕТ СН'!$I$5-'СЕТ СН'!$I$17</f>
        <v>4982.6626189500003</v>
      </c>
      <c r="P148" s="36">
        <f>SUMIFS(СВЦЭМ!$C$39:$C$782,СВЦЭМ!$A$39:$A$782,$A148,СВЦЭМ!$B$39:$B$782,P$119)+'СЕТ СН'!$I$9+СВЦЭМ!$D$10+'СЕТ СН'!$I$5-'СЕТ СН'!$I$17</f>
        <v>4998.7803227200002</v>
      </c>
      <c r="Q148" s="36">
        <f>SUMIFS(СВЦЭМ!$C$39:$C$782,СВЦЭМ!$A$39:$A$782,$A148,СВЦЭМ!$B$39:$B$782,Q$119)+'СЕТ СН'!$I$9+СВЦЭМ!$D$10+'СЕТ СН'!$I$5-'СЕТ СН'!$I$17</f>
        <v>4995.4440474700004</v>
      </c>
      <c r="R148" s="36">
        <f>SUMIFS(СВЦЭМ!$C$39:$C$782,СВЦЭМ!$A$39:$A$782,$A148,СВЦЭМ!$B$39:$B$782,R$119)+'СЕТ СН'!$I$9+СВЦЭМ!$D$10+'СЕТ СН'!$I$5-'СЕТ СН'!$I$17</f>
        <v>4987.3999560100001</v>
      </c>
      <c r="S148" s="36">
        <f>SUMIFS(СВЦЭМ!$C$39:$C$782,СВЦЭМ!$A$39:$A$782,$A148,СВЦЭМ!$B$39:$B$782,S$119)+'СЕТ СН'!$I$9+СВЦЭМ!$D$10+'СЕТ СН'!$I$5-'СЕТ СН'!$I$17</f>
        <v>4959.6148375299999</v>
      </c>
      <c r="T148" s="36">
        <f>SUMIFS(СВЦЭМ!$C$39:$C$782,СВЦЭМ!$A$39:$A$782,$A148,СВЦЭМ!$B$39:$B$782,T$119)+'СЕТ СН'!$I$9+СВЦЭМ!$D$10+'СЕТ СН'!$I$5-'СЕТ СН'!$I$17</f>
        <v>4939.3459405900003</v>
      </c>
      <c r="U148" s="36">
        <f>SUMIFS(СВЦЭМ!$C$39:$C$782,СВЦЭМ!$A$39:$A$782,$A148,СВЦЭМ!$B$39:$B$782,U$119)+'СЕТ СН'!$I$9+СВЦЭМ!$D$10+'СЕТ СН'!$I$5-'СЕТ СН'!$I$17</f>
        <v>4943.6290279599998</v>
      </c>
      <c r="V148" s="36">
        <f>SUMIFS(СВЦЭМ!$C$39:$C$782,СВЦЭМ!$A$39:$A$782,$A148,СВЦЭМ!$B$39:$B$782,V$119)+'СЕТ СН'!$I$9+СВЦЭМ!$D$10+'СЕТ СН'!$I$5-'СЕТ СН'!$I$17</f>
        <v>4965.1218355399997</v>
      </c>
      <c r="W148" s="36">
        <f>SUMIFS(СВЦЭМ!$C$39:$C$782,СВЦЭМ!$A$39:$A$782,$A148,СВЦЭМ!$B$39:$B$782,W$119)+'СЕТ СН'!$I$9+СВЦЭМ!$D$10+'СЕТ СН'!$I$5-'СЕТ СН'!$I$17</f>
        <v>4965.2957039900002</v>
      </c>
      <c r="X148" s="36">
        <f>SUMIFS(СВЦЭМ!$C$39:$C$782,СВЦЭМ!$A$39:$A$782,$A148,СВЦЭМ!$B$39:$B$782,X$119)+'СЕТ СН'!$I$9+СВЦЭМ!$D$10+'СЕТ СН'!$I$5-'СЕТ СН'!$I$17</f>
        <v>4984.3569428600003</v>
      </c>
      <c r="Y148" s="36">
        <f>SUMIFS(СВЦЭМ!$C$39:$C$782,СВЦЭМ!$A$39:$A$782,$A148,СВЦЭМ!$B$39:$B$782,Y$119)+'СЕТ СН'!$I$9+СВЦЭМ!$D$10+'СЕТ СН'!$I$5-'СЕТ СН'!$I$17</f>
        <v>5004.7511948500005</v>
      </c>
    </row>
    <row r="149" spans="1:26" ht="15.75" x14ac:dyDescent="0.2">
      <c r="A149" s="35">
        <f t="shared" si="3"/>
        <v>44925</v>
      </c>
      <c r="B149" s="36">
        <f>SUMIFS(СВЦЭМ!$C$39:$C$782,СВЦЭМ!$A$39:$A$782,$A149,СВЦЭМ!$B$39:$B$782,B$119)+'СЕТ СН'!$I$9+СВЦЭМ!$D$10+'СЕТ СН'!$I$5-'СЕТ СН'!$I$17</f>
        <v>5014.5599304300003</v>
      </c>
      <c r="C149" s="36">
        <f>SUMIFS(СВЦЭМ!$C$39:$C$782,СВЦЭМ!$A$39:$A$782,$A149,СВЦЭМ!$B$39:$B$782,C$119)+'СЕТ СН'!$I$9+СВЦЭМ!$D$10+'СЕТ СН'!$I$5-'СЕТ СН'!$I$17</f>
        <v>5014.1379091100007</v>
      </c>
      <c r="D149" s="36">
        <f>SUMIFS(СВЦЭМ!$C$39:$C$782,СВЦЭМ!$A$39:$A$782,$A149,СВЦЭМ!$B$39:$B$782,D$119)+'СЕТ СН'!$I$9+СВЦЭМ!$D$10+'СЕТ СН'!$I$5-'СЕТ СН'!$I$17</f>
        <v>4977.9919393400005</v>
      </c>
      <c r="E149" s="36">
        <f>SUMIFS(СВЦЭМ!$C$39:$C$782,СВЦЭМ!$A$39:$A$782,$A149,СВЦЭМ!$B$39:$B$782,E$119)+'СЕТ СН'!$I$9+СВЦЭМ!$D$10+'СЕТ СН'!$I$5-'СЕТ СН'!$I$17</f>
        <v>4976.4621698400006</v>
      </c>
      <c r="F149" s="36">
        <f>SUMIFS(СВЦЭМ!$C$39:$C$782,СВЦЭМ!$A$39:$A$782,$A149,СВЦЭМ!$B$39:$B$782,F$119)+'СЕТ СН'!$I$9+СВЦЭМ!$D$10+'СЕТ СН'!$I$5-'СЕТ СН'!$I$17</f>
        <v>4973.0089190400004</v>
      </c>
      <c r="G149" s="36">
        <f>SUMIFS(СВЦЭМ!$C$39:$C$782,СВЦЭМ!$A$39:$A$782,$A149,СВЦЭМ!$B$39:$B$782,G$119)+'СЕТ СН'!$I$9+СВЦЭМ!$D$10+'СЕТ СН'!$I$5-'СЕТ СН'!$I$17</f>
        <v>4958.6163403500004</v>
      </c>
      <c r="H149" s="36">
        <f>SUMIFS(СВЦЭМ!$C$39:$C$782,СВЦЭМ!$A$39:$A$782,$A149,СВЦЭМ!$B$39:$B$782,H$119)+'СЕТ СН'!$I$9+СВЦЭМ!$D$10+'СЕТ СН'!$I$5-'СЕТ СН'!$I$17</f>
        <v>4935.6392778700001</v>
      </c>
      <c r="I149" s="36">
        <f>SUMIFS(СВЦЭМ!$C$39:$C$782,СВЦЭМ!$A$39:$A$782,$A149,СВЦЭМ!$B$39:$B$782,I$119)+'СЕТ СН'!$I$9+СВЦЭМ!$D$10+'СЕТ СН'!$I$5-'СЕТ СН'!$I$17</f>
        <v>4942.3688262400001</v>
      </c>
      <c r="J149" s="36">
        <f>SUMIFS(СВЦЭМ!$C$39:$C$782,СВЦЭМ!$A$39:$A$782,$A149,СВЦЭМ!$B$39:$B$782,J$119)+'СЕТ СН'!$I$9+СВЦЭМ!$D$10+'СЕТ СН'!$I$5-'СЕТ СН'!$I$17</f>
        <v>4922.8470197900006</v>
      </c>
      <c r="K149" s="36">
        <f>SUMIFS(СВЦЭМ!$C$39:$C$782,СВЦЭМ!$A$39:$A$782,$A149,СВЦЭМ!$B$39:$B$782,K$119)+'СЕТ СН'!$I$9+СВЦЭМ!$D$10+'СЕТ СН'!$I$5-'СЕТ СН'!$I$17</f>
        <v>4914.4290635699999</v>
      </c>
      <c r="L149" s="36">
        <f>SUMIFS(СВЦЭМ!$C$39:$C$782,СВЦЭМ!$A$39:$A$782,$A149,СВЦЭМ!$B$39:$B$782,L$119)+'СЕТ СН'!$I$9+СВЦЭМ!$D$10+'СЕТ СН'!$I$5-'СЕТ СН'!$I$17</f>
        <v>4920.3286471600004</v>
      </c>
      <c r="M149" s="36">
        <f>SUMIFS(СВЦЭМ!$C$39:$C$782,СВЦЭМ!$A$39:$A$782,$A149,СВЦЭМ!$B$39:$B$782,M$119)+'СЕТ СН'!$I$9+СВЦЭМ!$D$10+'СЕТ СН'!$I$5-'СЕТ СН'!$I$17</f>
        <v>4926.6937657899998</v>
      </c>
      <c r="N149" s="36">
        <f>SUMIFS(СВЦЭМ!$C$39:$C$782,СВЦЭМ!$A$39:$A$782,$A149,СВЦЭМ!$B$39:$B$782,N$119)+'СЕТ СН'!$I$9+СВЦЭМ!$D$10+'СЕТ СН'!$I$5-'СЕТ СН'!$I$17</f>
        <v>4955.34762821</v>
      </c>
      <c r="O149" s="36">
        <f>SUMIFS(СВЦЭМ!$C$39:$C$782,СВЦЭМ!$A$39:$A$782,$A149,СВЦЭМ!$B$39:$B$782,O$119)+'СЕТ СН'!$I$9+СВЦЭМ!$D$10+'СЕТ СН'!$I$5-'СЕТ СН'!$I$17</f>
        <v>5402.5372180100003</v>
      </c>
      <c r="P149" s="36">
        <f>SUMIFS(СВЦЭМ!$C$39:$C$782,СВЦЭМ!$A$39:$A$782,$A149,СВЦЭМ!$B$39:$B$782,P$119)+'СЕТ СН'!$I$9+СВЦЭМ!$D$10+'СЕТ СН'!$I$5-'СЕТ СН'!$I$17</f>
        <v>4947.04144447</v>
      </c>
      <c r="Q149" s="36">
        <f>SUMIFS(СВЦЭМ!$C$39:$C$782,СВЦЭМ!$A$39:$A$782,$A149,СВЦЭМ!$B$39:$B$782,Q$119)+'СЕТ СН'!$I$9+СВЦЭМ!$D$10+'СЕТ СН'!$I$5-'СЕТ СН'!$I$17</f>
        <v>14877.806338580001</v>
      </c>
      <c r="R149" s="36">
        <f>SUMIFS(СВЦЭМ!$C$39:$C$782,СВЦЭМ!$A$39:$A$782,$A149,СВЦЭМ!$B$39:$B$782,R$119)+'СЕТ СН'!$I$9+СВЦЭМ!$D$10+'СЕТ СН'!$I$5-'СЕТ СН'!$I$17</f>
        <v>4957.3393365400007</v>
      </c>
      <c r="S149" s="36">
        <f>SUMIFS(СВЦЭМ!$C$39:$C$782,СВЦЭМ!$A$39:$A$782,$A149,СВЦЭМ!$B$39:$B$782,S$119)+'СЕТ СН'!$I$9+СВЦЭМ!$D$10+'СЕТ СН'!$I$5-'СЕТ СН'!$I$17</f>
        <v>4913.3070646599999</v>
      </c>
      <c r="T149" s="36">
        <f>SUMIFS(СВЦЭМ!$C$39:$C$782,СВЦЭМ!$A$39:$A$782,$A149,СВЦЭМ!$B$39:$B$782,T$119)+'СЕТ СН'!$I$9+СВЦЭМ!$D$10+'СЕТ СН'!$I$5-'СЕТ СН'!$I$17</f>
        <v>4920.5765665700001</v>
      </c>
      <c r="U149" s="36">
        <f>SUMIFS(СВЦЭМ!$C$39:$C$782,СВЦЭМ!$A$39:$A$782,$A149,СВЦЭМ!$B$39:$B$782,U$119)+'СЕТ СН'!$I$9+СВЦЭМ!$D$10+'СЕТ СН'!$I$5-'СЕТ СН'!$I$17</f>
        <v>4927.6800780700005</v>
      </c>
      <c r="V149" s="36">
        <f>SUMIFS(СВЦЭМ!$C$39:$C$782,СВЦЭМ!$A$39:$A$782,$A149,СВЦЭМ!$B$39:$B$782,V$119)+'СЕТ СН'!$I$9+СВЦЭМ!$D$10+'СЕТ СН'!$I$5-'СЕТ СН'!$I$17</f>
        <v>4929.1974041100002</v>
      </c>
      <c r="W149" s="36">
        <f>SUMIFS(СВЦЭМ!$C$39:$C$782,СВЦЭМ!$A$39:$A$782,$A149,СВЦЭМ!$B$39:$B$782,W$119)+'СЕТ СН'!$I$9+СВЦЭМ!$D$10+'СЕТ СН'!$I$5-'СЕТ СН'!$I$17</f>
        <v>4942.79035466</v>
      </c>
      <c r="X149" s="36">
        <f>SUMIFS(СВЦЭМ!$C$39:$C$782,СВЦЭМ!$A$39:$A$782,$A149,СВЦЭМ!$B$39:$B$782,X$119)+'СЕТ СН'!$I$9+СВЦЭМ!$D$10+'СЕТ СН'!$I$5-'СЕТ СН'!$I$17</f>
        <v>4965.1281722200001</v>
      </c>
      <c r="Y149" s="36">
        <f>SUMIFS(СВЦЭМ!$C$39:$C$782,СВЦЭМ!$A$39:$A$782,$A149,СВЦЭМ!$B$39:$B$782,Y$119)+'СЕТ СН'!$I$9+СВЦЭМ!$D$10+'СЕТ СН'!$I$5-'СЕТ СН'!$I$17</f>
        <v>4971.9228976499999</v>
      </c>
    </row>
    <row r="150" spans="1:26" ht="15.75" x14ac:dyDescent="0.2">
      <c r="A150" s="35">
        <f t="shared" si="3"/>
        <v>44926</v>
      </c>
      <c r="B150" s="36">
        <f>SUMIFS(СВЦЭМ!$C$39:$C$782,СВЦЭМ!$A$39:$A$782,$A150,СВЦЭМ!$B$39:$B$782,B$119)+'СЕТ СН'!$I$9+СВЦЭМ!$D$10+'СЕТ СН'!$I$5-'СЕТ СН'!$I$17</f>
        <v>5068.1617559599999</v>
      </c>
      <c r="C150" s="36">
        <f>SUMIFS(СВЦЭМ!$C$39:$C$782,СВЦЭМ!$A$39:$A$782,$A150,СВЦЭМ!$B$39:$B$782,C$119)+'СЕТ СН'!$I$9+СВЦЭМ!$D$10+'СЕТ СН'!$I$5-'СЕТ СН'!$I$17</f>
        <v>5087.6039940400005</v>
      </c>
      <c r="D150" s="36">
        <f>SUMIFS(СВЦЭМ!$C$39:$C$782,СВЦЭМ!$A$39:$A$782,$A150,СВЦЭМ!$B$39:$B$782,D$119)+'СЕТ СН'!$I$9+СВЦЭМ!$D$10+'СЕТ СН'!$I$5-'СЕТ СН'!$I$17</f>
        <v>5124.64882399</v>
      </c>
      <c r="E150" s="36">
        <f>SUMIFS(СВЦЭМ!$C$39:$C$782,СВЦЭМ!$A$39:$A$782,$A150,СВЦЭМ!$B$39:$B$782,E$119)+'СЕТ СН'!$I$9+СВЦЭМ!$D$10+'СЕТ СН'!$I$5-'СЕТ СН'!$I$17</f>
        <v>5133.4052368700004</v>
      </c>
      <c r="F150" s="36">
        <f>SUMIFS(СВЦЭМ!$C$39:$C$782,СВЦЭМ!$A$39:$A$782,$A150,СВЦЭМ!$B$39:$B$782,F$119)+'СЕТ СН'!$I$9+СВЦЭМ!$D$10+'СЕТ СН'!$I$5-'СЕТ СН'!$I$17</f>
        <v>5130.7650799500007</v>
      </c>
      <c r="G150" s="36">
        <f>SUMIFS(СВЦЭМ!$C$39:$C$782,СВЦЭМ!$A$39:$A$782,$A150,СВЦЭМ!$B$39:$B$782,G$119)+'СЕТ СН'!$I$9+СВЦЭМ!$D$10+'СЕТ СН'!$I$5-'СЕТ СН'!$I$17</f>
        <v>5121.78476348</v>
      </c>
      <c r="H150" s="36">
        <f>SUMIFS(СВЦЭМ!$C$39:$C$782,СВЦЭМ!$A$39:$A$782,$A150,СВЦЭМ!$B$39:$B$782,H$119)+'СЕТ СН'!$I$9+СВЦЭМ!$D$10+'СЕТ СН'!$I$5-'СЕТ СН'!$I$17</f>
        <v>5097.8406913400004</v>
      </c>
      <c r="I150" s="36">
        <f>SUMIFS(СВЦЭМ!$C$39:$C$782,СВЦЭМ!$A$39:$A$782,$A150,СВЦЭМ!$B$39:$B$782,I$119)+'СЕТ СН'!$I$9+СВЦЭМ!$D$10+'СЕТ СН'!$I$5-'СЕТ СН'!$I$17</f>
        <v>5067.8333167300007</v>
      </c>
      <c r="J150" s="36">
        <f>SUMIFS(СВЦЭМ!$C$39:$C$782,СВЦЭМ!$A$39:$A$782,$A150,СВЦЭМ!$B$39:$B$782,J$119)+'СЕТ СН'!$I$9+СВЦЭМ!$D$10+'СЕТ СН'!$I$5-'СЕТ СН'!$I$17</f>
        <v>5030.6290763500001</v>
      </c>
      <c r="K150" s="36">
        <f>SUMIFS(СВЦЭМ!$C$39:$C$782,СВЦЭМ!$A$39:$A$782,$A150,СВЦЭМ!$B$39:$B$782,K$119)+'СЕТ СН'!$I$9+СВЦЭМ!$D$10+'СЕТ СН'!$I$5-'СЕТ СН'!$I$17</f>
        <v>5036.25513632</v>
      </c>
      <c r="L150" s="36">
        <f>SUMIFS(СВЦЭМ!$C$39:$C$782,СВЦЭМ!$A$39:$A$782,$A150,СВЦЭМ!$B$39:$B$782,L$119)+'СЕТ СН'!$I$9+СВЦЭМ!$D$10+'СЕТ СН'!$I$5-'СЕТ СН'!$I$17</f>
        <v>5020.9153261499996</v>
      </c>
      <c r="M150" s="36">
        <f>SUMIFS(СВЦЭМ!$C$39:$C$782,СВЦЭМ!$A$39:$A$782,$A150,СВЦЭМ!$B$39:$B$782,M$119)+'СЕТ СН'!$I$9+СВЦЭМ!$D$10+'СЕТ СН'!$I$5-'СЕТ СН'!$I$17</f>
        <v>5007.3465452999999</v>
      </c>
      <c r="N150" s="36">
        <f>SUMIFS(СВЦЭМ!$C$39:$C$782,СВЦЭМ!$A$39:$A$782,$A150,СВЦЭМ!$B$39:$B$782,N$119)+'СЕТ СН'!$I$9+СВЦЭМ!$D$10+'СЕТ СН'!$I$5-'СЕТ СН'!$I$17</f>
        <v>5025.5489694999997</v>
      </c>
      <c r="O150" s="36">
        <f>SUMIFS(СВЦЭМ!$C$39:$C$782,СВЦЭМ!$A$39:$A$782,$A150,СВЦЭМ!$B$39:$B$782,O$119)+'СЕТ СН'!$I$9+СВЦЭМ!$D$10+'СЕТ СН'!$I$5-'СЕТ СН'!$I$17</f>
        <v>5048.9950149300003</v>
      </c>
      <c r="P150" s="36">
        <f>SUMIFS(СВЦЭМ!$C$39:$C$782,СВЦЭМ!$A$39:$A$782,$A150,СВЦЭМ!$B$39:$B$782,P$119)+'СЕТ СН'!$I$9+СВЦЭМ!$D$10+'СЕТ СН'!$I$5-'СЕТ СН'!$I$17</f>
        <v>5064.7578252599997</v>
      </c>
      <c r="Q150" s="36">
        <f>SUMIFS(СВЦЭМ!$C$39:$C$782,СВЦЭМ!$A$39:$A$782,$A150,СВЦЭМ!$B$39:$B$782,Q$119)+'СЕТ СН'!$I$9+СВЦЭМ!$D$10+'СЕТ СН'!$I$5-'СЕТ СН'!$I$17</f>
        <v>5069.9618319199999</v>
      </c>
      <c r="R150" s="36">
        <f>SUMIFS(СВЦЭМ!$C$39:$C$782,СВЦЭМ!$A$39:$A$782,$A150,СВЦЭМ!$B$39:$B$782,R$119)+'СЕТ СН'!$I$9+СВЦЭМ!$D$10+'СЕТ СН'!$I$5-'СЕТ СН'!$I$17</f>
        <v>5028.5685480900001</v>
      </c>
      <c r="S150" s="36">
        <f>SUMIFS(СВЦЭМ!$C$39:$C$782,СВЦЭМ!$A$39:$A$782,$A150,СВЦЭМ!$B$39:$B$782,S$119)+'СЕТ СН'!$I$9+СВЦЭМ!$D$10+'СЕТ СН'!$I$5-'СЕТ СН'!$I$17</f>
        <v>5000.6143278600002</v>
      </c>
      <c r="T150" s="36">
        <f>SUMIFS(СВЦЭМ!$C$39:$C$782,СВЦЭМ!$A$39:$A$782,$A150,СВЦЭМ!$B$39:$B$782,T$119)+'СЕТ СН'!$I$9+СВЦЭМ!$D$10+'СЕТ СН'!$I$5-'СЕТ СН'!$I$17</f>
        <v>4988.9211617700003</v>
      </c>
      <c r="U150" s="36">
        <f>SUMIFS(СВЦЭМ!$C$39:$C$782,СВЦЭМ!$A$39:$A$782,$A150,СВЦЭМ!$B$39:$B$782,U$119)+'СЕТ СН'!$I$9+СВЦЭМ!$D$10+'СЕТ СН'!$I$5-'СЕТ СН'!$I$17</f>
        <v>5013.4700348799997</v>
      </c>
      <c r="V150" s="36">
        <f>SUMIFS(СВЦЭМ!$C$39:$C$782,СВЦЭМ!$A$39:$A$782,$A150,СВЦЭМ!$B$39:$B$782,V$119)+'СЕТ СН'!$I$9+СВЦЭМ!$D$10+'СЕТ СН'!$I$5-'СЕТ СН'!$I$17</f>
        <v>5013.7229687400004</v>
      </c>
      <c r="W150" s="36">
        <f>SUMIFS(СВЦЭМ!$C$39:$C$782,СВЦЭМ!$A$39:$A$782,$A150,СВЦЭМ!$B$39:$B$782,W$119)+'СЕТ СН'!$I$9+СВЦЭМ!$D$10+'СЕТ СН'!$I$5-'СЕТ СН'!$I$17</f>
        <v>5040.2599822700004</v>
      </c>
      <c r="X150" s="36">
        <f>SUMIFS(СВЦЭМ!$C$39:$C$782,СВЦЭМ!$A$39:$A$782,$A150,СВЦЭМ!$B$39:$B$782,X$119)+'СЕТ СН'!$I$9+СВЦЭМ!$D$10+'СЕТ СН'!$I$5-'СЕТ СН'!$I$17</f>
        <v>5046.2277036599999</v>
      </c>
      <c r="Y150" s="36">
        <f>SUMIFS(СВЦЭМ!$C$39:$C$782,СВЦЭМ!$A$39:$A$782,$A150,СВЦЭМ!$B$39:$B$782,Y$119)+'СЕТ СН'!$I$9+СВЦЭМ!$D$10+'СЕТ СН'!$I$5-'СЕТ СН'!$I$17</f>
        <v>5079.6561453600007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517403.82065596653</v>
      </c>
      <c r="O155" s="126"/>
      <c r="P155" s="125">
        <f>СВЦЭМ!$D$12+'СЕТ СН'!$F$10-'СЕТ СН'!$G$18</f>
        <v>517403.82065596653</v>
      </c>
      <c r="Q155" s="126"/>
      <c r="R155" s="125">
        <f>СВЦЭМ!$D$12+'СЕТ СН'!$F$10-'СЕТ СН'!$H$18</f>
        <v>517403.82065596653</v>
      </c>
      <c r="S155" s="126"/>
      <c r="T155" s="125">
        <f>СВЦЭМ!$D$12+'СЕТ СН'!$F$10-'СЕТ СН'!$I$18</f>
        <v>517403.82065596653</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SUMIFS(СВЦЭМ!$C$39:$C$782,СВЦЭМ!$A$39:$A$782,$A12,СВЦЭМ!$B$39:$B$782,B$11)+'СЕТ СН'!$F$9+СВЦЭМ!$D$10+'СЕТ СН'!$F$6-'СЕТ СН'!$F$19</f>
        <v>1385.5646279199998</v>
      </c>
      <c r="C12" s="36">
        <f>SUMIFS(СВЦЭМ!$C$39:$C$782,СВЦЭМ!$A$39:$A$782,$A12,СВЦЭМ!$B$39:$B$782,C$11)+'СЕТ СН'!$F$9+СВЦЭМ!$D$10+'СЕТ СН'!$F$6-'СЕТ СН'!$F$19</f>
        <v>1356.55099415</v>
      </c>
      <c r="D12" s="36">
        <f>SUMIFS(СВЦЭМ!$C$39:$C$782,СВЦЭМ!$A$39:$A$782,$A12,СВЦЭМ!$B$39:$B$782,D$11)+'СЕТ СН'!$F$9+СВЦЭМ!$D$10+'СЕТ СН'!$F$6-'СЕТ СН'!$F$19</f>
        <v>1397.0384689399998</v>
      </c>
      <c r="E12" s="36">
        <f>SUMIFS(СВЦЭМ!$C$39:$C$782,СВЦЭМ!$A$39:$A$782,$A12,СВЦЭМ!$B$39:$B$782,E$11)+'СЕТ СН'!$F$9+СВЦЭМ!$D$10+'СЕТ СН'!$F$6-'СЕТ СН'!$F$19</f>
        <v>1406.3659937199998</v>
      </c>
      <c r="F12" s="36">
        <f>SUMIFS(СВЦЭМ!$C$39:$C$782,СВЦЭМ!$A$39:$A$782,$A12,СВЦЭМ!$B$39:$B$782,F$11)+'СЕТ СН'!$F$9+СВЦЭМ!$D$10+'СЕТ СН'!$F$6-'СЕТ СН'!$F$19</f>
        <v>1412.9744207399999</v>
      </c>
      <c r="G12" s="36">
        <f>SUMIFS(СВЦЭМ!$C$39:$C$782,СВЦЭМ!$A$39:$A$782,$A12,СВЦЭМ!$B$39:$B$782,G$11)+'СЕТ СН'!$F$9+СВЦЭМ!$D$10+'СЕТ СН'!$F$6-'СЕТ СН'!$F$19</f>
        <v>1393.0984518999999</v>
      </c>
      <c r="H12" s="36">
        <f>SUMIFS(СВЦЭМ!$C$39:$C$782,СВЦЭМ!$A$39:$A$782,$A12,СВЦЭМ!$B$39:$B$782,H$11)+'СЕТ СН'!$F$9+СВЦЭМ!$D$10+'СЕТ СН'!$F$6-'СЕТ СН'!$F$19</f>
        <v>1371.7022898999999</v>
      </c>
      <c r="I12" s="36">
        <f>SUMIFS(СВЦЭМ!$C$39:$C$782,СВЦЭМ!$A$39:$A$782,$A12,СВЦЭМ!$B$39:$B$782,I$11)+'СЕТ СН'!$F$9+СВЦЭМ!$D$10+'СЕТ СН'!$F$6-'СЕТ СН'!$F$19</f>
        <v>1361.27656884</v>
      </c>
      <c r="J12" s="36">
        <f>SUMIFS(СВЦЭМ!$C$39:$C$782,СВЦЭМ!$A$39:$A$782,$A12,СВЦЭМ!$B$39:$B$782,J$11)+'СЕТ СН'!$F$9+СВЦЭМ!$D$10+'СЕТ СН'!$F$6-'СЕТ СН'!$F$19</f>
        <v>1317.7973251599999</v>
      </c>
      <c r="K12" s="36">
        <f>SUMIFS(СВЦЭМ!$C$39:$C$782,СВЦЭМ!$A$39:$A$782,$A12,СВЦЭМ!$B$39:$B$782,K$11)+'СЕТ СН'!$F$9+СВЦЭМ!$D$10+'СЕТ СН'!$F$6-'СЕТ СН'!$F$19</f>
        <v>1306.2060207099998</v>
      </c>
      <c r="L12" s="36">
        <f>SUMIFS(СВЦЭМ!$C$39:$C$782,СВЦЭМ!$A$39:$A$782,$A12,СВЦЭМ!$B$39:$B$782,L$11)+'СЕТ СН'!$F$9+СВЦЭМ!$D$10+'СЕТ СН'!$F$6-'СЕТ СН'!$F$19</f>
        <v>1290.06618637</v>
      </c>
      <c r="M12" s="36">
        <f>SUMIFS(СВЦЭМ!$C$39:$C$782,СВЦЭМ!$A$39:$A$782,$A12,СВЦЭМ!$B$39:$B$782,M$11)+'СЕТ СН'!$F$9+СВЦЭМ!$D$10+'СЕТ СН'!$F$6-'СЕТ СН'!$F$19</f>
        <v>1290.5433123099999</v>
      </c>
      <c r="N12" s="36">
        <f>SUMIFS(СВЦЭМ!$C$39:$C$782,СВЦЭМ!$A$39:$A$782,$A12,СВЦЭМ!$B$39:$B$782,N$11)+'СЕТ СН'!$F$9+СВЦЭМ!$D$10+'СЕТ СН'!$F$6-'СЕТ СН'!$F$19</f>
        <v>1297.3249856999998</v>
      </c>
      <c r="O12" s="36">
        <f>SUMIFS(СВЦЭМ!$C$39:$C$782,СВЦЭМ!$A$39:$A$782,$A12,СВЦЭМ!$B$39:$B$782,O$11)+'СЕТ СН'!$F$9+СВЦЭМ!$D$10+'СЕТ СН'!$F$6-'СЕТ СН'!$F$19</f>
        <v>1317.7837980499999</v>
      </c>
      <c r="P12" s="36">
        <f>SUMIFS(СВЦЭМ!$C$39:$C$782,СВЦЭМ!$A$39:$A$782,$A12,СВЦЭМ!$B$39:$B$782,P$11)+'СЕТ СН'!$F$9+СВЦЭМ!$D$10+'СЕТ СН'!$F$6-'СЕТ СН'!$F$19</f>
        <v>1325.3750699099999</v>
      </c>
      <c r="Q12" s="36">
        <f>SUMIFS(СВЦЭМ!$C$39:$C$782,СВЦЭМ!$A$39:$A$782,$A12,СВЦЭМ!$B$39:$B$782,Q$11)+'СЕТ СН'!$F$9+СВЦЭМ!$D$10+'СЕТ СН'!$F$6-'СЕТ СН'!$F$19</f>
        <v>1331.1823034099998</v>
      </c>
      <c r="R12" s="36">
        <f>SUMIFS(СВЦЭМ!$C$39:$C$782,СВЦЭМ!$A$39:$A$782,$A12,СВЦЭМ!$B$39:$B$782,R$11)+'СЕТ СН'!$F$9+СВЦЭМ!$D$10+'СЕТ СН'!$F$6-'СЕТ СН'!$F$19</f>
        <v>1327.0321555199998</v>
      </c>
      <c r="S12" s="36">
        <f>SUMIFS(СВЦЭМ!$C$39:$C$782,СВЦЭМ!$A$39:$A$782,$A12,СВЦЭМ!$B$39:$B$782,S$11)+'СЕТ СН'!$F$9+СВЦЭМ!$D$10+'СЕТ СН'!$F$6-'СЕТ СН'!$F$19</f>
        <v>1291.5201708699999</v>
      </c>
      <c r="T12" s="36">
        <f>SUMIFS(СВЦЭМ!$C$39:$C$782,СВЦЭМ!$A$39:$A$782,$A12,СВЦЭМ!$B$39:$B$782,T$11)+'СЕТ СН'!$F$9+СВЦЭМ!$D$10+'СЕТ СН'!$F$6-'СЕТ СН'!$F$19</f>
        <v>1289.3013344299998</v>
      </c>
      <c r="U12" s="36">
        <f>SUMIFS(СВЦЭМ!$C$39:$C$782,СВЦЭМ!$A$39:$A$782,$A12,СВЦЭМ!$B$39:$B$782,U$11)+'СЕТ СН'!$F$9+СВЦЭМ!$D$10+'СЕТ СН'!$F$6-'СЕТ СН'!$F$19</f>
        <v>1293.6580651499999</v>
      </c>
      <c r="V12" s="36">
        <f>SUMIFS(СВЦЭМ!$C$39:$C$782,СВЦЭМ!$A$39:$A$782,$A12,СВЦЭМ!$B$39:$B$782,V$11)+'СЕТ СН'!$F$9+СВЦЭМ!$D$10+'СЕТ СН'!$F$6-'СЕТ СН'!$F$19</f>
        <v>1320.2702511499999</v>
      </c>
      <c r="W12" s="36">
        <f>SUMIFS(СВЦЭМ!$C$39:$C$782,СВЦЭМ!$A$39:$A$782,$A12,СВЦЭМ!$B$39:$B$782,W$11)+'СЕТ СН'!$F$9+СВЦЭМ!$D$10+'СЕТ СН'!$F$6-'СЕТ СН'!$F$19</f>
        <v>1315.3943951599999</v>
      </c>
      <c r="X12" s="36">
        <f>SUMIFS(СВЦЭМ!$C$39:$C$782,СВЦЭМ!$A$39:$A$782,$A12,СВЦЭМ!$B$39:$B$782,X$11)+'СЕТ СН'!$F$9+СВЦЭМ!$D$10+'СЕТ СН'!$F$6-'СЕТ СН'!$F$19</f>
        <v>1319.8526688599998</v>
      </c>
      <c r="Y12" s="36">
        <f>SUMIFS(СВЦЭМ!$C$39:$C$782,СВЦЭМ!$A$39:$A$782,$A12,СВЦЭМ!$B$39:$B$782,Y$11)+'СЕТ СН'!$F$9+СВЦЭМ!$D$10+'СЕТ СН'!$F$6-'СЕТ СН'!$F$19</f>
        <v>1322.39782238</v>
      </c>
      <c r="AA12" s="37"/>
    </row>
    <row r="13" spans="1:27" ht="15.75" x14ac:dyDescent="0.2">
      <c r="A13" s="35">
        <f>A12+1</f>
        <v>44897</v>
      </c>
      <c r="B13" s="36">
        <f>SUMIFS(СВЦЭМ!$C$39:$C$782,СВЦЭМ!$A$39:$A$782,$A13,СВЦЭМ!$B$39:$B$782,B$11)+'СЕТ СН'!$F$9+СВЦЭМ!$D$10+'СЕТ СН'!$F$6-'СЕТ СН'!$F$19</f>
        <v>1401.91058402</v>
      </c>
      <c r="C13" s="36">
        <f>SUMIFS(СВЦЭМ!$C$39:$C$782,СВЦЭМ!$A$39:$A$782,$A13,СВЦЭМ!$B$39:$B$782,C$11)+'СЕТ СН'!$F$9+СВЦЭМ!$D$10+'СЕТ СН'!$F$6-'СЕТ СН'!$F$19</f>
        <v>1388.5507138899998</v>
      </c>
      <c r="D13" s="36">
        <f>SUMIFS(СВЦЭМ!$C$39:$C$782,СВЦЭМ!$A$39:$A$782,$A13,СВЦЭМ!$B$39:$B$782,D$11)+'СЕТ СН'!$F$9+СВЦЭМ!$D$10+'СЕТ СН'!$F$6-'СЕТ СН'!$F$19</f>
        <v>1409.2583802499998</v>
      </c>
      <c r="E13" s="36">
        <f>SUMIFS(СВЦЭМ!$C$39:$C$782,СВЦЭМ!$A$39:$A$782,$A13,СВЦЭМ!$B$39:$B$782,E$11)+'СЕТ СН'!$F$9+СВЦЭМ!$D$10+'СЕТ СН'!$F$6-'СЕТ СН'!$F$19</f>
        <v>1422.3271640799999</v>
      </c>
      <c r="F13" s="36">
        <f>SUMIFS(СВЦЭМ!$C$39:$C$782,СВЦЭМ!$A$39:$A$782,$A13,СВЦЭМ!$B$39:$B$782,F$11)+'СЕТ СН'!$F$9+СВЦЭМ!$D$10+'СЕТ СН'!$F$6-'СЕТ СН'!$F$19</f>
        <v>1445.0897606199999</v>
      </c>
      <c r="G13" s="36">
        <f>SUMIFS(СВЦЭМ!$C$39:$C$782,СВЦЭМ!$A$39:$A$782,$A13,СВЦЭМ!$B$39:$B$782,G$11)+'СЕТ СН'!$F$9+СВЦЭМ!$D$10+'СЕТ СН'!$F$6-'СЕТ СН'!$F$19</f>
        <v>1421.6569997899999</v>
      </c>
      <c r="H13" s="36">
        <f>SUMIFS(СВЦЭМ!$C$39:$C$782,СВЦЭМ!$A$39:$A$782,$A13,СВЦЭМ!$B$39:$B$782,H$11)+'СЕТ СН'!$F$9+СВЦЭМ!$D$10+'СЕТ СН'!$F$6-'СЕТ СН'!$F$19</f>
        <v>1400.5964526199998</v>
      </c>
      <c r="I13" s="36">
        <f>SUMIFS(СВЦЭМ!$C$39:$C$782,СВЦЭМ!$A$39:$A$782,$A13,СВЦЭМ!$B$39:$B$782,I$11)+'СЕТ СН'!$F$9+СВЦЭМ!$D$10+'СЕТ СН'!$F$6-'СЕТ СН'!$F$19</f>
        <v>1384.9161250099999</v>
      </c>
      <c r="J13" s="36">
        <f>SUMIFS(СВЦЭМ!$C$39:$C$782,СВЦЭМ!$A$39:$A$782,$A13,СВЦЭМ!$B$39:$B$782,J$11)+'СЕТ СН'!$F$9+СВЦЭМ!$D$10+'СЕТ СН'!$F$6-'СЕТ СН'!$F$19</f>
        <v>1357.5215884999998</v>
      </c>
      <c r="K13" s="36">
        <f>SUMIFS(СВЦЭМ!$C$39:$C$782,СВЦЭМ!$A$39:$A$782,$A13,СВЦЭМ!$B$39:$B$782,K$11)+'СЕТ СН'!$F$9+СВЦЭМ!$D$10+'СЕТ СН'!$F$6-'СЕТ СН'!$F$19</f>
        <v>1340.7462940199998</v>
      </c>
      <c r="L13" s="36">
        <f>SUMIFS(СВЦЭМ!$C$39:$C$782,СВЦЭМ!$A$39:$A$782,$A13,СВЦЭМ!$B$39:$B$782,L$11)+'СЕТ СН'!$F$9+СВЦЭМ!$D$10+'СЕТ СН'!$F$6-'СЕТ СН'!$F$19</f>
        <v>1328.7007935499998</v>
      </c>
      <c r="M13" s="36">
        <f>SUMIFS(СВЦЭМ!$C$39:$C$782,СВЦЭМ!$A$39:$A$782,$A13,СВЦЭМ!$B$39:$B$782,M$11)+'СЕТ СН'!$F$9+СВЦЭМ!$D$10+'СЕТ СН'!$F$6-'СЕТ СН'!$F$19</f>
        <v>1326.8689678199999</v>
      </c>
      <c r="N13" s="36">
        <f>SUMIFS(СВЦЭМ!$C$39:$C$782,СВЦЭМ!$A$39:$A$782,$A13,СВЦЭМ!$B$39:$B$782,N$11)+'СЕТ СН'!$F$9+СВЦЭМ!$D$10+'СЕТ СН'!$F$6-'СЕТ СН'!$F$19</f>
        <v>1343.1149897499999</v>
      </c>
      <c r="O13" s="36">
        <f>SUMIFS(СВЦЭМ!$C$39:$C$782,СВЦЭМ!$A$39:$A$782,$A13,СВЦЭМ!$B$39:$B$782,O$11)+'СЕТ СН'!$F$9+СВЦЭМ!$D$10+'СЕТ СН'!$F$6-'СЕТ СН'!$F$19</f>
        <v>1347.1437318899998</v>
      </c>
      <c r="P13" s="36">
        <f>SUMIFS(СВЦЭМ!$C$39:$C$782,СВЦЭМ!$A$39:$A$782,$A13,СВЦЭМ!$B$39:$B$782,P$11)+'СЕТ СН'!$F$9+СВЦЭМ!$D$10+'СЕТ СН'!$F$6-'СЕТ СН'!$F$19</f>
        <v>1352.7150507199999</v>
      </c>
      <c r="Q13" s="36">
        <f>SUMIFS(СВЦЭМ!$C$39:$C$782,СВЦЭМ!$A$39:$A$782,$A13,СВЦЭМ!$B$39:$B$782,Q$11)+'СЕТ СН'!$F$9+СВЦЭМ!$D$10+'СЕТ СН'!$F$6-'СЕТ СН'!$F$19</f>
        <v>1357.3558837899998</v>
      </c>
      <c r="R13" s="36">
        <f>SUMIFS(СВЦЭМ!$C$39:$C$782,СВЦЭМ!$A$39:$A$782,$A13,СВЦЭМ!$B$39:$B$782,R$11)+'СЕТ СН'!$F$9+СВЦЭМ!$D$10+'СЕТ СН'!$F$6-'СЕТ СН'!$F$19</f>
        <v>1333.7597628599999</v>
      </c>
      <c r="S13" s="36">
        <f>SUMIFS(СВЦЭМ!$C$39:$C$782,СВЦЭМ!$A$39:$A$782,$A13,СВЦЭМ!$B$39:$B$782,S$11)+'СЕТ СН'!$F$9+СВЦЭМ!$D$10+'СЕТ СН'!$F$6-'СЕТ СН'!$F$19</f>
        <v>1326.6216535899998</v>
      </c>
      <c r="T13" s="36">
        <f>SUMIFS(СВЦЭМ!$C$39:$C$782,СВЦЭМ!$A$39:$A$782,$A13,СВЦЭМ!$B$39:$B$782,T$11)+'СЕТ СН'!$F$9+СВЦЭМ!$D$10+'СЕТ СН'!$F$6-'СЕТ СН'!$F$19</f>
        <v>1301.6761177799999</v>
      </c>
      <c r="U13" s="36">
        <f>SUMIFS(СВЦЭМ!$C$39:$C$782,СВЦЭМ!$A$39:$A$782,$A13,СВЦЭМ!$B$39:$B$782,U$11)+'СЕТ СН'!$F$9+СВЦЭМ!$D$10+'СЕТ СН'!$F$6-'СЕТ СН'!$F$19</f>
        <v>1318.9150523599999</v>
      </c>
      <c r="V13" s="36">
        <f>SUMIFS(СВЦЭМ!$C$39:$C$782,СВЦЭМ!$A$39:$A$782,$A13,СВЦЭМ!$B$39:$B$782,V$11)+'СЕТ СН'!$F$9+СВЦЭМ!$D$10+'СЕТ СН'!$F$6-'СЕТ СН'!$F$19</f>
        <v>1313.8083199999999</v>
      </c>
      <c r="W13" s="36">
        <f>SUMIFS(СВЦЭМ!$C$39:$C$782,СВЦЭМ!$A$39:$A$782,$A13,СВЦЭМ!$B$39:$B$782,W$11)+'СЕТ СН'!$F$9+СВЦЭМ!$D$10+'СЕТ СН'!$F$6-'СЕТ СН'!$F$19</f>
        <v>1330.1741704399999</v>
      </c>
      <c r="X13" s="36">
        <f>SUMIFS(СВЦЭМ!$C$39:$C$782,СВЦЭМ!$A$39:$A$782,$A13,СВЦЭМ!$B$39:$B$782,X$11)+'СЕТ СН'!$F$9+СВЦЭМ!$D$10+'СЕТ СН'!$F$6-'СЕТ СН'!$F$19</f>
        <v>1355.7040177899999</v>
      </c>
      <c r="Y13" s="36">
        <f>SUMIFS(СВЦЭМ!$C$39:$C$782,СВЦЭМ!$A$39:$A$782,$A13,СВЦЭМ!$B$39:$B$782,Y$11)+'СЕТ СН'!$F$9+СВЦЭМ!$D$10+'СЕТ СН'!$F$6-'СЕТ СН'!$F$19</f>
        <v>1374.3967031799998</v>
      </c>
    </row>
    <row r="14" spans="1:27" ht="15.75" x14ac:dyDescent="0.2">
      <c r="A14" s="35">
        <f t="shared" ref="A14:A42" si="0">A13+1</f>
        <v>44898</v>
      </c>
      <c r="B14" s="36">
        <f>SUMIFS(СВЦЭМ!$C$39:$C$782,СВЦЭМ!$A$39:$A$782,$A14,СВЦЭМ!$B$39:$B$782,B$11)+'СЕТ СН'!$F$9+СВЦЭМ!$D$10+'СЕТ СН'!$F$6-'СЕТ СН'!$F$19</f>
        <v>1280.1680769899999</v>
      </c>
      <c r="C14" s="36">
        <f>SUMIFS(СВЦЭМ!$C$39:$C$782,СВЦЭМ!$A$39:$A$782,$A14,СВЦЭМ!$B$39:$B$782,C$11)+'СЕТ СН'!$F$9+СВЦЭМ!$D$10+'СЕТ СН'!$F$6-'СЕТ СН'!$F$19</f>
        <v>1296.24667987</v>
      </c>
      <c r="D14" s="36">
        <f>SUMIFS(СВЦЭМ!$C$39:$C$782,СВЦЭМ!$A$39:$A$782,$A14,СВЦЭМ!$B$39:$B$782,D$11)+'СЕТ СН'!$F$9+СВЦЭМ!$D$10+'СЕТ СН'!$F$6-'СЕТ СН'!$F$19</f>
        <v>1312.8259751399999</v>
      </c>
      <c r="E14" s="36">
        <f>SUMIFS(СВЦЭМ!$C$39:$C$782,СВЦЭМ!$A$39:$A$782,$A14,СВЦЭМ!$B$39:$B$782,E$11)+'СЕТ СН'!$F$9+СВЦЭМ!$D$10+'СЕТ СН'!$F$6-'СЕТ СН'!$F$19</f>
        <v>1342.8697726099999</v>
      </c>
      <c r="F14" s="36">
        <f>SUMIFS(СВЦЭМ!$C$39:$C$782,СВЦЭМ!$A$39:$A$782,$A14,СВЦЭМ!$B$39:$B$782,F$11)+'СЕТ СН'!$F$9+СВЦЭМ!$D$10+'СЕТ СН'!$F$6-'СЕТ СН'!$F$19</f>
        <v>1362.7167810499998</v>
      </c>
      <c r="G14" s="36">
        <f>SUMIFS(СВЦЭМ!$C$39:$C$782,СВЦЭМ!$A$39:$A$782,$A14,СВЦЭМ!$B$39:$B$782,G$11)+'СЕТ СН'!$F$9+СВЦЭМ!$D$10+'СЕТ СН'!$F$6-'СЕТ СН'!$F$19</f>
        <v>1350.8733809199998</v>
      </c>
      <c r="H14" s="36">
        <f>SUMIFS(СВЦЭМ!$C$39:$C$782,СВЦЭМ!$A$39:$A$782,$A14,СВЦЭМ!$B$39:$B$782,H$11)+'СЕТ СН'!$F$9+СВЦЭМ!$D$10+'СЕТ СН'!$F$6-'СЕТ СН'!$F$19</f>
        <v>1338.2243572099999</v>
      </c>
      <c r="I14" s="36">
        <f>SUMIFS(СВЦЭМ!$C$39:$C$782,СВЦЭМ!$A$39:$A$782,$A14,СВЦЭМ!$B$39:$B$782,I$11)+'СЕТ СН'!$F$9+СВЦЭМ!$D$10+'СЕТ СН'!$F$6-'СЕТ СН'!$F$19</f>
        <v>1334.2478381399999</v>
      </c>
      <c r="J14" s="36">
        <f>SUMIFS(СВЦЭМ!$C$39:$C$782,СВЦЭМ!$A$39:$A$782,$A14,СВЦЭМ!$B$39:$B$782,J$11)+'СЕТ СН'!$F$9+СВЦЭМ!$D$10+'СЕТ СН'!$F$6-'СЕТ СН'!$F$19</f>
        <v>1302.8457027899999</v>
      </c>
      <c r="K14" s="36">
        <f>SUMIFS(СВЦЭМ!$C$39:$C$782,СВЦЭМ!$A$39:$A$782,$A14,СВЦЭМ!$B$39:$B$782,K$11)+'СЕТ СН'!$F$9+СВЦЭМ!$D$10+'СЕТ СН'!$F$6-'СЕТ СН'!$F$19</f>
        <v>1296.5150194199998</v>
      </c>
      <c r="L14" s="36">
        <f>SUMIFS(СВЦЭМ!$C$39:$C$782,СВЦЭМ!$A$39:$A$782,$A14,СВЦЭМ!$B$39:$B$782,L$11)+'СЕТ СН'!$F$9+СВЦЭМ!$D$10+'СЕТ СН'!$F$6-'СЕТ СН'!$F$19</f>
        <v>1275.3623705999998</v>
      </c>
      <c r="M14" s="36">
        <f>SUMIFS(СВЦЭМ!$C$39:$C$782,СВЦЭМ!$A$39:$A$782,$A14,СВЦЭМ!$B$39:$B$782,M$11)+'СЕТ СН'!$F$9+СВЦЭМ!$D$10+'СЕТ СН'!$F$6-'СЕТ СН'!$F$19</f>
        <v>1284.4257051599998</v>
      </c>
      <c r="N14" s="36">
        <f>SUMIFS(СВЦЭМ!$C$39:$C$782,СВЦЭМ!$A$39:$A$782,$A14,СВЦЭМ!$B$39:$B$782,N$11)+'СЕТ СН'!$F$9+СВЦЭМ!$D$10+'СЕТ СН'!$F$6-'СЕТ СН'!$F$19</f>
        <v>1261.0400978999999</v>
      </c>
      <c r="O14" s="36">
        <f>SUMIFS(СВЦЭМ!$C$39:$C$782,СВЦЭМ!$A$39:$A$782,$A14,СВЦЭМ!$B$39:$B$782,O$11)+'СЕТ СН'!$F$9+СВЦЭМ!$D$10+'СЕТ СН'!$F$6-'СЕТ СН'!$F$19</f>
        <v>1270.29350241</v>
      </c>
      <c r="P14" s="36">
        <f>SUMIFS(СВЦЭМ!$C$39:$C$782,СВЦЭМ!$A$39:$A$782,$A14,СВЦЭМ!$B$39:$B$782,P$11)+'СЕТ СН'!$F$9+СВЦЭМ!$D$10+'СЕТ СН'!$F$6-'СЕТ СН'!$F$19</f>
        <v>1284.0326401</v>
      </c>
      <c r="Q14" s="36">
        <f>SUMIFS(СВЦЭМ!$C$39:$C$782,СВЦЭМ!$A$39:$A$782,$A14,СВЦЭМ!$B$39:$B$782,Q$11)+'СЕТ СН'!$F$9+СВЦЭМ!$D$10+'СЕТ СН'!$F$6-'СЕТ СН'!$F$19</f>
        <v>1309.3022532699999</v>
      </c>
      <c r="R14" s="36">
        <f>SUMIFS(СВЦЭМ!$C$39:$C$782,СВЦЭМ!$A$39:$A$782,$A14,СВЦЭМ!$B$39:$B$782,R$11)+'СЕТ СН'!$F$9+СВЦЭМ!$D$10+'СЕТ СН'!$F$6-'СЕТ СН'!$F$19</f>
        <v>1311.2280387199999</v>
      </c>
      <c r="S14" s="36">
        <f>SUMIFS(СВЦЭМ!$C$39:$C$782,СВЦЭМ!$A$39:$A$782,$A14,СВЦЭМ!$B$39:$B$782,S$11)+'СЕТ СН'!$F$9+СВЦЭМ!$D$10+'СЕТ СН'!$F$6-'СЕТ СН'!$F$19</f>
        <v>1276.32860306</v>
      </c>
      <c r="T14" s="36">
        <f>SUMIFS(СВЦЭМ!$C$39:$C$782,СВЦЭМ!$A$39:$A$782,$A14,СВЦЭМ!$B$39:$B$782,T$11)+'СЕТ СН'!$F$9+СВЦЭМ!$D$10+'СЕТ СН'!$F$6-'СЕТ СН'!$F$19</f>
        <v>1245.9047255099999</v>
      </c>
      <c r="U14" s="36">
        <f>SUMIFS(СВЦЭМ!$C$39:$C$782,СВЦЭМ!$A$39:$A$782,$A14,СВЦЭМ!$B$39:$B$782,U$11)+'СЕТ СН'!$F$9+СВЦЭМ!$D$10+'СЕТ СН'!$F$6-'СЕТ СН'!$F$19</f>
        <v>1251.5819161499999</v>
      </c>
      <c r="V14" s="36">
        <f>SUMIFS(СВЦЭМ!$C$39:$C$782,СВЦЭМ!$A$39:$A$782,$A14,СВЦЭМ!$B$39:$B$782,V$11)+'СЕТ СН'!$F$9+СВЦЭМ!$D$10+'СЕТ СН'!$F$6-'СЕТ СН'!$F$19</f>
        <v>1271.9988157099999</v>
      </c>
      <c r="W14" s="36">
        <f>SUMIFS(СВЦЭМ!$C$39:$C$782,СВЦЭМ!$A$39:$A$782,$A14,СВЦЭМ!$B$39:$B$782,W$11)+'СЕТ СН'!$F$9+СВЦЭМ!$D$10+'СЕТ СН'!$F$6-'СЕТ СН'!$F$19</f>
        <v>1273.6104623099998</v>
      </c>
      <c r="X14" s="36">
        <f>SUMIFS(СВЦЭМ!$C$39:$C$782,СВЦЭМ!$A$39:$A$782,$A14,СВЦЭМ!$B$39:$B$782,X$11)+'СЕТ СН'!$F$9+СВЦЭМ!$D$10+'СЕТ СН'!$F$6-'СЕТ СН'!$F$19</f>
        <v>1286.4263542699998</v>
      </c>
      <c r="Y14" s="36">
        <f>SUMIFS(СВЦЭМ!$C$39:$C$782,СВЦЭМ!$A$39:$A$782,$A14,СВЦЭМ!$B$39:$B$782,Y$11)+'СЕТ СН'!$F$9+СВЦЭМ!$D$10+'СЕТ СН'!$F$6-'СЕТ СН'!$F$19</f>
        <v>1292.29252645</v>
      </c>
    </row>
    <row r="15" spans="1:27" ht="15.75" x14ac:dyDescent="0.2">
      <c r="A15" s="35">
        <f t="shared" si="0"/>
        <v>44899</v>
      </c>
      <c r="B15" s="36">
        <f>SUMIFS(СВЦЭМ!$C$39:$C$782,СВЦЭМ!$A$39:$A$782,$A15,СВЦЭМ!$B$39:$B$782,B$11)+'СЕТ СН'!$F$9+СВЦЭМ!$D$10+'СЕТ СН'!$F$6-'СЕТ СН'!$F$19</f>
        <v>1315.76848877</v>
      </c>
      <c r="C15" s="36">
        <f>SUMIFS(СВЦЭМ!$C$39:$C$782,СВЦЭМ!$A$39:$A$782,$A15,СВЦЭМ!$B$39:$B$782,C$11)+'СЕТ СН'!$F$9+СВЦЭМ!$D$10+'СЕТ СН'!$F$6-'СЕТ СН'!$F$19</f>
        <v>1362.0716986499999</v>
      </c>
      <c r="D15" s="36">
        <f>SUMIFS(СВЦЭМ!$C$39:$C$782,СВЦЭМ!$A$39:$A$782,$A15,СВЦЭМ!$B$39:$B$782,D$11)+'СЕТ СН'!$F$9+СВЦЭМ!$D$10+'СЕТ СН'!$F$6-'СЕТ СН'!$F$19</f>
        <v>1383.2487945399998</v>
      </c>
      <c r="E15" s="36">
        <f>SUMIFS(СВЦЭМ!$C$39:$C$782,СВЦЭМ!$A$39:$A$782,$A15,СВЦЭМ!$B$39:$B$782,E$11)+'СЕТ СН'!$F$9+СВЦЭМ!$D$10+'СЕТ СН'!$F$6-'СЕТ СН'!$F$19</f>
        <v>1397.4959659599999</v>
      </c>
      <c r="F15" s="36">
        <f>SUMIFS(СВЦЭМ!$C$39:$C$782,СВЦЭМ!$A$39:$A$782,$A15,СВЦЭМ!$B$39:$B$782,F$11)+'СЕТ СН'!$F$9+СВЦЭМ!$D$10+'СЕТ СН'!$F$6-'СЕТ СН'!$F$19</f>
        <v>1399.4520882799998</v>
      </c>
      <c r="G15" s="36">
        <f>SUMIFS(СВЦЭМ!$C$39:$C$782,СВЦЭМ!$A$39:$A$782,$A15,СВЦЭМ!$B$39:$B$782,G$11)+'СЕТ СН'!$F$9+СВЦЭМ!$D$10+'СЕТ СН'!$F$6-'СЕТ СН'!$F$19</f>
        <v>1398.3046940199999</v>
      </c>
      <c r="H15" s="36">
        <f>SUMIFS(СВЦЭМ!$C$39:$C$782,СВЦЭМ!$A$39:$A$782,$A15,СВЦЭМ!$B$39:$B$782,H$11)+'СЕТ СН'!$F$9+СВЦЭМ!$D$10+'СЕТ СН'!$F$6-'СЕТ СН'!$F$19</f>
        <v>1403.1949856199999</v>
      </c>
      <c r="I15" s="36">
        <f>SUMIFS(СВЦЭМ!$C$39:$C$782,СВЦЭМ!$A$39:$A$782,$A15,СВЦЭМ!$B$39:$B$782,I$11)+'СЕТ СН'!$F$9+СВЦЭМ!$D$10+'СЕТ СН'!$F$6-'СЕТ СН'!$F$19</f>
        <v>1375.9830991599999</v>
      </c>
      <c r="J15" s="36">
        <f>SUMIFS(СВЦЭМ!$C$39:$C$782,СВЦЭМ!$A$39:$A$782,$A15,СВЦЭМ!$B$39:$B$782,J$11)+'СЕТ СН'!$F$9+СВЦЭМ!$D$10+'СЕТ СН'!$F$6-'СЕТ СН'!$F$19</f>
        <v>1363.32111614</v>
      </c>
      <c r="K15" s="36">
        <f>SUMIFS(СВЦЭМ!$C$39:$C$782,СВЦЭМ!$A$39:$A$782,$A15,СВЦЭМ!$B$39:$B$782,K$11)+'СЕТ СН'!$F$9+СВЦЭМ!$D$10+'СЕТ СН'!$F$6-'СЕТ СН'!$F$19</f>
        <v>1326.2117699999999</v>
      </c>
      <c r="L15" s="36">
        <f>SUMIFS(СВЦЭМ!$C$39:$C$782,СВЦЭМ!$A$39:$A$782,$A15,СВЦЭМ!$B$39:$B$782,L$11)+'СЕТ СН'!$F$9+СВЦЭМ!$D$10+'СЕТ СН'!$F$6-'СЕТ СН'!$F$19</f>
        <v>1298.6895320599999</v>
      </c>
      <c r="M15" s="36">
        <f>SUMIFS(СВЦЭМ!$C$39:$C$782,СВЦЭМ!$A$39:$A$782,$A15,СВЦЭМ!$B$39:$B$782,M$11)+'СЕТ СН'!$F$9+СВЦЭМ!$D$10+'СЕТ СН'!$F$6-'СЕТ СН'!$F$19</f>
        <v>1302.5896525699998</v>
      </c>
      <c r="N15" s="36">
        <f>SUMIFS(СВЦЭМ!$C$39:$C$782,СВЦЭМ!$A$39:$A$782,$A15,СВЦЭМ!$B$39:$B$782,N$11)+'СЕТ СН'!$F$9+СВЦЭМ!$D$10+'СЕТ СН'!$F$6-'СЕТ СН'!$F$19</f>
        <v>1309.1052679999998</v>
      </c>
      <c r="O15" s="36">
        <f>SUMIFS(СВЦЭМ!$C$39:$C$782,СВЦЭМ!$A$39:$A$782,$A15,СВЦЭМ!$B$39:$B$782,O$11)+'СЕТ СН'!$F$9+СВЦЭМ!$D$10+'СЕТ СН'!$F$6-'СЕТ СН'!$F$19</f>
        <v>1313.9889015699998</v>
      </c>
      <c r="P15" s="36">
        <f>SUMIFS(СВЦЭМ!$C$39:$C$782,СВЦЭМ!$A$39:$A$782,$A15,СВЦЭМ!$B$39:$B$782,P$11)+'СЕТ СН'!$F$9+СВЦЭМ!$D$10+'СЕТ СН'!$F$6-'СЕТ СН'!$F$19</f>
        <v>1323.0077690399999</v>
      </c>
      <c r="Q15" s="36">
        <f>SUMIFS(СВЦЭМ!$C$39:$C$782,СВЦЭМ!$A$39:$A$782,$A15,СВЦЭМ!$B$39:$B$782,Q$11)+'СЕТ СН'!$F$9+СВЦЭМ!$D$10+'СЕТ СН'!$F$6-'СЕТ СН'!$F$19</f>
        <v>1323.1675060399998</v>
      </c>
      <c r="R15" s="36">
        <f>SUMIFS(СВЦЭМ!$C$39:$C$782,СВЦЭМ!$A$39:$A$782,$A15,СВЦЭМ!$B$39:$B$782,R$11)+'СЕТ СН'!$F$9+СВЦЭМ!$D$10+'СЕТ СН'!$F$6-'СЕТ СН'!$F$19</f>
        <v>1327.2452522299998</v>
      </c>
      <c r="S15" s="36">
        <f>SUMIFS(СВЦЭМ!$C$39:$C$782,СВЦЭМ!$A$39:$A$782,$A15,СВЦЭМ!$B$39:$B$782,S$11)+'СЕТ СН'!$F$9+СВЦЭМ!$D$10+'СЕТ СН'!$F$6-'СЕТ СН'!$F$19</f>
        <v>1283.0855632299999</v>
      </c>
      <c r="T15" s="36">
        <f>SUMIFS(СВЦЭМ!$C$39:$C$782,СВЦЭМ!$A$39:$A$782,$A15,СВЦЭМ!$B$39:$B$782,T$11)+'СЕТ СН'!$F$9+СВЦЭМ!$D$10+'СЕТ СН'!$F$6-'СЕТ СН'!$F$19</f>
        <v>1286.1335532799999</v>
      </c>
      <c r="U15" s="36">
        <f>SUMIFS(СВЦЭМ!$C$39:$C$782,СВЦЭМ!$A$39:$A$782,$A15,СВЦЭМ!$B$39:$B$782,U$11)+'СЕТ СН'!$F$9+СВЦЭМ!$D$10+'СЕТ СН'!$F$6-'СЕТ СН'!$F$19</f>
        <v>1295.6469099699998</v>
      </c>
      <c r="V15" s="36">
        <f>SUMIFS(СВЦЭМ!$C$39:$C$782,СВЦЭМ!$A$39:$A$782,$A15,СВЦЭМ!$B$39:$B$782,V$11)+'СЕТ СН'!$F$9+СВЦЭМ!$D$10+'СЕТ СН'!$F$6-'СЕТ СН'!$F$19</f>
        <v>1308.6881585299998</v>
      </c>
      <c r="W15" s="36">
        <f>SUMIFS(СВЦЭМ!$C$39:$C$782,СВЦЭМ!$A$39:$A$782,$A15,СВЦЭМ!$B$39:$B$782,W$11)+'СЕТ СН'!$F$9+СВЦЭМ!$D$10+'СЕТ СН'!$F$6-'СЕТ СН'!$F$19</f>
        <v>1314.4305264899999</v>
      </c>
      <c r="X15" s="36">
        <f>SUMIFS(СВЦЭМ!$C$39:$C$782,СВЦЭМ!$A$39:$A$782,$A15,СВЦЭМ!$B$39:$B$782,X$11)+'СЕТ СН'!$F$9+СВЦЭМ!$D$10+'СЕТ СН'!$F$6-'СЕТ СН'!$F$19</f>
        <v>1336.6646449799998</v>
      </c>
      <c r="Y15" s="36">
        <f>SUMIFS(СВЦЭМ!$C$39:$C$782,СВЦЭМ!$A$39:$A$782,$A15,СВЦЭМ!$B$39:$B$782,Y$11)+'СЕТ СН'!$F$9+СВЦЭМ!$D$10+'СЕТ СН'!$F$6-'СЕТ СН'!$F$19</f>
        <v>1348.66985514</v>
      </c>
    </row>
    <row r="16" spans="1:27" ht="15.75" x14ac:dyDescent="0.2">
      <c r="A16" s="35">
        <f t="shared" si="0"/>
        <v>44900</v>
      </c>
      <c r="B16" s="36">
        <f>SUMIFS(СВЦЭМ!$C$39:$C$782,СВЦЭМ!$A$39:$A$782,$A16,СВЦЭМ!$B$39:$B$782,B$11)+'СЕТ СН'!$F$9+СВЦЭМ!$D$10+'СЕТ СН'!$F$6-'СЕТ СН'!$F$19</f>
        <v>1362.6251757299999</v>
      </c>
      <c r="C16" s="36">
        <f>SUMIFS(СВЦЭМ!$C$39:$C$782,СВЦЭМ!$A$39:$A$782,$A16,СВЦЭМ!$B$39:$B$782,C$11)+'СЕТ СН'!$F$9+СВЦЭМ!$D$10+'СЕТ СН'!$F$6-'СЕТ СН'!$F$19</f>
        <v>1388.7639399499999</v>
      </c>
      <c r="D16" s="36">
        <f>SUMIFS(СВЦЭМ!$C$39:$C$782,СВЦЭМ!$A$39:$A$782,$A16,СВЦЭМ!$B$39:$B$782,D$11)+'СЕТ СН'!$F$9+СВЦЭМ!$D$10+'СЕТ СН'!$F$6-'СЕТ СН'!$F$19</f>
        <v>1377.8661754</v>
      </c>
      <c r="E16" s="36">
        <f>SUMIFS(СВЦЭМ!$C$39:$C$782,СВЦЭМ!$A$39:$A$782,$A16,СВЦЭМ!$B$39:$B$782,E$11)+'СЕТ СН'!$F$9+СВЦЭМ!$D$10+'СЕТ СН'!$F$6-'СЕТ СН'!$F$19</f>
        <v>1393.6314822499999</v>
      </c>
      <c r="F16" s="36">
        <f>SUMIFS(СВЦЭМ!$C$39:$C$782,СВЦЭМ!$A$39:$A$782,$A16,СВЦЭМ!$B$39:$B$782,F$11)+'СЕТ СН'!$F$9+СВЦЭМ!$D$10+'СЕТ СН'!$F$6-'СЕТ СН'!$F$19</f>
        <v>1397.5877851999999</v>
      </c>
      <c r="G16" s="36">
        <f>SUMIFS(СВЦЭМ!$C$39:$C$782,СВЦЭМ!$A$39:$A$782,$A16,СВЦЭМ!$B$39:$B$782,G$11)+'СЕТ СН'!$F$9+СВЦЭМ!$D$10+'СЕТ СН'!$F$6-'СЕТ СН'!$F$19</f>
        <v>1392.6141578499999</v>
      </c>
      <c r="H16" s="36">
        <f>SUMIFS(СВЦЭМ!$C$39:$C$782,СВЦЭМ!$A$39:$A$782,$A16,СВЦЭМ!$B$39:$B$782,H$11)+'СЕТ СН'!$F$9+СВЦЭМ!$D$10+'СЕТ СН'!$F$6-'СЕТ СН'!$F$19</f>
        <v>1350.4392658199999</v>
      </c>
      <c r="I16" s="36">
        <f>SUMIFS(СВЦЭМ!$C$39:$C$782,СВЦЭМ!$A$39:$A$782,$A16,СВЦЭМ!$B$39:$B$782,I$11)+'СЕТ СН'!$F$9+СВЦЭМ!$D$10+'СЕТ СН'!$F$6-'СЕТ СН'!$F$19</f>
        <v>1318.5188284999999</v>
      </c>
      <c r="J16" s="36">
        <f>SUMIFS(СВЦЭМ!$C$39:$C$782,СВЦЭМ!$A$39:$A$782,$A16,СВЦЭМ!$B$39:$B$782,J$11)+'СЕТ СН'!$F$9+СВЦЭМ!$D$10+'СЕТ СН'!$F$6-'СЕТ СН'!$F$19</f>
        <v>1325.8422718899999</v>
      </c>
      <c r="K16" s="36">
        <f>SUMIFS(СВЦЭМ!$C$39:$C$782,СВЦЭМ!$A$39:$A$782,$A16,СВЦЭМ!$B$39:$B$782,K$11)+'СЕТ СН'!$F$9+СВЦЭМ!$D$10+'СЕТ СН'!$F$6-'СЕТ СН'!$F$19</f>
        <v>1316.9011257699999</v>
      </c>
      <c r="L16" s="36">
        <f>SUMIFS(СВЦЭМ!$C$39:$C$782,СВЦЭМ!$A$39:$A$782,$A16,СВЦЭМ!$B$39:$B$782,L$11)+'СЕТ СН'!$F$9+СВЦЭМ!$D$10+'СЕТ СН'!$F$6-'СЕТ СН'!$F$19</f>
        <v>1300.4967814699999</v>
      </c>
      <c r="M16" s="36">
        <f>SUMIFS(СВЦЭМ!$C$39:$C$782,СВЦЭМ!$A$39:$A$782,$A16,СВЦЭМ!$B$39:$B$782,M$11)+'СЕТ СН'!$F$9+СВЦЭМ!$D$10+'СЕТ СН'!$F$6-'СЕТ СН'!$F$19</f>
        <v>1317.8111984399998</v>
      </c>
      <c r="N16" s="36">
        <f>SUMIFS(СВЦЭМ!$C$39:$C$782,СВЦЭМ!$A$39:$A$782,$A16,СВЦЭМ!$B$39:$B$782,N$11)+'СЕТ СН'!$F$9+СВЦЭМ!$D$10+'СЕТ СН'!$F$6-'СЕТ СН'!$F$19</f>
        <v>1319.6260046999998</v>
      </c>
      <c r="O16" s="36">
        <f>SUMIFS(СВЦЭМ!$C$39:$C$782,СВЦЭМ!$A$39:$A$782,$A16,СВЦЭМ!$B$39:$B$782,O$11)+'СЕТ СН'!$F$9+СВЦЭМ!$D$10+'СЕТ СН'!$F$6-'СЕТ СН'!$F$19</f>
        <v>1322.3879245999999</v>
      </c>
      <c r="P16" s="36">
        <f>SUMIFS(СВЦЭМ!$C$39:$C$782,СВЦЭМ!$A$39:$A$782,$A16,СВЦЭМ!$B$39:$B$782,P$11)+'СЕТ СН'!$F$9+СВЦЭМ!$D$10+'СЕТ СН'!$F$6-'СЕТ СН'!$F$19</f>
        <v>1327.64106161</v>
      </c>
      <c r="Q16" s="36">
        <f>SUMIFS(СВЦЭМ!$C$39:$C$782,СВЦЭМ!$A$39:$A$782,$A16,СВЦЭМ!$B$39:$B$782,Q$11)+'СЕТ СН'!$F$9+СВЦЭМ!$D$10+'СЕТ СН'!$F$6-'СЕТ СН'!$F$19</f>
        <v>1325.16016999</v>
      </c>
      <c r="R16" s="36">
        <f>SUMIFS(СВЦЭМ!$C$39:$C$782,СВЦЭМ!$A$39:$A$782,$A16,СВЦЭМ!$B$39:$B$782,R$11)+'СЕТ СН'!$F$9+СВЦЭМ!$D$10+'СЕТ СН'!$F$6-'СЕТ СН'!$F$19</f>
        <v>1315.76095672</v>
      </c>
      <c r="S16" s="36">
        <f>SUMIFS(СВЦЭМ!$C$39:$C$782,СВЦЭМ!$A$39:$A$782,$A16,СВЦЭМ!$B$39:$B$782,S$11)+'СЕТ СН'!$F$9+СВЦЭМ!$D$10+'СЕТ СН'!$F$6-'СЕТ СН'!$F$19</f>
        <v>1288.5425530099999</v>
      </c>
      <c r="T16" s="36">
        <f>SUMIFS(СВЦЭМ!$C$39:$C$782,СВЦЭМ!$A$39:$A$782,$A16,СВЦЭМ!$B$39:$B$782,T$11)+'СЕТ СН'!$F$9+СВЦЭМ!$D$10+'СЕТ СН'!$F$6-'СЕТ СН'!$F$19</f>
        <v>1301.4902894499999</v>
      </c>
      <c r="U16" s="36">
        <f>SUMIFS(СВЦЭМ!$C$39:$C$782,СВЦЭМ!$A$39:$A$782,$A16,СВЦЭМ!$B$39:$B$782,U$11)+'СЕТ СН'!$F$9+СВЦЭМ!$D$10+'СЕТ СН'!$F$6-'СЕТ СН'!$F$19</f>
        <v>1273.2272146299999</v>
      </c>
      <c r="V16" s="36">
        <f>SUMIFS(СВЦЭМ!$C$39:$C$782,СВЦЭМ!$A$39:$A$782,$A16,СВЦЭМ!$B$39:$B$782,V$11)+'СЕТ СН'!$F$9+СВЦЭМ!$D$10+'СЕТ СН'!$F$6-'СЕТ СН'!$F$19</f>
        <v>1293.38592404</v>
      </c>
      <c r="W16" s="36">
        <f>SUMIFS(СВЦЭМ!$C$39:$C$782,СВЦЭМ!$A$39:$A$782,$A16,СВЦЭМ!$B$39:$B$782,W$11)+'СЕТ СН'!$F$9+СВЦЭМ!$D$10+'СЕТ СН'!$F$6-'СЕТ СН'!$F$19</f>
        <v>1323.7039939099998</v>
      </c>
      <c r="X16" s="36">
        <f>SUMIFS(СВЦЭМ!$C$39:$C$782,СВЦЭМ!$A$39:$A$782,$A16,СВЦЭМ!$B$39:$B$782,X$11)+'СЕТ СН'!$F$9+СВЦЭМ!$D$10+'СЕТ СН'!$F$6-'СЕТ СН'!$F$19</f>
        <v>1365.3340666099998</v>
      </c>
      <c r="Y16" s="36">
        <f>SUMIFS(СВЦЭМ!$C$39:$C$782,СВЦЭМ!$A$39:$A$782,$A16,СВЦЭМ!$B$39:$B$782,Y$11)+'СЕТ СН'!$F$9+СВЦЭМ!$D$10+'СЕТ СН'!$F$6-'СЕТ СН'!$F$19</f>
        <v>1347.8169336799999</v>
      </c>
    </row>
    <row r="17" spans="1:25" ht="15.75" x14ac:dyDescent="0.2">
      <c r="A17" s="35">
        <f t="shared" si="0"/>
        <v>44901</v>
      </c>
      <c r="B17" s="36">
        <f>SUMIFS(СВЦЭМ!$C$39:$C$782,СВЦЭМ!$A$39:$A$782,$A17,СВЦЭМ!$B$39:$B$782,B$11)+'СЕТ СН'!$F$9+СВЦЭМ!$D$10+'СЕТ СН'!$F$6-'СЕТ СН'!$F$19</f>
        <v>1292.0052604099999</v>
      </c>
      <c r="C17" s="36">
        <f>SUMIFS(СВЦЭМ!$C$39:$C$782,СВЦЭМ!$A$39:$A$782,$A17,СВЦЭМ!$B$39:$B$782,C$11)+'СЕТ СН'!$F$9+СВЦЭМ!$D$10+'СЕТ СН'!$F$6-'СЕТ СН'!$F$19</f>
        <v>1318.87958076</v>
      </c>
      <c r="D17" s="36">
        <f>SUMIFS(СВЦЭМ!$C$39:$C$782,СВЦЭМ!$A$39:$A$782,$A17,СВЦЭМ!$B$39:$B$782,D$11)+'СЕТ СН'!$F$9+СВЦЭМ!$D$10+'СЕТ СН'!$F$6-'СЕТ СН'!$F$19</f>
        <v>1340.2294446899998</v>
      </c>
      <c r="E17" s="36">
        <f>SUMIFS(СВЦЭМ!$C$39:$C$782,СВЦЭМ!$A$39:$A$782,$A17,СВЦЭМ!$B$39:$B$782,E$11)+'СЕТ СН'!$F$9+СВЦЭМ!$D$10+'СЕТ СН'!$F$6-'СЕТ СН'!$F$19</f>
        <v>1340.3837534299998</v>
      </c>
      <c r="F17" s="36">
        <f>SUMIFS(СВЦЭМ!$C$39:$C$782,СВЦЭМ!$A$39:$A$782,$A17,СВЦЭМ!$B$39:$B$782,F$11)+'СЕТ СН'!$F$9+СВЦЭМ!$D$10+'СЕТ СН'!$F$6-'СЕТ СН'!$F$19</f>
        <v>1361.2175035299999</v>
      </c>
      <c r="G17" s="36">
        <f>SUMIFS(СВЦЭМ!$C$39:$C$782,СВЦЭМ!$A$39:$A$782,$A17,СВЦЭМ!$B$39:$B$782,G$11)+'СЕТ СН'!$F$9+СВЦЭМ!$D$10+'СЕТ СН'!$F$6-'СЕТ СН'!$F$19</f>
        <v>1333.9199129299998</v>
      </c>
      <c r="H17" s="36">
        <f>SUMIFS(СВЦЭМ!$C$39:$C$782,СВЦЭМ!$A$39:$A$782,$A17,СВЦЭМ!$B$39:$B$782,H$11)+'СЕТ СН'!$F$9+СВЦЭМ!$D$10+'СЕТ СН'!$F$6-'СЕТ СН'!$F$19</f>
        <v>1314.0528025599999</v>
      </c>
      <c r="I17" s="36">
        <f>SUMIFS(СВЦЭМ!$C$39:$C$782,СВЦЭМ!$A$39:$A$782,$A17,СВЦЭМ!$B$39:$B$782,I$11)+'СЕТ СН'!$F$9+СВЦЭМ!$D$10+'СЕТ СН'!$F$6-'СЕТ СН'!$F$19</f>
        <v>1255.0290146899999</v>
      </c>
      <c r="J17" s="36">
        <f>SUMIFS(СВЦЭМ!$C$39:$C$782,СВЦЭМ!$A$39:$A$782,$A17,СВЦЭМ!$B$39:$B$782,J$11)+'СЕТ СН'!$F$9+СВЦЭМ!$D$10+'СЕТ СН'!$F$6-'СЕТ СН'!$F$19</f>
        <v>1264.26084666</v>
      </c>
      <c r="K17" s="36">
        <f>SUMIFS(СВЦЭМ!$C$39:$C$782,СВЦЭМ!$A$39:$A$782,$A17,СВЦЭМ!$B$39:$B$782,K$11)+'СЕТ СН'!$F$9+СВЦЭМ!$D$10+'СЕТ СН'!$F$6-'СЕТ СН'!$F$19</f>
        <v>1254.5645635699998</v>
      </c>
      <c r="L17" s="36">
        <f>SUMIFS(СВЦЭМ!$C$39:$C$782,СВЦЭМ!$A$39:$A$782,$A17,СВЦЭМ!$B$39:$B$782,L$11)+'СЕТ СН'!$F$9+СВЦЭМ!$D$10+'СЕТ СН'!$F$6-'СЕТ СН'!$F$19</f>
        <v>1250.8045511399998</v>
      </c>
      <c r="M17" s="36">
        <f>SUMIFS(СВЦЭМ!$C$39:$C$782,СВЦЭМ!$A$39:$A$782,$A17,СВЦЭМ!$B$39:$B$782,M$11)+'СЕТ СН'!$F$9+СВЦЭМ!$D$10+'СЕТ СН'!$F$6-'СЕТ СН'!$F$19</f>
        <v>1245.8390006599998</v>
      </c>
      <c r="N17" s="36">
        <f>SUMIFS(СВЦЭМ!$C$39:$C$782,СВЦЭМ!$A$39:$A$782,$A17,СВЦЭМ!$B$39:$B$782,N$11)+'СЕТ СН'!$F$9+СВЦЭМ!$D$10+'СЕТ СН'!$F$6-'СЕТ СН'!$F$19</f>
        <v>1255.47836375</v>
      </c>
      <c r="O17" s="36">
        <f>SUMIFS(СВЦЭМ!$C$39:$C$782,СВЦЭМ!$A$39:$A$782,$A17,СВЦЭМ!$B$39:$B$782,O$11)+'СЕТ СН'!$F$9+СВЦЭМ!$D$10+'СЕТ СН'!$F$6-'СЕТ СН'!$F$19</f>
        <v>1241.2514182099999</v>
      </c>
      <c r="P17" s="36">
        <f>SUMIFS(СВЦЭМ!$C$39:$C$782,СВЦЭМ!$A$39:$A$782,$A17,СВЦЭМ!$B$39:$B$782,P$11)+'СЕТ СН'!$F$9+СВЦЭМ!$D$10+'СЕТ СН'!$F$6-'СЕТ СН'!$F$19</f>
        <v>1250.1924637299999</v>
      </c>
      <c r="Q17" s="36">
        <f>SUMIFS(СВЦЭМ!$C$39:$C$782,СВЦЭМ!$A$39:$A$782,$A17,СВЦЭМ!$B$39:$B$782,Q$11)+'СЕТ СН'!$F$9+СВЦЭМ!$D$10+'СЕТ СН'!$F$6-'СЕТ СН'!$F$19</f>
        <v>1240.7330621099998</v>
      </c>
      <c r="R17" s="36">
        <f>SUMIFS(СВЦЭМ!$C$39:$C$782,СВЦЭМ!$A$39:$A$782,$A17,СВЦЭМ!$B$39:$B$782,R$11)+'СЕТ СН'!$F$9+СВЦЭМ!$D$10+'СЕТ СН'!$F$6-'СЕТ СН'!$F$19</f>
        <v>1231.6027909599998</v>
      </c>
      <c r="S17" s="36">
        <f>SUMIFS(СВЦЭМ!$C$39:$C$782,СВЦЭМ!$A$39:$A$782,$A17,СВЦЭМ!$B$39:$B$782,S$11)+'СЕТ СН'!$F$9+СВЦЭМ!$D$10+'СЕТ СН'!$F$6-'СЕТ СН'!$F$19</f>
        <v>1219.0090818899998</v>
      </c>
      <c r="T17" s="36">
        <f>SUMIFS(СВЦЭМ!$C$39:$C$782,СВЦЭМ!$A$39:$A$782,$A17,СВЦЭМ!$B$39:$B$782,T$11)+'СЕТ СН'!$F$9+СВЦЭМ!$D$10+'СЕТ СН'!$F$6-'СЕТ СН'!$F$19</f>
        <v>1203.2313176199998</v>
      </c>
      <c r="U17" s="36">
        <f>SUMIFS(СВЦЭМ!$C$39:$C$782,СВЦЭМ!$A$39:$A$782,$A17,СВЦЭМ!$B$39:$B$782,U$11)+'СЕТ СН'!$F$9+СВЦЭМ!$D$10+'СЕТ СН'!$F$6-'СЕТ СН'!$F$19</f>
        <v>1209.1221843399999</v>
      </c>
      <c r="V17" s="36">
        <f>SUMIFS(СВЦЭМ!$C$39:$C$782,СВЦЭМ!$A$39:$A$782,$A17,СВЦЭМ!$B$39:$B$782,V$11)+'СЕТ СН'!$F$9+СВЦЭМ!$D$10+'СЕТ СН'!$F$6-'СЕТ СН'!$F$19</f>
        <v>1226.7488968799998</v>
      </c>
      <c r="W17" s="36">
        <f>SUMIFS(СВЦЭМ!$C$39:$C$782,СВЦЭМ!$A$39:$A$782,$A17,СВЦЭМ!$B$39:$B$782,W$11)+'СЕТ СН'!$F$9+СВЦЭМ!$D$10+'СЕТ СН'!$F$6-'СЕТ СН'!$F$19</f>
        <v>1260.3514073399999</v>
      </c>
      <c r="X17" s="36">
        <f>SUMIFS(СВЦЭМ!$C$39:$C$782,СВЦЭМ!$A$39:$A$782,$A17,СВЦЭМ!$B$39:$B$782,X$11)+'СЕТ СН'!$F$9+СВЦЭМ!$D$10+'СЕТ СН'!$F$6-'СЕТ СН'!$F$19</f>
        <v>1260.9465984599999</v>
      </c>
      <c r="Y17" s="36">
        <f>SUMIFS(СВЦЭМ!$C$39:$C$782,СВЦЭМ!$A$39:$A$782,$A17,СВЦЭМ!$B$39:$B$782,Y$11)+'СЕТ СН'!$F$9+СВЦЭМ!$D$10+'СЕТ СН'!$F$6-'СЕТ СН'!$F$19</f>
        <v>1313.0946631799998</v>
      </c>
    </row>
    <row r="18" spans="1:25" ht="15.75" x14ac:dyDescent="0.2">
      <c r="A18" s="35">
        <f t="shared" si="0"/>
        <v>44902</v>
      </c>
      <c r="B18" s="36">
        <f>SUMIFS(СВЦЭМ!$C$39:$C$782,СВЦЭМ!$A$39:$A$782,$A18,СВЦЭМ!$B$39:$B$782,B$11)+'СЕТ СН'!$F$9+СВЦЭМ!$D$10+'СЕТ СН'!$F$6-'СЕТ СН'!$F$19</f>
        <v>1293.2067705699999</v>
      </c>
      <c r="C18" s="36">
        <f>SUMIFS(СВЦЭМ!$C$39:$C$782,СВЦЭМ!$A$39:$A$782,$A18,СВЦЭМ!$B$39:$B$782,C$11)+'СЕТ СН'!$F$9+СВЦЭМ!$D$10+'СЕТ СН'!$F$6-'СЕТ СН'!$F$19</f>
        <v>1309.6794619399998</v>
      </c>
      <c r="D18" s="36">
        <f>SUMIFS(СВЦЭМ!$C$39:$C$782,СВЦЭМ!$A$39:$A$782,$A18,СВЦЭМ!$B$39:$B$782,D$11)+'СЕТ СН'!$F$9+СВЦЭМ!$D$10+'СЕТ СН'!$F$6-'СЕТ СН'!$F$19</f>
        <v>1329.8997407699999</v>
      </c>
      <c r="E18" s="36">
        <f>SUMIFS(СВЦЭМ!$C$39:$C$782,СВЦЭМ!$A$39:$A$782,$A18,СВЦЭМ!$B$39:$B$782,E$11)+'СЕТ СН'!$F$9+СВЦЭМ!$D$10+'СЕТ СН'!$F$6-'СЕТ СН'!$F$19</f>
        <v>1332.2693334899998</v>
      </c>
      <c r="F18" s="36">
        <f>SUMIFS(СВЦЭМ!$C$39:$C$782,СВЦЭМ!$A$39:$A$782,$A18,СВЦЭМ!$B$39:$B$782,F$11)+'СЕТ СН'!$F$9+СВЦЭМ!$D$10+'СЕТ СН'!$F$6-'СЕТ СН'!$F$19</f>
        <v>1337.7414400599998</v>
      </c>
      <c r="G18" s="36">
        <f>SUMIFS(СВЦЭМ!$C$39:$C$782,СВЦЭМ!$A$39:$A$782,$A18,СВЦЭМ!$B$39:$B$782,G$11)+'СЕТ СН'!$F$9+СВЦЭМ!$D$10+'СЕТ СН'!$F$6-'СЕТ СН'!$F$19</f>
        <v>1334.8902584499999</v>
      </c>
      <c r="H18" s="36">
        <f>SUMIFS(СВЦЭМ!$C$39:$C$782,СВЦЭМ!$A$39:$A$782,$A18,СВЦЭМ!$B$39:$B$782,H$11)+'СЕТ СН'!$F$9+СВЦЭМ!$D$10+'СЕТ СН'!$F$6-'СЕТ СН'!$F$19</f>
        <v>1316.6290886499999</v>
      </c>
      <c r="I18" s="36">
        <f>SUMIFS(СВЦЭМ!$C$39:$C$782,СВЦЭМ!$A$39:$A$782,$A18,СВЦЭМ!$B$39:$B$782,I$11)+'СЕТ СН'!$F$9+СВЦЭМ!$D$10+'СЕТ СН'!$F$6-'СЕТ СН'!$F$19</f>
        <v>1283.5462083899999</v>
      </c>
      <c r="J18" s="36">
        <f>SUMIFS(СВЦЭМ!$C$39:$C$782,СВЦЭМ!$A$39:$A$782,$A18,СВЦЭМ!$B$39:$B$782,J$11)+'СЕТ СН'!$F$9+СВЦЭМ!$D$10+'СЕТ СН'!$F$6-'СЕТ СН'!$F$19</f>
        <v>1268.7243580999998</v>
      </c>
      <c r="K18" s="36">
        <f>SUMIFS(СВЦЭМ!$C$39:$C$782,СВЦЭМ!$A$39:$A$782,$A18,СВЦЭМ!$B$39:$B$782,K$11)+'СЕТ СН'!$F$9+СВЦЭМ!$D$10+'СЕТ СН'!$F$6-'СЕТ СН'!$F$19</f>
        <v>1286.4021787199999</v>
      </c>
      <c r="L18" s="36">
        <f>SUMIFS(СВЦЭМ!$C$39:$C$782,СВЦЭМ!$A$39:$A$782,$A18,СВЦЭМ!$B$39:$B$782,L$11)+'СЕТ СН'!$F$9+СВЦЭМ!$D$10+'СЕТ СН'!$F$6-'СЕТ СН'!$F$19</f>
        <v>1286.7987557299998</v>
      </c>
      <c r="M18" s="36">
        <f>SUMIFS(СВЦЭМ!$C$39:$C$782,СВЦЭМ!$A$39:$A$782,$A18,СВЦЭМ!$B$39:$B$782,M$11)+'СЕТ СН'!$F$9+СВЦЭМ!$D$10+'СЕТ СН'!$F$6-'СЕТ СН'!$F$19</f>
        <v>1275.0588473599998</v>
      </c>
      <c r="N18" s="36">
        <f>SUMIFS(СВЦЭМ!$C$39:$C$782,СВЦЭМ!$A$39:$A$782,$A18,СВЦЭМ!$B$39:$B$782,N$11)+'СЕТ СН'!$F$9+СВЦЭМ!$D$10+'СЕТ СН'!$F$6-'СЕТ СН'!$F$19</f>
        <v>1295.3896779899999</v>
      </c>
      <c r="O18" s="36">
        <f>SUMIFS(СВЦЭМ!$C$39:$C$782,СВЦЭМ!$A$39:$A$782,$A18,СВЦЭМ!$B$39:$B$782,O$11)+'СЕТ СН'!$F$9+СВЦЭМ!$D$10+'СЕТ СН'!$F$6-'СЕТ СН'!$F$19</f>
        <v>1287.7596086999999</v>
      </c>
      <c r="P18" s="36">
        <f>SUMIFS(СВЦЭМ!$C$39:$C$782,СВЦЭМ!$A$39:$A$782,$A18,СВЦЭМ!$B$39:$B$782,P$11)+'СЕТ СН'!$F$9+СВЦЭМ!$D$10+'СЕТ СН'!$F$6-'СЕТ СН'!$F$19</f>
        <v>1296.3348379099998</v>
      </c>
      <c r="Q18" s="36">
        <f>SUMIFS(СВЦЭМ!$C$39:$C$782,СВЦЭМ!$A$39:$A$782,$A18,СВЦЭМ!$B$39:$B$782,Q$11)+'СЕТ СН'!$F$9+СВЦЭМ!$D$10+'СЕТ СН'!$F$6-'СЕТ СН'!$F$19</f>
        <v>1307.9989007899999</v>
      </c>
      <c r="R18" s="36">
        <f>SUMIFS(СВЦЭМ!$C$39:$C$782,СВЦЭМ!$A$39:$A$782,$A18,СВЦЭМ!$B$39:$B$782,R$11)+'СЕТ СН'!$F$9+СВЦЭМ!$D$10+'СЕТ СН'!$F$6-'СЕТ СН'!$F$19</f>
        <v>1280.8966704999998</v>
      </c>
      <c r="S18" s="36">
        <f>SUMIFS(СВЦЭМ!$C$39:$C$782,СВЦЭМ!$A$39:$A$782,$A18,СВЦЭМ!$B$39:$B$782,S$11)+'СЕТ СН'!$F$9+СВЦЭМ!$D$10+'СЕТ СН'!$F$6-'СЕТ СН'!$F$19</f>
        <v>1255.1712661299998</v>
      </c>
      <c r="T18" s="36">
        <f>SUMIFS(СВЦЭМ!$C$39:$C$782,СВЦЭМ!$A$39:$A$782,$A18,СВЦЭМ!$B$39:$B$782,T$11)+'СЕТ СН'!$F$9+СВЦЭМ!$D$10+'СЕТ СН'!$F$6-'СЕТ СН'!$F$19</f>
        <v>1252.9596509999999</v>
      </c>
      <c r="U18" s="36">
        <f>SUMIFS(СВЦЭМ!$C$39:$C$782,СВЦЭМ!$A$39:$A$782,$A18,СВЦЭМ!$B$39:$B$782,U$11)+'СЕТ СН'!$F$9+СВЦЭМ!$D$10+'СЕТ СН'!$F$6-'СЕТ СН'!$F$19</f>
        <v>1267.6472880099998</v>
      </c>
      <c r="V18" s="36">
        <f>SUMIFS(СВЦЭМ!$C$39:$C$782,СВЦЭМ!$A$39:$A$782,$A18,СВЦЭМ!$B$39:$B$782,V$11)+'СЕТ СН'!$F$9+СВЦЭМ!$D$10+'СЕТ СН'!$F$6-'СЕТ СН'!$F$19</f>
        <v>1274.1604079799999</v>
      </c>
      <c r="W18" s="36">
        <f>SUMIFS(СВЦЭМ!$C$39:$C$782,СВЦЭМ!$A$39:$A$782,$A18,СВЦЭМ!$B$39:$B$782,W$11)+'СЕТ СН'!$F$9+СВЦЭМ!$D$10+'СЕТ СН'!$F$6-'СЕТ СН'!$F$19</f>
        <v>1298.8286169799999</v>
      </c>
      <c r="X18" s="36">
        <f>SUMIFS(СВЦЭМ!$C$39:$C$782,СВЦЭМ!$A$39:$A$782,$A18,СВЦЭМ!$B$39:$B$782,X$11)+'СЕТ СН'!$F$9+СВЦЭМ!$D$10+'СЕТ СН'!$F$6-'СЕТ СН'!$F$19</f>
        <v>1275.24522538</v>
      </c>
      <c r="Y18" s="36">
        <f>SUMIFS(СВЦЭМ!$C$39:$C$782,СВЦЭМ!$A$39:$A$782,$A18,СВЦЭМ!$B$39:$B$782,Y$11)+'СЕТ СН'!$F$9+СВЦЭМ!$D$10+'СЕТ СН'!$F$6-'СЕТ СН'!$F$19</f>
        <v>1282.6054596899999</v>
      </c>
    </row>
    <row r="19" spans="1:25" ht="15.75" x14ac:dyDescent="0.2">
      <c r="A19" s="35">
        <f t="shared" si="0"/>
        <v>44903</v>
      </c>
      <c r="B19" s="36">
        <f>SUMIFS(СВЦЭМ!$C$39:$C$782,СВЦЭМ!$A$39:$A$782,$A19,СВЦЭМ!$B$39:$B$782,B$11)+'СЕТ СН'!$F$9+СВЦЭМ!$D$10+'СЕТ СН'!$F$6-'СЕТ СН'!$F$19</f>
        <v>1456.9422548799998</v>
      </c>
      <c r="C19" s="36">
        <f>SUMIFS(СВЦЭМ!$C$39:$C$782,СВЦЭМ!$A$39:$A$782,$A19,СВЦЭМ!$B$39:$B$782,C$11)+'СЕТ СН'!$F$9+СВЦЭМ!$D$10+'СЕТ СН'!$F$6-'СЕТ СН'!$F$19</f>
        <v>1471.3496988999998</v>
      </c>
      <c r="D19" s="36">
        <f>SUMIFS(СВЦЭМ!$C$39:$C$782,СВЦЭМ!$A$39:$A$782,$A19,СВЦЭМ!$B$39:$B$782,D$11)+'СЕТ СН'!$F$9+СВЦЭМ!$D$10+'СЕТ СН'!$F$6-'СЕТ СН'!$F$19</f>
        <v>1467.8043729599999</v>
      </c>
      <c r="E19" s="36">
        <f>SUMIFS(СВЦЭМ!$C$39:$C$782,СВЦЭМ!$A$39:$A$782,$A19,СВЦЭМ!$B$39:$B$782,E$11)+'СЕТ СН'!$F$9+СВЦЭМ!$D$10+'СЕТ СН'!$F$6-'СЕТ СН'!$F$19</f>
        <v>1443.4888880199999</v>
      </c>
      <c r="F19" s="36">
        <f>SUMIFS(СВЦЭМ!$C$39:$C$782,СВЦЭМ!$A$39:$A$782,$A19,СВЦЭМ!$B$39:$B$782,F$11)+'СЕТ СН'!$F$9+СВЦЭМ!$D$10+'СЕТ СН'!$F$6-'СЕТ СН'!$F$19</f>
        <v>1430.92339234</v>
      </c>
      <c r="G19" s="36">
        <f>SUMIFS(СВЦЭМ!$C$39:$C$782,СВЦЭМ!$A$39:$A$782,$A19,СВЦЭМ!$B$39:$B$782,G$11)+'СЕТ СН'!$F$9+СВЦЭМ!$D$10+'СЕТ СН'!$F$6-'СЕТ СН'!$F$19</f>
        <v>1384.38860613</v>
      </c>
      <c r="H19" s="36">
        <f>SUMIFS(СВЦЭМ!$C$39:$C$782,СВЦЭМ!$A$39:$A$782,$A19,СВЦЭМ!$B$39:$B$782,H$11)+'СЕТ СН'!$F$9+СВЦЭМ!$D$10+'СЕТ СН'!$F$6-'СЕТ СН'!$F$19</f>
        <v>1365.8619898799998</v>
      </c>
      <c r="I19" s="36">
        <f>SUMIFS(СВЦЭМ!$C$39:$C$782,СВЦЭМ!$A$39:$A$782,$A19,СВЦЭМ!$B$39:$B$782,I$11)+'СЕТ СН'!$F$9+СВЦЭМ!$D$10+'СЕТ СН'!$F$6-'СЕТ СН'!$F$19</f>
        <v>1358.0024085699999</v>
      </c>
      <c r="J19" s="36">
        <f>SUMIFS(СВЦЭМ!$C$39:$C$782,СВЦЭМ!$A$39:$A$782,$A19,СВЦЭМ!$B$39:$B$782,J$11)+'СЕТ СН'!$F$9+СВЦЭМ!$D$10+'СЕТ СН'!$F$6-'СЕТ СН'!$F$19</f>
        <v>1355.2157201099999</v>
      </c>
      <c r="K19" s="36">
        <f>SUMIFS(СВЦЭМ!$C$39:$C$782,СВЦЭМ!$A$39:$A$782,$A19,СВЦЭМ!$B$39:$B$782,K$11)+'СЕТ СН'!$F$9+СВЦЭМ!$D$10+'СЕТ СН'!$F$6-'СЕТ СН'!$F$19</f>
        <v>1336.1247720699998</v>
      </c>
      <c r="L19" s="36">
        <f>SUMIFS(СВЦЭМ!$C$39:$C$782,СВЦЭМ!$A$39:$A$782,$A19,СВЦЭМ!$B$39:$B$782,L$11)+'СЕТ СН'!$F$9+СВЦЭМ!$D$10+'СЕТ СН'!$F$6-'СЕТ СН'!$F$19</f>
        <v>1339.7980083399998</v>
      </c>
      <c r="M19" s="36">
        <f>SUMIFS(СВЦЭМ!$C$39:$C$782,СВЦЭМ!$A$39:$A$782,$A19,СВЦЭМ!$B$39:$B$782,M$11)+'СЕТ СН'!$F$9+СВЦЭМ!$D$10+'СЕТ СН'!$F$6-'СЕТ СН'!$F$19</f>
        <v>1367.80730004</v>
      </c>
      <c r="N19" s="36">
        <f>SUMIFS(СВЦЭМ!$C$39:$C$782,СВЦЭМ!$A$39:$A$782,$A19,СВЦЭМ!$B$39:$B$782,N$11)+'СЕТ СН'!$F$9+СВЦЭМ!$D$10+'СЕТ СН'!$F$6-'СЕТ СН'!$F$19</f>
        <v>1371.69987993</v>
      </c>
      <c r="O19" s="36">
        <f>SUMIFS(СВЦЭМ!$C$39:$C$782,СВЦЭМ!$A$39:$A$782,$A19,СВЦЭМ!$B$39:$B$782,O$11)+'СЕТ СН'!$F$9+СВЦЭМ!$D$10+'СЕТ СН'!$F$6-'СЕТ СН'!$F$19</f>
        <v>1365.4878605199999</v>
      </c>
      <c r="P19" s="36">
        <f>SUMIFS(СВЦЭМ!$C$39:$C$782,СВЦЭМ!$A$39:$A$782,$A19,СВЦЭМ!$B$39:$B$782,P$11)+'СЕТ СН'!$F$9+СВЦЭМ!$D$10+'СЕТ СН'!$F$6-'СЕТ СН'!$F$19</f>
        <v>1376.5675486499999</v>
      </c>
      <c r="Q19" s="36">
        <f>SUMIFS(СВЦЭМ!$C$39:$C$782,СВЦЭМ!$A$39:$A$782,$A19,СВЦЭМ!$B$39:$B$782,Q$11)+'СЕТ СН'!$F$9+СВЦЭМ!$D$10+'СЕТ СН'!$F$6-'СЕТ СН'!$F$19</f>
        <v>1363.6194942799998</v>
      </c>
      <c r="R19" s="36">
        <f>SUMIFS(СВЦЭМ!$C$39:$C$782,СВЦЭМ!$A$39:$A$782,$A19,СВЦЭМ!$B$39:$B$782,R$11)+'СЕТ СН'!$F$9+СВЦЭМ!$D$10+'СЕТ СН'!$F$6-'СЕТ СН'!$F$19</f>
        <v>1327.1627465299998</v>
      </c>
      <c r="S19" s="36">
        <f>SUMIFS(СВЦЭМ!$C$39:$C$782,СВЦЭМ!$A$39:$A$782,$A19,СВЦЭМ!$B$39:$B$782,S$11)+'СЕТ СН'!$F$9+СВЦЭМ!$D$10+'СЕТ СН'!$F$6-'СЕТ СН'!$F$19</f>
        <v>1304.5037444399998</v>
      </c>
      <c r="T19" s="36">
        <f>SUMIFS(СВЦЭМ!$C$39:$C$782,СВЦЭМ!$A$39:$A$782,$A19,СВЦЭМ!$B$39:$B$782,T$11)+'СЕТ СН'!$F$9+СВЦЭМ!$D$10+'СЕТ СН'!$F$6-'СЕТ СН'!$F$19</f>
        <v>1320.1095169999999</v>
      </c>
      <c r="U19" s="36">
        <f>SUMIFS(СВЦЭМ!$C$39:$C$782,СВЦЭМ!$A$39:$A$782,$A19,СВЦЭМ!$B$39:$B$782,U$11)+'СЕТ СН'!$F$9+СВЦЭМ!$D$10+'СЕТ СН'!$F$6-'СЕТ СН'!$F$19</f>
        <v>1343.65994067</v>
      </c>
      <c r="V19" s="36">
        <f>SUMIFS(СВЦЭМ!$C$39:$C$782,СВЦЭМ!$A$39:$A$782,$A19,СВЦЭМ!$B$39:$B$782,V$11)+'СЕТ СН'!$F$9+СВЦЭМ!$D$10+'СЕТ СН'!$F$6-'СЕТ СН'!$F$19</f>
        <v>1352.9541197699998</v>
      </c>
      <c r="W19" s="36">
        <f>SUMIFS(СВЦЭМ!$C$39:$C$782,СВЦЭМ!$A$39:$A$782,$A19,СВЦЭМ!$B$39:$B$782,W$11)+'СЕТ СН'!$F$9+СВЦЭМ!$D$10+'СЕТ СН'!$F$6-'СЕТ СН'!$F$19</f>
        <v>1375.4553380499999</v>
      </c>
      <c r="X19" s="36">
        <f>SUMIFS(СВЦЭМ!$C$39:$C$782,СВЦЭМ!$A$39:$A$782,$A19,СВЦЭМ!$B$39:$B$782,X$11)+'СЕТ СН'!$F$9+СВЦЭМ!$D$10+'СЕТ СН'!$F$6-'СЕТ СН'!$F$19</f>
        <v>1368.8294775699999</v>
      </c>
      <c r="Y19" s="36">
        <f>SUMIFS(СВЦЭМ!$C$39:$C$782,СВЦЭМ!$A$39:$A$782,$A19,СВЦЭМ!$B$39:$B$782,Y$11)+'СЕТ СН'!$F$9+СВЦЭМ!$D$10+'СЕТ СН'!$F$6-'СЕТ СН'!$F$19</f>
        <v>1432.5643135399998</v>
      </c>
    </row>
    <row r="20" spans="1:25" ht="15.75" x14ac:dyDescent="0.2">
      <c r="A20" s="35">
        <f t="shared" si="0"/>
        <v>44904</v>
      </c>
      <c r="B20" s="36">
        <f>SUMIFS(СВЦЭМ!$C$39:$C$782,СВЦЭМ!$A$39:$A$782,$A20,СВЦЭМ!$B$39:$B$782,B$11)+'СЕТ СН'!$F$9+СВЦЭМ!$D$10+'СЕТ СН'!$F$6-'СЕТ СН'!$F$19</f>
        <v>1360.6109512099999</v>
      </c>
      <c r="C20" s="36">
        <f>SUMIFS(СВЦЭМ!$C$39:$C$782,СВЦЭМ!$A$39:$A$782,$A20,СВЦЭМ!$B$39:$B$782,C$11)+'СЕТ СН'!$F$9+СВЦЭМ!$D$10+'СЕТ СН'!$F$6-'СЕТ СН'!$F$19</f>
        <v>1380.0546490899999</v>
      </c>
      <c r="D20" s="36">
        <f>SUMIFS(СВЦЭМ!$C$39:$C$782,СВЦЭМ!$A$39:$A$782,$A20,СВЦЭМ!$B$39:$B$782,D$11)+'СЕТ СН'!$F$9+СВЦЭМ!$D$10+'СЕТ СН'!$F$6-'СЕТ СН'!$F$19</f>
        <v>1385.4721568499999</v>
      </c>
      <c r="E20" s="36">
        <f>SUMIFS(СВЦЭМ!$C$39:$C$782,СВЦЭМ!$A$39:$A$782,$A20,СВЦЭМ!$B$39:$B$782,E$11)+'СЕТ СН'!$F$9+СВЦЭМ!$D$10+'СЕТ СН'!$F$6-'СЕТ СН'!$F$19</f>
        <v>1399.3001138399998</v>
      </c>
      <c r="F20" s="36">
        <f>SUMIFS(СВЦЭМ!$C$39:$C$782,СВЦЭМ!$A$39:$A$782,$A20,СВЦЭМ!$B$39:$B$782,F$11)+'СЕТ СН'!$F$9+СВЦЭМ!$D$10+'СЕТ СН'!$F$6-'СЕТ СН'!$F$19</f>
        <v>1400.40589082</v>
      </c>
      <c r="G20" s="36">
        <f>SUMIFS(СВЦЭМ!$C$39:$C$782,СВЦЭМ!$A$39:$A$782,$A20,СВЦЭМ!$B$39:$B$782,G$11)+'СЕТ СН'!$F$9+СВЦЭМ!$D$10+'СЕТ СН'!$F$6-'СЕТ СН'!$F$19</f>
        <v>1387.6598116399998</v>
      </c>
      <c r="H20" s="36">
        <f>SUMIFS(СВЦЭМ!$C$39:$C$782,СВЦЭМ!$A$39:$A$782,$A20,СВЦЭМ!$B$39:$B$782,H$11)+'СЕТ СН'!$F$9+СВЦЭМ!$D$10+'СЕТ СН'!$F$6-'СЕТ СН'!$F$19</f>
        <v>1391.8159516899998</v>
      </c>
      <c r="I20" s="36">
        <f>SUMIFS(СВЦЭМ!$C$39:$C$782,СВЦЭМ!$A$39:$A$782,$A20,СВЦЭМ!$B$39:$B$782,I$11)+'СЕТ СН'!$F$9+СВЦЭМ!$D$10+'СЕТ СН'!$F$6-'СЕТ СН'!$F$19</f>
        <v>1366.5989024399998</v>
      </c>
      <c r="J20" s="36">
        <f>SUMIFS(СВЦЭМ!$C$39:$C$782,СВЦЭМ!$A$39:$A$782,$A20,СВЦЭМ!$B$39:$B$782,J$11)+'СЕТ СН'!$F$9+СВЦЭМ!$D$10+'СЕТ СН'!$F$6-'СЕТ СН'!$F$19</f>
        <v>1383.4508302199999</v>
      </c>
      <c r="K20" s="36">
        <f>SUMIFS(СВЦЭМ!$C$39:$C$782,СВЦЭМ!$A$39:$A$782,$A20,СВЦЭМ!$B$39:$B$782,K$11)+'СЕТ СН'!$F$9+СВЦЭМ!$D$10+'СЕТ СН'!$F$6-'СЕТ СН'!$F$19</f>
        <v>1376.1968826899999</v>
      </c>
      <c r="L20" s="36">
        <f>SUMIFS(СВЦЭМ!$C$39:$C$782,СВЦЭМ!$A$39:$A$782,$A20,СВЦЭМ!$B$39:$B$782,L$11)+'СЕТ СН'!$F$9+СВЦЭМ!$D$10+'СЕТ СН'!$F$6-'СЕТ СН'!$F$19</f>
        <v>1369.11667672</v>
      </c>
      <c r="M20" s="36">
        <f>SUMIFS(СВЦЭМ!$C$39:$C$782,СВЦЭМ!$A$39:$A$782,$A20,СВЦЭМ!$B$39:$B$782,M$11)+'СЕТ СН'!$F$9+СВЦЭМ!$D$10+'СЕТ СН'!$F$6-'СЕТ СН'!$F$19</f>
        <v>1351.2861523099998</v>
      </c>
      <c r="N20" s="36">
        <f>SUMIFS(СВЦЭМ!$C$39:$C$782,СВЦЭМ!$A$39:$A$782,$A20,СВЦЭМ!$B$39:$B$782,N$11)+'СЕТ СН'!$F$9+СВЦЭМ!$D$10+'СЕТ СН'!$F$6-'СЕТ СН'!$F$19</f>
        <v>1325.3737745999999</v>
      </c>
      <c r="O20" s="36">
        <f>SUMIFS(СВЦЭМ!$C$39:$C$782,СВЦЭМ!$A$39:$A$782,$A20,СВЦЭМ!$B$39:$B$782,O$11)+'СЕТ СН'!$F$9+СВЦЭМ!$D$10+'СЕТ СН'!$F$6-'СЕТ СН'!$F$19</f>
        <v>1338.6661580999998</v>
      </c>
      <c r="P20" s="36">
        <f>SUMIFS(СВЦЭМ!$C$39:$C$782,СВЦЭМ!$A$39:$A$782,$A20,СВЦЭМ!$B$39:$B$782,P$11)+'СЕТ СН'!$F$9+СВЦЭМ!$D$10+'СЕТ СН'!$F$6-'СЕТ СН'!$F$19</f>
        <v>1343.9603750299998</v>
      </c>
      <c r="Q20" s="36">
        <f>SUMIFS(СВЦЭМ!$C$39:$C$782,СВЦЭМ!$A$39:$A$782,$A20,СВЦЭМ!$B$39:$B$782,Q$11)+'СЕТ СН'!$F$9+СВЦЭМ!$D$10+'СЕТ СН'!$F$6-'СЕТ СН'!$F$19</f>
        <v>1339.38041069</v>
      </c>
      <c r="R20" s="36">
        <f>SUMIFS(СВЦЭМ!$C$39:$C$782,СВЦЭМ!$A$39:$A$782,$A20,СВЦЭМ!$B$39:$B$782,R$11)+'СЕТ СН'!$F$9+СВЦЭМ!$D$10+'СЕТ СН'!$F$6-'СЕТ СН'!$F$19</f>
        <v>1343.4574692099998</v>
      </c>
      <c r="S20" s="36">
        <f>SUMIFS(СВЦЭМ!$C$39:$C$782,СВЦЭМ!$A$39:$A$782,$A20,СВЦЭМ!$B$39:$B$782,S$11)+'СЕТ СН'!$F$9+СВЦЭМ!$D$10+'СЕТ СН'!$F$6-'СЕТ СН'!$F$19</f>
        <v>1318.4567226199999</v>
      </c>
      <c r="T20" s="36">
        <f>SUMIFS(СВЦЭМ!$C$39:$C$782,СВЦЭМ!$A$39:$A$782,$A20,СВЦЭМ!$B$39:$B$782,T$11)+'СЕТ СН'!$F$9+СВЦЭМ!$D$10+'СЕТ СН'!$F$6-'СЕТ СН'!$F$19</f>
        <v>1295.8592746099998</v>
      </c>
      <c r="U20" s="36">
        <f>SUMIFS(СВЦЭМ!$C$39:$C$782,СВЦЭМ!$A$39:$A$782,$A20,СВЦЭМ!$B$39:$B$782,U$11)+'СЕТ СН'!$F$9+СВЦЭМ!$D$10+'СЕТ СН'!$F$6-'СЕТ СН'!$F$19</f>
        <v>1297.6523604399999</v>
      </c>
      <c r="V20" s="36">
        <f>SUMIFS(СВЦЭМ!$C$39:$C$782,СВЦЭМ!$A$39:$A$782,$A20,СВЦЭМ!$B$39:$B$782,V$11)+'СЕТ СН'!$F$9+СВЦЭМ!$D$10+'СЕТ СН'!$F$6-'СЕТ СН'!$F$19</f>
        <v>1310.4149544499999</v>
      </c>
      <c r="W20" s="36">
        <f>SUMIFS(СВЦЭМ!$C$39:$C$782,СВЦЭМ!$A$39:$A$782,$A20,СВЦЭМ!$B$39:$B$782,W$11)+'СЕТ СН'!$F$9+СВЦЭМ!$D$10+'СЕТ СН'!$F$6-'СЕТ СН'!$F$19</f>
        <v>1328.0672567399999</v>
      </c>
      <c r="X20" s="36">
        <f>SUMIFS(СВЦЭМ!$C$39:$C$782,СВЦЭМ!$A$39:$A$782,$A20,СВЦЭМ!$B$39:$B$782,X$11)+'СЕТ СН'!$F$9+СВЦЭМ!$D$10+'СЕТ СН'!$F$6-'СЕТ СН'!$F$19</f>
        <v>1337.2321416899999</v>
      </c>
      <c r="Y20" s="36">
        <f>SUMIFS(СВЦЭМ!$C$39:$C$782,СВЦЭМ!$A$39:$A$782,$A20,СВЦЭМ!$B$39:$B$782,Y$11)+'СЕТ СН'!$F$9+СВЦЭМ!$D$10+'СЕТ СН'!$F$6-'СЕТ СН'!$F$19</f>
        <v>1368.3716049299999</v>
      </c>
    </row>
    <row r="21" spans="1:25" ht="15.75" x14ac:dyDescent="0.2">
      <c r="A21" s="35">
        <f t="shared" si="0"/>
        <v>44905</v>
      </c>
      <c r="B21" s="36">
        <f>SUMIFS(СВЦЭМ!$C$39:$C$782,СВЦЭМ!$A$39:$A$782,$A21,СВЦЭМ!$B$39:$B$782,B$11)+'СЕТ СН'!$F$9+СВЦЭМ!$D$10+'СЕТ СН'!$F$6-'СЕТ СН'!$F$19</f>
        <v>1374.6668649999999</v>
      </c>
      <c r="C21" s="36">
        <f>SUMIFS(СВЦЭМ!$C$39:$C$782,СВЦЭМ!$A$39:$A$782,$A21,СВЦЭМ!$B$39:$B$782,C$11)+'СЕТ СН'!$F$9+СВЦЭМ!$D$10+'СЕТ СН'!$F$6-'СЕТ СН'!$F$19</f>
        <v>1394.97545797</v>
      </c>
      <c r="D21" s="36">
        <f>SUMIFS(СВЦЭМ!$C$39:$C$782,СВЦЭМ!$A$39:$A$782,$A21,СВЦЭМ!$B$39:$B$782,D$11)+'СЕТ СН'!$F$9+СВЦЭМ!$D$10+'СЕТ СН'!$F$6-'СЕТ СН'!$F$19</f>
        <v>1433.7686854699998</v>
      </c>
      <c r="E21" s="36">
        <f>SUMIFS(СВЦЭМ!$C$39:$C$782,СВЦЭМ!$A$39:$A$782,$A21,СВЦЭМ!$B$39:$B$782,E$11)+'СЕТ СН'!$F$9+СВЦЭМ!$D$10+'СЕТ СН'!$F$6-'СЕТ СН'!$F$19</f>
        <v>1430.75114274</v>
      </c>
      <c r="F21" s="36">
        <f>SUMIFS(СВЦЭМ!$C$39:$C$782,СВЦЭМ!$A$39:$A$782,$A21,СВЦЭМ!$B$39:$B$782,F$11)+'СЕТ СН'!$F$9+СВЦЭМ!$D$10+'СЕТ СН'!$F$6-'СЕТ СН'!$F$19</f>
        <v>1418.55342645</v>
      </c>
      <c r="G21" s="36">
        <f>SUMIFS(СВЦЭМ!$C$39:$C$782,СВЦЭМ!$A$39:$A$782,$A21,СВЦЭМ!$B$39:$B$782,G$11)+'СЕТ СН'!$F$9+СВЦЭМ!$D$10+'СЕТ СН'!$F$6-'СЕТ СН'!$F$19</f>
        <v>1431.7569576499998</v>
      </c>
      <c r="H21" s="36">
        <f>SUMIFS(СВЦЭМ!$C$39:$C$782,СВЦЭМ!$A$39:$A$782,$A21,СВЦЭМ!$B$39:$B$782,H$11)+'СЕТ СН'!$F$9+СВЦЭМ!$D$10+'СЕТ СН'!$F$6-'СЕТ СН'!$F$19</f>
        <v>1443.2865794799998</v>
      </c>
      <c r="I21" s="36">
        <f>SUMIFS(СВЦЭМ!$C$39:$C$782,СВЦЭМ!$A$39:$A$782,$A21,СВЦЭМ!$B$39:$B$782,I$11)+'СЕТ СН'!$F$9+СВЦЭМ!$D$10+'СЕТ СН'!$F$6-'СЕТ СН'!$F$19</f>
        <v>1398.3640974099999</v>
      </c>
      <c r="J21" s="36">
        <f>SUMIFS(СВЦЭМ!$C$39:$C$782,СВЦЭМ!$A$39:$A$782,$A21,СВЦЭМ!$B$39:$B$782,J$11)+'СЕТ СН'!$F$9+СВЦЭМ!$D$10+'СЕТ СН'!$F$6-'СЕТ СН'!$F$19</f>
        <v>1364.6353479499999</v>
      </c>
      <c r="K21" s="36">
        <f>SUMIFS(СВЦЭМ!$C$39:$C$782,СВЦЭМ!$A$39:$A$782,$A21,СВЦЭМ!$B$39:$B$782,K$11)+'СЕТ СН'!$F$9+СВЦЭМ!$D$10+'СЕТ СН'!$F$6-'СЕТ СН'!$F$19</f>
        <v>1352.6749964399999</v>
      </c>
      <c r="L21" s="36">
        <f>SUMIFS(СВЦЭМ!$C$39:$C$782,СВЦЭМ!$A$39:$A$782,$A21,СВЦЭМ!$B$39:$B$782,L$11)+'СЕТ СН'!$F$9+СВЦЭМ!$D$10+'СЕТ СН'!$F$6-'СЕТ СН'!$F$19</f>
        <v>1339.4750980099998</v>
      </c>
      <c r="M21" s="36">
        <f>SUMIFS(СВЦЭМ!$C$39:$C$782,СВЦЭМ!$A$39:$A$782,$A21,СВЦЭМ!$B$39:$B$782,M$11)+'СЕТ СН'!$F$9+СВЦЭМ!$D$10+'СЕТ СН'!$F$6-'СЕТ СН'!$F$19</f>
        <v>1350.4351803699999</v>
      </c>
      <c r="N21" s="36">
        <f>SUMIFS(СВЦЭМ!$C$39:$C$782,СВЦЭМ!$A$39:$A$782,$A21,СВЦЭМ!$B$39:$B$782,N$11)+'СЕТ СН'!$F$9+СВЦЭМ!$D$10+'СЕТ СН'!$F$6-'СЕТ СН'!$F$19</f>
        <v>1366.3440541599998</v>
      </c>
      <c r="O21" s="36">
        <f>SUMIFS(СВЦЭМ!$C$39:$C$782,СВЦЭМ!$A$39:$A$782,$A21,СВЦЭМ!$B$39:$B$782,O$11)+'СЕТ СН'!$F$9+СВЦЭМ!$D$10+'СЕТ СН'!$F$6-'СЕТ СН'!$F$19</f>
        <v>1386.5476835299999</v>
      </c>
      <c r="P21" s="36">
        <f>SUMIFS(СВЦЭМ!$C$39:$C$782,СВЦЭМ!$A$39:$A$782,$A21,СВЦЭМ!$B$39:$B$782,P$11)+'СЕТ СН'!$F$9+СВЦЭМ!$D$10+'СЕТ СН'!$F$6-'СЕТ СН'!$F$19</f>
        <v>1408.5721931699998</v>
      </c>
      <c r="Q21" s="36">
        <f>SUMIFS(СВЦЭМ!$C$39:$C$782,СВЦЭМ!$A$39:$A$782,$A21,СВЦЭМ!$B$39:$B$782,Q$11)+'СЕТ СН'!$F$9+СВЦЭМ!$D$10+'СЕТ СН'!$F$6-'СЕТ СН'!$F$19</f>
        <v>1403.4851417199998</v>
      </c>
      <c r="R21" s="36">
        <f>SUMIFS(СВЦЭМ!$C$39:$C$782,СВЦЭМ!$A$39:$A$782,$A21,СВЦЭМ!$B$39:$B$782,R$11)+'СЕТ СН'!$F$9+СВЦЭМ!$D$10+'СЕТ СН'!$F$6-'СЕТ СН'!$F$19</f>
        <v>1364.2060905999999</v>
      </c>
      <c r="S21" s="36">
        <f>SUMIFS(СВЦЭМ!$C$39:$C$782,СВЦЭМ!$A$39:$A$782,$A21,СВЦЭМ!$B$39:$B$782,S$11)+'СЕТ СН'!$F$9+СВЦЭМ!$D$10+'СЕТ СН'!$F$6-'СЕТ СН'!$F$19</f>
        <v>1348.24090738</v>
      </c>
      <c r="T21" s="36">
        <f>SUMIFS(СВЦЭМ!$C$39:$C$782,СВЦЭМ!$A$39:$A$782,$A21,СВЦЭМ!$B$39:$B$782,T$11)+'СЕТ СН'!$F$9+СВЦЭМ!$D$10+'СЕТ СН'!$F$6-'СЕТ СН'!$F$19</f>
        <v>1353.0838065199998</v>
      </c>
      <c r="U21" s="36">
        <f>SUMIFS(СВЦЭМ!$C$39:$C$782,СВЦЭМ!$A$39:$A$782,$A21,СВЦЭМ!$B$39:$B$782,U$11)+'СЕТ СН'!$F$9+СВЦЭМ!$D$10+'СЕТ СН'!$F$6-'СЕТ СН'!$F$19</f>
        <v>1344.9257502899998</v>
      </c>
      <c r="V21" s="36">
        <f>SUMIFS(СВЦЭМ!$C$39:$C$782,СВЦЭМ!$A$39:$A$782,$A21,СВЦЭМ!$B$39:$B$782,V$11)+'СЕТ СН'!$F$9+СВЦЭМ!$D$10+'СЕТ СН'!$F$6-'СЕТ СН'!$F$19</f>
        <v>1355.0802236999998</v>
      </c>
      <c r="W21" s="36">
        <f>SUMIFS(СВЦЭМ!$C$39:$C$782,СВЦЭМ!$A$39:$A$782,$A21,СВЦЭМ!$B$39:$B$782,W$11)+'СЕТ СН'!$F$9+СВЦЭМ!$D$10+'СЕТ СН'!$F$6-'СЕТ СН'!$F$19</f>
        <v>1362.2260535399998</v>
      </c>
      <c r="X21" s="36">
        <f>SUMIFS(СВЦЭМ!$C$39:$C$782,СВЦЭМ!$A$39:$A$782,$A21,СВЦЭМ!$B$39:$B$782,X$11)+'СЕТ СН'!$F$9+СВЦЭМ!$D$10+'СЕТ СН'!$F$6-'СЕТ СН'!$F$19</f>
        <v>1367.4916141699998</v>
      </c>
      <c r="Y21" s="36">
        <f>SUMIFS(СВЦЭМ!$C$39:$C$782,СВЦЭМ!$A$39:$A$782,$A21,СВЦЭМ!$B$39:$B$782,Y$11)+'СЕТ СН'!$F$9+СВЦЭМ!$D$10+'СЕТ СН'!$F$6-'СЕТ СН'!$F$19</f>
        <v>1399.4570480299999</v>
      </c>
    </row>
    <row r="22" spans="1:25" ht="15.75" x14ac:dyDescent="0.2">
      <c r="A22" s="35">
        <f t="shared" si="0"/>
        <v>44906</v>
      </c>
      <c r="B22" s="36">
        <f>SUMIFS(СВЦЭМ!$C$39:$C$782,СВЦЭМ!$A$39:$A$782,$A22,СВЦЭМ!$B$39:$B$782,B$11)+'СЕТ СН'!$F$9+СВЦЭМ!$D$10+'СЕТ СН'!$F$6-'СЕТ СН'!$F$19</f>
        <v>1396.6178645599998</v>
      </c>
      <c r="C22" s="36">
        <f>SUMIFS(СВЦЭМ!$C$39:$C$782,СВЦЭМ!$A$39:$A$782,$A22,СВЦЭМ!$B$39:$B$782,C$11)+'СЕТ СН'!$F$9+СВЦЭМ!$D$10+'СЕТ СН'!$F$6-'СЕТ СН'!$F$19</f>
        <v>1386.4667287199998</v>
      </c>
      <c r="D22" s="36">
        <f>SUMIFS(СВЦЭМ!$C$39:$C$782,СВЦЭМ!$A$39:$A$782,$A22,СВЦЭМ!$B$39:$B$782,D$11)+'СЕТ СН'!$F$9+СВЦЭМ!$D$10+'СЕТ СН'!$F$6-'СЕТ СН'!$F$19</f>
        <v>1394.1417494099999</v>
      </c>
      <c r="E22" s="36">
        <f>SUMIFS(СВЦЭМ!$C$39:$C$782,СВЦЭМ!$A$39:$A$782,$A22,СВЦЭМ!$B$39:$B$782,E$11)+'СЕТ СН'!$F$9+СВЦЭМ!$D$10+'СЕТ СН'!$F$6-'СЕТ СН'!$F$19</f>
        <v>1413.9228045099999</v>
      </c>
      <c r="F22" s="36">
        <f>SUMIFS(СВЦЭМ!$C$39:$C$782,СВЦЭМ!$A$39:$A$782,$A22,СВЦЭМ!$B$39:$B$782,F$11)+'СЕТ СН'!$F$9+СВЦЭМ!$D$10+'СЕТ СН'!$F$6-'СЕТ СН'!$F$19</f>
        <v>1405.2868285699999</v>
      </c>
      <c r="G22" s="36">
        <f>SUMIFS(СВЦЭМ!$C$39:$C$782,СВЦЭМ!$A$39:$A$782,$A22,СВЦЭМ!$B$39:$B$782,G$11)+'СЕТ СН'!$F$9+СВЦЭМ!$D$10+'СЕТ СН'!$F$6-'СЕТ СН'!$F$19</f>
        <v>1395.4800050299998</v>
      </c>
      <c r="H22" s="36">
        <f>SUMIFS(СВЦЭМ!$C$39:$C$782,СВЦЭМ!$A$39:$A$782,$A22,СВЦЭМ!$B$39:$B$782,H$11)+'СЕТ СН'!$F$9+СВЦЭМ!$D$10+'СЕТ СН'!$F$6-'СЕТ СН'!$F$19</f>
        <v>1392.3621422099998</v>
      </c>
      <c r="I22" s="36">
        <f>SUMIFS(СВЦЭМ!$C$39:$C$782,СВЦЭМ!$A$39:$A$782,$A22,СВЦЭМ!$B$39:$B$782,I$11)+'СЕТ СН'!$F$9+СВЦЭМ!$D$10+'СЕТ СН'!$F$6-'СЕТ СН'!$F$19</f>
        <v>1363.2400731099999</v>
      </c>
      <c r="J22" s="36">
        <f>SUMIFS(СВЦЭМ!$C$39:$C$782,СВЦЭМ!$A$39:$A$782,$A22,СВЦЭМ!$B$39:$B$782,J$11)+'СЕТ СН'!$F$9+СВЦЭМ!$D$10+'СЕТ СН'!$F$6-'СЕТ СН'!$F$19</f>
        <v>1324.14806355</v>
      </c>
      <c r="K22" s="36">
        <f>SUMIFS(СВЦЭМ!$C$39:$C$782,СВЦЭМ!$A$39:$A$782,$A22,СВЦЭМ!$B$39:$B$782,K$11)+'СЕТ СН'!$F$9+СВЦЭМ!$D$10+'СЕТ СН'!$F$6-'СЕТ СН'!$F$19</f>
        <v>1292.5431586999998</v>
      </c>
      <c r="L22" s="36">
        <f>SUMIFS(СВЦЭМ!$C$39:$C$782,СВЦЭМ!$A$39:$A$782,$A22,СВЦЭМ!$B$39:$B$782,L$11)+'СЕТ СН'!$F$9+СВЦЭМ!$D$10+'СЕТ СН'!$F$6-'СЕТ СН'!$F$19</f>
        <v>1298.5773565799998</v>
      </c>
      <c r="M22" s="36">
        <f>SUMIFS(СВЦЭМ!$C$39:$C$782,СВЦЭМ!$A$39:$A$782,$A22,СВЦЭМ!$B$39:$B$782,M$11)+'СЕТ СН'!$F$9+СВЦЭМ!$D$10+'СЕТ СН'!$F$6-'СЕТ СН'!$F$19</f>
        <v>1305.5835790199999</v>
      </c>
      <c r="N22" s="36">
        <f>SUMIFS(СВЦЭМ!$C$39:$C$782,СВЦЭМ!$A$39:$A$782,$A22,СВЦЭМ!$B$39:$B$782,N$11)+'СЕТ СН'!$F$9+СВЦЭМ!$D$10+'СЕТ СН'!$F$6-'СЕТ СН'!$F$19</f>
        <v>1335.0262312399998</v>
      </c>
      <c r="O22" s="36">
        <f>SUMIFS(СВЦЭМ!$C$39:$C$782,СВЦЭМ!$A$39:$A$782,$A22,СВЦЭМ!$B$39:$B$782,O$11)+'СЕТ СН'!$F$9+СВЦЭМ!$D$10+'СЕТ СН'!$F$6-'СЕТ СН'!$F$19</f>
        <v>1358.6591650799999</v>
      </c>
      <c r="P22" s="36">
        <f>SUMIFS(СВЦЭМ!$C$39:$C$782,СВЦЭМ!$A$39:$A$782,$A22,СВЦЭМ!$B$39:$B$782,P$11)+'СЕТ СН'!$F$9+СВЦЭМ!$D$10+'СЕТ СН'!$F$6-'СЕТ СН'!$F$19</f>
        <v>1361.4817344899998</v>
      </c>
      <c r="Q22" s="36">
        <f>SUMIFS(СВЦЭМ!$C$39:$C$782,СВЦЭМ!$A$39:$A$782,$A22,СВЦЭМ!$B$39:$B$782,Q$11)+'СЕТ СН'!$F$9+СВЦЭМ!$D$10+'СЕТ СН'!$F$6-'СЕТ СН'!$F$19</f>
        <v>1353.3151961399999</v>
      </c>
      <c r="R22" s="36">
        <f>SUMIFS(СВЦЭМ!$C$39:$C$782,СВЦЭМ!$A$39:$A$782,$A22,СВЦЭМ!$B$39:$B$782,R$11)+'СЕТ СН'!$F$9+СВЦЭМ!$D$10+'СЕТ СН'!$F$6-'СЕТ СН'!$F$19</f>
        <v>1321.1539023599998</v>
      </c>
      <c r="S22" s="36">
        <f>SUMIFS(СВЦЭМ!$C$39:$C$782,СВЦЭМ!$A$39:$A$782,$A22,СВЦЭМ!$B$39:$B$782,S$11)+'СЕТ СН'!$F$9+СВЦЭМ!$D$10+'СЕТ СН'!$F$6-'СЕТ СН'!$F$19</f>
        <v>1284.4786147499999</v>
      </c>
      <c r="T22" s="36">
        <f>SUMIFS(СВЦЭМ!$C$39:$C$782,СВЦЭМ!$A$39:$A$782,$A22,СВЦЭМ!$B$39:$B$782,T$11)+'СЕТ СН'!$F$9+СВЦЭМ!$D$10+'СЕТ СН'!$F$6-'СЕТ СН'!$F$19</f>
        <v>1297.5457802899998</v>
      </c>
      <c r="U22" s="36">
        <f>SUMIFS(СВЦЭМ!$C$39:$C$782,СВЦЭМ!$A$39:$A$782,$A22,СВЦЭМ!$B$39:$B$782,U$11)+'СЕТ СН'!$F$9+СВЦЭМ!$D$10+'СЕТ СН'!$F$6-'СЕТ СН'!$F$19</f>
        <v>1317.2742454099998</v>
      </c>
      <c r="V22" s="36">
        <f>SUMIFS(СВЦЭМ!$C$39:$C$782,СВЦЭМ!$A$39:$A$782,$A22,СВЦЭМ!$B$39:$B$782,V$11)+'СЕТ СН'!$F$9+СВЦЭМ!$D$10+'СЕТ СН'!$F$6-'СЕТ СН'!$F$19</f>
        <v>1330.7582662099999</v>
      </c>
      <c r="W22" s="36">
        <f>SUMIFS(СВЦЭМ!$C$39:$C$782,СВЦЭМ!$A$39:$A$782,$A22,СВЦЭМ!$B$39:$B$782,W$11)+'СЕТ СН'!$F$9+СВЦЭМ!$D$10+'СЕТ СН'!$F$6-'СЕТ СН'!$F$19</f>
        <v>1339.4071790799999</v>
      </c>
      <c r="X22" s="36">
        <f>SUMIFS(СВЦЭМ!$C$39:$C$782,СВЦЭМ!$A$39:$A$782,$A22,СВЦЭМ!$B$39:$B$782,X$11)+'СЕТ СН'!$F$9+СВЦЭМ!$D$10+'СЕТ СН'!$F$6-'СЕТ СН'!$F$19</f>
        <v>1369.12322249</v>
      </c>
      <c r="Y22" s="36">
        <f>SUMIFS(СВЦЭМ!$C$39:$C$782,СВЦЭМ!$A$39:$A$782,$A22,СВЦЭМ!$B$39:$B$782,Y$11)+'СЕТ СН'!$F$9+СВЦЭМ!$D$10+'СЕТ СН'!$F$6-'СЕТ СН'!$F$19</f>
        <v>1389.0352336599999</v>
      </c>
    </row>
    <row r="23" spans="1:25" ht="15.75" x14ac:dyDescent="0.2">
      <c r="A23" s="35">
        <f t="shared" si="0"/>
        <v>44907</v>
      </c>
      <c r="B23" s="36">
        <f>SUMIFS(СВЦЭМ!$C$39:$C$782,СВЦЭМ!$A$39:$A$782,$A23,СВЦЭМ!$B$39:$B$782,B$11)+'СЕТ СН'!$F$9+СВЦЭМ!$D$10+'СЕТ СН'!$F$6-'СЕТ СН'!$F$19</f>
        <v>1330.4168734199998</v>
      </c>
      <c r="C23" s="36">
        <f>SUMIFS(СВЦЭМ!$C$39:$C$782,СВЦЭМ!$A$39:$A$782,$A23,СВЦЭМ!$B$39:$B$782,C$11)+'СЕТ СН'!$F$9+СВЦЭМ!$D$10+'СЕТ СН'!$F$6-'СЕТ СН'!$F$19</f>
        <v>1332.9505761999999</v>
      </c>
      <c r="D23" s="36">
        <f>SUMIFS(СВЦЭМ!$C$39:$C$782,СВЦЭМ!$A$39:$A$782,$A23,СВЦЭМ!$B$39:$B$782,D$11)+'СЕТ СН'!$F$9+СВЦЭМ!$D$10+'СЕТ СН'!$F$6-'СЕТ СН'!$F$19</f>
        <v>1338.02099312</v>
      </c>
      <c r="E23" s="36">
        <f>SUMIFS(СВЦЭМ!$C$39:$C$782,СВЦЭМ!$A$39:$A$782,$A23,СВЦЭМ!$B$39:$B$782,E$11)+'СЕТ СН'!$F$9+СВЦЭМ!$D$10+'СЕТ СН'!$F$6-'СЕТ СН'!$F$19</f>
        <v>1349.4520804699998</v>
      </c>
      <c r="F23" s="36">
        <f>SUMIFS(СВЦЭМ!$C$39:$C$782,СВЦЭМ!$A$39:$A$782,$A23,СВЦЭМ!$B$39:$B$782,F$11)+'СЕТ СН'!$F$9+СВЦЭМ!$D$10+'СЕТ СН'!$F$6-'СЕТ СН'!$F$19</f>
        <v>1360.5411665999998</v>
      </c>
      <c r="G23" s="36">
        <f>SUMIFS(СВЦЭМ!$C$39:$C$782,СВЦЭМ!$A$39:$A$782,$A23,СВЦЭМ!$B$39:$B$782,G$11)+'СЕТ СН'!$F$9+СВЦЭМ!$D$10+'СЕТ СН'!$F$6-'СЕТ СН'!$F$19</f>
        <v>1350.9488003499998</v>
      </c>
      <c r="H23" s="36">
        <f>SUMIFS(СВЦЭМ!$C$39:$C$782,СВЦЭМ!$A$39:$A$782,$A23,СВЦЭМ!$B$39:$B$782,H$11)+'СЕТ СН'!$F$9+СВЦЭМ!$D$10+'СЕТ СН'!$F$6-'СЕТ СН'!$F$19</f>
        <v>1341.5514038199999</v>
      </c>
      <c r="I23" s="36">
        <f>SUMIFS(СВЦЭМ!$C$39:$C$782,СВЦЭМ!$A$39:$A$782,$A23,СВЦЭМ!$B$39:$B$782,I$11)+'СЕТ СН'!$F$9+СВЦЭМ!$D$10+'СЕТ СН'!$F$6-'СЕТ СН'!$F$19</f>
        <v>1201.1829126299999</v>
      </c>
      <c r="J23" s="36">
        <f>SUMIFS(СВЦЭМ!$C$39:$C$782,СВЦЭМ!$A$39:$A$782,$A23,СВЦЭМ!$B$39:$B$782,J$11)+'СЕТ СН'!$F$9+СВЦЭМ!$D$10+'СЕТ СН'!$F$6-'СЕТ СН'!$F$19</f>
        <v>1152.1517511299999</v>
      </c>
      <c r="K23" s="36">
        <f>SUMIFS(СВЦЭМ!$C$39:$C$782,СВЦЭМ!$A$39:$A$782,$A23,СВЦЭМ!$B$39:$B$782,K$11)+'СЕТ СН'!$F$9+СВЦЭМ!$D$10+'СЕТ СН'!$F$6-'СЕТ СН'!$F$19</f>
        <v>1132.5708373899997</v>
      </c>
      <c r="L23" s="36">
        <f>SUMIFS(СВЦЭМ!$C$39:$C$782,СВЦЭМ!$A$39:$A$782,$A23,СВЦЭМ!$B$39:$B$782,L$11)+'СЕТ СН'!$F$9+СВЦЭМ!$D$10+'СЕТ СН'!$F$6-'СЕТ СН'!$F$19</f>
        <v>1208.6327282099999</v>
      </c>
      <c r="M23" s="36">
        <f>SUMIFS(СВЦЭМ!$C$39:$C$782,СВЦЭМ!$A$39:$A$782,$A23,СВЦЭМ!$B$39:$B$782,M$11)+'СЕТ СН'!$F$9+СВЦЭМ!$D$10+'СЕТ СН'!$F$6-'СЕТ СН'!$F$19</f>
        <v>1212.4625453699998</v>
      </c>
      <c r="N23" s="36">
        <f>SUMIFS(СВЦЭМ!$C$39:$C$782,СВЦЭМ!$A$39:$A$782,$A23,СВЦЭМ!$B$39:$B$782,N$11)+'СЕТ СН'!$F$9+СВЦЭМ!$D$10+'СЕТ СН'!$F$6-'СЕТ СН'!$F$19</f>
        <v>1252.0769309199998</v>
      </c>
      <c r="O23" s="36">
        <f>SUMIFS(СВЦЭМ!$C$39:$C$782,СВЦЭМ!$A$39:$A$782,$A23,СВЦЭМ!$B$39:$B$782,O$11)+'СЕТ СН'!$F$9+СВЦЭМ!$D$10+'СЕТ СН'!$F$6-'СЕТ СН'!$F$19</f>
        <v>1240.4519559199998</v>
      </c>
      <c r="P23" s="36">
        <f>SUMIFS(СВЦЭМ!$C$39:$C$782,СВЦЭМ!$A$39:$A$782,$A23,СВЦЭМ!$B$39:$B$782,P$11)+'СЕТ СН'!$F$9+СВЦЭМ!$D$10+'СЕТ СН'!$F$6-'СЕТ СН'!$F$19</f>
        <v>1243.05780579</v>
      </c>
      <c r="Q23" s="36">
        <f>SUMIFS(СВЦЭМ!$C$39:$C$782,СВЦЭМ!$A$39:$A$782,$A23,СВЦЭМ!$B$39:$B$782,Q$11)+'СЕТ СН'!$F$9+СВЦЭМ!$D$10+'СЕТ СН'!$F$6-'СЕТ СН'!$F$19</f>
        <v>1252.6499082999999</v>
      </c>
      <c r="R23" s="36">
        <f>SUMIFS(СВЦЭМ!$C$39:$C$782,СВЦЭМ!$A$39:$A$782,$A23,СВЦЭМ!$B$39:$B$782,R$11)+'СЕТ СН'!$F$9+СВЦЭМ!$D$10+'СЕТ СН'!$F$6-'СЕТ СН'!$F$19</f>
        <v>1182.2114345299999</v>
      </c>
      <c r="S23" s="36">
        <f>SUMIFS(СВЦЭМ!$C$39:$C$782,СВЦЭМ!$A$39:$A$782,$A23,СВЦЭМ!$B$39:$B$782,S$11)+'СЕТ СН'!$F$9+СВЦЭМ!$D$10+'СЕТ СН'!$F$6-'СЕТ СН'!$F$19</f>
        <v>1137.7015630399999</v>
      </c>
      <c r="T23" s="36">
        <f>SUMIFS(СВЦЭМ!$C$39:$C$782,СВЦЭМ!$A$39:$A$782,$A23,СВЦЭМ!$B$39:$B$782,T$11)+'СЕТ СН'!$F$9+СВЦЭМ!$D$10+'СЕТ СН'!$F$6-'СЕТ СН'!$F$19</f>
        <v>1134.54200954</v>
      </c>
      <c r="U23" s="36">
        <f>SUMIFS(СВЦЭМ!$C$39:$C$782,СВЦЭМ!$A$39:$A$782,$A23,СВЦЭМ!$B$39:$B$782,U$11)+'СЕТ СН'!$F$9+СВЦЭМ!$D$10+'СЕТ СН'!$F$6-'СЕТ СН'!$F$19</f>
        <v>1197.4138931599998</v>
      </c>
      <c r="V23" s="36">
        <f>SUMIFS(СВЦЭМ!$C$39:$C$782,СВЦЭМ!$A$39:$A$782,$A23,СВЦЭМ!$B$39:$B$782,V$11)+'СЕТ СН'!$F$9+СВЦЭМ!$D$10+'СЕТ СН'!$F$6-'СЕТ СН'!$F$19</f>
        <v>1278.0380860499999</v>
      </c>
      <c r="W23" s="36">
        <f>SUMIFS(СВЦЭМ!$C$39:$C$782,СВЦЭМ!$A$39:$A$782,$A23,СВЦЭМ!$B$39:$B$782,W$11)+'СЕТ СН'!$F$9+СВЦЭМ!$D$10+'СЕТ СН'!$F$6-'СЕТ СН'!$F$19</f>
        <v>1281.90626944</v>
      </c>
      <c r="X23" s="36">
        <f>SUMIFS(СВЦЭМ!$C$39:$C$782,СВЦЭМ!$A$39:$A$782,$A23,СВЦЭМ!$B$39:$B$782,X$11)+'СЕТ СН'!$F$9+СВЦЭМ!$D$10+'СЕТ СН'!$F$6-'СЕТ СН'!$F$19</f>
        <v>1278.6792978199999</v>
      </c>
      <c r="Y23" s="36">
        <f>SUMIFS(СВЦЭМ!$C$39:$C$782,СВЦЭМ!$A$39:$A$782,$A23,СВЦЭМ!$B$39:$B$782,Y$11)+'СЕТ СН'!$F$9+СВЦЭМ!$D$10+'СЕТ СН'!$F$6-'СЕТ СН'!$F$19</f>
        <v>1321.1668918399998</v>
      </c>
    </row>
    <row r="24" spans="1:25" ht="15.75" x14ac:dyDescent="0.2">
      <c r="A24" s="35">
        <f t="shared" si="0"/>
        <v>44908</v>
      </c>
      <c r="B24" s="36">
        <f>SUMIFS(СВЦЭМ!$C$39:$C$782,СВЦЭМ!$A$39:$A$782,$A24,СВЦЭМ!$B$39:$B$782,B$11)+'СЕТ СН'!$F$9+СВЦЭМ!$D$10+'СЕТ СН'!$F$6-'СЕТ СН'!$F$19</f>
        <v>1368.3380695699998</v>
      </c>
      <c r="C24" s="36">
        <f>SUMIFS(СВЦЭМ!$C$39:$C$782,СВЦЭМ!$A$39:$A$782,$A24,СВЦЭМ!$B$39:$B$782,C$11)+'СЕТ СН'!$F$9+СВЦЭМ!$D$10+'СЕТ СН'!$F$6-'СЕТ СН'!$F$19</f>
        <v>1386.1645584599999</v>
      </c>
      <c r="D24" s="36">
        <f>SUMIFS(СВЦЭМ!$C$39:$C$782,СВЦЭМ!$A$39:$A$782,$A24,СВЦЭМ!$B$39:$B$782,D$11)+'СЕТ СН'!$F$9+СВЦЭМ!$D$10+'СЕТ СН'!$F$6-'СЕТ СН'!$F$19</f>
        <v>1404.5957317899999</v>
      </c>
      <c r="E24" s="36">
        <f>SUMIFS(СВЦЭМ!$C$39:$C$782,СВЦЭМ!$A$39:$A$782,$A24,СВЦЭМ!$B$39:$B$782,E$11)+'СЕТ СН'!$F$9+СВЦЭМ!$D$10+'СЕТ СН'!$F$6-'СЕТ СН'!$F$19</f>
        <v>1420.44037136</v>
      </c>
      <c r="F24" s="36">
        <f>SUMIFS(СВЦЭМ!$C$39:$C$782,СВЦЭМ!$A$39:$A$782,$A24,СВЦЭМ!$B$39:$B$782,F$11)+'СЕТ СН'!$F$9+СВЦЭМ!$D$10+'СЕТ СН'!$F$6-'СЕТ СН'!$F$19</f>
        <v>1436.2202818399999</v>
      </c>
      <c r="G24" s="36">
        <f>SUMIFS(СВЦЭМ!$C$39:$C$782,СВЦЭМ!$A$39:$A$782,$A24,СВЦЭМ!$B$39:$B$782,G$11)+'СЕТ СН'!$F$9+СВЦЭМ!$D$10+'СЕТ СН'!$F$6-'СЕТ СН'!$F$19</f>
        <v>1414.05777485</v>
      </c>
      <c r="H24" s="36">
        <f>SUMIFS(СВЦЭМ!$C$39:$C$782,СВЦЭМ!$A$39:$A$782,$A24,СВЦЭМ!$B$39:$B$782,H$11)+'СЕТ СН'!$F$9+СВЦЭМ!$D$10+'СЕТ СН'!$F$6-'СЕТ СН'!$F$19</f>
        <v>1387.0598451199999</v>
      </c>
      <c r="I24" s="36">
        <f>SUMIFS(СВЦЭМ!$C$39:$C$782,СВЦЭМ!$A$39:$A$782,$A24,СВЦЭМ!$B$39:$B$782,I$11)+'СЕТ СН'!$F$9+СВЦЭМ!$D$10+'СЕТ СН'!$F$6-'СЕТ СН'!$F$19</f>
        <v>1360.84284796</v>
      </c>
      <c r="J24" s="36">
        <f>SUMIFS(СВЦЭМ!$C$39:$C$782,СВЦЭМ!$A$39:$A$782,$A24,СВЦЭМ!$B$39:$B$782,J$11)+'СЕТ СН'!$F$9+СВЦЭМ!$D$10+'СЕТ СН'!$F$6-'СЕТ СН'!$F$19</f>
        <v>1362.2813894899998</v>
      </c>
      <c r="K24" s="36">
        <f>SUMIFS(СВЦЭМ!$C$39:$C$782,СВЦЭМ!$A$39:$A$782,$A24,СВЦЭМ!$B$39:$B$782,K$11)+'СЕТ СН'!$F$9+СВЦЭМ!$D$10+'СЕТ СН'!$F$6-'СЕТ СН'!$F$19</f>
        <v>1343.2021308799999</v>
      </c>
      <c r="L24" s="36">
        <f>SUMIFS(СВЦЭМ!$C$39:$C$782,СВЦЭМ!$A$39:$A$782,$A24,СВЦЭМ!$B$39:$B$782,L$11)+'СЕТ СН'!$F$9+СВЦЭМ!$D$10+'СЕТ СН'!$F$6-'СЕТ СН'!$F$19</f>
        <v>1335.18146222</v>
      </c>
      <c r="M24" s="36">
        <f>SUMIFS(СВЦЭМ!$C$39:$C$782,СВЦЭМ!$A$39:$A$782,$A24,СВЦЭМ!$B$39:$B$782,M$11)+'СЕТ СН'!$F$9+СВЦЭМ!$D$10+'СЕТ СН'!$F$6-'СЕТ СН'!$F$19</f>
        <v>1353.1976867499998</v>
      </c>
      <c r="N24" s="36">
        <f>SUMIFS(СВЦЭМ!$C$39:$C$782,СВЦЭМ!$A$39:$A$782,$A24,СВЦЭМ!$B$39:$B$782,N$11)+'СЕТ СН'!$F$9+СВЦЭМ!$D$10+'СЕТ СН'!$F$6-'СЕТ СН'!$F$19</f>
        <v>1345.9692939099998</v>
      </c>
      <c r="O24" s="36">
        <f>SUMIFS(СВЦЭМ!$C$39:$C$782,СВЦЭМ!$A$39:$A$782,$A24,СВЦЭМ!$B$39:$B$782,O$11)+'СЕТ СН'!$F$9+СВЦЭМ!$D$10+'СЕТ СН'!$F$6-'СЕТ СН'!$F$19</f>
        <v>1391.39567797</v>
      </c>
      <c r="P24" s="36">
        <f>SUMIFS(СВЦЭМ!$C$39:$C$782,СВЦЭМ!$A$39:$A$782,$A24,СВЦЭМ!$B$39:$B$782,P$11)+'СЕТ СН'!$F$9+СВЦЭМ!$D$10+'СЕТ СН'!$F$6-'СЕТ СН'!$F$19</f>
        <v>1393.5408685399998</v>
      </c>
      <c r="Q24" s="36">
        <f>SUMIFS(СВЦЭМ!$C$39:$C$782,СВЦЭМ!$A$39:$A$782,$A24,СВЦЭМ!$B$39:$B$782,Q$11)+'СЕТ СН'!$F$9+СВЦЭМ!$D$10+'СЕТ СН'!$F$6-'СЕТ СН'!$F$19</f>
        <v>1383.4345278399999</v>
      </c>
      <c r="R24" s="36">
        <f>SUMIFS(СВЦЭМ!$C$39:$C$782,СВЦЭМ!$A$39:$A$782,$A24,СВЦЭМ!$B$39:$B$782,R$11)+'СЕТ СН'!$F$9+СВЦЭМ!$D$10+'СЕТ СН'!$F$6-'СЕТ СН'!$F$19</f>
        <v>1337.1149051499999</v>
      </c>
      <c r="S24" s="36">
        <f>SUMIFS(СВЦЭМ!$C$39:$C$782,СВЦЭМ!$A$39:$A$782,$A24,СВЦЭМ!$B$39:$B$782,S$11)+'СЕТ СН'!$F$9+СВЦЭМ!$D$10+'СЕТ СН'!$F$6-'СЕТ СН'!$F$19</f>
        <v>1313.4609497199999</v>
      </c>
      <c r="T24" s="36">
        <f>SUMIFS(СВЦЭМ!$C$39:$C$782,СВЦЭМ!$A$39:$A$782,$A24,СВЦЭМ!$B$39:$B$782,T$11)+'СЕТ СН'!$F$9+СВЦЭМ!$D$10+'СЕТ СН'!$F$6-'СЕТ СН'!$F$19</f>
        <v>1302.2879252599998</v>
      </c>
      <c r="U24" s="36">
        <f>SUMIFS(СВЦЭМ!$C$39:$C$782,СВЦЭМ!$A$39:$A$782,$A24,СВЦЭМ!$B$39:$B$782,U$11)+'СЕТ СН'!$F$9+СВЦЭМ!$D$10+'СЕТ СН'!$F$6-'СЕТ СН'!$F$19</f>
        <v>1281.8644040999998</v>
      </c>
      <c r="V24" s="36">
        <f>SUMIFS(СВЦЭМ!$C$39:$C$782,СВЦЭМ!$A$39:$A$782,$A24,СВЦЭМ!$B$39:$B$782,V$11)+'СЕТ СН'!$F$9+СВЦЭМ!$D$10+'СЕТ СН'!$F$6-'СЕТ СН'!$F$19</f>
        <v>1289.7249352399999</v>
      </c>
      <c r="W24" s="36">
        <f>SUMIFS(СВЦЭМ!$C$39:$C$782,СВЦЭМ!$A$39:$A$782,$A24,СВЦЭМ!$B$39:$B$782,W$11)+'СЕТ СН'!$F$9+СВЦЭМ!$D$10+'СЕТ СН'!$F$6-'СЕТ СН'!$F$19</f>
        <v>1329.4462489499999</v>
      </c>
      <c r="X24" s="36">
        <f>SUMIFS(СВЦЭМ!$C$39:$C$782,СВЦЭМ!$A$39:$A$782,$A24,СВЦЭМ!$B$39:$B$782,X$11)+'СЕТ СН'!$F$9+СВЦЭМ!$D$10+'СЕТ СН'!$F$6-'СЕТ СН'!$F$19</f>
        <v>1334.0459853</v>
      </c>
      <c r="Y24" s="36">
        <f>SUMIFS(СВЦЭМ!$C$39:$C$782,СВЦЭМ!$A$39:$A$782,$A24,СВЦЭМ!$B$39:$B$782,Y$11)+'СЕТ СН'!$F$9+СВЦЭМ!$D$10+'СЕТ СН'!$F$6-'СЕТ СН'!$F$19</f>
        <v>1370.0708873999999</v>
      </c>
    </row>
    <row r="25" spans="1:25" ht="15.75" x14ac:dyDescent="0.2">
      <c r="A25" s="35">
        <f t="shared" si="0"/>
        <v>44909</v>
      </c>
      <c r="B25" s="36">
        <f>SUMIFS(СВЦЭМ!$C$39:$C$782,СВЦЭМ!$A$39:$A$782,$A25,СВЦЭМ!$B$39:$B$782,B$11)+'СЕТ СН'!$F$9+СВЦЭМ!$D$10+'СЕТ СН'!$F$6-'СЕТ СН'!$F$19</f>
        <v>1321.3051985099999</v>
      </c>
      <c r="C25" s="36">
        <f>SUMIFS(СВЦЭМ!$C$39:$C$782,СВЦЭМ!$A$39:$A$782,$A25,СВЦЭМ!$B$39:$B$782,C$11)+'СЕТ СН'!$F$9+СВЦЭМ!$D$10+'СЕТ СН'!$F$6-'СЕТ СН'!$F$19</f>
        <v>1349.8010118099999</v>
      </c>
      <c r="D25" s="36">
        <f>SUMIFS(СВЦЭМ!$C$39:$C$782,СВЦЭМ!$A$39:$A$782,$A25,СВЦЭМ!$B$39:$B$782,D$11)+'СЕТ СН'!$F$9+СВЦЭМ!$D$10+'СЕТ СН'!$F$6-'СЕТ СН'!$F$19</f>
        <v>1375.0970164199998</v>
      </c>
      <c r="E25" s="36">
        <f>SUMIFS(СВЦЭМ!$C$39:$C$782,СВЦЭМ!$A$39:$A$782,$A25,СВЦЭМ!$B$39:$B$782,E$11)+'СЕТ СН'!$F$9+СВЦЭМ!$D$10+'СЕТ СН'!$F$6-'СЕТ СН'!$F$19</f>
        <v>1386.67203247</v>
      </c>
      <c r="F25" s="36">
        <f>SUMIFS(СВЦЭМ!$C$39:$C$782,СВЦЭМ!$A$39:$A$782,$A25,СВЦЭМ!$B$39:$B$782,F$11)+'СЕТ СН'!$F$9+СВЦЭМ!$D$10+'СЕТ СН'!$F$6-'СЕТ СН'!$F$19</f>
        <v>1405.1744693699998</v>
      </c>
      <c r="G25" s="36">
        <f>SUMIFS(СВЦЭМ!$C$39:$C$782,СВЦЭМ!$A$39:$A$782,$A25,СВЦЭМ!$B$39:$B$782,G$11)+'СЕТ СН'!$F$9+СВЦЭМ!$D$10+'СЕТ СН'!$F$6-'СЕТ СН'!$F$19</f>
        <v>1389.6649536199998</v>
      </c>
      <c r="H25" s="36">
        <f>SUMIFS(СВЦЭМ!$C$39:$C$782,СВЦЭМ!$A$39:$A$782,$A25,СВЦЭМ!$B$39:$B$782,H$11)+'СЕТ СН'!$F$9+СВЦЭМ!$D$10+'СЕТ СН'!$F$6-'СЕТ СН'!$F$19</f>
        <v>1368.9050590999998</v>
      </c>
      <c r="I25" s="36">
        <f>SUMIFS(СВЦЭМ!$C$39:$C$782,СВЦЭМ!$A$39:$A$782,$A25,СВЦЭМ!$B$39:$B$782,I$11)+'СЕТ СН'!$F$9+СВЦЭМ!$D$10+'СЕТ СН'!$F$6-'СЕТ СН'!$F$19</f>
        <v>1354.1784856999998</v>
      </c>
      <c r="J25" s="36">
        <f>SUMIFS(СВЦЭМ!$C$39:$C$782,СВЦЭМ!$A$39:$A$782,$A25,СВЦЭМ!$B$39:$B$782,J$11)+'СЕТ СН'!$F$9+СВЦЭМ!$D$10+'СЕТ СН'!$F$6-'СЕТ СН'!$F$19</f>
        <v>1360.8007750299998</v>
      </c>
      <c r="K25" s="36">
        <f>SUMIFS(СВЦЭМ!$C$39:$C$782,СВЦЭМ!$A$39:$A$782,$A25,СВЦЭМ!$B$39:$B$782,K$11)+'СЕТ СН'!$F$9+СВЦЭМ!$D$10+'СЕТ СН'!$F$6-'СЕТ СН'!$F$19</f>
        <v>1330.7161826899999</v>
      </c>
      <c r="L25" s="36">
        <f>SUMIFS(СВЦЭМ!$C$39:$C$782,СВЦЭМ!$A$39:$A$782,$A25,СВЦЭМ!$B$39:$B$782,L$11)+'СЕТ СН'!$F$9+СВЦЭМ!$D$10+'СЕТ СН'!$F$6-'СЕТ СН'!$F$19</f>
        <v>1323.26652079</v>
      </c>
      <c r="M25" s="36">
        <f>SUMIFS(СВЦЭМ!$C$39:$C$782,СВЦЭМ!$A$39:$A$782,$A25,СВЦЭМ!$B$39:$B$782,M$11)+'СЕТ СН'!$F$9+СВЦЭМ!$D$10+'СЕТ СН'!$F$6-'СЕТ СН'!$F$19</f>
        <v>1349.0704145499999</v>
      </c>
      <c r="N25" s="36">
        <f>SUMIFS(СВЦЭМ!$C$39:$C$782,СВЦЭМ!$A$39:$A$782,$A25,СВЦЭМ!$B$39:$B$782,N$11)+'СЕТ СН'!$F$9+СВЦЭМ!$D$10+'СЕТ СН'!$F$6-'СЕТ СН'!$F$19</f>
        <v>1344.5602966299998</v>
      </c>
      <c r="O25" s="36">
        <f>SUMIFS(СВЦЭМ!$C$39:$C$782,СВЦЭМ!$A$39:$A$782,$A25,СВЦЭМ!$B$39:$B$782,O$11)+'СЕТ СН'!$F$9+СВЦЭМ!$D$10+'СЕТ СН'!$F$6-'СЕТ СН'!$F$19</f>
        <v>1350.8879463699998</v>
      </c>
      <c r="P25" s="36">
        <f>SUMIFS(СВЦЭМ!$C$39:$C$782,СВЦЭМ!$A$39:$A$782,$A25,СВЦЭМ!$B$39:$B$782,P$11)+'СЕТ СН'!$F$9+СВЦЭМ!$D$10+'СЕТ СН'!$F$6-'СЕТ СН'!$F$19</f>
        <v>1356.6058779799998</v>
      </c>
      <c r="Q25" s="36">
        <f>SUMIFS(СВЦЭМ!$C$39:$C$782,СВЦЭМ!$A$39:$A$782,$A25,СВЦЭМ!$B$39:$B$782,Q$11)+'СЕТ СН'!$F$9+СВЦЭМ!$D$10+'СЕТ СН'!$F$6-'СЕТ СН'!$F$19</f>
        <v>1355.3478892799999</v>
      </c>
      <c r="R25" s="36">
        <f>SUMIFS(СВЦЭМ!$C$39:$C$782,СВЦЭМ!$A$39:$A$782,$A25,СВЦЭМ!$B$39:$B$782,R$11)+'СЕТ СН'!$F$9+СВЦЭМ!$D$10+'СЕТ СН'!$F$6-'СЕТ СН'!$F$19</f>
        <v>1371.6461983099998</v>
      </c>
      <c r="S25" s="36">
        <f>SUMIFS(СВЦЭМ!$C$39:$C$782,СВЦЭМ!$A$39:$A$782,$A25,СВЦЭМ!$B$39:$B$782,S$11)+'СЕТ СН'!$F$9+СВЦЭМ!$D$10+'СЕТ СН'!$F$6-'СЕТ СН'!$F$19</f>
        <v>1356.2540297199998</v>
      </c>
      <c r="T25" s="36">
        <f>SUMIFS(СВЦЭМ!$C$39:$C$782,СВЦЭМ!$A$39:$A$782,$A25,СВЦЭМ!$B$39:$B$782,T$11)+'СЕТ СН'!$F$9+СВЦЭМ!$D$10+'СЕТ СН'!$F$6-'СЕТ СН'!$F$19</f>
        <v>1357.63663774</v>
      </c>
      <c r="U25" s="36">
        <f>SUMIFS(СВЦЭМ!$C$39:$C$782,СВЦЭМ!$A$39:$A$782,$A25,СВЦЭМ!$B$39:$B$782,U$11)+'СЕТ СН'!$F$9+СВЦЭМ!$D$10+'СЕТ СН'!$F$6-'СЕТ СН'!$F$19</f>
        <v>1363.6681062199998</v>
      </c>
      <c r="V25" s="36">
        <f>SUMIFS(СВЦЭМ!$C$39:$C$782,СВЦЭМ!$A$39:$A$782,$A25,СВЦЭМ!$B$39:$B$782,V$11)+'СЕТ СН'!$F$9+СВЦЭМ!$D$10+'СЕТ СН'!$F$6-'СЕТ СН'!$F$19</f>
        <v>1363.8548065699999</v>
      </c>
      <c r="W25" s="36">
        <f>SUMIFS(СВЦЭМ!$C$39:$C$782,СВЦЭМ!$A$39:$A$782,$A25,СВЦЭМ!$B$39:$B$782,W$11)+'СЕТ СН'!$F$9+СВЦЭМ!$D$10+'СЕТ СН'!$F$6-'СЕТ СН'!$F$19</f>
        <v>1346.8614832599999</v>
      </c>
      <c r="X25" s="36">
        <f>SUMIFS(СВЦЭМ!$C$39:$C$782,СВЦЭМ!$A$39:$A$782,$A25,СВЦЭМ!$B$39:$B$782,X$11)+'СЕТ СН'!$F$9+СВЦЭМ!$D$10+'СЕТ СН'!$F$6-'СЕТ СН'!$F$19</f>
        <v>1351.49723703</v>
      </c>
      <c r="Y25" s="36">
        <f>SUMIFS(СВЦЭМ!$C$39:$C$782,СВЦЭМ!$A$39:$A$782,$A25,СВЦЭМ!$B$39:$B$782,Y$11)+'СЕТ СН'!$F$9+СВЦЭМ!$D$10+'СЕТ СН'!$F$6-'СЕТ СН'!$F$19</f>
        <v>1356.1661263299998</v>
      </c>
    </row>
    <row r="26" spans="1:25" ht="15.75" x14ac:dyDescent="0.2">
      <c r="A26" s="35">
        <f t="shared" si="0"/>
        <v>44910</v>
      </c>
      <c r="B26" s="36">
        <f>SUMIFS(СВЦЭМ!$C$39:$C$782,СВЦЭМ!$A$39:$A$782,$A26,СВЦЭМ!$B$39:$B$782,B$11)+'СЕТ СН'!$F$9+СВЦЭМ!$D$10+'СЕТ СН'!$F$6-'СЕТ СН'!$F$19</f>
        <v>1295.19736212</v>
      </c>
      <c r="C26" s="36">
        <f>SUMIFS(СВЦЭМ!$C$39:$C$782,СВЦЭМ!$A$39:$A$782,$A26,СВЦЭМ!$B$39:$B$782,C$11)+'СЕТ СН'!$F$9+СВЦЭМ!$D$10+'СЕТ СН'!$F$6-'СЕТ СН'!$F$19</f>
        <v>1304.9823749099999</v>
      </c>
      <c r="D26" s="36">
        <f>SUMIFS(СВЦЭМ!$C$39:$C$782,СВЦЭМ!$A$39:$A$782,$A26,СВЦЭМ!$B$39:$B$782,D$11)+'СЕТ СН'!$F$9+СВЦЭМ!$D$10+'СЕТ СН'!$F$6-'СЕТ СН'!$F$19</f>
        <v>1310.7332731299998</v>
      </c>
      <c r="E26" s="36">
        <f>SUMIFS(СВЦЭМ!$C$39:$C$782,СВЦЭМ!$A$39:$A$782,$A26,СВЦЭМ!$B$39:$B$782,E$11)+'СЕТ СН'!$F$9+СВЦЭМ!$D$10+'СЕТ СН'!$F$6-'СЕТ СН'!$F$19</f>
        <v>1337.2248366899998</v>
      </c>
      <c r="F26" s="36">
        <f>SUMIFS(СВЦЭМ!$C$39:$C$782,СВЦЭМ!$A$39:$A$782,$A26,СВЦЭМ!$B$39:$B$782,F$11)+'СЕТ СН'!$F$9+СВЦЭМ!$D$10+'СЕТ СН'!$F$6-'СЕТ СН'!$F$19</f>
        <v>1371.7762385199999</v>
      </c>
      <c r="G26" s="36">
        <f>SUMIFS(СВЦЭМ!$C$39:$C$782,СВЦЭМ!$A$39:$A$782,$A26,СВЦЭМ!$B$39:$B$782,G$11)+'СЕТ СН'!$F$9+СВЦЭМ!$D$10+'СЕТ СН'!$F$6-'СЕТ СН'!$F$19</f>
        <v>1348.6365695899999</v>
      </c>
      <c r="H26" s="36">
        <f>SUMIFS(СВЦЭМ!$C$39:$C$782,СВЦЭМ!$A$39:$A$782,$A26,СВЦЭМ!$B$39:$B$782,H$11)+'СЕТ СН'!$F$9+СВЦЭМ!$D$10+'СЕТ СН'!$F$6-'СЕТ СН'!$F$19</f>
        <v>1322.33316565</v>
      </c>
      <c r="I26" s="36">
        <f>SUMIFS(СВЦЭМ!$C$39:$C$782,СВЦЭМ!$A$39:$A$782,$A26,СВЦЭМ!$B$39:$B$782,I$11)+'СЕТ СН'!$F$9+СВЦЭМ!$D$10+'СЕТ СН'!$F$6-'СЕТ СН'!$F$19</f>
        <v>1277.29746929</v>
      </c>
      <c r="J26" s="36">
        <f>SUMIFS(СВЦЭМ!$C$39:$C$782,СВЦЭМ!$A$39:$A$782,$A26,СВЦЭМ!$B$39:$B$782,J$11)+'СЕТ СН'!$F$9+СВЦЭМ!$D$10+'СЕТ СН'!$F$6-'СЕТ СН'!$F$19</f>
        <v>1256.2240968299998</v>
      </c>
      <c r="K26" s="36">
        <f>SUMIFS(СВЦЭМ!$C$39:$C$782,СВЦЭМ!$A$39:$A$782,$A26,СВЦЭМ!$B$39:$B$782,K$11)+'СЕТ СН'!$F$9+СВЦЭМ!$D$10+'СЕТ СН'!$F$6-'СЕТ СН'!$F$19</f>
        <v>1245.3425315699999</v>
      </c>
      <c r="L26" s="36">
        <f>SUMIFS(СВЦЭМ!$C$39:$C$782,СВЦЭМ!$A$39:$A$782,$A26,СВЦЭМ!$B$39:$B$782,L$11)+'СЕТ СН'!$F$9+СВЦЭМ!$D$10+'СЕТ СН'!$F$6-'СЕТ СН'!$F$19</f>
        <v>1230.97318447</v>
      </c>
      <c r="M26" s="36">
        <f>SUMIFS(СВЦЭМ!$C$39:$C$782,СВЦЭМ!$A$39:$A$782,$A26,СВЦЭМ!$B$39:$B$782,M$11)+'СЕТ СН'!$F$9+СВЦЭМ!$D$10+'СЕТ СН'!$F$6-'СЕТ СН'!$F$19</f>
        <v>1238.1961453399999</v>
      </c>
      <c r="N26" s="36">
        <f>SUMIFS(СВЦЭМ!$C$39:$C$782,СВЦЭМ!$A$39:$A$782,$A26,СВЦЭМ!$B$39:$B$782,N$11)+'СЕТ СН'!$F$9+СВЦЭМ!$D$10+'СЕТ СН'!$F$6-'СЕТ СН'!$F$19</f>
        <v>1256.5613266199998</v>
      </c>
      <c r="O26" s="36">
        <f>SUMIFS(СВЦЭМ!$C$39:$C$782,СВЦЭМ!$A$39:$A$782,$A26,СВЦЭМ!$B$39:$B$782,O$11)+'СЕТ СН'!$F$9+СВЦЭМ!$D$10+'СЕТ СН'!$F$6-'СЕТ СН'!$F$19</f>
        <v>1261.7382454799999</v>
      </c>
      <c r="P26" s="36">
        <f>SUMIFS(СВЦЭМ!$C$39:$C$782,СВЦЭМ!$A$39:$A$782,$A26,СВЦЭМ!$B$39:$B$782,P$11)+'СЕТ СН'!$F$9+СВЦЭМ!$D$10+'СЕТ СН'!$F$6-'СЕТ СН'!$F$19</f>
        <v>1271.0218448699998</v>
      </c>
      <c r="Q26" s="36">
        <f>SUMIFS(СВЦЭМ!$C$39:$C$782,СВЦЭМ!$A$39:$A$782,$A26,СВЦЭМ!$B$39:$B$782,Q$11)+'СЕТ СН'!$F$9+СВЦЭМ!$D$10+'СЕТ СН'!$F$6-'СЕТ СН'!$F$19</f>
        <v>1278.3511492399998</v>
      </c>
      <c r="R26" s="36">
        <f>SUMIFS(СВЦЭМ!$C$39:$C$782,СВЦЭМ!$A$39:$A$782,$A26,СВЦЭМ!$B$39:$B$782,R$11)+'СЕТ СН'!$F$9+СВЦЭМ!$D$10+'СЕТ СН'!$F$6-'СЕТ СН'!$F$19</f>
        <v>1287.2890631999999</v>
      </c>
      <c r="S26" s="36">
        <f>SUMIFS(СВЦЭМ!$C$39:$C$782,СВЦЭМ!$A$39:$A$782,$A26,СВЦЭМ!$B$39:$B$782,S$11)+'СЕТ СН'!$F$9+СВЦЭМ!$D$10+'СЕТ СН'!$F$6-'СЕТ СН'!$F$19</f>
        <v>1255.5570414099998</v>
      </c>
      <c r="T26" s="36">
        <f>SUMIFS(СВЦЭМ!$C$39:$C$782,СВЦЭМ!$A$39:$A$782,$A26,СВЦЭМ!$B$39:$B$782,T$11)+'СЕТ СН'!$F$9+СВЦЭМ!$D$10+'СЕТ СН'!$F$6-'СЕТ СН'!$F$19</f>
        <v>1222.4471296499999</v>
      </c>
      <c r="U26" s="36">
        <f>SUMIFS(СВЦЭМ!$C$39:$C$782,СВЦЭМ!$A$39:$A$782,$A26,СВЦЭМ!$B$39:$B$782,U$11)+'СЕТ СН'!$F$9+СВЦЭМ!$D$10+'СЕТ СН'!$F$6-'СЕТ СН'!$F$19</f>
        <v>1225.1951155199999</v>
      </c>
      <c r="V26" s="36">
        <f>SUMIFS(СВЦЭМ!$C$39:$C$782,СВЦЭМ!$A$39:$A$782,$A26,СВЦЭМ!$B$39:$B$782,V$11)+'СЕТ СН'!$F$9+СВЦЭМ!$D$10+'СЕТ СН'!$F$6-'СЕТ СН'!$F$19</f>
        <v>1225.42458442</v>
      </c>
      <c r="W26" s="36">
        <f>SUMIFS(СВЦЭМ!$C$39:$C$782,СВЦЭМ!$A$39:$A$782,$A26,СВЦЭМ!$B$39:$B$782,W$11)+'СЕТ СН'!$F$9+СВЦЭМ!$D$10+'СЕТ СН'!$F$6-'СЕТ СН'!$F$19</f>
        <v>1238.92476154</v>
      </c>
      <c r="X26" s="36">
        <f>SUMIFS(СВЦЭМ!$C$39:$C$782,СВЦЭМ!$A$39:$A$782,$A26,СВЦЭМ!$B$39:$B$782,X$11)+'СЕТ СН'!$F$9+СВЦЭМ!$D$10+'СЕТ СН'!$F$6-'СЕТ СН'!$F$19</f>
        <v>1260.82763484</v>
      </c>
      <c r="Y26" s="36">
        <f>SUMIFS(СВЦЭМ!$C$39:$C$782,СВЦЭМ!$A$39:$A$782,$A26,СВЦЭМ!$B$39:$B$782,Y$11)+'СЕТ СН'!$F$9+СВЦЭМ!$D$10+'СЕТ СН'!$F$6-'СЕТ СН'!$F$19</f>
        <v>1271.2657453899999</v>
      </c>
    </row>
    <row r="27" spans="1:25" ht="15.75" x14ac:dyDescent="0.2">
      <c r="A27" s="35">
        <f t="shared" si="0"/>
        <v>44911</v>
      </c>
      <c r="B27" s="36">
        <f>SUMIFS(СВЦЭМ!$C$39:$C$782,СВЦЭМ!$A$39:$A$782,$A27,СВЦЭМ!$B$39:$B$782,B$11)+'СЕТ СН'!$F$9+СВЦЭМ!$D$10+'СЕТ СН'!$F$6-'СЕТ СН'!$F$19</f>
        <v>1397.5053443899999</v>
      </c>
      <c r="C27" s="36">
        <f>SUMIFS(СВЦЭМ!$C$39:$C$782,СВЦЭМ!$A$39:$A$782,$A27,СВЦЭМ!$B$39:$B$782,C$11)+'СЕТ СН'!$F$9+СВЦЭМ!$D$10+'СЕТ СН'!$F$6-'СЕТ СН'!$F$19</f>
        <v>1418.5813638499999</v>
      </c>
      <c r="D27" s="36">
        <f>SUMIFS(СВЦЭМ!$C$39:$C$782,СВЦЭМ!$A$39:$A$782,$A27,СВЦЭМ!$B$39:$B$782,D$11)+'СЕТ СН'!$F$9+СВЦЭМ!$D$10+'СЕТ СН'!$F$6-'СЕТ СН'!$F$19</f>
        <v>1422.8635977599999</v>
      </c>
      <c r="E27" s="36">
        <f>SUMIFS(СВЦЭМ!$C$39:$C$782,СВЦЭМ!$A$39:$A$782,$A27,СВЦЭМ!$B$39:$B$782,E$11)+'СЕТ СН'!$F$9+СВЦЭМ!$D$10+'СЕТ СН'!$F$6-'СЕТ СН'!$F$19</f>
        <v>1419.8792145899999</v>
      </c>
      <c r="F27" s="36">
        <f>SUMIFS(СВЦЭМ!$C$39:$C$782,СВЦЭМ!$A$39:$A$782,$A27,СВЦЭМ!$B$39:$B$782,F$11)+'СЕТ СН'!$F$9+СВЦЭМ!$D$10+'СЕТ СН'!$F$6-'СЕТ СН'!$F$19</f>
        <v>1411.27807932</v>
      </c>
      <c r="G27" s="36">
        <f>SUMIFS(СВЦЭМ!$C$39:$C$782,СВЦЭМ!$A$39:$A$782,$A27,СВЦЭМ!$B$39:$B$782,G$11)+'СЕТ СН'!$F$9+СВЦЭМ!$D$10+'СЕТ СН'!$F$6-'СЕТ СН'!$F$19</f>
        <v>1376.6183742799999</v>
      </c>
      <c r="H27" s="36">
        <f>SUMIFS(СВЦЭМ!$C$39:$C$782,СВЦЭМ!$A$39:$A$782,$A27,СВЦЭМ!$B$39:$B$782,H$11)+'СЕТ СН'!$F$9+СВЦЭМ!$D$10+'СЕТ СН'!$F$6-'СЕТ СН'!$F$19</f>
        <v>1335.67579411</v>
      </c>
      <c r="I27" s="36">
        <f>SUMIFS(СВЦЭМ!$C$39:$C$782,СВЦЭМ!$A$39:$A$782,$A27,СВЦЭМ!$B$39:$B$782,I$11)+'СЕТ СН'!$F$9+СВЦЭМ!$D$10+'СЕТ СН'!$F$6-'СЕТ СН'!$F$19</f>
        <v>1333.6094940399998</v>
      </c>
      <c r="J27" s="36">
        <f>SUMIFS(СВЦЭМ!$C$39:$C$782,СВЦЭМ!$A$39:$A$782,$A27,СВЦЭМ!$B$39:$B$782,J$11)+'СЕТ СН'!$F$9+СВЦЭМ!$D$10+'СЕТ СН'!$F$6-'СЕТ СН'!$F$19</f>
        <v>1306.66608086</v>
      </c>
      <c r="K27" s="36">
        <f>SUMIFS(СВЦЭМ!$C$39:$C$782,СВЦЭМ!$A$39:$A$782,$A27,СВЦЭМ!$B$39:$B$782,K$11)+'СЕТ СН'!$F$9+СВЦЭМ!$D$10+'СЕТ СН'!$F$6-'СЕТ СН'!$F$19</f>
        <v>1310.87789746</v>
      </c>
      <c r="L27" s="36">
        <f>SUMIFS(СВЦЭМ!$C$39:$C$782,СВЦЭМ!$A$39:$A$782,$A27,СВЦЭМ!$B$39:$B$782,L$11)+'СЕТ СН'!$F$9+СВЦЭМ!$D$10+'СЕТ СН'!$F$6-'СЕТ СН'!$F$19</f>
        <v>1300.97679866</v>
      </c>
      <c r="M27" s="36">
        <f>SUMIFS(СВЦЭМ!$C$39:$C$782,СВЦЭМ!$A$39:$A$782,$A27,СВЦЭМ!$B$39:$B$782,M$11)+'СЕТ СН'!$F$9+СВЦЭМ!$D$10+'СЕТ СН'!$F$6-'СЕТ СН'!$F$19</f>
        <v>1309.2526671399999</v>
      </c>
      <c r="N27" s="36">
        <f>SUMIFS(СВЦЭМ!$C$39:$C$782,СВЦЭМ!$A$39:$A$782,$A27,СВЦЭМ!$B$39:$B$782,N$11)+'СЕТ СН'!$F$9+СВЦЭМ!$D$10+'СЕТ СН'!$F$6-'СЕТ СН'!$F$19</f>
        <v>1330.5844169</v>
      </c>
      <c r="O27" s="36">
        <f>SUMIFS(СВЦЭМ!$C$39:$C$782,СВЦЭМ!$A$39:$A$782,$A27,СВЦЭМ!$B$39:$B$782,O$11)+'СЕТ СН'!$F$9+СВЦЭМ!$D$10+'СЕТ СН'!$F$6-'СЕТ СН'!$F$19</f>
        <v>1359.6123515499999</v>
      </c>
      <c r="P27" s="36">
        <f>SUMIFS(СВЦЭМ!$C$39:$C$782,СВЦЭМ!$A$39:$A$782,$A27,СВЦЭМ!$B$39:$B$782,P$11)+'СЕТ СН'!$F$9+СВЦЭМ!$D$10+'СЕТ СН'!$F$6-'СЕТ СН'!$F$19</f>
        <v>1358.75045353</v>
      </c>
      <c r="Q27" s="36">
        <f>SUMIFS(СВЦЭМ!$C$39:$C$782,СВЦЭМ!$A$39:$A$782,$A27,СВЦЭМ!$B$39:$B$782,Q$11)+'СЕТ СН'!$F$9+СВЦЭМ!$D$10+'СЕТ СН'!$F$6-'СЕТ СН'!$F$19</f>
        <v>1357.4567446299998</v>
      </c>
      <c r="R27" s="36">
        <f>SUMIFS(СВЦЭМ!$C$39:$C$782,СВЦЭМ!$A$39:$A$782,$A27,СВЦЭМ!$B$39:$B$782,R$11)+'СЕТ СН'!$F$9+СВЦЭМ!$D$10+'СЕТ СН'!$F$6-'СЕТ СН'!$F$19</f>
        <v>1348.5866875999998</v>
      </c>
      <c r="S27" s="36">
        <f>SUMIFS(СВЦЭМ!$C$39:$C$782,СВЦЭМ!$A$39:$A$782,$A27,СВЦЭМ!$B$39:$B$782,S$11)+'СЕТ СН'!$F$9+СВЦЭМ!$D$10+'СЕТ СН'!$F$6-'СЕТ СН'!$F$19</f>
        <v>1309.46071334</v>
      </c>
      <c r="T27" s="36">
        <f>SUMIFS(СВЦЭМ!$C$39:$C$782,СВЦЭМ!$A$39:$A$782,$A27,СВЦЭМ!$B$39:$B$782,T$11)+'СЕТ СН'!$F$9+СВЦЭМ!$D$10+'СЕТ СН'!$F$6-'СЕТ СН'!$F$19</f>
        <v>1310.2341470899999</v>
      </c>
      <c r="U27" s="36">
        <f>SUMIFS(СВЦЭМ!$C$39:$C$782,СВЦЭМ!$A$39:$A$782,$A27,СВЦЭМ!$B$39:$B$782,U$11)+'СЕТ СН'!$F$9+СВЦЭМ!$D$10+'СЕТ СН'!$F$6-'СЕТ СН'!$F$19</f>
        <v>1288.4929356199998</v>
      </c>
      <c r="V27" s="36">
        <f>SUMIFS(СВЦЭМ!$C$39:$C$782,СВЦЭМ!$A$39:$A$782,$A27,СВЦЭМ!$B$39:$B$782,V$11)+'СЕТ СН'!$F$9+СВЦЭМ!$D$10+'СЕТ СН'!$F$6-'СЕТ СН'!$F$19</f>
        <v>1315.0985830399998</v>
      </c>
      <c r="W27" s="36">
        <f>SUMIFS(СВЦЭМ!$C$39:$C$782,СВЦЭМ!$A$39:$A$782,$A27,СВЦЭМ!$B$39:$B$782,W$11)+'СЕТ СН'!$F$9+СВЦЭМ!$D$10+'СЕТ СН'!$F$6-'СЕТ СН'!$F$19</f>
        <v>1328.4632539199999</v>
      </c>
      <c r="X27" s="36">
        <f>SUMIFS(СВЦЭМ!$C$39:$C$782,СВЦЭМ!$A$39:$A$782,$A27,СВЦЭМ!$B$39:$B$782,X$11)+'СЕТ СН'!$F$9+СВЦЭМ!$D$10+'СЕТ СН'!$F$6-'СЕТ СН'!$F$19</f>
        <v>1351.3168275799999</v>
      </c>
      <c r="Y27" s="36">
        <f>SUMIFS(СВЦЭМ!$C$39:$C$782,СВЦЭМ!$A$39:$A$782,$A27,СВЦЭМ!$B$39:$B$782,Y$11)+'СЕТ СН'!$F$9+СВЦЭМ!$D$10+'СЕТ СН'!$F$6-'СЕТ СН'!$F$19</f>
        <v>1390.08967889</v>
      </c>
    </row>
    <row r="28" spans="1:25" ht="15.75" x14ac:dyDescent="0.2">
      <c r="A28" s="35">
        <f t="shared" si="0"/>
        <v>44912</v>
      </c>
      <c r="B28" s="36">
        <f>SUMIFS(СВЦЭМ!$C$39:$C$782,СВЦЭМ!$A$39:$A$782,$A28,СВЦЭМ!$B$39:$B$782,B$11)+'СЕТ СН'!$F$9+СВЦЭМ!$D$10+'СЕТ СН'!$F$6-'СЕТ СН'!$F$19</f>
        <v>1289.4334961</v>
      </c>
      <c r="C28" s="36">
        <f>SUMIFS(СВЦЭМ!$C$39:$C$782,СВЦЭМ!$A$39:$A$782,$A28,СВЦЭМ!$B$39:$B$782,C$11)+'СЕТ СН'!$F$9+СВЦЭМ!$D$10+'СЕТ СН'!$F$6-'СЕТ СН'!$F$19</f>
        <v>1283.7374149499999</v>
      </c>
      <c r="D28" s="36">
        <f>SUMIFS(СВЦЭМ!$C$39:$C$782,СВЦЭМ!$A$39:$A$782,$A28,СВЦЭМ!$B$39:$B$782,D$11)+'СЕТ СН'!$F$9+СВЦЭМ!$D$10+'СЕТ СН'!$F$6-'СЕТ СН'!$F$19</f>
        <v>1315.9038017099999</v>
      </c>
      <c r="E28" s="36">
        <f>SUMIFS(СВЦЭМ!$C$39:$C$782,СВЦЭМ!$A$39:$A$782,$A28,СВЦЭМ!$B$39:$B$782,E$11)+'СЕТ СН'!$F$9+СВЦЭМ!$D$10+'СЕТ СН'!$F$6-'СЕТ СН'!$F$19</f>
        <v>1293.3283751099998</v>
      </c>
      <c r="F28" s="36">
        <f>SUMIFS(СВЦЭМ!$C$39:$C$782,СВЦЭМ!$A$39:$A$782,$A28,СВЦЭМ!$B$39:$B$782,F$11)+'СЕТ СН'!$F$9+СВЦЭМ!$D$10+'СЕТ СН'!$F$6-'СЕТ СН'!$F$19</f>
        <v>1323.6110880799999</v>
      </c>
      <c r="G28" s="36">
        <f>SUMIFS(СВЦЭМ!$C$39:$C$782,СВЦЭМ!$A$39:$A$782,$A28,СВЦЭМ!$B$39:$B$782,G$11)+'СЕТ СН'!$F$9+СВЦЭМ!$D$10+'СЕТ СН'!$F$6-'СЕТ СН'!$F$19</f>
        <v>1301.68572604</v>
      </c>
      <c r="H28" s="36">
        <f>SUMIFS(СВЦЭМ!$C$39:$C$782,СВЦЭМ!$A$39:$A$782,$A28,СВЦЭМ!$B$39:$B$782,H$11)+'СЕТ СН'!$F$9+СВЦЭМ!$D$10+'СЕТ СН'!$F$6-'СЕТ СН'!$F$19</f>
        <v>1283.8996306899999</v>
      </c>
      <c r="I28" s="36">
        <f>SUMIFS(СВЦЭМ!$C$39:$C$782,СВЦЭМ!$A$39:$A$782,$A28,СВЦЭМ!$B$39:$B$782,I$11)+'СЕТ СН'!$F$9+СВЦЭМ!$D$10+'СЕТ СН'!$F$6-'СЕТ СН'!$F$19</f>
        <v>1311.0474959999999</v>
      </c>
      <c r="J28" s="36">
        <f>SUMIFS(СВЦЭМ!$C$39:$C$782,СВЦЭМ!$A$39:$A$782,$A28,СВЦЭМ!$B$39:$B$782,J$11)+'СЕТ СН'!$F$9+СВЦЭМ!$D$10+'СЕТ СН'!$F$6-'СЕТ СН'!$F$19</f>
        <v>1300.2100024199999</v>
      </c>
      <c r="K28" s="36">
        <f>SUMIFS(СВЦЭМ!$C$39:$C$782,СВЦЭМ!$A$39:$A$782,$A28,СВЦЭМ!$B$39:$B$782,K$11)+'СЕТ СН'!$F$9+СВЦЭМ!$D$10+'СЕТ СН'!$F$6-'СЕТ СН'!$F$19</f>
        <v>1263.69372258</v>
      </c>
      <c r="L28" s="36">
        <f>SUMIFS(СВЦЭМ!$C$39:$C$782,СВЦЭМ!$A$39:$A$782,$A28,СВЦЭМ!$B$39:$B$782,L$11)+'СЕТ СН'!$F$9+СВЦЭМ!$D$10+'СЕТ СН'!$F$6-'СЕТ СН'!$F$19</f>
        <v>1262.2654792499998</v>
      </c>
      <c r="M28" s="36">
        <f>SUMIFS(СВЦЭМ!$C$39:$C$782,СВЦЭМ!$A$39:$A$782,$A28,СВЦЭМ!$B$39:$B$782,M$11)+'СЕТ СН'!$F$9+СВЦЭМ!$D$10+'СЕТ СН'!$F$6-'СЕТ СН'!$F$19</f>
        <v>1252.48281714</v>
      </c>
      <c r="N28" s="36">
        <f>SUMIFS(СВЦЭМ!$C$39:$C$782,СВЦЭМ!$A$39:$A$782,$A28,СВЦЭМ!$B$39:$B$782,N$11)+'СЕТ СН'!$F$9+СВЦЭМ!$D$10+'СЕТ СН'!$F$6-'СЕТ СН'!$F$19</f>
        <v>1280.8572011399999</v>
      </c>
      <c r="O28" s="36">
        <f>SUMIFS(СВЦЭМ!$C$39:$C$782,СВЦЭМ!$A$39:$A$782,$A28,СВЦЭМ!$B$39:$B$782,O$11)+'СЕТ СН'!$F$9+СВЦЭМ!$D$10+'СЕТ СН'!$F$6-'СЕТ СН'!$F$19</f>
        <v>1270.6405826199998</v>
      </c>
      <c r="P28" s="36">
        <f>SUMIFS(СВЦЭМ!$C$39:$C$782,СВЦЭМ!$A$39:$A$782,$A28,СВЦЭМ!$B$39:$B$782,P$11)+'СЕТ СН'!$F$9+СВЦЭМ!$D$10+'СЕТ СН'!$F$6-'СЕТ СН'!$F$19</f>
        <v>1281.7899892399998</v>
      </c>
      <c r="Q28" s="36">
        <f>SUMIFS(СВЦЭМ!$C$39:$C$782,СВЦЭМ!$A$39:$A$782,$A28,СВЦЭМ!$B$39:$B$782,Q$11)+'СЕТ СН'!$F$9+СВЦЭМ!$D$10+'СЕТ СН'!$F$6-'СЕТ СН'!$F$19</f>
        <v>1278.7955712999999</v>
      </c>
      <c r="R28" s="36">
        <f>SUMIFS(СВЦЭМ!$C$39:$C$782,СВЦЭМ!$A$39:$A$782,$A28,СВЦЭМ!$B$39:$B$782,R$11)+'СЕТ СН'!$F$9+СВЦЭМ!$D$10+'СЕТ СН'!$F$6-'СЕТ СН'!$F$19</f>
        <v>1278.7101675099998</v>
      </c>
      <c r="S28" s="36">
        <f>SUMIFS(СВЦЭМ!$C$39:$C$782,СВЦЭМ!$A$39:$A$782,$A28,СВЦЭМ!$B$39:$B$782,S$11)+'СЕТ СН'!$F$9+СВЦЭМ!$D$10+'СЕТ СН'!$F$6-'СЕТ СН'!$F$19</f>
        <v>1248.6916812799998</v>
      </c>
      <c r="T28" s="36">
        <f>SUMIFS(СВЦЭМ!$C$39:$C$782,СВЦЭМ!$A$39:$A$782,$A28,СВЦЭМ!$B$39:$B$782,T$11)+'СЕТ СН'!$F$9+СВЦЭМ!$D$10+'СЕТ СН'!$F$6-'СЕТ СН'!$F$19</f>
        <v>1216.3536092999998</v>
      </c>
      <c r="U28" s="36">
        <f>SUMIFS(СВЦЭМ!$C$39:$C$782,СВЦЭМ!$A$39:$A$782,$A28,СВЦЭМ!$B$39:$B$782,U$11)+'СЕТ СН'!$F$9+СВЦЭМ!$D$10+'СЕТ СН'!$F$6-'СЕТ СН'!$F$19</f>
        <v>1224.22395489</v>
      </c>
      <c r="V28" s="36">
        <f>SUMIFS(СВЦЭМ!$C$39:$C$782,СВЦЭМ!$A$39:$A$782,$A28,СВЦЭМ!$B$39:$B$782,V$11)+'СЕТ СН'!$F$9+СВЦЭМ!$D$10+'СЕТ СН'!$F$6-'СЕТ СН'!$F$19</f>
        <v>1241.81232701</v>
      </c>
      <c r="W28" s="36">
        <f>SUMIFS(СВЦЭМ!$C$39:$C$782,СВЦЭМ!$A$39:$A$782,$A28,СВЦЭМ!$B$39:$B$782,W$11)+'СЕТ СН'!$F$9+СВЦЭМ!$D$10+'СЕТ СН'!$F$6-'СЕТ СН'!$F$19</f>
        <v>1246.6823538099998</v>
      </c>
      <c r="X28" s="36">
        <f>SUMIFS(СВЦЭМ!$C$39:$C$782,СВЦЭМ!$A$39:$A$782,$A28,СВЦЭМ!$B$39:$B$782,X$11)+'СЕТ СН'!$F$9+СВЦЭМ!$D$10+'СЕТ СН'!$F$6-'СЕТ СН'!$F$19</f>
        <v>1258.0145287299999</v>
      </c>
      <c r="Y28" s="36">
        <f>SUMIFS(СВЦЭМ!$C$39:$C$782,СВЦЭМ!$A$39:$A$782,$A28,СВЦЭМ!$B$39:$B$782,Y$11)+'СЕТ СН'!$F$9+СВЦЭМ!$D$10+'СЕТ СН'!$F$6-'СЕТ СН'!$F$19</f>
        <v>1264.4619392699999</v>
      </c>
    </row>
    <row r="29" spans="1:25" ht="15.75" x14ac:dyDescent="0.2">
      <c r="A29" s="35">
        <f t="shared" si="0"/>
        <v>44913</v>
      </c>
      <c r="B29" s="36">
        <f>SUMIFS(СВЦЭМ!$C$39:$C$782,СВЦЭМ!$A$39:$A$782,$A29,СВЦЭМ!$B$39:$B$782,B$11)+'СЕТ СН'!$F$9+СВЦЭМ!$D$10+'СЕТ СН'!$F$6-'СЕТ СН'!$F$19</f>
        <v>1352.6378200099998</v>
      </c>
      <c r="C29" s="36">
        <f>SUMIFS(СВЦЭМ!$C$39:$C$782,СВЦЭМ!$A$39:$A$782,$A29,СВЦЭМ!$B$39:$B$782,C$11)+'СЕТ СН'!$F$9+СВЦЭМ!$D$10+'СЕТ СН'!$F$6-'СЕТ СН'!$F$19</f>
        <v>1363.94859675</v>
      </c>
      <c r="D29" s="36">
        <f>SUMIFS(СВЦЭМ!$C$39:$C$782,СВЦЭМ!$A$39:$A$782,$A29,СВЦЭМ!$B$39:$B$782,D$11)+'СЕТ СН'!$F$9+СВЦЭМ!$D$10+'СЕТ СН'!$F$6-'СЕТ СН'!$F$19</f>
        <v>1371.1241163599998</v>
      </c>
      <c r="E29" s="36">
        <f>SUMIFS(СВЦЭМ!$C$39:$C$782,СВЦЭМ!$A$39:$A$782,$A29,СВЦЭМ!$B$39:$B$782,E$11)+'СЕТ СН'!$F$9+СВЦЭМ!$D$10+'СЕТ СН'!$F$6-'СЕТ СН'!$F$19</f>
        <v>1369.27446356</v>
      </c>
      <c r="F29" s="36">
        <f>SUMIFS(СВЦЭМ!$C$39:$C$782,СВЦЭМ!$A$39:$A$782,$A29,СВЦЭМ!$B$39:$B$782,F$11)+'СЕТ СН'!$F$9+СВЦЭМ!$D$10+'СЕТ СН'!$F$6-'СЕТ СН'!$F$19</f>
        <v>1378.68289536</v>
      </c>
      <c r="G29" s="36">
        <f>SUMIFS(СВЦЭМ!$C$39:$C$782,СВЦЭМ!$A$39:$A$782,$A29,СВЦЭМ!$B$39:$B$782,G$11)+'СЕТ СН'!$F$9+СВЦЭМ!$D$10+'СЕТ СН'!$F$6-'СЕТ СН'!$F$19</f>
        <v>1382.2445828399998</v>
      </c>
      <c r="H29" s="36">
        <f>SUMIFS(СВЦЭМ!$C$39:$C$782,СВЦЭМ!$A$39:$A$782,$A29,СВЦЭМ!$B$39:$B$782,H$11)+'СЕТ СН'!$F$9+СВЦЭМ!$D$10+'СЕТ СН'!$F$6-'СЕТ СН'!$F$19</f>
        <v>1363.4123479599998</v>
      </c>
      <c r="I29" s="36">
        <f>SUMIFS(СВЦЭМ!$C$39:$C$782,СВЦЭМ!$A$39:$A$782,$A29,СВЦЭМ!$B$39:$B$782,I$11)+'СЕТ СН'!$F$9+СВЦЭМ!$D$10+'СЕТ СН'!$F$6-'СЕТ СН'!$F$19</f>
        <v>1353.2603451199998</v>
      </c>
      <c r="J29" s="36">
        <f>SUMIFS(СВЦЭМ!$C$39:$C$782,СВЦЭМ!$A$39:$A$782,$A29,СВЦЭМ!$B$39:$B$782,J$11)+'СЕТ СН'!$F$9+СВЦЭМ!$D$10+'СЕТ СН'!$F$6-'СЕТ СН'!$F$19</f>
        <v>1330.95925098</v>
      </c>
      <c r="K29" s="36">
        <f>SUMIFS(СВЦЭМ!$C$39:$C$782,СВЦЭМ!$A$39:$A$782,$A29,СВЦЭМ!$B$39:$B$782,K$11)+'СЕТ СН'!$F$9+СВЦЭМ!$D$10+'СЕТ СН'!$F$6-'СЕТ СН'!$F$19</f>
        <v>1295.1204634199999</v>
      </c>
      <c r="L29" s="36">
        <f>SUMIFS(СВЦЭМ!$C$39:$C$782,СВЦЭМ!$A$39:$A$782,$A29,СВЦЭМ!$B$39:$B$782,L$11)+'СЕТ СН'!$F$9+СВЦЭМ!$D$10+'СЕТ СН'!$F$6-'СЕТ СН'!$F$19</f>
        <v>1263.6762708399999</v>
      </c>
      <c r="M29" s="36">
        <f>SUMIFS(СВЦЭМ!$C$39:$C$782,СВЦЭМ!$A$39:$A$782,$A29,СВЦЭМ!$B$39:$B$782,M$11)+'СЕТ СН'!$F$9+СВЦЭМ!$D$10+'СЕТ СН'!$F$6-'СЕТ СН'!$F$19</f>
        <v>1260.9456654599999</v>
      </c>
      <c r="N29" s="36">
        <f>SUMIFS(СВЦЭМ!$C$39:$C$782,СВЦЭМ!$A$39:$A$782,$A29,СВЦЭМ!$B$39:$B$782,N$11)+'СЕТ СН'!$F$9+СВЦЭМ!$D$10+'СЕТ СН'!$F$6-'СЕТ СН'!$F$19</f>
        <v>1280.88297326</v>
      </c>
      <c r="O29" s="36">
        <f>SUMIFS(СВЦЭМ!$C$39:$C$782,СВЦЭМ!$A$39:$A$782,$A29,СВЦЭМ!$B$39:$B$782,O$11)+'СЕТ СН'!$F$9+СВЦЭМ!$D$10+'СЕТ СН'!$F$6-'СЕТ СН'!$F$19</f>
        <v>1302.5902204399999</v>
      </c>
      <c r="P29" s="36">
        <f>SUMIFS(СВЦЭМ!$C$39:$C$782,СВЦЭМ!$A$39:$A$782,$A29,СВЦЭМ!$B$39:$B$782,P$11)+'СЕТ СН'!$F$9+СВЦЭМ!$D$10+'СЕТ СН'!$F$6-'СЕТ СН'!$F$19</f>
        <v>1291.98348343</v>
      </c>
      <c r="Q29" s="36">
        <f>SUMIFS(СВЦЭМ!$C$39:$C$782,СВЦЭМ!$A$39:$A$782,$A29,СВЦЭМ!$B$39:$B$782,Q$11)+'СЕТ СН'!$F$9+СВЦЭМ!$D$10+'СЕТ СН'!$F$6-'СЕТ СН'!$F$19</f>
        <v>1283.6087157699999</v>
      </c>
      <c r="R29" s="36">
        <f>SUMIFS(СВЦЭМ!$C$39:$C$782,СВЦЭМ!$A$39:$A$782,$A29,СВЦЭМ!$B$39:$B$782,R$11)+'СЕТ СН'!$F$9+СВЦЭМ!$D$10+'СЕТ СН'!$F$6-'СЕТ СН'!$F$19</f>
        <v>1296.6199689499999</v>
      </c>
      <c r="S29" s="36">
        <f>SUMIFS(СВЦЭМ!$C$39:$C$782,СВЦЭМ!$A$39:$A$782,$A29,СВЦЭМ!$B$39:$B$782,S$11)+'СЕТ СН'!$F$9+СВЦЭМ!$D$10+'СЕТ СН'!$F$6-'СЕТ СН'!$F$19</f>
        <v>1266.3165003199999</v>
      </c>
      <c r="T29" s="36">
        <f>SUMIFS(СВЦЭМ!$C$39:$C$782,СВЦЭМ!$A$39:$A$782,$A29,СВЦЭМ!$B$39:$B$782,T$11)+'СЕТ СН'!$F$9+СВЦЭМ!$D$10+'СЕТ СН'!$F$6-'СЕТ СН'!$F$19</f>
        <v>1227.6621901399999</v>
      </c>
      <c r="U29" s="36">
        <f>SUMIFS(СВЦЭМ!$C$39:$C$782,СВЦЭМ!$A$39:$A$782,$A29,СВЦЭМ!$B$39:$B$782,U$11)+'СЕТ СН'!$F$9+СВЦЭМ!$D$10+'СЕТ СН'!$F$6-'СЕТ СН'!$F$19</f>
        <v>1240.88324027</v>
      </c>
      <c r="V29" s="36">
        <f>SUMIFS(СВЦЭМ!$C$39:$C$782,СВЦЭМ!$A$39:$A$782,$A29,СВЦЭМ!$B$39:$B$782,V$11)+'СЕТ СН'!$F$9+СВЦЭМ!$D$10+'СЕТ СН'!$F$6-'СЕТ СН'!$F$19</f>
        <v>1258.1038018499999</v>
      </c>
      <c r="W29" s="36">
        <f>SUMIFS(СВЦЭМ!$C$39:$C$782,СВЦЭМ!$A$39:$A$782,$A29,СВЦЭМ!$B$39:$B$782,W$11)+'СЕТ СН'!$F$9+СВЦЭМ!$D$10+'СЕТ СН'!$F$6-'СЕТ СН'!$F$19</f>
        <v>1258.6973578</v>
      </c>
      <c r="X29" s="36">
        <f>SUMIFS(СВЦЭМ!$C$39:$C$782,СВЦЭМ!$A$39:$A$782,$A29,СВЦЭМ!$B$39:$B$782,X$11)+'СЕТ СН'!$F$9+СВЦЭМ!$D$10+'СЕТ СН'!$F$6-'СЕТ СН'!$F$19</f>
        <v>1280.62805811</v>
      </c>
      <c r="Y29" s="36">
        <f>SUMIFS(СВЦЭМ!$C$39:$C$782,СВЦЭМ!$A$39:$A$782,$A29,СВЦЭМ!$B$39:$B$782,Y$11)+'СЕТ СН'!$F$9+СВЦЭМ!$D$10+'СЕТ СН'!$F$6-'СЕТ СН'!$F$19</f>
        <v>1306.0353460899998</v>
      </c>
    </row>
    <row r="30" spans="1:25" ht="15.75" x14ac:dyDescent="0.2">
      <c r="A30" s="35">
        <f t="shared" si="0"/>
        <v>44914</v>
      </c>
      <c r="B30" s="36">
        <f>SUMIFS(СВЦЭМ!$C$39:$C$782,СВЦЭМ!$A$39:$A$782,$A30,СВЦЭМ!$B$39:$B$782,B$11)+'СЕТ СН'!$F$9+СВЦЭМ!$D$10+'СЕТ СН'!$F$6-'СЕТ СН'!$F$19</f>
        <v>1308.9093793799998</v>
      </c>
      <c r="C30" s="36">
        <f>SUMIFS(СВЦЭМ!$C$39:$C$782,СВЦЭМ!$A$39:$A$782,$A30,СВЦЭМ!$B$39:$B$782,C$11)+'СЕТ СН'!$F$9+СВЦЭМ!$D$10+'СЕТ СН'!$F$6-'СЕТ СН'!$F$19</f>
        <v>1329.7569768999999</v>
      </c>
      <c r="D30" s="36">
        <f>SUMIFS(СВЦЭМ!$C$39:$C$782,СВЦЭМ!$A$39:$A$782,$A30,СВЦЭМ!$B$39:$B$782,D$11)+'СЕТ СН'!$F$9+СВЦЭМ!$D$10+'СЕТ СН'!$F$6-'СЕТ СН'!$F$19</f>
        <v>1362.3098550399998</v>
      </c>
      <c r="E30" s="36">
        <f>SUMIFS(СВЦЭМ!$C$39:$C$782,СВЦЭМ!$A$39:$A$782,$A30,СВЦЭМ!$B$39:$B$782,E$11)+'СЕТ СН'!$F$9+СВЦЭМ!$D$10+'СЕТ СН'!$F$6-'СЕТ СН'!$F$19</f>
        <v>1363.6070769599999</v>
      </c>
      <c r="F30" s="36">
        <f>SUMIFS(СВЦЭМ!$C$39:$C$782,СВЦЭМ!$A$39:$A$782,$A30,СВЦЭМ!$B$39:$B$782,F$11)+'СЕТ СН'!$F$9+СВЦЭМ!$D$10+'СЕТ СН'!$F$6-'СЕТ СН'!$F$19</f>
        <v>1368.28640935</v>
      </c>
      <c r="G30" s="36">
        <f>SUMIFS(СВЦЭМ!$C$39:$C$782,СВЦЭМ!$A$39:$A$782,$A30,СВЦЭМ!$B$39:$B$782,G$11)+'СЕТ СН'!$F$9+СВЦЭМ!$D$10+'СЕТ СН'!$F$6-'СЕТ СН'!$F$19</f>
        <v>1364.8895125499998</v>
      </c>
      <c r="H30" s="36">
        <f>SUMIFS(СВЦЭМ!$C$39:$C$782,СВЦЭМ!$A$39:$A$782,$A30,СВЦЭМ!$B$39:$B$782,H$11)+'СЕТ СН'!$F$9+СВЦЭМ!$D$10+'СЕТ СН'!$F$6-'СЕТ СН'!$F$19</f>
        <v>1356.9182072899998</v>
      </c>
      <c r="I30" s="36">
        <f>SUMIFS(СВЦЭМ!$C$39:$C$782,СВЦЭМ!$A$39:$A$782,$A30,СВЦЭМ!$B$39:$B$782,I$11)+'СЕТ СН'!$F$9+СВЦЭМ!$D$10+'СЕТ СН'!$F$6-'СЕТ СН'!$F$19</f>
        <v>1344.4797022299999</v>
      </c>
      <c r="J30" s="36">
        <f>SUMIFS(СВЦЭМ!$C$39:$C$782,СВЦЭМ!$A$39:$A$782,$A30,СВЦЭМ!$B$39:$B$782,J$11)+'СЕТ СН'!$F$9+СВЦЭМ!$D$10+'СЕТ СН'!$F$6-'СЕТ СН'!$F$19</f>
        <v>1336.7597542299998</v>
      </c>
      <c r="K30" s="36">
        <f>SUMIFS(СВЦЭМ!$C$39:$C$782,СВЦЭМ!$A$39:$A$782,$A30,СВЦЭМ!$B$39:$B$782,K$11)+'СЕТ СН'!$F$9+СВЦЭМ!$D$10+'СЕТ СН'!$F$6-'СЕТ СН'!$F$19</f>
        <v>1318.2361412399998</v>
      </c>
      <c r="L30" s="36">
        <f>SUMIFS(СВЦЭМ!$C$39:$C$782,СВЦЭМ!$A$39:$A$782,$A30,СВЦЭМ!$B$39:$B$782,L$11)+'СЕТ СН'!$F$9+СВЦЭМ!$D$10+'СЕТ СН'!$F$6-'СЕТ СН'!$F$19</f>
        <v>1325.7456582899999</v>
      </c>
      <c r="M30" s="36">
        <f>SUMIFS(СВЦЭМ!$C$39:$C$782,СВЦЭМ!$A$39:$A$782,$A30,СВЦЭМ!$B$39:$B$782,M$11)+'СЕТ СН'!$F$9+СВЦЭМ!$D$10+'СЕТ СН'!$F$6-'СЕТ СН'!$F$19</f>
        <v>1324.40249174</v>
      </c>
      <c r="N30" s="36">
        <f>SUMIFS(СВЦЭМ!$C$39:$C$782,СВЦЭМ!$A$39:$A$782,$A30,СВЦЭМ!$B$39:$B$782,N$11)+'СЕТ СН'!$F$9+СВЦЭМ!$D$10+'СЕТ СН'!$F$6-'СЕТ СН'!$F$19</f>
        <v>1355.1131507699999</v>
      </c>
      <c r="O30" s="36">
        <f>SUMIFS(СВЦЭМ!$C$39:$C$782,СВЦЭМ!$A$39:$A$782,$A30,СВЦЭМ!$B$39:$B$782,O$11)+'СЕТ СН'!$F$9+СВЦЭМ!$D$10+'СЕТ СН'!$F$6-'СЕТ СН'!$F$19</f>
        <v>1382.08938182</v>
      </c>
      <c r="P30" s="36">
        <f>SUMIFS(СВЦЭМ!$C$39:$C$782,СВЦЭМ!$A$39:$A$782,$A30,СВЦЭМ!$B$39:$B$782,P$11)+'СЕТ СН'!$F$9+СВЦЭМ!$D$10+'СЕТ СН'!$F$6-'СЕТ СН'!$F$19</f>
        <v>1378.7362668599999</v>
      </c>
      <c r="Q30" s="36">
        <f>SUMIFS(СВЦЭМ!$C$39:$C$782,СВЦЭМ!$A$39:$A$782,$A30,СВЦЭМ!$B$39:$B$782,Q$11)+'СЕТ СН'!$F$9+СВЦЭМ!$D$10+'СЕТ СН'!$F$6-'СЕТ СН'!$F$19</f>
        <v>1376.51586847</v>
      </c>
      <c r="R30" s="36">
        <f>SUMIFS(СВЦЭМ!$C$39:$C$782,СВЦЭМ!$A$39:$A$782,$A30,СВЦЭМ!$B$39:$B$782,R$11)+'СЕТ СН'!$F$9+СВЦЭМ!$D$10+'СЕТ СН'!$F$6-'СЕТ СН'!$F$19</f>
        <v>1382.9586013699998</v>
      </c>
      <c r="S30" s="36">
        <f>SUMIFS(СВЦЭМ!$C$39:$C$782,СВЦЭМ!$A$39:$A$782,$A30,СВЦЭМ!$B$39:$B$782,S$11)+'СЕТ СН'!$F$9+СВЦЭМ!$D$10+'СЕТ СН'!$F$6-'СЕТ СН'!$F$19</f>
        <v>1347.9954720699998</v>
      </c>
      <c r="T30" s="36">
        <f>SUMIFS(СВЦЭМ!$C$39:$C$782,СВЦЭМ!$A$39:$A$782,$A30,СВЦЭМ!$B$39:$B$782,T$11)+'СЕТ СН'!$F$9+СВЦЭМ!$D$10+'СЕТ СН'!$F$6-'СЕТ СН'!$F$19</f>
        <v>1281.2308110399999</v>
      </c>
      <c r="U30" s="36">
        <f>SUMIFS(СВЦЭМ!$C$39:$C$782,СВЦЭМ!$A$39:$A$782,$A30,СВЦЭМ!$B$39:$B$782,U$11)+'СЕТ СН'!$F$9+СВЦЭМ!$D$10+'СЕТ СН'!$F$6-'СЕТ СН'!$F$19</f>
        <v>1329.2586556599999</v>
      </c>
      <c r="V30" s="36">
        <f>SUMIFS(СВЦЭМ!$C$39:$C$782,СВЦЭМ!$A$39:$A$782,$A30,СВЦЭМ!$B$39:$B$782,V$11)+'СЕТ СН'!$F$9+СВЦЭМ!$D$10+'СЕТ СН'!$F$6-'СЕТ СН'!$F$19</f>
        <v>1332.5217555999998</v>
      </c>
      <c r="W30" s="36">
        <f>SUMIFS(СВЦЭМ!$C$39:$C$782,СВЦЭМ!$A$39:$A$782,$A30,СВЦЭМ!$B$39:$B$782,W$11)+'СЕТ СН'!$F$9+СВЦЭМ!$D$10+'СЕТ СН'!$F$6-'СЕТ СН'!$F$19</f>
        <v>1338.77377181</v>
      </c>
      <c r="X30" s="36">
        <f>SUMIFS(СВЦЭМ!$C$39:$C$782,СВЦЭМ!$A$39:$A$782,$A30,СВЦЭМ!$B$39:$B$782,X$11)+'СЕТ СН'!$F$9+СВЦЭМ!$D$10+'СЕТ СН'!$F$6-'СЕТ СН'!$F$19</f>
        <v>1344.6651049899999</v>
      </c>
      <c r="Y30" s="36">
        <f>SUMIFS(СВЦЭМ!$C$39:$C$782,СВЦЭМ!$A$39:$A$782,$A30,СВЦЭМ!$B$39:$B$782,Y$11)+'СЕТ СН'!$F$9+СВЦЭМ!$D$10+'СЕТ СН'!$F$6-'СЕТ СН'!$F$19</f>
        <v>1363.2253431299998</v>
      </c>
    </row>
    <row r="31" spans="1:25" ht="15.75" x14ac:dyDescent="0.2">
      <c r="A31" s="35">
        <f t="shared" si="0"/>
        <v>44915</v>
      </c>
      <c r="B31" s="36">
        <f>SUMIFS(СВЦЭМ!$C$39:$C$782,СВЦЭМ!$A$39:$A$782,$A31,СВЦЭМ!$B$39:$B$782,B$11)+'СЕТ СН'!$F$9+СВЦЭМ!$D$10+'СЕТ СН'!$F$6-'СЕТ СН'!$F$19</f>
        <v>1320.9361758699999</v>
      </c>
      <c r="C31" s="36">
        <f>SUMIFS(СВЦЭМ!$C$39:$C$782,СВЦЭМ!$A$39:$A$782,$A31,СВЦЭМ!$B$39:$B$782,C$11)+'СЕТ СН'!$F$9+СВЦЭМ!$D$10+'СЕТ СН'!$F$6-'СЕТ СН'!$F$19</f>
        <v>1345.21718717</v>
      </c>
      <c r="D31" s="36">
        <f>SUMIFS(СВЦЭМ!$C$39:$C$782,СВЦЭМ!$A$39:$A$782,$A31,СВЦЭМ!$B$39:$B$782,D$11)+'СЕТ СН'!$F$9+СВЦЭМ!$D$10+'СЕТ СН'!$F$6-'СЕТ СН'!$F$19</f>
        <v>1350.7745042299998</v>
      </c>
      <c r="E31" s="36">
        <f>SUMIFS(СВЦЭМ!$C$39:$C$782,СВЦЭМ!$A$39:$A$782,$A31,СВЦЭМ!$B$39:$B$782,E$11)+'СЕТ СН'!$F$9+СВЦЭМ!$D$10+'СЕТ СН'!$F$6-'СЕТ СН'!$F$19</f>
        <v>1358.7345322899998</v>
      </c>
      <c r="F31" s="36">
        <f>SUMIFS(СВЦЭМ!$C$39:$C$782,СВЦЭМ!$A$39:$A$782,$A31,СВЦЭМ!$B$39:$B$782,F$11)+'СЕТ СН'!$F$9+СВЦЭМ!$D$10+'СЕТ СН'!$F$6-'СЕТ СН'!$F$19</f>
        <v>1338.5878435099999</v>
      </c>
      <c r="G31" s="36">
        <f>SUMIFS(СВЦЭМ!$C$39:$C$782,СВЦЭМ!$A$39:$A$782,$A31,СВЦЭМ!$B$39:$B$782,G$11)+'СЕТ СН'!$F$9+СВЦЭМ!$D$10+'СЕТ СН'!$F$6-'СЕТ СН'!$F$19</f>
        <v>1326.5875664599998</v>
      </c>
      <c r="H31" s="36">
        <f>SUMIFS(СВЦЭМ!$C$39:$C$782,СВЦЭМ!$A$39:$A$782,$A31,СВЦЭМ!$B$39:$B$782,H$11)+'СЕТ СН'!$F$9+СВЦЭМ!$D$10+'СЕТ СН'!$F$6-'СЕТ СН'!$F$19</f>
        <v>1306.6252472099998</v>
      </c>
      <c r="I31" s="36">
        <f>SUMIFS(СВЦЭМ!$C$39:$C$782,СВЦЭМ!$A$39:$A$782,$A31,СВЦЭМ!$B$39:$B$782,I$11)+'СЕТ СН'!$F$9+СВЦЭМ!$D$10+'СЕТ СН'!$F$6-'СЕТ СН'!$F$19</f>
        <v>1295.4571399099998</v>
      </c>
      <c r="J31" s="36">
        <f>SUMIFS(СВЦЭМ!$C$39:$C$782,СВЦЭМ!$A$39:$A$782,$A31,СВЦЭМ!$B$39:$B$782,J$11)+'СЕТ СН'!$F$9+СВЦЭМ!$D$10+'СЕТ СН'!$F$6-'СЕТ СН'!$F$19</f>
        <v>1319.6203753899999</v>
      </c>
      <c r="K31" s="36">
        <f>SUMIFS(СВЦЭМ!$C$39:$C$782,СВЦЭМ!$A$39:$A$782,$A31,СВЦЭМ!$B$39:$B$782,K$11)+'СЕТ СН'!$F$9+СВЦЭМ!$D$10+'СЕТ СН'!$F$6-'СЕТ СН'!$F$19</f>
        <v>1336.7818874799998</v>
      </c>
      <c r="L31" s="36">
        <f>SUMIFS(СВЦЭМ!$C$39:$C$782,СВЦЭМ!$A$39:$A$782,$A31,СВЦЭМ!$B$39:$B$782,L$11)+'СЕТ СН'!$F$9+СВЦЭМ!$D$10+'СЕТ СН'!$F$6-'СЕТ СН'!$F$19</f>
        <v>1313.3860936999999</v>
      </c>
      <c r="M31" s="36">
        <f>SUMIFS(СВЦЭМ!$C$39:$C$782,СВЦЭМ!$A$39:$A$782,$A31,СВЦЭМ!$B$39:$B$782,M$11)+'СЕТ СН'!$F$9+СВЦЭМ!$D$10+'СЕТ СН'!$F$6-'СЕТ СН'!$F$19</f>
        <v>1304.74546498</v>
      </c>
      <c r="N31" s="36">
        <f>SUMIFS(СВЦЭМ!$C$39:$C$782,СВЦЭМ!$A$39:$A$782,$A31,СВЦЭМ!$B$39:$B$782,N$11)+'СЕТ СН'!$F$9+СВЦЭМ!$D$10+'СЕТ СН'!$F$6-'СЕТ СН'!$F$19</f>
        <v>1324.5088525299998</v>
      </c>
      <c r="O31" s="36">
        <f>SUMIFS(СВЦЭМ!$C$39:$C$782,СВЦЭМ!$A$39:$A$782,$A31,СВЦЭМ!$B$39:$B$782,O$11)+'СЕТ СН'!$F$9+СВЦЭМ!$D$10+'СЕТ СН'!$F$6-'СЕТ СН'!$F$19</f>
        <v>1331.83992266</v>
      </c>
      <c r="P31" s="36">
        <f>SUMIFS(СВЦЭМ!$C$39:$C$782,СВЦЭМ!$A$39:$A$782,$A31,СВЦЭМ!$B$39:$B$782,P$11)+'СЕТ СН'!$F$9+СВЦЭМ!$D$10+'СЕТ СН'!$F$6-'СЕТ СН'!$F$19</f>
        <v>1351.1671413199999</v>
      </c>
      <c r="Q31" s="36">
        <f>SUMIFS(СВЦЭМ!$C$39:$C$782,СВЦЭМ!$A$39:$A$782,$A31,СВЦЭМ!$B$39:$B$782,Q$11)+'СЕТ СН'!$F$9+СВЦЭМ!$D$10+'СЕТ СН'!$F$6-'СЕТ СН'!$F$19</f>
        <v>1328.6345361299998</v>
      </c>
      <c r="R31" s="36">
        <f>SUMIFS(СВЦЭМ!$C$39:$C$782,СВЦЭМ!$A$39:$A$782,$A31,СВЦЭМ!$B$39:$B$782,R$11)+'СЕТ СН'!$F$9+СВЦЭМ!$D$10+'СЕТ СН'!$F$6-'СЕТ СН'!$F$19</f>
        <v>1320.7557588499999</v>
      </c>
      <c r="S31" s="36">
        <f>SUMIFS(СВЦЭМ!$C$39:$C$782,СВЦЭМ!$A$39:$A$782,$A31,СВЦЭМ!$B$39:$B$782,S$11)+'СЕТ СН'!$F$9+СВЦЭМ!$D$10+'СЕТ СН'!$F$6-'СЕТ СН'!$F$19</f>
        <v>1297.0941048899999</v>
      </c>
      <c r="T31" s="36">
        <f>SUMIFS(СВЦЭМ!$C$39:$C$782,СВЦЭМ!$A$39:$A$782,$A31,СВЦЭМ!$B$39:$B$782,T$11)+'СЕТ СН'!$F$9+СВЦЭМ!$D$10+'СЕТ СН'!$F$6-'СЕТ СН'!$F$19</f>
        <v>1236.9982950699998</v>
      </c>
      <c r="U31" s="36">
        <f>SUMIFS(СВЦЭМ!$C$39:$C$782,СВЦЭМ!$A$39:$A$782,$A31,СВЦЭМ!$B$39:$B$782,U$11)+'СЕТ СН'!$F$9+СВЦЭМ!$D$10+'СЕТ СН'!$F$6-'СЕТ СН'!$F$19</f>
        <v>1250.57980742</v>
      </c>
      <c r="V31" s="36">
        <f>SUMIFS(СВЦЭМ!$C$39:$C$782,СВЦЭМ!$A$39:$A$782,$A31,СВЦЭМ!$B$39:$B$782,V$11)+'СЕТ СН'!$F$9+СВЦЭМ!$D$10+'СЕТ СН'!$F$6-'СЕТ СН'!$F$19</f>
        <v>1286.8573556299998</v>
      </c>
      <c r="W31" s="36">
        <f>SUMIFS(СВЦЭМ!$C$39:$C$782,СВЦЭМ!$A$39:$A$782,$A31,СВЦЭМ!$B$39:$B$782,W$11)+'СЕТ СН'!$F$9+СВЦЭМ!$D$10+'СЕТ СН'!$F$6-'СЕТ СН'!$F$19</f>
        <v>1302.40262132</v>
      </c>
      <c r="X31" s="36">
        <f>SUMIFS(СВЦЭМ!$C$39:$C$782,СВЦЭМ!$A$39:$A$782,$A31,СВЦЭМ!$B$39:$B$782,X$11)+'СЕТ СН'!$F$9+СВЦЭМ!$D$10+'СЕТ СН'!$F$6-'СЕТ СН'!$F$19</f>
        <v>1312.6098954399999</v>
      </c>
      <c r="Y31" s="36">
        <f>SUMIFS(СВЦЭМ!$C$39:$C$782,СВЦЭМ!$A$39:$A$782,$A31,СВЦЭМ!$B$39:$B$782,Y$11)+'СЕТ СН'!$F$9+СВЦЭМ!$D$10+'СЕТ СН'!$F$6-'СЕТ СН'!$F$19</f>
        <v>1324.6002285899999</v>
      </c>
    </row>
    <row r="32" spans="1:25" ht="15.75" x14ac:dyDescent="0.2">
      <c r="A32" s="35">
        <f t="shared" si="0"/>
        <v>44916</v>
      </c>
      <c r="B32" s="36">
        <f>SUMIFS(СВЦЭМ!$C$39:$C$782,СВЦЭМ!$A$39:$A$782,$A32,СВЦЭМ!$B$39:$B$782,B$11)+'СЕТ СН'!$F$9+СВЦЭМ!$D$10+'СЕТ СН'!$F$6-'СЕТ СН'!$F$19</f>
        <v>1307.9214863799998</v>
      </c>
      <c r="C32" s="36">
        <f>SUMIFS(СВЦЭМ!$C$39:$C$782,СВЦЭМ!$A$39:$A$782,$A32,СВЦЭМ!$B$39:$B$782,C$11)+'СЕТ СН'!$F$9+СВЦЭМ!$D$10+'СЕТ СН'!$F$6-'СЕТ СН'!$F$19</f>
        <v>1319.2180699599999</v>
      </c>
      <c r="D32" s="36">
        <f>SUMIFS(СВЦЭМ!$C$39:$C$782,СВЦЭМ!$A$39:$A$782,$A32,СВЦЭМ!$B$39:$B$782,D$11)+'СЕТ СН'!$F$9+СВЦЭМ!$D$10+'СЕТ СН'!$F$6-'СЕТ СН'!$F$19</f>
        <v>1317.3404828399998</v>
      </c>
      <c r="E32" s="36">
        <f>SUMIFS(СВЦЭМ!$C$39:$C$782,СВЦЭМ!$A$39:$A$782,$A32,СВЦЭМ!$B$39:$B$782,E$11)+'СЕТ СН'!$F$9+СВЦЭМ!$D$10+'СЕТ СН'!$F$6-'СЕТ СН'!$F$19</f>
        <v>1315.9698390599999</v>
      </c>
      <c r="F32" s="36">
        <f>SUMIFS(СВЦЭМ!$C$39:$C$782,СВЦЭМ!$A$39:$A$782,$A32,СВЦЭМ!$B$39:$B$782,F$11)+'СЕТ СН'!$F$9+СВЦЭМ!$D$10+'СЕТ СН'!$F$6-'СЕТ СН'!$F$19</f>
        <v>1351.3721745399998</v>
      </c>
      <c r="G32" s="36">
        <f>SUMIFS(СВЦЭМ!$C$39:$C$782,СВЦЭМ!$A$39:$A$782,$A32,СВЦЭМ!$B$39:$B$782,G$11)+'СЕТ СН'!$F$9+СВЦЭМ!$D$10+'СЕТ СН'!$F$6-'СЕТ СН'!$F$19</f>
        <v>1321.40132593</v>
      </c>
      <c r="H32" s="36">
        <f>SUMIFS(СВЦЭМ!$C$39:$C$782,СВЦЭМ!$A$39:$A$782,$A32,СВЦЭМ!$B$39:$B$782,H$11)+'СЕТ СН'!$F$9+СВЦЭМ!$D$10+'СЕТ СН'!$F$6-'СЕТ СН'!$F$19</f>
        <v>1288.1233413699999</v>
      </c>
      <c r="I32" s="36">
        <f>SUMIFS(СВЦЭМ!$C$39:$C$782,СВЦЭМ!$A$39:$A$782,$A32,СВЦЭМ!$B$39:$B$782,I$11)+'СЕТ СН'!$F$9+СВЦЭМ!$D$10+'СЕТ СН'!$F$6-'СЕТ СН'!$F$19</f>
        <v>1304.10799303</v>
      </c>
      <c r="J32" s="36">
        <f>SUMIFS(СВЦЭМ!$C$39:$C$782,СВЦЭМ!$A$39:$A$782,$A32,СВЦЭМ!$B$39:$B$782,J$11)+'СЕТ СН'!$F$9+СВЦЭМ!$D$10+'СЕТ СН'!$F$6-'СЕТ СН'!$F$19</f>
        <v>1259.6047873299999</v>
      </c>
      <c r="K32" s="36">
        <f>SUMIFS(СВЦЭМ!$C$39:$C$782,СВЦЭМ!$A$39:$A$782,$A32,СВЦЭМ!$B$39:$B$782,K$11)+'СЕТ СН'!$F$9+СВЦЭМ!$D$10+'СЕТ СН'!$F$6-'СЕТ СН'!$F$19</f>
        <v>1257.8030194999999</v>
      </c>
      <c r="L32" s="36">
        <f>SUMIFS(СВЦЭМ!$C$39:$C$782,СВЦЭМ!$A$39:$A$782,$A32,СВЦЭМ!$B$39:$B$782,L$11)+'СЕТ СН'!$F$9+СВЦЭМ!$D$10+'СЕТ СН'!$F$6-'СЕТ СН'!$F$19</f>
        <v>1239.9708238399999</v>
      </c>
      <c r="M32" s="36">
        <f>SUMIFS(СВЦЭМ!$C$39:$C$782,СВЦЭМ!$A$39:$A$782,$A32,СВЦЭМ!$B$39:$B$782,M$11)+'СЕТ СН'!$F$9+СВЦЭМ!$D$10+'СЕТ СН'!$F$6-'СЕТ СН'!$F$19</f>
        <v>1258.0719967399998</v>
      </c>
      <c r="N32" s="36">
        <f>SUMIFS(СВЦЭМ!$C$39:$C$782,СВЦЭМ!$A$39:$A$782,$A32,СВЦЭМ!$B$39:$B$782,N$11)+'СЕТ СН'!$F$9+СВЦЭМ!$D$10+'СЕТ СН'!$F$6-'СЕТ СН'!$F$19</f>
        <v>1259.0766019399998</v>
      </c>
      <c r="O32" s="36">
        <f>SUMIFS(СВЦЭМ!$C$39:$C$782,СВЦЭМ!$A$39:$A$782,$A32,СВЦЭМ!$B$39:$B$782,O$11)+'СЕТ СН'!$F$9+СВЦЭМ!$D$10+'СЕТ СН'!$F$6-'СЕТ СН'!$F$19</f>
        <v>1245.2795661599998</v>
      </c>
      <c r="P32" s="36">
        <f>SUMIFS(СВЦЭМ!$C$39:$C$782,СВЦЭМ!$A$39:$A$782,$A32,СВЦЭМ!$B$39:$B$782,P$11)+'СЕТ СН'!$F$9+СВЦЭМ!$D$10+'СЕТ СН'!$F$6-'СЕТ СН'!$F$19</f>
        <v>1268.4028120099999</v>
      </c>
      <c r="Q32" s="36">
        <f>SUMIFS(СВЦЭМ!$C$39:$C$782,СВЦЭМ!$A$39:$A$782,$A32,СВЦЭМ!$B$39:$B$782,Q$11)+'СЕТ СН'!$F$9+СВЦЭМ!$D$10+'СЕТ СН'!$F$6-'СЕТ СН'!$F$19</f>
        <v>1292.1882777199999</v>
      </c>
      <c r="R32" s="36">
        <f>SUMIFS(СВЦЭМ!$C$39:$C$782,СВЦЭМ!$A$39:$A$782,$A32,СВЦЭМ!$B$39:$B$782,R$11)+'СЕТ СН'!$F$9+СВЦЭМ!$D$10+'СЕТ СН'!$F$6-'СЕТ СН'!$F$19</f>
        <v>1292.6096243299999</v>
      </c>
      <c r="S32" s="36">
        <f>SUMIFS(СВЦЭМ!$C$39:$C$782,СВЦЭМ!$A$39:$A$782,$A32,СВЦЭМ!$B$39:$B$782,S$11)+'СЕТ СН'!$F$9+СВЦЭМ!$D$10+'СЕТ СН'!$F$6-'СЕТ СН'!$F$19</f>
        <v>1264.6352904799999</v>
      </c>
      <c r="T32" s="36">
        <f>SUMIFS(СВЦЭМ!$C$39:$C$782,СВЦЭМ!$A$39:$A$782,$A32,СВЦЭМ!$B$39:$B$782,T$11)+'СЕТ СН'!$F$9+СВЦЭМ!$D$10+'СЕТ СН'!$F$6-'СЕТ СН'!$F$19</f>
        <v>1257.5346479799998</v>
      </c>
      <c r="U32" s="36">
        <f>SUMIFS(СВЦЭМ!$C$39:$C$782,СВЦЭМ!$A$39:$A$782,$A32,СВЦЭМ!$B$39:$B$782,U$11)+'СЕТ СН'!$F$9+СВЦЭМ!$D$10+'СЕТ СН'!$F$6-'СЕТ СН'!$F$19</f>
        <v>1254.8208494099999</v>
      </c>
      <c r="V32" s="36">
        <f>SUMIFS(СВЦЭМ!$C$39:$C$782,СВЦЭМ!$A$39:$A$782,$A32,СВЦЭМ!$B$39:$B$782,V$11)+'СЕТ СН'!$F$9+СВЦЭМ!$D$10+'СЕТ СН'!$F$6-'СЕТ СН'!$F$19</f>
        <v>1268.00554111</v>
      </c>
      <c r="W32" s="36">
        <f>SUMIFS(СВЦЭМ!$C$39:$C$782,СВЦЭМ!$A$39:$A$782,$A32,СВЦЭМ!$B$39:$B$782,W$11)+'СЕТ СН'!$F$9+СВЦЭМ!$D$10+'СЕТ СН'!$F$6-'СЕТ СН'!$F$19</f>
        <v>1249.1615792499999</v>
      </c>
      <c r="X32" s="36">
        <f>SUMIFS(СВЦЭМ!$C$39:$C$782,СВЦЭМ!$A$39:$A$782,$A32,СВЦЭМ!$B$39:$B$782,X$11)+'СЕТ СН'!$F$9+СВЦЭМ!$D$10+'СЕТ СН'!$F$6-'СЕТ СН'!$F$19</f>
        <v>1247.17310686</v>
      </c>
      <c r="Y32" s="36">
        <f>SUMIFS(СВЦЭМ!$C$39:$C$782,СВЦЭМ!$A$39:$A$782,$A32,СВЦЭМ!$B$39:$B$782,Y$11)+'СЕТ СН'!$F$9+СВЦЭМ!$D$10+'СЕТ СН'!$F$6-'СЕТ СН'!$F$19</f>
        <v>1266.93256273</v>
      </c>
    </row>
    <row r="33" spans="1:25" ht="15.75" x14ac:dyDescent="0.2">
      <c r="A33" s="35">
        <f t="shared" si="0"/>
        <v>44917</v>
      </c>
      <c r="B33" s="36">
        <f>SUMIFS(СВЦЭМ!$C$39:$C$782,СВЦЭМ!$A$39:$A$782,$A33,СВЦЭМ!$B$39:$B$782,B$11)+'СЕТ СН'!$F$9+СВЦЭМ!$D$10+'СЕТ СН'!$F$6-'СЕТ СН'!$F$19</f>
        <v>1288.1967960299999</v>
      </c>
      <c r="C33" s="36">
        <f>SUMIFS(СВЦЭМ!$C$39:$C$782,СВЦЭМ!$A$39:$A$782,$A33,СВЦЭМ!$B$39:$B$782,C$11)+'СЕТ СН'!$F$9+СВЦЭМ!$D$10+'СЕТ СН'!$F$6-'СЕТ СН'!$F$19</f>
        <v>1296.9793621899998</v>
      </c>
      <c r="D33" s="36">
        <f>SUMIFS(СВЦЭМ!$C$39:$C$782,СВЦЭМ!$A$39:$A$782,$A33,СВЦЭМ!$B$39:$B$782,D$11)+'СЕТ СН'!$F$9+СВЦЭМ!$D$10+'СЕТ СН'!$F$6-'СЕТ СН'!$F$19</f>
        <v>1289.4933799199998</v>
      </c>
      <c r="E33" s="36">
        <f>SUMIFS(СВЦЭМ!$C$39:$C$782,СВЦЭМ!$A$39:$A$782,$A33,СВЦЭМ!$B$39:$B$782,E$11)+'СЕТ СН'!$F$9+СВЦЭМ!$D$10+'СЕТ СН'!$F$6-'СЕТ СН'!$F$19</f>
        <v>1313.2763859299998</v>
      </c>
      <c r="F33" s="36">
        <f>SUMIFS(СВЦЭМ!$C$39:$C$782,СВЦЭМ!$A$39:$A$782,$A33,СВЦЭМ!$B$39:$B$782,F$11)+'СЕТ СН'!$F$9+СВЦЭМ!$D$10+'СЕТ СН'!$F$6-'СЕТ СН'!$F$19</f>
        <v>1331.07117389</v>
      </c>
      <c r="G33" s="36">
        <f>SUMIFS(СВЦЭМ!$C$39:$C$782,СВЦЭМ!$A$39:$A$782,$A33,СВЦЭМ!$B$39:$B$782,G$11)+'СЕТ СН'!$F$9+СВЦЭМ!$D$10+'СЕТ СН'!$F$6-'СЕТ СН'!$F$19</f>
        <v>1334.65626458</v>
      </c>
      <c r="H33" s="36">
        <f>SUMIFS(СВЦЭМ!$C$39:$C$782,СВЦЭМ!$A$39:$A$782,$A33,СВЦЭМ!$B$39:$B$782,H$11)+'СЕТ СН'!$F$9+СВЦЭМ!$D$10+'СЕТ СН'!$F$6-'СЕТ СН'!$F$19</f>
        <v>1320.3664530999999</v>
      </c>
      <c r="I33" s="36">
        <f>SUMIFS(СВЦЭМ!$C$39:$C$782,СВЦЭМ!$A$39:$A$782,$A33,СВЦЭМ!$B$39:$B$782,I$11)+'СЕТ СН'!$F$9+СВЦЭМ!$D$10+'СЕТ СН'!$F$6-'СЕТ СН'!$F$19</f>
        <v>1302.7997972399999</v>
      </c>
      <c r="J33" s="36">
        <f>SUMIFS(СВЦЭМ!$C$39:$C$782,СВЦЭМ!$A$39:$A$782,$A33,СВЦЭМ!$B$39:$B$782,J$11)+'СЕТ СН'!$F$9+СВЦЭМ!$D$10+'СЕТ СН'!$F$6-'СЕТ СН'!$F$19</f>
        <v>1298.6258678999998</v>
      </c>
      <c r="K33" s="36">
        <f>SUMIFS(СВЦЭМ!$C$39:$C$782,СВЦЭМ!$A$39:$A$782,$A33,СВЦЭМ!$B$39:$B$782,K$11)+'СЕТ СН'!$F$9+СВЦЭМ!$D$10+'СЕТ СН'!$F$6-'СЕТ СН'!$F$19</f>
        <v>1277.2478383599998</v>
      </c>
      <c r="L33" s="36">
        <f>SUMIFS(СВЦЭМ!$C$39:$C$782,СВЦЭМ!$A$39:$A$782,$A33,СВЦЭМ!$B$39:$B$782,L$11)+'СЕТ СН'!$F$9+СВЦЭМ!$D$10+'СЕТ СН'!$F$6-'СЕТ СН'!$F$19</f>
        <v>1286.4576044399998</v>
      </c>
      <c r="M33" s="36">
        <f>SUMIFS(СВЦЭМ!$C$39:$C$782,СВЦЭМ!$A$39:$A$782,$A33,СВЦЭМ!$B$39:$B$782,M$11)+'СЕТ СН'!$F$9+СВЦЭМ!$D$10+'СЕТ СН'!$F$6-'СЕТ СН'!$F$19</f>
        <v>1296.7240108499998</v>
      </c>
      <c r="N33" s="36">
        <f>SUMIFS(СВЦЭМ!$C$39:$C$782,СВЦЭМ!$A$39:$A$782,$A33,СВЦЭМ!$B$39:$B$782,N$11)+'СЕТ СН'!$F$9+СВЦЭМ!$D$10+'СЕТ СН'!$F$6-'СЕТ СН'!$F$19</f>
        <v>1321.1931080099998</v>
      </c>
      <c r="O33" s="36">
        <f>SUMIFS(СВЦЭМ!$C$39:$C$782,СВЦЭМ!$A$39:$A$782,$A33,СВЦЭМ!$B$39:$B$782,O$11)+'СЕТ СН'!$F$9+СВЦЭМ!$D$10+'СЕТ СН'!$F$6-'СЕТ СН'!$F$19</f>
        <v>1309.9349152799998</v>
      </c>
      <c r="P33" s="36">
        <f>SUMIFS(СВЦЭМ!$C$39:$C$782,СВЦЭМ!$A$39:$A$782,$A33,СВЦЭМ!$B$39:$B$782,P$11)+'СЕТ СН'!$F$9+СВЦЭМ!$D$10+'СЕТ СН'!$F$6-'СЕТ СН'!$F$19</f>
        <v>1326.3995542999999</v>
      </c>
      <c r="Q33" s="36">
        <f>SUMIFS(СВЦЭМ!$C$39:$C$782,СВЦЭМ!$A$39:$A$782,$A33,СВЦЭМ!$B$39:$B$782,Q$11)+'СЕТ СН'!$F$9+СВЦЭМ!$D$10+'СЕТ СН'!$F$6-'СЕТ СН'!$F$19</f>
        <v>1324.5392835199998</v>
      </c>
      <c r="R33" s="36">
        <f>SUMIFS(СВЦЭМ!$C$39:$C$782,СВЦЭМ!$A$39:$A$782,$A33,СВЦЭМ!$B$39:$B$782,R$11)+'СЕТ СН'!$F$9+СВЦЭМ!$D$10+'СЕТ СН'!$F$6-'СЕТ СН'!$F$19</f>
        <v>1311.69265045</v>
      </c>
      <c r="S33" s="36">
        <f>SUMIFS(СВЦЭМ!$C$39:$C$782,СВЦЭМ!$A$39:$A$782,$A33,СВЦЭМ!$B$39:$B$782,S$11)+'СЕТ СН'!$F$9+СВЦЭМ!$D$10+'СЕТ СН'!$F$6-'СЕТ СН'!$F$19</f>
        <v>1331.5176616299998</v>
      </c>
      <c r="T33" s="36">
        <f>SUMIFS(СВЦЭМ!$C$39:$C$782,СВЦЭМ!$A$39:$A$782,$A33,СВЦЭМ!$B$39:$B$782,T$11)+'СЕТ СН'!$F$9+СВЦЭМ!$D$10+'СЕТ СН'!$F$6-'СЕТ СН'!$F$19</f>
        <v>1269.0894107299998</v>
      </c>
      <c r="U33" s="36">
        <f>SUMIFS(СВЦЭМ!$C$39:$C$782,СВЦЭМ!$A$39:$A$782,$A33,СВЦЭМ!$B$39:$B$782,U$11)+'СЕТ СН'!$F$9+СВЦЭМ!$D$10+'СЕТ СН'!$F$6-'СЕТ СН'!$F$19</f>
        <v>1298.0802053499999</v>
      </c>
      <c r="V33" s="36">
        <f>SUMIFS(СВЦЭМ!$C$39:$C$782,СВЦЭМ!$A$39:$A$782,$A33,СВЦЭМ!$B$39:$B$782,V$11)+'СЕТ СН'!$F$9+СВЦЭМ!$D$10+'СЕТ СН'!$F$6-'СЕТ СН'!$F$19</f>
        <v>1310.31710273</v>
      </c>
      <c r="W33" s="36">
        <f>SUMIFS(СВЦЭМ!$C$39:$C$782,СВЦЭМ!$A$39:$A$782,$A33,СВЦЭМ!$B$39:$B$782,W$11)+'СЕТ СН'!$F$9+СВЦЭМ!$D$10+'СЕТ СН'!$F$6-'СЕТ СН'!$F$19</f>
        <v>1331.7429471999999</v>
      </c>
      <c r="X33" s="36">
        <f>SUMIFS(СВЦЭМ!$C$39:$C$782,СВЦЭМ!$A$39:$A$782,$A33,СВЦЭМ!$B$39:$B$782,X$11)+'СЕТ СН'!$F$9+СВЦЭМ!$D$10+'СЕТ СН'!$F$6-'СЕТ СН'!$F$19</f>
        <v>1336.5586841299998</v>
      </c>
      <c r="Y33" s="36">
        <f>SUMIFS(СВЦЭМ!$C$39:$C$782,СВЦЭМ!$A$39:$A$782,$A33,СВЦЭМ!$B$39:$B$782,Y$11)+'СЕТ СН'!$F$9+СВЦЭМ!$D$10+'СЕТ СН'!$F$6-'СЕТ СН'!$F$19</f>
        <v>1341.3447462099998</v>
      </c>
    </row>
    <row r="34" spans="1:25" ht="15.75" x14ac:dyDescent="0.2">
      <c r="A34" s="35">
        <f t="shared" si="0"/>
        <v>44918</v>
      </c>
      <c r="B34" s="36">
        <f>SUMIFS(СВЦЭМ!$C$39:$C$782,СВЦЭМ!$A$39:$A$782,$A34,СВЦЭМ!$B$39:$B$782,B$11)+'СЕТ СН'!$F$9+СВЦЭМ!$D$10+'СЕТ СН'!$F$6-'СЕТ СН'!$F$19</f>
        <v>1412.3122627499999</v>
      </c>
      <c r="C34" s="36">
        <f>SUMIFS(СВЦЭМ!$C$39:$C$782,СВЦЭМ!$A$39:$A$782,$A34,СВЦЭМ!$B$39:$B$782,C$11)+'СЕТ СН'!$F$9+СВЦЭМ!$D$10+'СЕТ СН'!$F$6-'СЕТ СН'!$F$19</f>
        <v>1435.3627089499998</v>
      </c>
      <c r="D34" s="36">
        <f>SUMIFS(СВЦЭМ!$C$39:$C$782,СВЦЭМ!$A$39:$A$782,$A34,СВЦЭМ!$B$39:$B$782,D$11)+'СЕТ СН'!$F$9+СВЦЭМ!$D$10+'СЕТ СН'!$F$6-'СЕТ СН'!$F$19</f>
        <v>1444.5816232499999</v>
      </c>
      <c r="E34" s="36">
        <f>SUMIFS(СВЦЭМ!$C$39:$C$782,СВЦЭМ!$A$39:$A$782,$A34,СВЦЭМ!$B$39:$B$782,E$11)+'СЕТ СН'!$F$9+СВЦЭМ!$D$10+'СЕТ СН'!$F$6-'СЕТ СН'!$F$19</f>
        <v>1451.09851467</v>
      </c>
      <c r="F34" s="36">
        <f>SUMIFS(СВЦЭМ!$C$39:$C$782,СВЦЭМ!$A$39:$A$782,$A34,СВЦЭМ!$B$39:$B$782,F$11)+'СЕТ СН'!$F$9+СВЦЭМ!$D$10+'СЕТ СН'!$F$6-'СЕТ СН'!$F$19</f>
        <v>1454.0503649</v>
      </c>
      <c r="G34" s="36">
        <f>SUMIFS(СВЦЭМ!$C$39:$C$782,СВЦЭМ!$A$39:$A$782,$A34,СВЦЭМ!$B$39:$B$782,G$11)+'СЕТ СН'!$F$9+СВЦЭМ!$D$10+'СЕТ СН'!$F$6-'СЕТ СН'!$F$19</f>
        <v>1440.8287163299999</v>
      </c>
      <c r="H34" s="36">
        <f>SUMIFS(СВЦЭМ!$C$39:$C$782,СВЦЭМ!$A$39:$A$782,$A34,СВЦЭМ!$B$39:$B$782,H$11)+'СЕТ СН'!$F$9+СВЦЭМ!$D$10+'СЕТ СН'!$F$6-'СЕТ СН'!$F$19</f>
        <v>1394.03053929</v>
      </c>
      <c r="I34" s="36">
        <f>SUMIFS(СВЦЭМ!$C$39:$C$782,СВЦЭМ!$A$39:$A$782,$A34,СВЦЭМ!$B$39:$B$782,I$11)+'СЕТ СН'!$F$9+СВЦЭМ!$D$10+'СЕТ СН'!$F$6-'СЕТ СН'!$F$19</f>
        <v>1388.6022530099999</v>
      </c>
      <c r="J34" s="36">
        <f>SUMIFS(СВЦЭМ!$C$39:$C$782,СВЦЭМ!$A$39:$A$782,$A34,СВЦЭМ!$B$39:$B$782,J$11)+'СЕТ СН'!$F$9+СВЦЭМ!$D$10+'СЕТ СН'!$F$6-'СЕТ СН'!$F$19</f>
        <v>1358.5563742099998</v>
      </c>
      <c r="K34" s="36">
        <f>SUMIFS(СВЦЭМ!$C$39:$C$782,СВЦЭМ!$A$39:$A$782,$A34,СВЦЭМ!$B$39:$B$782,K$11)+'СЕТ СН'!$F$9+СВЦЭМ!$D$10+'СЕТ СН'!$F$6-'СЕТ СН'!$F$19</f>
        <v>1350.2167024799999</v>
      </c>
      <c r="L34" s="36">
        <f>SUMIFS(СВЦЭМ!$C$39:$C$782,СВЦЭМ!$A$39:$A$782,$A34,СВЦЭМ!$B$39:$B$782,L$11)+'СЕТ СН'!$F$9+СВЦЭМ!$D$10+'СЕТ СН'!$F$6-'СЕТ СН'!$F$19</f>
        <v>1357.4278457899998</v>
      </c>
      <c r="M34" s="36">
        <f>SUMIFS(СВЦЭМ!$C$39:$C$782,СВЦЭМ!$A$39:$A$782,$A34,СВЦЭМ!$B$39:$B$782,M$11)+'СЕТ СН'!$F$9+СВЦЭМ!$D$10+'СЕТ СН'!$F$6-'СЕТ СН'!$F$19</f>
        <v>1363.12699187</v>
      </c>
      <c r="N34" s="36">
        <f>SUMIFS(СВЦЭМ!$C$39:$C$782,СВЦЭМ!$A$39:$A$782,$A34,СВЦЭМ!$B$39:$B$782,N$11)+'СЕТ СН'!$F$9+СВЦЭМ!$D$10+'СЕТ СН'!$F$6-'СЕТ СН'!$F$19</f>
        <v>1389.7373765099999</v>
      </c>
      <c r="O34" s="36">
        <f>SUMIFS(СВЦЭМ!$C$39:$C$782,СВЦЭМ!$A$39:$A$782,$A34,СВЦЭМ!$B$39:$B$782,O$11)+'СЕТ СН'!$F$9+СВЦЭМ!$D$10+'СЕТ СН'!$F$6-'СЕТ СН'!$F$19</f>
        <v>1391.3794082699999</v>
      </c>
      <c r="P34" s="36">
        <f>SUMIFS(СВЦЭМ!$C$39:$C$782,СВЦЭМ!$A$39:$A$782,$A34,СВЦЭМ!$B$39:$B$782,P$11)+'СЕТ СН'!$F$9+СВЦЭМ!$D$10+'СЕТ СН'!$F$6-'СЕТ СН'!$F$19</f>
        <v>1385.6582318499998</v>
      </c>
      <c r="Q34" s="36">
        <f>SUMIFS(СВЦЭМ!$C$39:$C$782,СВЦЭМ!$A$39:$A$782,$A34,СВЦЭМ!$B$39:$B$782,Q$11)+'СЕТ СН'!$F$9+СВЦЭМ!$D$10+'СЕТ СН'!$F$6-'СЕТ СН'!$F$19</f>
        <v>1389.7552017899998</v>
      </c>
      <c r="R34" s="36">
        <f>SUMIFS(СВЦЭМ!$C$39:$C$782,СВЦЭМ!$A$39:$A$782,$A34,СВЦЭМ!$B$39:$B$782,R$11)+'СЕТ СН'!$F$9+СВЦЭМ!$D$10+'СЕТ СН'!$F$6-'СЕТ СН'!$F$19</f>
        <v>1392.2415397899999</v>
      </c>
      <c r="S34" s="36">
        <f>SUMIFS(СВЦЭМ!$C$39:$C$782,СВЦЭМ!$A$39:$A$782,$A34,СВЦЭМ!$B$39:$B$782,S$11)+'СЕТ СН'!$F$9+СВЦЭМ!$D$10+'СЕТ СН'!$F$6-'СЕТ СН'!$F$19</f>
        <v>1372.6582273199999</v>
      </c>
      <c r="T34" s="36">
        <f>SUMIFS(СВЦЭМ!$C$39:$C$782,СВЦЭМ!$A$39:$A$782,$A34,СВЦЭМ!$B$39:$B$782,T$11)+'СЕТ СН'!$F$9+СВЦЭМ!$D$10+'СЕТ СН'!$F$6-'СЕТ СН'!$F$19</f>
        <v>1340.3899675399998</v>
      </c>
      <c r="U34" s="36">
        <f>SUMIFS(СВЦЭМ!$C$39:$C$782,СВЦЭМ!$A$39:$A$782,$A34,СВЦЭМ!$B$39:$B$782,U$11)+'СЕТ СН'!$F$9+СВЦЭМ!$D$10+'СЕТ СН'!$F$6-'СЕТ СН'!$F$19</f>
        <v>1339.7286023099998</v>
      </c>
      <c r="V34" s="36">
        <f>SUMIFS(СВЦЭМ!$C$39:$C$782,СВЦЭМ!$A$39:$A$782,$A34,СВЦЭМ!$B$39:$B$782,V$11)+'СЕТ СН'!$F$9+СВЦЭМ!$D$10+'СЕТ СН'!$F$6-'СЕТ СН'!$F$19</f>
        <v>1349.5871936599999</v>
      </c>
      <c r="W34" s="36">
        <f>SUMIFS(СВЦЭМ!$C$39:$C$782,СВЦЭМ!$A$39:$A$782,$A34,СВЦЭМ!$B$39:$B$782,W$11)+'СЕТ СН'!$F$9+СВЦЭМ!$D$10+'СЕТ СН'!$F$6-'СЕТ СН'!$F$19</f>
        <v>1368.6128574099998</v>
      </c>
      <c r="X34" s="36">
        <f>SUMIFS(СВЦЭМ!$C$39:$C$782,СВЦЭМ!$A$39:$A$782,$A34,СВЦЭМ!$B$39:$B$782,X$11)+'СЕТ СН'!$F$9+СВЦЭМ!$D$10+'СЕТ СН'!$F$6-'СЕТ СН'!$F$19</f>
        <v>1387.8323137699999</v>
      </c>
      <c r="Y34" s="36">
        <f>SUMIFS(СВЦЭМ!$C$39:$C$782,СВЦЭМ!$A$39:$A$782,$A34,СВЦЭМ!$B$39:$B$782,Y$11)+'СЕТ СН'!$F$9+СВЦЭМ!$D$10+'СЕТ СН'!$F$6-'СЕТ СН'!$F$19</f>
        <v>1410.4130637699998</v>
      </c>
    </row>
    <row r="35" spans="1:25" ht="15.75" x14ac:dyDescent="0.2">
      <c r="A35" s="35">
        <f t="shared" si="0"/>
        <v>44919</v>
      </c>
      <c r="B35" s="36">
        <f>SUMIFS(СВЦЭМ!$C$39:$C$782,СВЦЭМ!$A$39:$A$782,$A35,СВЦЭМ!$B$39:$B$782,B$11)+'СЕТ СН'!$F$9+СВЦЭМ!$D$10+'СЕТ СН'!$F$6-'СЕТ СН'!$F$19</f>
        <v>1363.7130589999999</v>
      </c>
      <c r="C35" s="36">
        <f>SUMIFS(СВЦЭМ!$C$39:$C$782,СВЦЭМ!$A$39:$A$782,$A35,СВЦЭМ!$B$39:$B$782,C$11)+'СЕТ СН'!$F$9+СВЦЭМ!$D$10+'СЕТ СН'!$F$6-'СЕТ СН'!$F$19</f>
        <v>1329.2846323699998</v>
      </c>
      <c r="D35" s="36">
        <f>SUMIFS(СВЦЭМ!$C$39:$C$782,СВЦЭМ!$A$39:$A$782,$A35,СВЦЭМ!$B$39:$B$782,D$11)+'СЕТ СН'!$F$9+СВЦЭМ!$D$10+'СЕТ СН'!$F$6-'СЕТ СН'!$F$19</f>
        <v>1340.2206116299999</v>
      </c>
      <c r="E35" s="36">
        <f>SUMIFS(СВЦЭМ!$C$39:$C$782,СВЦЭМ!$A$39:$A$782,$A35,СВЦЭМ!$B$39:$B$782,E$11)+'СЕТ СН'!$F$9+СВЦЭМ!$D$10+'СЕТ СН'!$F$6-'СЕТ СН'!$F$19</f>
        <v>1315.8912296799999</v>
      </c>
      <c r="F35" s="36">
        <f>SUMIFS(СВЦЭМ!$C$39:$C$782,СВЦЭМ!$A$39:$A$782,$A35,СВЦЭМ!$B$39:$B$782,F$11)+'СЕТ СН'!$F$9+СВЦЭМ!$D$10+'СЕТ СН'!$F$6-'СЕТ СН'!$F$19</f>
        <v>1356.2666279599998</v>
      </c>
      <c r="G35" s="36">
        <f>SUMIFS(СВЦЭМ!$C$39:$C$782,СВЦЭМ!$A$39:$A$782,$A35,СВЦЭМ!$B$39:$B$782,G$11)+'СЕТ СН'!$F$9+СВЦЭМ!$D$10+'СЕТ СН'!$F$6-'СЕТ СН'!$F$19</f>
        <v>1339.78342701</v>
      </c>
      <c r="H35" s="36">
        <f>SUMIFS(СВЦЭМ!$C$39:$C$782,СВЦЭМ!$A$39:$A$782,$A35,СВЦЭМ!$B$39:$B$782,H$11)+'СЕТ СН'!$F$9+СВЦЭМ!$D$10+'СЕТ СН'!$F$6-'СЕТ СН'!$F$19</f>
        <v>1335.2909226099998</v>
      </c>
      <c r="I35" s="36">
        <f>SUMIFS(СВЦЭМ!$C$39:$C$782,СВЦЭМ!$A$39:$A$782,$A35,СВЦЭМ!$B$39:$B$782,I$11)+'СЕТ СН'!$F$9+СВЦЭМ!$D$10+'СЕТ СН'!$F$6-'СЕТ СН'!$F$19</f>
        <v>1313.4641299599998</v>
      </c>
      <c r="J35" s="36">
        <f>SUMIFS(СВЦЭМ!$C$39:$C$782,СВЦЭМ!$A$39:$A$782,$A35,СВЦЭМ!$B$39:$B$782,J$11)+'СЕТ СН'!$F$9+СВЦЭМ!$D$10+'СЕТ СН'!$F$6-'СЕТ СН'!$F$19</f>
        <v>1309.0137291799999</v>
      </c>
      <c r="K35" s="36">
        <f>SUMIFS(СВЦЭМ!$C$39:$C$782,СВЦЭМ!$A$39:$A$782,$A35,СВЦЭМ!$B$39:$B$782,K$11)+'СЕТ СН'!$F$9+СВЦЭМ!$D$10+'СЕТ СН'!$F$6-'СЕТ СН'!$F$19</f>
        <v>1286.0877907299998</v>
      </c>
      <c r="L35" s="36">
        <f>SUMIFS(СВЦЭМ!$C$39:$C$782,СВЦЭМ!$A$39:$A$782,$A35,СВЦЭМ!$B$39:$B$782,L$11)+'СЕТ СН'!$F$9+СВЦЭМ!$D$10+'СЕТ СН'!$F$6-'СЕТ СН'!$F$19</f>
        <v>1268.3229172299998</v>
      </c>
      <c r="M35" s="36">
        <f>SUMIFS(СВЦЭМ!$C$39:$C$782,СВЦЭМ!$A$39:$A$782,$A35,СВЦЭМ!$B$39:$B$782,M$11)+'СЕТ СН'!$F$9+СВЦЭМ!$D$10+'СЕТ СН'!$F$6-'СЕТ СН'!$F$19</f>
        <v>1245.7878673199998</v>
      </c>
      <c r="N35" s="36">
        <f>SUMIFS(СВЦЭМ!$C$39:$C$782,СВЦЭМ!$A$39:$A$782,$A35,СВЦЭМ!$B$39:$B$782,N$11)+'СЕТ СН'!$F$9+СВЦЭМ!$D$10+'СЕТ СН'!$F$6-'СЕТ СН'!$F$19</f>
        <v>1263.9900177599998</v>
      </c>
      <c r="O35" s="36">
        <f>SUMIFS(СВЦЭМ!$C$39:$C$782,СВЦЭМ!$A$39:$A$782,$A35,СВЦЭМ!$B$39:$B$782,O$11)+'СЕТ СН'!$F$9+СВЦЭМ!$D$10+'СЕТ СН'!$F$6-'СЕТ СН'!$F$19</f>
        <v>1260.47254026</v>
      </c>
      <c r="P35" s="36">
        <f>SUMIFS(СВЦЭМ!$C$39:$C$782,СВЦЭМ!$A$39:$A$782,$A35,СВЦЭМ!$B$39:$B$782,P$11)+'СЕТ СН'!$F$9+СВЦЭМ!$D$10+'СЕТ СН'!$F$6-'СЕТ СН'!$F$19</f>
        <v>1253.0716264299999</v>
      </c>
      <c r="Q35" s="36">
        <f>SUMIFS(СВЦЭМ!$C$39:$C$782,СВЦЭМ!$A$39:$A$782,$A35,СВЦЭМ!$B$39:$B$782,Q$11)+'СЕТ СН'!$F$9+СВЦЭМ!$D$10+'СЕТ СН'!$F$6-'СЕТ СН'!$F$19</f>
        <v>1252.1255559299998</v>
      </c>
      <c r="R35" s="36">
        <f>SUMIFS(СВЦЭМ!$C$39:$C$782,СВЦЭМ!$A$39:$A$782,$A35,СВЦЭМ!$B$39:$B$782,R$11)+'СЕТ СН'!$F$9+СВЦЭМ!$D$10+'СЕТ СН'!$F$6-'СЕТ СН'!$F$19</f>
        <v>1256.7334340199998</v>
      </c>
      <c r="S35" s="36">
        <f>SUMIFS(СВЦЭМ!$C$39:$C$782,СВЦЭМ!$A$39:$A$782,$A35,СВЦЭМ!$B$39:$B$782,S$11)+'СЕТ СН'!$F$9+СВЦЭМ!$D$10+'СЕТ СН'!$F$6-'СЕТ СН'!$F$19</f>
        <v>1228.4742725299998</v>
      </c>
      <c r="T35" s="36">
        <f>SUMIFS(СВЦЭМ!$C$39:$C$782,СВЦЭМ!$A$39:$A$782,$A35,СВЦЭМ!$B$39:$B$782,T$11)+'СЕТ СН'!$F$9+СВЦЭМ!$D$10+'СЕТ СН'!$F$6-'СЕТ СН'!$F$19</f>
        <v>1212.2730250399998</v>
      </c>
      <c r="U35" s="36">
        <f>SUMIFS(СВЦЭМ!$C$39:$C$782,СВЦЭМ!$A$39:$A$782,$A35,СВЦЭМ!$B$39:$B$782,U$11)+'СЕТ СН'!$F$9+СВЦЭМ!$D$10+'СЕТ СН'!$F$6-'СЕТ СН'!$F$19</f>
        <v>1240.0983838999998</v>
      </c>
      <c r="V35" s="36">
        <f>SUMIFS(СВЦЭМ!$C$39:$C$782,СВЦЭМ!$A$39:$A$782,$A35,СВЦЭМ!$B$39:$B$782,V$11)+'СЕТ СН'!$F$9+СВЦЭМ!$D$10+'СЕТ СН'!$F$6-'СЕТ СН'!$F$19</f>
        <v>1246.0938033799998</v>
      </c>
      <c r="W35" s="36">
        <f>SUMIFS(СВЦЭМ!$C$39:$C$782,СВЦЭМ!$A$39:$A$782,$A35,СВЦЭМ!$B$39:$B$782,W$11)+'СЕТ СН'!$F$9+СВЦЭМ!$D$10+'СЕТ СН'!$F$6-'СЕТ СН'!$F$19</f>
        <v>1264.0306609799998</v>
      </c>
      <c r="X35" s="36">
        <f>SUMIFS(СВЦЭМ!$C$39:$C$782,СВЦЭМ!$A$39:$A$782,$A35,СВЦЭМ!$B$39:$B$782,X$11)+'СЕТ СН'!$F$9+СВЦЭМ!$D$10+'СЕТ СН'!$F$6-'СЕТ СН'!$F$19</f>
        <v>1289.1862085999999</v>
      </c>
      <c r="Y35" s="36">
        <f>SUMIFS(СВЦЭМ!$C$39:$C$782,СВЦЭМ!$A$39:$A$782,$A35,СВЦЭМ!$B$39:$B$782,Y$11)+'СЕТ СН'!$F$9+СВЦЭМ!$D$10+'СЕТ СН'!$F$6-'СЕТ СН'!$F$19</f>
        <v>1266.5435976299998</v>
      </c>
    </row>
    <row r="36" spans="1:25" ht="15.75" x14ac:dyDescent="0.2">
      <c r="A36" s="35">
        <f t="shared" si="0"/>
        <v>44920</v>
      </c>
      <c r="B36" s="36">
        <f>SUMIFS(СВЦЭМ!$C$39:$C$782,СВЦЭМ!$A$39:$A$782,$A36,СВЦЭМ!$B$39:$B$782,B$11)+'СЕТ СН'!$F$9+СВЦЭМ!$D$10+'СЕТ СН'!$F$6-'СЕТ СН'!$F$19</f>
        <v>1308.0463612699998</v>
      </c>
      <c r="C36" s="36">
        <f>SUMIFS(СВЦЭМ!$C$39:$C$782,СВЦЭМ!$A$39:$A$782,$A36,СВЦЭМ!$B$39:$B$782,C$11)+'СЕТ СН'!$F$9+СВЦЭМ!$D$10+'СЕТ СН'!$F$6-'СЕТ СН'!$F$19</f>
        <v>1305.8524807899998</v>
      </c>
      <c r="D36" s="36">
        <f>SUMIFS(СВЦЭМ!$C$39:$C$782,СВЦЭМ!$A$39:$A$782,$A36,СВЦЭМ!$B$39:$B$782,D$11)+'СЕТ СН'!$F$9+СВЦЭМ!$D$10+'СЕТ СН'!$F$6-'СЕТ СН'!$F$19</f>
        <v>1292.5900588099998</v>
      </c>
      <c r="E36" s="36">
        <f>SUMIFS(СВЦЭМ!$C$39:$C$782,СВЦЭМ!$A$39:$A$782,$A36,СВЦЭМ!$B$39:$B$782,E$11)+'СЕТ СН'!$F$9+СВЦЭМ!$D$10+'СЕТ СН'!$F$6-'СЕТ СН'!$F$19</f>
        <v>1285.76742941</v>
      </c>
      <c r="F36" s="36">
        <f>SUMIFS(СВЦЭМ!$C$39:$C$782,СВЦЭМ!$A$39:$A$782,$A36,СВЦЭМ!$B$39:$B$782,F$11)+'СЕТ СН'!$F$9+СВЦЭМ!$D$10+'СЕТ СН'!$F$6-'СЕТ СН'!$F$19</f>
        <v>1331.8526229499998</v>
      </c>
      <c r="G36" s="36">
        <f>SUMIFS(СВЦЭМ!$C$39:$C$782,СВЦЭМ!$A$39:$A$782,$A36,СВЦЭМ!$B$39:$B$782,G$11)+'СЕТ СН'!$F$9+СВЦЭМ!$D$10+'СЕТ СН'!$F$6-'СЕТ СН'!$F$19</f>
        <v>1335.79799295</v>
      </c>
      <c r="H36" s="36">
        <f>SUMIFS(СВЦЭМ!$C$39:$C$782,СВЦЭМ!$A$39:$A$782,$A36,СВЦЭМ!$B$39:$B$782,H$11)+'СЕТ СН'!$F$9+СВЦЭМ!$D$10+'СЕТ СН'!$F$6-'СЕТ СН'!$F$19</f>
        <v>1314.7773417799999</v>
      </c>
      <c r="I36" s="36">
        <f>SUMIFS(СВЦЭМ!$C$39:$C$782,СВЦЭМ!$A$39:$A$782,$A36,СВЦЭМ!$B$39:$B$782,I$11)+'СЕТ СН'!$F$9+СВЦЭМ!$D$10+'СЕТ СН'!$F$6-'СЕТ СН'!$F$19</f>
        <v>1345.2859023899998</v>
      </c>
      <c r="J36" s="36">
        <f>SUMIFS(СВЦЭМ!$C$39:$C$782,СВЦЭМ!$A$39:$A$782,$A36,СВЦЭМ!$B$39:$B$782,J$11)+'СЕТ СН'!$F$9+СВЦЭМ!$D$10+'СЕТ СН'!$F$6-'СЕТ СН'!$F$19</f>
        <v>1332.25420629</v>
      </c>
      <c r="K36" s="36">
        <f>SUMIFS(СВЦЭМ!$C$39:$C$782,СВЦЭМ!$A$39:$A$782,$A36,СВЦЭМ!$B$39:$B$782,K$11)+'СЕТ СН'!$F$9+СВЦЭМ!$D$10+'СЕТ СН'!$F$6-'СЕТ СН'!$F$19</f>
        <v>1336.80443894</v>
      </c>
      <c r="L36" s="36">
        <f>SUMIFS(СВЦЭМ!$C$39:$C$782,СВЦЭМ!$A$39:$A$782,$A36,СВЦЭМ!$B$39:$B$782,L$11)+'СЕТ СН'!$F$9+СВЦЭМ!$D$10+'СЕТ СН'!$F$6-'СЕТ СН'!$F$19</f>
        <v>1296.5153839399998</v>
      </c>
      <c r="M36" s="36">
        <f>SUMIFS(СВЦЭМ!$C$39:$C$782,СВЦЭМ!$A$39:$A$782,$A36,СВЦЭМ!$B$39:$B$782,M$11)+'СЕТ СН'!$F$9+СВЦЭМ!$D$10+'СЕТ СН'!$F$6-'СЕТ СН'!$F$19</f>
        <v>1304.29995689</v>
      </c>
      <c r="N36" s="36">
        <f>SUMIFS(СВЦЭМ!$C$39:$C$782,СВЦЭМ!$A$39:$A$782,$A36,СВЦЭМ!$B$39:$B$782,N$11)+'СЕТ СН'!$F$9+СВЦЭМ!$D$10+'СЕТ СН'!$F$6-'СЕТ СН'!$F$19</f>
        <v>1312.4782183499999</v>
      </c>
      <c r="O36" s="36">
        <f>SUMIFS(СВЦЭМ!$C$39:$C$782,СВЦЭМ!$A$39:$A$782,$A36,СВЦЭМ!$B$39:$B$782,O$11)+'СЕТ СН'!$F$9+СВЦЭМ!$D$10+'СЕТ СН'!$F$6-'СЕТ СН'!$F$19</f>
        <v>1331.3327504899999</v>
      </c>
      <c r="P36" s="36">
        <f>SUMIFS(СВЦЭМ!$C$39:$C$782,СВЦЭМ!$A$39:$A$782,$A36,СВЦЭМ!$B$39:$B$782,P$11)+'СЕТ СН'!$F$9+СВЦЭМ!$D$10+'СЕТ СН'!$F$6-'СЕТ СН'!$F$19</f>
        <v>1326.7181182099998</v>
      </c>
      <c r="Q36" s="36">
        <f>SUMIFS(СВЦЭМ!$C$39:$C$782,СВЦЭМ!$A$39:$A$782,$A36,СВЦЭМ!$B$39:$B$782,Q$11)+'СЕТ СН'!$F$9+СВЦЭМ!$D$10+'СЕТ СН'!$F$6-'СЕТ СН'!$F$19</f>
        <v>1325.6463315399999</v>
      </c>
      <c r="R36" s="36">
        <f>SUMIFS(СВЦЭМ!$C$39:$C$782,СВЦЭМ!$A$39:$A$782,$A36,СВЦЭМ!$B$39:$B$782,R$11)+'СЕТ СН'!$F$9+СВЦЭМ!$D$10+'СЕТ СН'!$F$6-'СЕТ СН'!$F$19</f>
        <v>1323.47666351</v>
      </c>
      <c r="S36" s="36">
        <f>SUMIFS(СВЦЭМ!$C$39:$C$782,СВЦЭМ!$A$39:$A$782,$A36,СВЦЭМ!$B$39:$B$782,S$11)+'СЕТ СН'!$F$9+СВЦЭМ!$D$10+'СЕТ СН'!$F$6-'СЕТ СН'!$F$19</f>
        <v>1305.3311307399999</v>
      </c>
      <c r="T36" s="36">
        <f>SUMIFS(СВЦЭМ!$C$39:$C$782,СВЦЭМ!$A$39:$A$782,$A36,СВЦЭМ!$B$39:$B$782,T$11)+'СЕТ СН'!$F$9+СВЦЭМ!$D$10+'СЕТ СН'!$F$6-'СЕТ СН'!$F$19</f>
        <v>1293.28216301</v>
      </c>
      <c r="U36" s="36">
        <f>SUMIFS(СВЦЭМ!$C$39:$C$782,СВЦЭМ!$A$39:$A$782,$A36,СВЦЭМ!$B$39:$B$782,U$11)+'СЕТ СН'!$F$9+СВЦЭМ!$D$10+'СЕТ СН'!$F$6-'СЕТ СН'!$F$19</f>
        <v>1295.8964954199998</v>
      </c>
      <c r="V36" s="36">
        <f>SUMIFS(СВЦЭМ!$C$39:$C$782,СВЦЭМ!$A$39:$A$782,$A36,СВЦЭМ!$B$39:$B$782,V$11)+'СЕТ СН'!$F$9+СВЦЭМ!$D$10+'СЕТ СН'!$F$6-'СЕТ СН'!$F$19</f>
        <v>1310.7010074999998</v>
      </c>
      <c r="W36" s="36">
        <f>SUMIFS(СВЦЭМ!$C$39:$C$782,СВЦЭМ!$A$39:$A$782,$A36,СВЦЭМ!$B$39:$B$782,W$11)+'СЕТ СН'!$F$9+СВЦЭМ!$D$10+'СЕТ СН'!$F$6-'СЕТ СН'!$F$19</f>
        <v>1336.69357838</v>
      </c>
      <c r="X36" s="36">
        <f>SUMIFS(СВЦЭМ!$C$39:$C$782,СВЦЭМ!$A$39:$A$782,$A36,СВЦЭМ!$B$39:$B$782,X$11)+'СЕТ СН'!$F$9+СВЦЭМ!$D$10+'СЕТ СН'!$F$6-'СЕТ СН'!$F$19</f>
        <v>1351.71871096</v>
      </c>
      <c r="Y36" s="36">
        <f>SUMIFS(СВЦЭМ!$C$39:$C$782,СВЦЭМ!$A$39:$A$782,$A36,СВЦЭМ!$B$39:$B$782,Y$11)+'СЕТ СН'!$F$9+СВЦЭМ!$D$10+'СЕТ СН'!$F$6-'СЕТ СН'!$F$19</f>
        <v>1371.2693508399998</v>
      </c>
    </row>
    <row r="37" spans="1:25" ht="15.75" x14ac:dyDescent="0.2">
      <c r="A37" s="35">
        <f t="shared" si="0"/>
        <v>44921</v>
      </c>
      <c r="B37" s="36">
        <f>SUMIFS(СВЦЭМ!$C$39:$C$782,СВЦЭМ!$A$39:$A$782,$A37,СВЦЭМ!$B$39:$B$782,B$11)+'СЕТ СН'!$F$9+СВЦЭМ!$D$10+'СЕТ СН'!$F$6-'СЕТ СН'!$F$19</f>
        <v>1404.7736354099998</v>
      </c>
      <c r="C37" s="36">
        <f>SUMIFS(СВЦЭМ!$C$39:$C$782,СВЦЭМ!$A$39:$A$782,$A37,СВЦЭМ!$B$39:$B$782,C$11)+'СЕТ СН'!$F$9+СВЦЭМ!$D$10+'СЕТ СН'!$F$6-'СЕТ СН'!$F$19</f>
        <v>1426.1546630599998</v>
      </c>
      <c r="D37" s="36">
        <f>SUMIFS(СВЦЭМ!$C$39:$C$782,СВЦЭМ!$A$39:$A$782,$A37,СВЦЭМ!$B$39:$B$782,D$11)+'СЕТ СН'!$F$9+СВЦЭМ!$D$10+'СЕТ СН'!$F$6-'СЕТ СН'!$F$19</f>
        <v>1433.2441712</v>
      </c>
      <c r="E37" s="36">
        <f>SUMIFS(СВЦЭМ!$C$39:$C$782,СВЦЭМ!$A$39:$A$782,$A37,СВЦЭМ!$B$39:$B$782,E$11)+'СЕТ СН'!$F$9+СВЦЭМ!$D$10+'СЕТ СН'!$F$6-'СЕТ СН'!$F$19</f>
        <v>1432.5449927599998</v>
      </c>
      <c r="F37" s="36">
        <f>SUMIFS(СВЦЭМ!$C$39:$C$782,СВЦЭМ!$A$39:$A$782,$A37,СВЦЭМ!$B$39:$B$782,F$11)+'СЕТ СН'!$F$9+СВЦЭМ!$D$10+'СЕТ СН'!$F$6-'СЕТ СН'!$F$19</f>
        <v>1468.5871132799998</v>
      </c>
      <c r="G37" s="36">
        <f>SUMIFS(СВЦЭМ!$C$39:$C$782,СВЦЭМ!$A$39:$A$782,$A37,СВЦЭМ!$B$39:$B$782,G$11)+'СЕТ СН'!$F$9+СВЦЭМ!$D$10+'СЕТ СН'!$F$6-'СЕТ СН'!$F$19</f>
        <v>1456.0282475699998</v>
      </c>
      <c r="H37" s="36">
        <f>SUMIFS(СВЦЭМ!$C$39:$C$782,СВЦЭМ!$A$39:$A$782,$A37,СВЦЭМ!$B$39:$B$782,H$11)+'СЕТ СН'!$F$9+СВЦЭМ!$D$10+'СЕТ СН'!$F$6-'СЕТ СН'!$F$19</f>
        <v>1419.1159593199998</v>
      </c>
      <c r="I37" s="36">
        <f>SUMIFS(СВЦЭМ!$C$39:$C$782,СВЦЭМ!$A$39:$A$782,$A37,СВЦЭМ!$B$39:$B$782,I$11)+'СЕТ СН'!$F$9+СВЦЭМ!$D$10+'СЕТ СН'!$F$6-'СЕТ СН'!$F$19</f>
        <v>1393.6199265499999</v>
      </c>
      <c r="J37" s="36">
        <f>SUMIFS(СВЦЭМ!$C$39:$C$782,СВЦЭМ!$A$39:$A$782,$A37,СВЦЭМ!$B$39:$B$782,J$11)+'СЕТ СН'!$F$9+СВЦЭМ!$D$10+'СЕТ СН'!$F$6-'СЕТ СН'!$F$19</f>
        <v>1386.6090205199998</v>
      </c>
      <c r="K37" s="36">
        <f>SUMIFS(СВЦЭМ!$C$39:$C$782,СВЦЭМ!$A$39:$A$782,$A37,СВЦЭМ!$B$39:$B$782,K$11)+'СЕТ СН'!$F$9+СВЦЭМ!$D$10+'СЕТ СН'!$F$6-'СЕТ СН'!$F$19</f>
        <v>1382.4638353799999</v>
      </c>
      <c r="L37" s="36">
        <f>SUMIFS(СВЦЭМ!$C$39:$C$782,СВЦЭМ!$A$39:$A$782,$A37,СВЦЭМ!$B$39:$B$782,L$11)+'СЕТ СН'!$F$9+СВЦЭМ!$D$10+'СЕТ СН'!$F$6-'СЕТ СН'!$F$19</f>
        <v>1377.1317096999999</v>
      </c>
      <c r="M37" s="36">
        <f>SUMIFS(СВЦЭМ!$C$39:$C$782,СВЦЭМ!$A$39:$A$782,$A37,СВЦЭМ!$B$39:$B$782,M$11)+'СЕТ СН'!$F$9+СВЦЭМ!$D$10+'СЕТ СН'!$F$6-'СЕТ СН'!$F$19</f>
        <v>1373.9486230299999</v>
      </c>
      <c r="N37" s="36">
        <f>SUMIFS(СВЦЭМ!$C$39:$C$782,СВЦЭМ!$A$39:$A$782,$A37,СВЦЭМ!$B$39:$B$782,N$11)+'СЕТ СН'!$F$9+СВЦЭМ!$D$10+'СЕТ СН'!$F$6-'СЕТ СН'!$F$19</f>
        <v>1376.51151519</v>
      </c>
      <c r="O37" s="36">
        <f>SUMIFS(СВЦЭМ!$C$39:$C$782,СВЦЭМ!$A$39:$A$782,$A37,СВЦЭМ!$B$39:$B$782,O$11)+'СЕТ СН'!$F$9+СВЦЭМ!$D$10+'СЕТ СН'!$F$6-'СЕТ СН'!$F$19</f>
        <v>1366.1528892599999</v>
      </c>
      <c r="P37" s="36">
        <f>SUMIFS(СВЦЭМ!$C$39:$C$782,СВЦЭМ!$A$39:$A$782,$A37,СВЦЭМ!$B$39:$B$782,P$11)+'СЕТ СН'!$F$9+СВЦЭМ!$D$10+'СЕТ СН'!$F$6-'СЕТ СН'!$F$19</f>
        <v>1372.9572077099999</v>
      </c>
      <c r="Q37" s="36">
        <f>SUMIFS(СВЦЭМ!$C$39:$C$782,СВЦЭМ!$A$39:$A$782,$A37,СВЦЭМ!$B$39:$B$782,Q$11)+'СЕТ СН'!$F$9+СВЦЭМ!$D$10+'СЕТ СН'!$F$6-'СЕТ СН'!$F$19</f>
        <v>1356.2497896099999</v>
      </c>
      <c r="R37" s="36">
        <f>SUMIFS(СВЦЭМ!$C$39:$C$782,СВЦЭМ!$A$39:$A$782,$A37,СВЦЭМ!$B$39:$B$782,R$11)+'СЕТ СН'!$F$9+СВЦЭМ!$D$10+'СЕТ СН'!$F$6-'СЕТ СН'!$F$19</f>
        <v>1347.5558366299999</v>
      </c>
      <c r="S37" s="36">
        <f>SUMIFS(СВЦЭМ!$C$39:$C$782,СВЦЭМ!$A$39:$A$782,$A37,СВЦЭМ!$B$39:$B$782,S$11)+'СЕТ СН'!$F$9+СВЦЭМ!$D$10+'СЕТ СН'!$F$6-'СЕТ СН'!$F$19</f>
        <v>1324.8823201299999</v>
      </c>
      <c r="T37" s="36">
        <f>SUMIFS(СВЦЭМ!$C$39:$C$782,СВЦЭМ!$A$39:$A$782,$A37,СВЦЭМ!$B$39:$B$782,T$11)+'СЕТ СН'!$F$9+СВЦЭМ!$D$10+'СЕТ СН'!$F$6-'СЕТ СН'!$F$19</f>
        <v>1291.6280618399999</v>
      </c>
      <c r="U37" s="36">
        <f>SUMIFS(СВЦЭМ!$C$39:$C$782,СВЦЭМ!$A$39:$A$782,$A37,СВЦЭМ!$B$39:$B$782,U$11)+'СЕТ СН'!$F$9+СВЦЭМ!$D$10+'СЕТ СН'!$F$6-'СЕТ СН'!$F$19</f>
        <v>1314.6523908699999</v>
      </c>
      <c r="V37" s="36">
        <f>SUMIFS(СВЦЭМ!$C$39:$C$782,СВЦЭМ!$A$39:$A$782,$A37,СВЦЭМ!$B$39:$B$782,V$11)+'СЕТ СН'!$F$9+СВЦЭМ!$D$10+'СЕТ СН'!$F$6-'СЕТ СН'!$F$19</f>
        <v>1320.9829753399999</v>
      </c>
      <c r="W37" s="36">
        <f>SUMIFS(СВЦЭМ!$C$39:$C$782,СВЦЭМ!$A$39:$A$782,$A37,СВЦЭМ!$B$39:$B$782,W$11)+'СЕТ СН'!$F$9+СВЦЭМ!$D$10+'СЕТ СН'!$F$6-'СЕТ СН'!$F$19</f>
        <v>1337.2945697799998</v>
      </c>
      <c r="X37" s="36">
        <f>SUMIFS(СВЦЭМ!$C$39:$C$782,СВЦЭМ!$A$39:$A$782,$A37,СВЦЭМ!$B$39:$B$782,X$11)+'СЕТ СН'!$F$9+СВЦЭМ!$D$10+'СЕТ СН'!$F$6-'СЕТ СН'!$F$19</f>
        <v>1372.7079107999998</v>
      </c>
      <c r="Y37" s="36">
        <f>SUMIFS(СВЦЭМ!$C$39:$C$782,СВЦЭМ!$A$39:$A$782,$A37,СВЦЭМ!$B$39:$B$782,Y$11)+'СЕТ СН'!$F$9+СВЦЭМ!$D$10+'СЕТ СН'!$F$6-'СЕТ СН'!$F$19</f>
        <v>1382.6804870799999</v>
      </c>
    </row>
    <row r="38" spans="1:25" ht="15.75" x14ac:dyDescent="0.2">
      <c r="A38" s="35">
        <f t="shared" si="0"/>
        <v>44922</v>
      </c>
      <c r="B38" s="36">
        <f>SUMIFS(СВЦЭМ!$C$39:$C$782,СВЦЭМ!$A$39:$A$782,$A38,СВЦЭМ!$B$39:$B$782,B$11)+'СЕТ СН'!$F$9+СВЦЭМ!$D$10+'СЕТ СН'!$F$6-'СЕТ СН'!$F$19</f>
        <v>1311.5697434399999</v>
      </c>
      <c r="C38" s="36">
        <f>SUMIFS(СВЦЭМ!$C$39:$C$782,СВЦЭМ!$A$39:$A$782,$A38,СВЦЭМ!$B$39:$B$782,C$11)+'СЕТ СН'!$F$9+СВЦЭМ!$D$10+'СЕТ СН'!$F$6-'СЕТ СН'!$F$19</f>
        <v>1325.5677289799999</v>
      </c>
      <c r="D38" s="36">
        <f>SUMIFS(СВЦЭМ!$C$39:$C$782,СВЦЭМ!$A$39:$A$782,$A38,СВЦЭМ!$B$39:$B$782,D$11)+'СЕТ СН'!$F$9+СВЦЭМ!$D$10+'СЕТ СН'!$F$6-'СЕТ СН'!$F$19</f>
        <v>1342.4613998699999</v>
      </c>
      <c r="E38" s="36">
        <f>SUMIFS(СВЦЭМ!$C$39:$C$782,СВЦЭМ!$A$39:$A$782,$A38,СВЦЭМ!$B$39:$B$782,E$11)+'СЕТ СН'!$F$9+СВЦЭМ!$D$10+'СЕТ СН'!$F$6-'СЕТ СН'!$F$19</f>
        <v>1348.9579976699999</v>
      </c>
      <c r="F38" s="36">
        <f>SUMIFS(СВЦЭМ!$C$39:$C$782,СВЦЭМ!$A$39:$A$782,$A38,СВЦЭМ!$B$39:$B$782,F$11)+'СЕТ СН'!$F$9+СВЦЭМ!$D$10+'СЕТ СН'!$F$6-'СЕТ СН'!$F$19</f>
        <v>1379.0163975999999</v>
      </c>
      <c r="G38" s="36">
        <f>SUMIFS(СВЦЭМ!$C$39:$C$782,СВЦЭМ!$A$39:$A$782,$A38,СВЦЭМ!$B$39:$B$782,G$11)+'СЕТ СН'!$F$9+СВЦЭМ!$D$10+'СЕТ СН'!$F$6-'СЕТ СН'!$F$19</f>
        <v>1362.9941006899999</v>
      </c>
      <c r="H38" s="36">
        <f>SUMIFS(СВЦЭМ!$C$39:$C$782,СВЦЭМ!$A$39:$A$782,$A38,СВЦЭМ!$B$39:$B$782,H$11)+'СЕТ СН'!$F$9+СВЦЭМ!$D$10+'СЕТ СН'!$F$6-'СЕТ СН'!$F$19</f>
        <v>1337.0922812899998</v>
      </c>
      <c r="I38" s="36">
        <f>SUMIFS(СВЦЭМ!$C$39:$C$782,СВЦЭМ!$A$39:$A$782,$A38,СВЦЭМ!$B$39:$B$782,I$11)+'СЕТ СН'!$F$9+СВЦЭМ!$D$10+'СЕТ СН'!$F$6-'СЕТ СН'!$F$19</f>
        <v>1306.8162010399999</v>
      </c>
      <c r="J38" s="36">
        <f>SUMIFS(СВЦЭМ!$C$39:$C$782,СВЦЭМ!$A$39:$A$782,$A38,СВЦЭМ!$B$39:$B$782,J$11)+'СЕТ СН'!$F$9+СВЦЭМ!$D$10+'СЕТ СН'!$F$6-'СЕТ СН'!$F$19</f>
        <v>1267.36231828</v>
      </c>
      <c r="K38" s="36">
        <f>SUMIFS(СВЦЭМ!$C$39:$C$782,СВЦЭМ!$A$39:$A$782,$A38,СВЦЭМ!$B$39:$B$782,K$11)+'СЕТ СН'!$F$9+СВЦЭМ!$D$10+'СЕТ СН'!$F$6-'СЕТ СН'!$F$19</f>
        <v>1269.7640885499998</v>
      </c>
      <c r="L38" s="36">
        <f>SUMIFS(СВЦЭМ!$C$39:$C$782,СВЦЭМ!$A$39:$A$782,$A38,СВЦЭМ!$B$39:$B$782,L$11)+'СЕТ СН'!$F$9+СВЦЭМ!$D$10+'СЕТ СН'!$F$6-'СЕТ СН'!$F$19</f>
        <v>1279.4545900099999</v>
      </c>
      <c r="M38" s="36">
        <f>SUMIFS(СВЦЭМ!$C$39:$C$782,СВЦЭМ!$A$39:$A$782,$A38,СВЦЭМ!$B$39:$B$782,M$11)+'СЕТ СН'!$F$9+СВЦЭМ!$D$10+'СЕТ СН'!$F$6-'СЕТ СН'!$F$19</f>
        <v>1280.6856571699998</v>
      </c>
      <c r="N38" s="36">
        <f>SUMIFS(СВЦЭМ!$C$39:$C$782,СВЦЭМ!$A$39:$A$782,$A38,СВЦЭМ!$B$39:$B$782,N$11)+'СЕТ СН'!$F$9+СВЦЭМ!$D$10+'СЕТ СН'!$F$6-'СЕТ СН'!$F$19</f>
        <v>1271.7161186799999</v>
      </c>
      <c r="O38" s="36">
        <f>SUMIFS(СВЦЭМ!$C$39:$C$782,СВЦЭМ!$A$39:$A$782,$A38,СВЦЭМ!$B$39:$B$782,O$11)+'СЕТ СН'!$F$9+СВЦЭМ!$D$10+'СЕТ СН'!$F$6-'СЕТ СН'!$F$19</f>
        <v>1279.88538049</v>
      </c>
      <c r="P38" s="36">
        <f>SUMIFS(СВЦЭМ!$C$39:$C$782,СВЦЭМ!$A$39:$A$782,$A38,СВЦЭМ!$B$39:$B$782,P$11)+'СЕТ СН'!$F$9+СВЦЭМ!$D$10+'СЕТ СН'!$F$6-'СЕТ СН'!$F$19</f>
        <v>1282.1584779099999</v>
      </c>
      <c r="Q38" s="36">
        <f>SUMIFS(СВЦЭМ!$C$39:$C$782,СВЦЭМ!$A$39:$A$782,$A38,СВЦЭМ!$B$39:$B$782,Q$11)+'СЕТ СН'!$F$9+СВЦЭМ!$D$10+'СЕТ СН'!$F$6-'СЕТ СН'!$F$19</f>
        <v>1285.6621352899999</v>
      </c>
      <c r="R38" s="36">
        <f>SUMIFS(СВЦЭМ!$C$39:$C$782,СВЦЭМ!$A$39:$A$782,$A38,СВЦЭМ!$B$39:$B$782,R$11)+'СЕТ СН'!$F$9+СВЦЭМ!$D$10+'СЕТ СН'!$F$6-'СЕТ СН'!$F$19</f>
        <v>1288.0551474199999</v>
      </c>
      <c r="S38" s="36">
        <f>SUMIFS(СВЦЭМ!$C$39:$C$782,СВЦЭМ!$A$39:$A$782,$A38,СВЦЭМ!$B$39:$B$782,S$11)+'СЕТ СН'!$F$9+СВЦЭМ!$D$10+'СЕТ СН'!$F$6-'СЕТ СН'!$F$19</f>
        <v>1264.3751125899998</v>
      </c>
      <c r="T38" s="36">
        <f>SUMIFS(СВЦЭМ!$C$39:$C$782,СВЦЭМ!$A$39:$A$782,$A38,СВЦЭМ!$B$39:$B$782,T$11)+'СЕТ СН'!$F$9+СВЦЭМ!$D$10+'СЕТ СН'!$F$6-'СЕТ СН'!$F$19</f>
        <v>1235.0240828199999</v>
      </c>
      <c r="U38" s="36">
        <f>SUMIFS(СВЦЭМ!$C$39:$C$782,СВЦЭМ!$A$39:$A$782,$A38,СВЦЭМ!$B$39:$B$782,U$11)+'СЕТ СН'!$F$9+СВЦЭМ!$D$10+'СЕТ СН'!$F$6-'СЕТ СН'!$F$19</f>
        <v>1246.56008041</v>
      </c>
      <c r="V38" s="36">
        <f>SUMIFS(СВЦЭМ!$C$39:$C$782,СВЦЭМ!$A$39:$A$782,$A38,СВЦЭМ!$B$39:$B$782,V$11)+'СЕТ СН'!$F$9+СВЦЭМ!$D$10+'СЕТ СН'!$F$6-'СЕТ СН'!$F$19</f>
        <v>1270.0141717499998</v>
      </c>
      <c r="W38" s="36">
        <f>SUMIFS(СВЦЭМ!$C$39:$C$782,СВЦЭМ!$A$39:$A$782,$A38,СВЦЭМ!$B$39:$B$782,W$11)+'СЕТ СН'!$F$9+СВЦЭМ!$D$10+'СЕТ СН'!$F$6-'СЕТ СН'!$F$19</f>
        <v>1287.41825376</v>
      </c>
      <c r="X38" s="36">
        <f>SUMIFS(СВЦЭМ!$C$39:$C$782,СВЦЭМ!$A$39:$A$782,$A38,СВЦЭМ!$B$39:$B$782,X$11)+'СЕТ СН'!$F$9+СВЦЭМ!$D$10+'СЕТ СН'!$F$6-'СЕТ СН'!$F$19</f>
        <v>1290.9869617999998</v>
      </c>
      <c r="Y38" s="36">
        <f>SUMIFS(СВЦЭМ!$C$39:$C$782,СВЦЭМ!$A$39:$A$782,$A38,СВЦЭМ!$B$39:$B$782,Y$11)+'СЕТ СН'!$F$9+СВЦЭМ!$D$10+'СЕТ СН'!$F$6-'СЕТ СН'!$F$19</f>
        <v>1314.5194494999998</v>
      </c>
    </row>
    <row r="39" spans="1:25" ht="15.75" x14ac:dyDescent="0.2">
      <c r="A39" s="35">
        <f t="shared" si="0"/>
        <v>44923</v>
      </c>
      <c r="B39" s="36">
        <f>SUMIFS(СВЦЭМ!$C$39:$C$782,СВЦЭМ!$A$39:$A$782,$A39,СВЦЭМ!$B$39:$B$782,B$11)+'СЕТ СН'!$F$9+СВЦЭМ!$D$10+'СЕТ СН'!$F$6-'СЕТ СН'!$F$19</f>
        <v>1331.9297272499998</v>
      </c>
      <c r="C39" s="36">
        <f>SUMIFS(СВЦЭМ!$C$39:$C$782,СВЦЭМ!$A$39:$A$782,$A39,СВЦЭМ!$B$39:$B$782,C$11)+'СЕТ СН'!$F$9+СВЦЭМ!$D$10+'СЕТ СН'!$F$6-'СЕТ СН'!$F$19</f>
        <v>1385.0967383899999</v>
      </c>
      <c r="D39" s="36">
        <f>SUMIFS(СВЦЭМ!$C$39:$C$782,СВЦЭМ!$A$39:$A$782,$A39,СВЦЭМ!$B$39:$B$782,D$11)+'СЕТ СН'!$F$9+СВЦЭМ!$D$10+'СЕТ СН'!$F$6-'СЕТ СН'!$F$19</f>
        <v>1413.2169728399999</v>
      </c>
      <c r="E39" s="36">
        <f>SUMIFS(СВЦЭМ!$C$39:$C$782,СВЦЭМ!$A$39:$A$782,$A39,СВЦЭМ!$B$39:$B$782,E$11)+'СЕТ СН'!$F$9+СВЦЭМ!$D$10+'СЕТ СН'!$F$6-'СЕТ СН'!$F$19</f>
        <v>1361.5507263</v>
      </c>
      <c r="F39" s="36">
        <f>SUMIFS(СВЦЭМ!$C$39:$C$782,СВЦЭМ!$A$39:$A$782,$A39,СВЦЭМ!$B$39:$B$782,F$11)+'СЕТ СН'!$F$9+СВЦЭМ!$D$10+'СЕТ СН'!$F$6-'СЕТ СН'!$F$19</f>
        <v>1374.2987379499998</v>
      </c>
      <c r="G39" s="36">
        <f>SUMIFS(СВЦЭМ!$C$39:$C$782,СВЦЭМ!$A$39:$A$782,$A39,СВЦЭМ!$B$39:$B$782,G$11)+'СЕТ СН'!$F$9+СВЦЭМ!$D$10+'СЕТ СН'!$F$6-'СЕТ СН'!$F$19</f>
        <v>1363.0687121499998</v>
      </c>
      <c r="H39" s="36">
        <f>SUMIFS(СВЦЭМ!$C$39:$C$782,СВЦЭМ!$A$39:$A$782,$A39,СВЦЭМ!$B$39:$B$782,H$11)+'СЕТ СН'!$F$9+СВЦЭМ!$D$10+'СЕТ СН'!$F$6-'СЕТ СН'!$F$19</f>
        <v>1361.0566512999999</v>
      </c>
      <c r="I39" s="36">
        <f>SUMIFS(СВЦЭМ!$C$39:$C$782,СВЦЭМ!$A$39:$A$782,$A39,СВЦЭМ!$B$39:$B$782,I$11)+'СЕТ СН'!$F$9+СВЦЭМ!$D$10+'СЕТ СН'!$F$6-'СЕТ СН'!$F$19</f>
        <v>1330.5442600399999</v>
      </c>
      <c r="J39" s="36">
        <f>SUMIFS(СВЦЭМ!$C$39:$C$782,СВЦЭМ!$A$39:$A$782,$A39,СВЦЭМ!$B$39:$B$782,J$11)+'СЕТ СН'!$F$9+СВЦЭМ!$D$10+'СЕТ СН'!$F$6-'СЕТ СН'!$F$19</f>
        <v>1319.5778600299998</v>
      </c>
      <c r="K39" s="36">
        <f>SUMIFS(СВЦЭМ!$C$39:$C$782,СВЦЭМ!$A$39:$A$782,$A39,СВЦЭМ!$B$39:$B$782,K$11)+'СЕТ СН'!$F$9+СВЦЭМ!$D$10+'СЕТ СН'!$F$6-'СЕТ СН'!$F$19</f>
        <v>1319.44745556</v>
      </c>
      <c r="L39" s="36">
        <f>SUMIFS(СВЦЭМ!$C$39:$C$782,СВЦЭМ!$A$39:$A$782,$A39,СВЦЭМ!$B$39:$B$782,L$11)+'СЕТ СН'!$F$9+СВЦЭМ!$D$10+'СЕТ СН'!$F$6-'СЕТ СН'!$F$19</f>
        <v>1307.6864063199998</v>
      </c>
      <c r="M39" s="36">
        <f>SUMIFS(СВЦЭМ!$C$39:$C$782,СВЦЭМ!$A$39:$A$782,$A39,СВЦЭМ!$B$39:$B$782,M$11)+'СЕТ СН'!$F$9+СВЦЭМ!$D$10+'СЕТ СН'!$F$6-'СЕТ СН'!$F$19</f>
        <v>1302.8972328399998</v>
      </c>
      <c r="N39" s="36">
        <f>SUMIFS(СВЦЭМ!$C$39:$C$782,СВЦЭМ!$A$39:$A$782,$A39,СВЦЭМ!$B$39:$B$782,N$11)+'СЕТ СН'!$F$9+СВЦЭМ!$D$10+'СЕТ СН'!$F$6-'СЕТ СН'!$F$19</f>
        <v>1319.5710043999998</v>
      </c>
      <c r="O39" s="36">
        <f>SUMIFS(СВЦЭМ!$C$39:$C$782,СВЦЭМ!$A$39:$A$782,$A39,СВЦЭМ!$B$39:$B$782,O$11)+'СЕТ СН'!$F$9+СВЦЭМ!$D$10+'СЕТ СН'!$F$6-'СЕТ СН'!$F$19</f>
        <v>1320.03784318</v>
      </c>
      <c r="P39" s="36">
        <f>SUMIFS(СВЦЭМ!$C$39:$C$782,СВЦЭМ!$A$39:$A$782,$A39,СВЦЭМ!$B$39:$B$782,P$11)+'СЕТ СН'!$F$9+СВЦЭМ!$D$10+'СЕТ СН'!$F$6-'СЕТ СН'!$F$19</f>
        <v>1338.9760802599999</v>
      </c>
      <c r="Q39" s="36">
        <f>SUMIFS(СВЦЭМ!$C$39:$C$782,СВЦЭМ!$A$39:$A$782,$A39,СВЦЭМ!$B$39:$B$782,Q$11)+'СЕТ СН'!$F$9+СВЦЭМ!$D$10+'СЕТ СН'!$F$6-'СЕТ СН'!$F$19</f>
        <v>1336.52224441</v>
      </c>
      <c r="R39" s="36">
        <f>SUMIFS(СВЦЭМ!$C$39:$C$782,СВЦЭМ!$A$39:$A$782,$A39,СВЦЭМ!$B$39:$B$782,R$11)+'СЕТ СН'!$F$9+СВЦЭМ!$D$10+'СЕТ СН'!$F$6-'СЕТ СН'!$F$19</f>
        <v>1320.9900261199998</v>
      </c>
      <c r="S39" s="36">
        <f>SUMIFS(СВЦЭМ!$C$39:$C$782,СВЦЭМ!$A$39:$A$782,$A39,СВЦЭМ!$B$39:$B$782,S$11)+'СЕТ СН'!$F$9+СВЦЭМ!$D$10+'СЕТ СН'!$F$6-'СЕТ СН'!$F$19</f>
        <v>1324.2397708499998</v>
      </c>
      <c r="T39" s="36">
        <f>SUMIFS(СВЦЭМ!$C$39:$C$782,СВЦЭМ!$A$39:$A$782,$A39,СВЦЭМ!$B$39:$B$782,T$11)+'СЕТ СН'!$F$9+СВЦЭМ!$D$10+'СЕТ СН'!$F$6-'СЕТ СН'!$F$19</f>
        <v>1297.0301161099999</v>
      </c>
      <c r="U39" s="36">
        <f>SUMIFS(СВЦЭМ!$C$39:$C$782,СВЦЭМ!$A$39:$A$782,$A39,СВЦЭМ!$B$39:$B$782,U$11)+'СЕТ СН'!$F$9+СВЦЭМ!$D$10+'СЕТ СН'!$F$6-'СЕТ СН'!$F$19</f>
        <v>1302.52618446</v>
      </c>
      <c r="V39" s="36">
        <f>SUMIFS(СВЦЭМ!$C$39:$C$782,СВЦЭМ!$A$39:$A$782,$A39,СВЦЭМ!$B$39:$B$782,V$11)+'СЕТ СН'!$F$9+СВЦЭМ!$D$10+'СЕТ СН'!$F$6-'СЕТ СН'!$F$19</f>
        <v>1297.7923956499999</v>
      </c>
      <c r="W39" s="36">
        <f>SUMIFS(СВЦЭМ!$C$39:$C$782,СВЦЭМ!$A$39:$A$782,$A39,СВЦЭМ!$B$39:$B$782,W$11)+'СЕТ СН'!$F$9+СВЦЭМ!$D$10+'СЕТ СН'!$F$6-'СЕТ СН'!$F$19</f>
        <v>1311.2032672999999</v>
      </c>
      <c r="X39" s="36">
        <f>SUMIFS(СВЦЭМ!$C$39:$C$782,СВЦЭМ!$A$39:$A$782,$A39,СВЦЭМ!$B$39:$B$782,X$11)+'СЕТ СН'!$F$9+СВЦЭМ!$D$10+'СЕТ СН'!$F$6-'СЕТ СН'!$F$19</f>
        <v>1321.2152865399999</v>
      </c>
      <c r="Y39" s="36">
        <f>SUMIFS(СВЦЭМ!$C$39:$C$782,СВЦЭМ!$A$39:$A$782,$A39,СВЦЭМ!$B$39:$B$782,Y$11)+'СЕТ СН'!$F$9+СВЦЭМ!$D$10+'СЕТ СН'!$F$6-'СЕТ СН'!$F$19</f>
        <v>1336.1771796999999</v>
      </c>
    </row>
    <row r="40" spans="1:25" ht="15.75" x14ac:dyDescent="0.2">
      <c r="A40" s="35">
        <f t="shared" si="0"/>
        <v>44924</v>
      </c>
      <c r="B40" s="36">
        <f>SUMIFS(СВЦЭМ!$C$39:$C$782,СВЦЭМ!$A$39:$A$782,$A40,СВЦЭМ!$B$39:$B$782,B$11)+'СЕТ СН'!$F$9+СВЦЭМ!$D$10+'СЕТ СН'!$F$6-'СЕТ СН'!$F$19</f>
        <v>1390.2347579499999</v>
      </c>
      <c r="C40" s="36">
        <f>SUMIFS(СВЦЭМ!$C$39:$C$782,СВЦЭМ!$A$39:$A$782,$A40,СВЦЭМ!$B$39:$B$782,C$11)+'СЕТ СН'!$F$9+СВЦЭМ!$D$10+'СЕТ СН'!$F$6-'СЕТ СН'!$F$19</f>
        <v>1394.45675936</v>
      </c>
      <c r="D40" s="36">
        <f>SUMIFS(СВЦЭМ!$C$39:$C$782,СВЦЭМ!$A$39:$A$782,$A40,СВЦЭМ!$B$39:$B$782,D$11)+'СЕТ СН'!$F$9+СВЦЭМ!$D$10+'СЕТ СН'!$F$6-'СЕТ СН'!$F$19</f>
        <v>1389.5281936699998</v>
      </c>
      <c r="E40" s="36">
        <f>SUMIFS(СВЦЭМ!$C$39:$C$782,СВЦЭМ!$A$39:$A$782,$A40,СВЦЭМ!$B$39:$B$782,E$11)+'СЕТ СН'!$F$9+СВЦЭМ!$D$10+'СЕТ СН'!$F$6-'СЕТ СН'!$F$19</f>
        <v>1394.7487464399999</v>
      </c>
      <c r="F40" s="36">
        <f>SUMIFS(СВЦЭМ!$C$39:$C$782,СВЦЭМ!$A$39:$A$782,$A40,СВЦЭМ!$B$39:$B$782,F$11)+'СЕТ СН'!$F$9+СВЦЭМ!$D$10+'СЕТ СН'!$F$6-'СЕТ СН'!$F$19</f>
        <v>1398.03115239</v>
      </c>
      <c r="G40" s="36">
        <f>SUMIFS(СВЦЭМ!$C$39:$C$782,СВЦЭМ!$A$39:$A$782,$A40,СВЦЭМ!$B$39:$B$782,G$11)+'СЕТ СН'!$F$9+СВЦЭМ!$D$10+'СЕТ СН'!$F$6-'СЕТ СН'!$F$19</f>
        <v>1388.4923767599998</v>
      </c>
      <c r="H40" s="36">
        <f>SUMIFS(СВЦЭМ!$C$39:$C$782,СВЦЭМ!$A$39:$A$782,$A40,СВЦЭМ!$B$39:$B$782,H$11)+'СЕТ СН'!$F$9+СВЦЭМ!$D$10+'СЕТ СН'!$F$6-'СЕТ СН'!$F$19</f>
        <v>1386.6442075799998</v>
      </c>
      <c r="I40" s="36">
        <f>SUMIFS(СВЦЭМ!$C$39:$C$782,СВЦЭМ!$A$39:$A$782,$A40,СВЦЭМ!$B$39:$B$782,I$11)+'СЕТ СН'!$F$9+СВЦЭМ!$D$10+'СЕТ СН'!$F$6-'СЕТ СН'!$F$19</f>
        <v>1344.1822531999999</v>
      </c>
      <c r="J40" s="36">
        <f>SUMIFS(СВЦЭМ!$C$39:$C$782,СВЦЭМ!$A$39:$A$782,$A40,СВЦЭМ!$B$39:$B$782,J$11)+'СЕТ СН'!$F$9+СВЦЭМ!$D$10+'СЕТ СН'!$F$6-'СЕТ СН'!$F$19</f>
        <v>1348.1671361399999</v>
      </c>
      <c r="K40" s="36">
        <f>SUMIFS(СВЦЭМ!$C$39:$C$782,СВЦЭМ!$A$39:$A$782,$A40,СВЦЭМ!$B$39:$B$782,K$11)+'СЕТ СН'!$F$9+СВЦЭМ!$D$10+'СЕТ СН'!$F$6-'СЕТ СН'!$F$19</f>
        <v>1320.3238377099999</v>
      </c>
      <c r="L40" s="36">
        <f>SUMIFS(СВЦЭМ!$C$39:$C$782,СВЦЭМ!$A$39:$A$782,$A40,СВЦЭМ!$B$39:$B$782,L$11)+'СЕТ СН'!$F$9+СВЦЭМ!$D$10+'СЕТ СН'!$F$6-'СЕТ СН'!$F$19</f>
        <v>1310.34451197</v>
      </c>
      <c r="M40" s="36">
        <f>SUMIFS(СВЦЭМ!$C$39:$C$782,СВЦЭМ!$A$39:$A$782,$A40,СВЦЭМ!$B$39:$B$782,M$11)+'СЕТ СН'!$F$9+СВЦЭМ!$D$10+'СЕТ СН'!$F$6-'СЕТ СН'!$F$19</f>
        <v>1313.6676021199999</v>
      </c>
      <c r="N40" s="36">
        <f>SUMIFS(СВЦЭМ!$C$39:$C$782,СВЦЭМ!$A$39:$A$782,$A40,СВЦЭМ!$B$39:$B$782,N$11)+'СЕТ СН'!$F$9+СВЦЭМ!$D$10+'СЕТ СН'!$F$6-'СЕТ СН'!$F$19</f>
        <v>1343.1642287299999</v>
      </c>
      <c r="O40" s="36">
        <f>SUMIFS(СВЦЭМ!$C$39:$C$782,СВЦЭМ!$A$39:$A$782,$A40,СВЦЭМ!$B$39:$B$782,O$11)+'СЕТ СН'!$F$9+СВЦЭМ!$D$10+'СЕТ СН'!$F$6-'СЕТ СН'!$F$19</f>
        <v>1344.23261895</v>
      </c>
      <c r="P40" s="36">
        <f>SUMIFS(СВЦЭМ!$C$39:$C$782,СВЦЭМ!$A$39:$A$782,$A40,СВЦЭМ!$B$39:$B$782,P$11)+'СЕТ СН'!$F$9+СВЦЭМ!$D$10+'СЕТ СН'!$F$6-'СЕТ СН'!$F$19</f>
        <v>1360.3503227199999</v>
      </c>
      <c r="Q40" s="36">
        <f>SUMIFS(СВЦЭМ!$C$39:$C$782,СВЦЭМ!$A$39:$A$782,$A40,СВЦЭМ!$B$39:$B$782,Q$11)+'СЕТ СН'!$F$9+СВЦЭМ!$D$10+'СЕТ СН'!$F$6-'СЕТ СН'!$F$19</f>
        <v>1357.0140474699999</v>
      </c>
      <c r="R40" s="36">
        <f>SUMIFS(СВЦЭМ!$C$39:$C$782,СВЦЭМ!$A$39:$A$782,$A40,СВЦЭМ!$B$39:$B$782,R$11)+'СЕТ СН'!$F$9+СВЦЭМ!$D$10+'СЕТ СН'!$F$6-'СЕТ СН'!$F$19</f>
        <v>1348.9699560099998</v>
      </c>
      <c r="S40" s="36">
        <f>SUMIFS(СВЦЭМ!$C$39:$C$782,СВЦЭМ!$A$39:$A$782,$A40,СВЦЭМ!$B$39:$B$782,S$11)+'СЕТ СН'!$F$9+СВЦЭМ!$D$10+'СЕТ СН'!$F$6-'СЕТ СН'!$F$19</f>
        <v>1321.1848375299999</v>
      </c>
      <c r="T40" s="36">
        <f>SUMIFS(СВЦЭМ!$C$39:$C$782,СВЦЭМ!$A$39:$A$782,$A40,СВЦЭМ!$B$39:$B$782,T$11)+'СЕТ СН'!$F$9+СВЦЭМ!$D$10+'СЕТ СН'!$F$6-'СЕТ СН'!$F$19</f>
        <v>1300.91594059</v>
      </c>
      <c r="U40" s="36">
        <f>SUMIFS(СВЦЭМ!$C$39:$C$782,СВЦЭМ!$A$39:$A$782,$A40,СВЦЭМ!$B$39:$B$782,U$11)+'СЕТ СН'!$F$9+СВЦЭМ!$D$10+'СЕТ СН'!$F$6-'СЕТ СН'!$F$19</f>
        <v>1305.19902796</v>
      </c>
      <c r="V40" s="36">
        <f>SUMIFS(СВЦЭМ!$C$39:$C$782,СВЦЭМ!$A$39:$A$782,$A40,СВЦЭМ!$B$39:$B$782,V$11)+'СЕТ СН'!$F$9+СВЦЭМ!$D$10+'СЕТ СН'!$F$6-'СЕТ СН'!$F$19</f>
        <v>1326.6918355399998</v>
      </c>
      <c r="W40" s="36">
        <f>SUMIFS(СВЦЭМ!$C$39:$C$782,СВЦЭМ!$A$39:$A$782,$A40,СВЦЭМ!$B$39:$B$782,W$11)+'СЕТ СН'!$F$9+СВЦЭМ!$D$10+'СЕТ СН'!$F$6-'СЕТ СН'!$F$19</f>
        <v>1326.8657039899999</v>
      </c>
      <c r="X40" s="36">
        <f>SUMIFS(СВЦЭМ!$C$39:$C$782,СВЦЭМ!$A$39:$A$782,$A40,СВЦЭМ!$B$39:$B$782,X$11)+'СЕТ СН'!$F$9+СВЦЭМ!$D$10+'СЕТ СН'!$F$6-'СЕТ СН'!$F$19</f>
        <v>1345.9269428599998</v>
      </c>
      <c r="Y40" s="36">
        <f>SUMIFS(СВЦЭМ!$C$39:$C$782,СВЦЭМ!$A$39:$A$782,$A40,СВЦЭМ!$B$39:$B$782,Y$11)+'СЕТ СН'!$F$9+СВЦЭМ!$D$10+'СЕТ СН'!$F$6-'СЕТ СН'!$F$19</f>
        <v>1366.32119485</v>
      </c>
    </row>
    <row r="41" spans="1:25" ht="15.75" x14ac:dyDescent="0.2">
      <c r="A41" s="35">
        <f t="shared" si="0"/>
        <v>44925</v>
      </c>
      <c r="B41" s="36">
        <f>SUMIFS(СВЦЭМ!$C$39:$C$782,СВЦЭМ!$A$39:$A$782,$A41,СВЦЭМ!$B$39:$B$782,B$11)+'СЕТ СН'!$F$9+СВЦЭМ!$D$10+'СЕТ СН'!$F$6-'СЕТ СН'!$F$19</f>
        <v>1376.1299304299998</v>
      </c>
      <c r="C41" s="36">
        <f>SUMIFS(СВЦЭМ!$C$39:$C$782,СВЦЭМ!$A$39:$A$782,$A41,СВЦЭМ!$B$39:$B$782,C$11)+'СЕТ СН'!$F$9+СВЦЭМ!$D$10+'СЕТ СН'!$F$6-'СЕТ СН'!$F$19</f>
        <v>1375.7079091099999</v>
      </c>
      <c r="D41" s="36">
        <f>SUMIFS(СВЦЭМ!$C$39:$C$782,СВЦЭМ!$A$39:$A$782,$A41,СВЦЭМ!$B$39:$B$782,D$11)+'СЕТ СН'!$F$9+СВЦЭМ!$D$10+'СЕТ СН'!$F$6-'СЕТ СН'!$F$19</f>
        <v>1339.56193934</v>
      </c>
      <c r="E41" s="36">
        <f>SUMIFS(СВЦЭМ!$C$39:$C$782,СВЦЭМ!$A$39:$A$782,$A41,СВЦЭМ!$B$39:$B$782,E$11)+'СЕТ СН'!$F$9+СВЦЭМ!$D$10+'СЕТ СН'!$F$6-'СЕТ СН'!$F$19</f>
        <v>1338.0321698399998</v>
      </c>
      <c r="F41" s="36">
        <f>SUMIFS(СВЦЭМ!$C$39:$C$782,СВЦЭМ!$A$39:$A$782,$A41,СВЦЭМ!$B$39:$B$782,F$11)+'СЕТ СН'!$F$9+СВЦЭМ!$D$10+'СЕТ СН'!$F$6-'СЕТ СН'!$F$19</f>
        <v>1334.5789190399998</v>
      </c>
      <c r="G41" s="36">
        <f>SUMIFS(СВЦЭМ!$C$39:$C$782,СВЦЭМ!$A$39:$A$782,$A41,СВЦЭМ!$B$39:$B$782,G$11)+'СЕТ СН'!$F$9+СВЦЭМ!$D$10+'СЕТ СН'!$F$6-'СЕТ СН'!$F$19</f>
        <v>1320.1863403499999</v>
      </c>
      <c r="H41" s="36">
        <f>SUMIFS(СВЦЭМ!$C$39:$C$782,СВЦЭМ!$A$39:$A$782,$A41,СВЦЭМ!$B$39:$B$782,H$11)+'СЕТ СН'!$F$9+СВЦЭМ!$D$10+'СЕТ СН'!$F$6-'СЕТ СН'!$F$19</f>
        <v>1297.2092778699998</v>
      </c>
      <c r="I41" s="36">
        <f>SUMIFS(СВЦЭМ!$C$39:$C$782,СВЦЭМ!$A$39:$A$782,$A41,СВЦЭМ!$B$39:$B$782,I$11)+'СЕТ СН'!$F$9+СВЦЭМ!$D$10+'СЕТ СН'!$F$6-'СЕТ СН'!$F$19</f>
        <v>1303.9388262399998</v>
      </c>
      <c r="J41" s="36">
        <f>SUMIFS(СВЦЭМ!$C$39:$C$782,СВЦЭМ!$A$39:$A$782,$A41,СВЦЭМ!$B$39:$B$782,J$11)+'СЕТ СН'!$F$9+СВЦЭМ!$D$10+'СЕТ СН'!$F$6-'СЕТ СН'!$F$19</f>
        <v>1284.4170197899998</v>
      </c>
      <c r="K41" s="36">
        <f>SUMIFS(СВЦЭМ!$C$39:$C$782,СВЦЭМ!$A$39:$A$782,$A41,СВЦЭМ!$B$39:$B$782,K$11)+'СЕТ СН'!$F$9+СВЦЭМ!$D$10+'СЕТ СН'!$F$6-'СЕТ СН'!$F$19</f>
        <v>1275.9990635699999</v>
      </c>
      <c r="L41" s="36">
        <f>SUMIFS(СВЦЭМ!$C$39:$C$782,СВЦЭМ!$A$39:$A$782,$A41,СВЦЭМ!$B$39:$B$782,L$11)+'СЕТ СН'!$F$9+СВЦЭМ!$D$10+'СЕТ СН'!$F$6-'СЕТ СН'!$F$19</f>
        <v>1281.8986471599999</v>
      </c>
      <c r="M41" s="36">
        <f>SUMIFS(СВЦЭМ!$C$39:$C$782,СВЦЭМ!$A$39:$A$782,$A41,СВЦЭМ!$B$39:$B$782,M$11)+'СЕТ СН'!$F$9+СВЦЭМ!$D$10+'СЕТ СН'!$F$6-'СЕТ СН'!$F$19</f>
        <v>1288.26376579</v>
      </c>
      <c r="N41" s="36">
        <f>SUMIFS(СВЦЭМ!$C$39:$C$782,СВЦЭМ!$A$39:$A$782,$A41,СВЦЭМ!$B$39:$B$782,N$11)+'СЕТ СН'!$F$9+СВЦЭМ!$D$10+'СЕТ СН'!$F$6-'СЕТ СН'!$F$19</f>
        <v>1316.91762821</v>
      </c>
      <c r="O41" s="36">
        <f>SUMIFS(СВЦЭМ!$C$39:$C$782,СВЦЭМ!$A$39:$A$782,$A41,СВЦЭМ!$B$39:$B$782,O$11)+'СЕТ СН'!$F$9+СВЦЭМ!$D$10+'СЕТ СН'!$F$6-'СЕТ СН'!$F$19</f>
        <v>1764.1072180099998</v>
      </c>
      <c r="P41" s="36">
        <f>SUMIFS(СВЦЭМ!$C$39:$C$782,СВЦЭМ!$A$39:$A$782,$A41,СВЦЭМ!$B$39:$B$782,P$11)+'СЕТ СН'!$F$9+СВЦЭМ!$D$10+'СЕТ СН'!$F$6-'СЕТ СН'!$F$19</f>
        <v>1308.6114444699999</v>
      </c>
      <c r="Q41" s="36">
        <f>SUMIFS(СВЦЭМ!$C$39:$C$782,СВЦЭМ!$A$39:$A$782,$A41,СВЦЭМ!$B$39:$B$782,Q$11)+'СЕТ СН'!$F$9+СВЦЭМ!$D$10+'СЕТ СН'!$F$6-'СЕТ СН'!$F$19</f>
        <v>11239.376338580001</v>
      </c>
      <c r="R41" s="36">
        <f>SUMIFS(СВЦЭМ!$C$39:$C$782,СВЦЭМ!$A$39:$A$782,$A41,СВЦЭМ!$B$39:$B$782,R$11)+'СЕТ СН'!$F$9+СВЦЭМ!$D$10+'СЕТ СН'!$F$6-'СЕТ СН'!$F$19</f>
        <v>1318.9093365399999</v>
      </c>
      <c r="S41" s="36">
        <f>SUMIFS(СВЦЭМ!$C$39:$C$782,СВЦЭМ!$A$39:$A$782,$A41,СВЦЭМ!$B$39:$B$782,S$11)+'СЕТ СН'!$F$9+СВЦЭМ!$D$10+'СЕТ СН'!$F$6-'СЕТ СН'!$F$19</f>
        <v>1274.8770646599999</v>
      </c>
      <c r="T41" s="36">
        <f>SUMIFS(СВЦЭМ!$C$39:$C$782,СВЦЭМ!$A$39:$A$782,$A41,СВЦЭМ!$B$39:$B$782,T$11)+'СЕТ СН'!$F$9+СВЦЭМ!$D$10+'СЕТ СН'!$F$6-'СЕТ СН'!$F$19</f>
        <v>1282.1465665699998</v>
      </c>
      <c r="U41" s="36">
        <f>SUMIFS(СВЦЭМ!$C$39:$C$782,СВЦЭМ!$A$39:$A$782,$A41,СВЦЭМ!$B$39:$B$782,U$11)+'СЕТ СН'!$F$9+СВЦЭМ!$D$10+'СЕТ СН'!$F$6-'СЕТ СН'!$F$19</f>
        <v>1289.25007807</v>
      </c>
      <c r="V41" s="36">
        <f>SUMIFS(СВЦЭМ!$C$39:$C$782,СВЦЭМ!$A$39:$A$782,$A41,СВЦЭМ!$B$39:$B$782,V$11)+'СЕТ СН'!$F$9+СВЦЭМ!$D$10+'СЕТ СН'!$F$6-'СЕТ СН'!$F$19</f>
        <v>1290.7674041099999</v>
      </c>
      <c r="W41" s="36">
        <f>SUMIFS(СВЦЭМ!$C$39:$C$782,СВЦЭМ!$A$39:$A$782,$A41,СВЦЭМ!$B$39:$B$782,W$11)+'СЕТ СН'!$F$9+СВЦЭМ!$D$10+'СЕТ СН'!$F$6-'СЕТ СН'!$F$19</f>
        <v>1304.36035466</v>
      </c>
      <c r="X41" s="36">
        <f>SUMIFS(СВЦЭМ!$C$39:$C$782,СВЦЭМ!$A$39:$A$782,$A41,СВЦЭМ!$B$39:$B$782,X$11)+'СЕТ СН'!$F$9+СВЦЭМ!$D$10+'СЕТ СН'!$F$6-'СЕТ СН'!$F$19</f>
        <v>1326.6981722199998</v>
      </c>
      <c r="Y41" s="36">
        <f>SUMIFS(СВЦЭМ!$C$39:$C$782,СВЦЭМ!$A$39:$A$782,$A41,СВЦЭМ!$B$39:$B$782,Y$11)+'СЕТ СН'!$F$9+СВЦЭМ!$D$10+'СЕТ СН'!$F$6-'СЕТ СН'!$F$19</f>
        <v>1333.4928976499998</v>
      </c>
    </row>
    <row r="42" spans="1:25" ht="15.75" x14ac:dyDescent="0.2">
      <c r="A42" s="35">
        <f t="shared" si="0"/>
        <v>44926</v>
      </c>
      <c r="B42" s="36">
        <f>SUMIFS(СВЦЭМ!$C$39:$C$782,СВЦЭМ!$A$39:$A$782,$A42,СВЦЭМ!$B$39:$B$782,B$11)+'СЕТ СН'!$F$9+СВЦЭМ!$D$10+'СЕТ СН'!$F$6-'СЕТ СН'!$F$19</f>
        <v>1429.7317559599999</v>
      </c>
      <c r="C42" s="36">
        <f>SUMIFS(СВЦЭМ!$C$39:$C$782,СВЦЭМ!$A$39:$A$782,$A42,СВЦЭМ!$B$39:$B$782,C$11)+'СЕТ СН'!$F$9+СВЦЭМ!$D$10+'СЕТ СН'!$F$6-'СЕТ СН'!$F$19</f>
        <v>1449.1739940399998</v>
      </c>
      <c r="D42" s="36">
        <f>SUMIFS(СВЦЭМ!$C$39:$C$782,СВЦЭМ!$A$39:$A$782,$A42,СВЦЭМ!$B$39:$B$782,D$11)+'СЕТ СН'!$F$9+СВЦЭМ!$D$10+'СЕТ СН'!$F$6-'СЕТ СН'!$F$19</f>
        <v>1486.2188239899999</v>
      </c>
      <c r="E42" s="36">
        <f>SUMIFS(СВЦЭМ!$C$39:$C$782,СВЦЭМ!$A$39:$A$782,$A42,СВЦЭМ!$B$39:$B$782,E$11)+'СЕТ СН'!$F$9+СВЦЭМ!$D$10+'СЕТ СН'!$F$6-'СЕТ СН'!$F$19</f>
        <v>1494.9752368699999</v>
      </c>
      <c r="F42" s="36">
        <f>SUMIFS(СВЦЭМ!$C$39:$C$782,СВЦЭМ!$A$39:$A$782,$A42,СВЦЭМ!$B$39:$B$782,F$11)+'СЕТ СН'!$F$9+СВЦЭМ!$D$10+'СЕТ СН'!$F$6-'СЕТ СН'!$F$19</f>
        <v>1492.3350799499999</v>
      </c>
      <c r="G42" s="36">
        <f>SUMIFS(СВЦЭМ!$C$39:$C$782,СВЦЭМ!$A$39:$A$782,$A42,СВЦЭМ!$B$39:$B$782,G$11)+'СЕТ СН'!$F$9+СВЦЭМ!$D$10+'СЕТ СН'!$F$6-'СЕТ СН'!$F$19</f>
        <v>1483.35476348</v>
      </c>
      <c r="H42" s="36">
        <f>SUMIFS(СВЦЭМ!$C$39:$C$782,СВЦЭМ!$A$39:$A$782,$A42,СВЦЭМ!$B$39:$B$782,H$11)+'СЕТ СН'!$F$9+СВЦЭМ!$D$10+'СЕТ СН'!$F$6-'СЕТ СН'!$F$19</f>
        <v>1459.4106913399999</v>
      </c>
      <c r="I42" s="36">
        <f>SUMIFS(СВЦЭМ!$C$39:$C$782,СВЦЭМ!$A$39:$A$782,$A42,СВЦЭМ!$B$39:$B$782,I$11)+'СЕТ СН'!$F$9+СВЦЭМ!$D$10+'СЕТ СН'!$F$6-'СЕТ СН'!$F$19</f>
        <v>1429.4033167299999</v>
      </c>
      <c r="J42" s="36">
        <f>SUMIFS(СВЦЭМ!$C$39:$C$782,СВЦЭМ!$A$39:$A$782,$A42,СВЦЭМ!$B$39:$B$782,J$11)+'СЕТ СН'!$F$9+СВЦЭМ!$D$10+'СЕТ СН'!$F$6-'СЕТ СН'!$F$19</f>
        <v>1392.1990763499998</v>
      </c>
      <c r="K42" s="36">
        <f>SUMIFS(СВЦЭМ!$C$39:$C$782,СВЦЭМ!$A$39:$A$782,$A42,СВЦЭМ!$B$39:$B$782,K$11)+'СЕТ СН'!$F$9+СВЦЭМ!$D$10+'СЕТ СН'!$F$6-'СЕТ СН'!$F$19</f>
        <v>1397.82513632</v>
      </c>
      <c r="L42" s="36">
        <f>SUMIFS(СВЦЭМ!$C$39:$C$782,СВЦЭМ!$A$39:$A$782,$A42,СВЦЭМ!$B$39:$B$782,L$11)+'СЕТ СН'!$F$9+СВЦЭМ!$D$10+'СЕТ СН'!$F$6-'СЕТ СН'!$F$19</f>
        <v>1382.4853261499998</v>
      </c>
      <c r="M42" s="36">
        <f>SUMIFS(СВЦЭМ!$C$39:$C$782,СВЦЭМ!$A$39:$A$782,$A42,СВЦЭМ!$B$39:$B$782,M$11)+'СЕТ СН'!$F$9+СВЦЭМ!$D$10+'СЕТ СН'!$F$6-'СЕТ СН'!$F$19</f>
        <v>1368.9165452999998</v>
      </c>
      <c r="N42" s="36">
        <f>SUMIFS(СВЦЭМ!$C$39:$C$782,СВЦЭМ!$A$39:$A$782,$A42,СВЦЭМ!$B$39:$B$782,N$11)+'СЕТ СН'!$F$9+СВЦЭМ!$D$10+'СЕТ СН'!$F$6-'СЕТ СН'!$F$19</f>
        <v>1387.1189694999998</v>
      </c>
      <c r="O42" s="36">
        <f>SUMIFS(СВЦЭМ!$C$39:$C$782,СВЦЭМ!$A$39:$A$782,$A42,СВЦЭМ!$B$39:$B$782,O$11)+'СЕТ СН'!$F$9+СВЦЭМ!$D$10+'СЕТ СН'!$F$6-'СЕТ СН'!$F$19</f>
        <v>1410.56501493</v>
      </c>
      <c r="P42" s="36">
        <f>SUMIFS(СВЦЭМ!$C$39:$C$782,СВЦЭМ!$A$39:$A$782,$A42,СВЦЭМ!$B$39:$B$782,P$11)+'СЕТ СН'!$F$9+СВЦЭМ!$D$10+'СЕТ СН'!$F$6-'СЕТ СН'!$F$19</f>
        <v>1426.3278252599998</v>
      </c>
      <c r="Q42" s="36">
        <f>SUMIFS(СВЦЭМ!$C$39:$C$782,СВЦЭМ!$A$39:$A$782,$A42,СВЦЭМ!$B$39:$B$782,Q$11)+'СЕТ СН'!$F$9+СВЦЭМ!$D$10+'СЕТ СН'!$F$6-'СЕТ СН'!$F$19</f>
        <v>1431.5318319199998</v>
      </c>
      <c r="R42" s="36">
        <f>SUMIFS(СВЦЭМ!$C$39:$C$782,СВЦЭМ!$A$39:$A$782,$A42,СВЦЭМ!$B$39:$B$782,R$11)+'СЕТ СН'!$F$9+СВЦЭМ!$D$10+'СЕТ СН'!$F$6-'СЕТ СН'!$F$19</f>
        <v>1390.1385480899999</v>
      </c>
      <c r="S42" s="36">
        <f>SUMIFS(СВЦЭМ!$C$39:$C$782,СВЦЭМ!$A$39:$A$782,$A42,СВЦЭМ!$B$39:$B$782,S$11)+'СЕТ СН'!$F$9+СВЦЭМ!$D$10+'СЕТ СН'!$F$6-'СЕТ СН'!$F$19</f>
        <v>1362.1843278599999</v>
      </c>
      <c r="T42" s="36">
        <f>SUMIFS(СВЦЭМ!$C$39:$C$782,СВЦЭМ!$A$39:$A$782,$A42,СВЦЭМ!$B$39:$B$782,T$11)+'СЕТ СН'!$F$9+СВЦЭМ!$D$10+'СЕТ СН'!$F$6-'СЕТ СН'!$F$19</f>
        <v>1350.49116177</v>
      </c>
      <c r="U42" s="36">
        <f>SUMIFS(СВЦЭМ!$C$39:$C$782,СВЦЭМ!$A$39:$A$782,$A42,СВЦЭМ!$B$39:$B$782,U$11)+'СЕТ СН'!$F$9+СВЦЭМ!$D$10+'СЕТ СН'!$F$6-'СЕТ СН'!$F$19</f>
        <v>1375.0400348799999</v>
      </c>
      <c r="V42" s="36">
        <f>SUMIFS(СВЦЭМ!$C$39:$C$782,СВЦЭМ!$A$39:$A$782,$A42,СВЦЭМ!$B$39:$B$782,V$11)+'СЕТ СН'!$F$9+СВЦЭМ!$D$10+'СЕТ СН'!$F$6-'СЕТ СН'!$F$19</f>
        <v>1375.2929687399999</v>
      </c>
      <c r="W42" s="36">
        <f>SUMIFS(СВЦЭМ!$C$39:$C$782,СВЦЭМ!$A$39:$A$782,$A42,СВЦЭМ!$B$39:$B$782,W$11)+'СЕТ СН'!$F$9+СВЦЭМ!$D$10+'СЕТ СН'!$F$6-'СЕТ СН'!$F$19</f>
        <v>1401.8299822699998</v>
      </c>
      <c r="X42" s="36">
        <f>SUMIFS(СВЦЭМ!$C$39:$C$782,СВЦЭМ!$A$39:$A$782,$A42,СВЦЭМ!$B$39:$B$782,X$11)+'СЕТ СН'!$F$9+СВЦЭМ!$D$10+'СЕТ СН'!$F$6-'СЕТ СН'!$F$19</f>
        <v>1407.7977036599998</v>
      </c>
      <c r="Y42" s="36">
        <f>SUMIFS(СВЦЭМ!$C$39:$C$782,СВЦЭМ!$A$39:$A$782,$A42,СВЦЭМ!$B$39:$B$782,Y$11)+'СЕТ СН'!$F$9+СВЦЭМ!$D$10+'СЕТ СН'!$F$6-'СЕТ СН'!$F$19</f>
        <v>1441.2261453599999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01.12.2022</v>
      </c>
      <c r="B48" s="36">
        <f>SUMIFS(СВЦЭМ!$C$39:$C$782,СВЦЭМ!$A$39:$A$782,$A48,СВЦЭМ!$B$39:$B$782,B$47)+'СЕТ СН'!$G$9+СВЦЭМ!$D$10+'СЕТ СН'!$G$6-'СЕТ СН'!$G$19</f>
        <v>1460.4746279199999</v>
      </c>
      <c r="C48" s="36">
        <f>SUMIFS(СВЦЭМ!$C$39:$C$782,СВЦЭМ!$A$39:$A$782,$A48,СВЦЭМ!$B$39:$B$782,C$47)+'СЕТ СН'!$G$9+СВЦЭМ!$D$10+'СЕТ СН'!$G$6-'СЕТ СН'!$G$19</f>
        <v>1431.46099415</v>
      </c>
      <c r="D48" s="36">
        <f>SUMIFS(СВЦЭМ!$C$39:$C$782,СВЦЭМ!$A$39:$A$782,$A48,СВЦЭМ!$B$39:$B$782,D$47)+'СЕТ СН'!$G$9+СВЦЭМ!$D$10+'СЕТ СН'!$G$6-'СЕТ СН'!$G$19</f>
        <v>1471.9484689399999</v>
      </c>
      <c r="E48" s="36">
        <f>SUMIFS(СВЦЭМ!$C$39:$C$782,СВЦЭМ!$A$39:$A$782,$A48,СВЦЭМ!$B$39:$B$782,E$47)+'СЕТ СН'!$G$9+СВЦЭМ!$D$10+'СЕТ СН'!$G$6-'СЕТ СН'!$G$19</f>
        <v>1481.2759937199999</v>
      </c>
      <c r="F48" s="36">
        <f>SUMIFS(СВЦЭМ!$C$39:$C$782,СВЦЭМ!$A$39:$A$782,$A48,СВЦЭМ!$B$39:$B$782,F$47)+'СЕТ СН'!$G$9+СВЦЭМ!$D$10+'СЕТ СН'!$G$6-'СЕТ СН'!$G$19</f>
        <v>1487.88442074</v>
      </c>
      <c r="G48" s="36">
        <f>SUMIFS(СВЦЭМ!$C$39:$C$782,СВЦЭМ!$A$39:$A$782,$A48,СВЦЭМ!$B$39:$B$782,G$47)+'СЕТ СН'!$G$9+СВЦЭМ!$D$10+'СЕТ СН'!$G$6-'СЕТ СН'!$G$19</f>
        <v>1468.0084519</v>
      </c>
      <c r="H48" s="36">
        <f>SUMIFS(СВЦЭМ!$C$39:$C$782,СВЦЭМ!$A$39:$A$782,$A48,СВЦЭМ!$B$39:$B$782,H$47)+'СЕТ СН'!$G$9+СВЦЭМ!$D$10+'СЕТ СН'!$G$6-'СЕТ СН'!$G$19</f>
        <v>1446.6122899</v>
      </c>
      <c r="I48" s="36">
        <f>SUMIFS(СВЦЭМ!$C$39:$C$782,СВЦЭМ!$A$39:$A$782,$A48,СВЦЭМ!$B$39:$B$782,I$47)+'СЕТ СН'!$G$9+СВЦЭМ!$D$10+'СЕТ СН'!$G$6-'СЕТ СН'!$G$19</f>
        <v>1436.1865688400001</v>
      </c>
      <c r="J48" s="36">
        <f>SUMIFS(СВЦЭМ!$C$39:$C$782,СВЦЭМ!$A$39:$A$782,$A48,СВЦЭМ!$B$39:$B$782,J$47)+'СЕТ СН'!$G$9+СВЦЭМ!$D$10+'СЕТ СН'!$G$6-'СЕТ СН'!$G$19</f>
        <v>1392.70732516</v>
      </c>
      <c r="K48" s="36">
        <f>SUMIFS(СВЦЭМ!$C$39:$C$782,СВЦЭМ!$A$39:$A$782,$A48,СВЦЭМ!$B$39:$B$782,K$47)+'СЕТ СН'!$G$9+СВЦЭМ!$D$10+'СЕТ СН'!$G$6-'СЕТ СН'!$G$19</f>
        <v>1381.1160207099999</v>
      </c>
      <c r="L48" s="36">
        <f>SUMIFS(СВЦЭМ!$C$39:$C$782,СВЦЭМ!$A$39:$A$782,$A48,СВЦЭМ!$B$39:$B$782,L$47)+'СЕТ СН'!$G$9+СВЦЭМ!$D$10+'СЕТ СН'!$G$6-'СЕТ СН'!$G$19</f>
        <v>1364.9761863700001</v>
      </c>
      <c r="M48" s="36">
        <f>SUMIFS(СВЦЭМ!$C$39:$C$782,СВЦЭМ!$A$39:$A$782,$A48,СВЦЭМ!$B$39:$B$782,M$47)+'СЕТ СН'!$G$9+СВЦЭМ!$D$10+'СЕТ СН'!$G$6-'СЕТ СН'!$G$19</f>
        <v>1365.45331231</v>
      </c>
      <c r="N48" s="36">
        <f>SUMIFS(СВЦЭМ!$C$39:$C$782,СВЦЭМ!$A$39:$A$782,$A48,СВЦЭМ!$B$39:$B$782,N$47)+'СЕТ СН'!$G$9+СВЦЭМ!$D$10+'СЕТ СН'!$G$6-'СЕТ СН'!$G$19</f>
        <v>1372.2349856999999</v>
      </c>
      <c r="O48" s="36">
        <f>SUMIFS(СВЦЭМ!$C$39:$C$782,СВЦЭМ!$A$39:$A$782,$A48,СВЦЭМ!$B$39:$B$782,O$47)+'СЕТ СН'!$G$9+СВЦЭМ!$D$10+'СЕТ СН'!$G$6-'СЕТ СН'!$G$19</f>
        <v>1392.6937980499999</v>
      </c>
      <c r="P48" s="36">
        <f>SUMIFS(СВЦЭМ!$C$39:$C$782,СВЦЭМ!$A$39:$A$782,$A48,СВЦЭМ!$B$39:$B$782,P$47)+'СЕТ СН'!$G$9+СВЦЭМ!$D$10+'СЕТ СН'!$G$6-'СЕТ СН'!$G$19</f>
        <v>1400.2850699099999</v>
      </c>
      <c r="Q48" s="36">
        <f>SUMIFS(СВЦЭМ!$C$39:$C$782,СВЦЭМ!$A$39:$A$782,$A48,СВЦЭМ!$B$39:$B$782,Q$47)+'СЕТ СН'!$G$9+СВЦЭМ!$D$10+'СЕТ СН'!$G$6-'СЕТ СН'!$G$19</f>
        <v>1406.0923034099999</v>
      </c>
      <c r="R48" s="36">
        <f>SUMIFS(СВЦЭМ!$C$39:$C$782,СВЦЭМ!$A$39:$A$782,$A48,СВЦЭМ!$B$39:$B$782,R$47)+'СЕТ СН'!$G$9+СВЦЭМ!$D$10+'СЕТ СН'!$G$6-'СЕТ СН'!$G$19</f>
        <v>1401.9421555199999</v>
      </c>
      <c r="S48" s="36">
        <f>SUMIFS(СВЦЭМ!$C$39:$C$782,СВЦЭМ!$A$39:$A$782,$A48,СВЦЭМ!$B$39:$B$782,S$47)+'СЕТ СН'!$G$9+СВЦЭМ!$D$10+'СЕТ СН'!$G$6-'СЕТ СН'!$G$19</f>
        <v>1366.43017087</v>
      </c>
      <c r="T48" s="36">
        <f>SUMIFS(СВЦЭМ!$C$39:$C$782,СВЦЭМ!$A$39:$A$782,$A48,СВЦЭМ!$B$39:$B$782,T$47)+'СЕТ СН'!$G$9+СВЦЭМ!$D$10+'СЕТ СН'!$G$6-'СЕТ СН'!$G$19</f>
        <v>1364.2113344299999</v>
      </c>
      <c r="U48" s="36">
        <f>SUMIFS(СВЦЭМ!$C$39:$C$782,СВЦЭМ!$A$39:$A$782,$A48,СВЦЭМ!$B$39:$B$782,U$47)+'СЕТ СН'!$G$9+СВЦЭМ!$D$10+'СЕТ СН'!$G$6-'СЕТ СН'!$G$19</f>
        <v>1368.5680651499999</v>
      </c>
      <c r="V48" s="36">
        <f>SUMIFS(СВЦЭМ!$C$39:$C$782,СВЦЭМ!$A$39:$A$782,$A48,СВЦЭМ!$B$39:$B$782,V$47)+'СЕТ СН'!$G$9+СВЦЭМ!$D$10+'СЕТ СН'!$G$6-'СЕТ СН'!$G$19</f>
        <v>1395.18025115</v>
      </c>
      <c r="W48" s="36">
        <f>SUMIFS(СВЦЭМ!$C$39:$C$782,СВЦЭМ!$A$39:$A$782,$A48,СВЦЭМ!$B$39:$B$782,W$47)+'СЕТ СН'!$G$9+СВЦЭМ!$D$10+'СЕТ СН'!$G$6-'СЕТ СН'!$G$19</f>
        <v>1390.30439516</v>
      </c>
      <c r="X48" s="36">
        <f>SUMIFS(СВЦЭМ!$C$39:$C$782,СВЦЭМ!$A$39:$A$782,$A48,СВЦЭМ!$B$39:$B$782,X$47)+'СЕТ СН'!$G$9+СВЦЭМ!$D$10+'СЕТ СН'!$G$6-'СЕТ СН'!$G$19</f>
        <v>1394.7626688599998</v>
      </c>
      <c r="Y48" s="36">
        <f>SUMIFS(СВЦЭМ!$C$39:$C$782,СВЦЭМ!$A$39:$A$782,$A48,СВЦЭМ!$B$39:$B$782,Y$47)+'СЕТ СН'!$G$9+СВЦЭМ!$D$10+'СЕТ СН'!$G$6-'СЕТ СН'!$G$19</f>
        <v>1397.3078223800001</v>
      </c>
    </row>
    <row r="49" spans="1:25" ht="15.75" x14ac:dyDescent="0.2">
      <c r="A49" s="35">
        <f>A48+1</f>
        <v>44897</v>
      </c>
      <c r="B49" s="36">
        <f>SUMIFS(СВЦЭМ!$C$39:$C$782,СВЦЭМ!$A$39:$A$782,$A49,СВЦЭМ!$B$39:$B$782,B$47)+'СЕТ СН'!$G$9+СВЦЭМ!$D$10+'СЕТ СН'!$G$6-'СЕТ СН'!$G$19</f>
        <v>1476.8205840200001</v>
      </c>
      <c r="C49" s="36">
        <f>SUMIFS(СВЦЭМ!$C$39:$C$782,СВЦЭМ!$A$39:$A$782,$A49,СВЦЭМ!$B$39:$B$782,C$47)+'СЕТ СН'!$G$9+СВЦЭМ!$D$10+'СЕТ СН'!$G$6-'СЕТ СН'!$G$19</f>
        <v>1463.4607138899999</v>
      </c>
      <c r="D49" s="36">
        <f>SUMIFS(СВЦЭМ!$C$39:$C$782,СВЦЭМ!$A$39:$A$782,$A49,СВЦЭМ!$B$39:$B$782,D$47)+'СЕТ СН'!$G$9+СВЦЭМ!$D$10+'СЕТ СН'!$G$6-'СЕТ СН'!$G$19</f>
        <v>1484.1683802499999</v>
      </c>
      <c r="E49" s="36">
        <f>SUMIFS(СВЦЭМ!$C$39:$C$782,СВЦЭМ!$A$39:$A$782,$A49,СВЦЭМ!$B$39:$B$782,E$47)+'СЕТ СН'!$G$9+СВЦЭМ!$D$10+'СЕТ СН'!$G$6-'СЕТ СН'!$G$19</f>
        <v>1497.23716408</v>
      </c>
      <c r="F49" s="36">
        <f>SUMIFS(СВЦЭМ!$C$39:$C$782,СВЦЭМ!$A$39:$A$782,$A49,СВЦЭМ!$B$39:$B$782,F$47)+'СЕТ СН'!$G$9+СВЦЭМ!$D$10+'СЕТ СН'!$G$6-'СЕТ СН'!$G$19</f>
        <v>1519.99976062</v>
      </c>
      <c r="G49" s="36">
        <f>SUMIFS(СВЦЭМ!$C$39:$C$782,СВЦЭМ!$A$39:$A$782,$A49,СВЦЭМ!$B$39:$B$782,G$47)+'СЕТ СН'!$G$9+СВЦЭМ!$D$10+'СЕТ СН'!$G$6-'СЕТ СН'!$G$19</f>
        <v>1496.56699979</v>
      </c>
      <c r="H49" s="36">
        <f>SUMIFS(СВЦЭМ!$C$39:$C$782,СВЦЭМ!$A$39:$A$782,$A49,СВЦЭМ!$B$39:$B$782,H$47)+'СЕТ СН'!$G$9+СВЦЭМ!$D$10+'СЕТ СН'!$G$6-'СЕТ СН'!$G$19</f>
        <v>1475.5064526199999</v>
      </c>
      <c r="I49" s="36">
        <f>SUMIFS(СВЦЭМ!$C$39:$C$782,СВЦЭМ!$A$39:$A$782,$A49,СВЦЭМ!$B$39:$B$782,I$47)+'СЕТ СН'!$G$9+СВЦЭМ!$D$10+'СЕТ СН'!$G$6-'СЕТ СН'!$G$19</f>
        <v>1459.8261250099999</v>
      </c>
      <c r="J49" s="36">
        <f>SUMIFS(СВЦЭМ!$C$39:$C$782,СВЦЭМ!$A$39:$A$782,$A49,СВЦЭМ!$B$39:$B$782,J$47)+'СЕТ СН'!$G$9+СВЦЭМ!$D$10+'СЕТ СН'!$G$6-'СЕТ СН'!$G$19</f>
        <v>1432.4315884999999</v>
      </c>
      <c r="K49" s="36">
        <f>SUMIFS(СВЦЭМ!$C$39:$C$782,СВЦЭМ!$A$39:$A$782,$A49,СВЦЭМ!$B$39:$B$782,K$47)+'СЕТ СН'!$G$9+СВЦЭМ!$D$10+'СЕТ СН'!$G$6-'СЕТ СН'!$G$19</f>
        <v>1415.6562940199999</v>
      </c>
      <c r="L49" s="36">
        <f>SUMIFS(СВЦЭМ!$C$39:$C$782,СВЦЭМ!$A$39:$A$782,$A49,СВЦЭМ!$B$39:$B$782,L$47)+'СЕТ СН'!$G$9+СВЦЭМ!$D$10+'СЕТ СН'!$G$6-'СЕТ СН'!$G$19</f>
        <v>1403.6107935499999</v>
      </c>
      <c r="M49" s="36">
        <f>SUMIFS(СВЦЭМ!$C$39:$C$782,СВЦЭМ!$A$39:$A$782,$A49,СВЦЭМ!$B$39:$B$782,M$47)+'СЕТ СН'!$G$9+СВЦЭМ!$D$10+'СЕТ СН'!$G$6-'СЕТ СН'!$G$19</f>
        <v>1401.7789678199999</v>
      </c>
      <c r="N49" s="36">
        <f>SUMIFS(СВЦЭМ!$C$39:$C$782,СВЦЭМ!$A$39:$A$782,$A49,СВЦЭМ!$B$39:$B$782,N$47)+'СЕТ СН'!$G$9+СВЦЭМ!$D$10+'СЕТ СН'!$G$6-'СЕТ СН'!$G$19</f>
        <v>1418.02498975</v>
      </c>
      <c r="O49" s="36">
        <f>SUMIFS(СВЦЭМ!$C$39:$C$782,СВЦЭМ!$A$39:$A$782,$A49,СВЦЭМ!$B$39:$B$782,O$47)+'СЕТ СН'!$G$9+СВЦЭМ!$D$10+'СЕТ СН'!$G$6-'СЕТ СН'!$G$19</f>
        <v>1422.0537318899999</v>
      </c>
      <c r="P49" s="36">
        <f>SUMIFS(СВЦЭМ!$C$39:$C$782,СВЦЭМ!$A$39:$A$782,$A49,СВЦЭМ!$B$39:$B$782,P$47)+'СЕТ СН'!$G$9+СВЦЭМ!$D$10+'СЕТ СН'!$G$6-'СЕТ СН'!$G$19</f>
        <v>1427.62505072</v>
      </c>
      <c r="Q49" s="36">
        <f>SUMIFS(СВЦЭМ!$C$39:$C$782,СВЦЭМ!$A$39:$A$782,$A49,СВЦЭМ!$B$39:$B$782,Q$47)+'СЕТ СН'!$G$9+СВЦЭМ!$D$10+'СЕТ СН'!$G$6-'СЕТ СН'!$G$19</f>
        <v>1432.2658837899999</v>
      </c>
      <c r="R49" s="36">
        <f>SUMIFS(СВЦЭМ!$C$39:$C$782,СВЦЭМ!$A$39:$A$782,$A49,СВЦЭМ!$B$39:$B$782,R$47)+'СЕТ СН'!$G$9+СВЦЭМ!$D$10+'СЕТ СН'!$G$6-'СЕТ СН'!$G$19</f>
        <v>1408.66976286</v>
      </c>
      <c r="S49" s="36">
        <f>SUMIFS(СВЦЭМ!$C$39:$C$782,СВЦЭМ!$A$39:$A$782,$A49,СВЦЭМ!$B$39:$B$782,S$47)+'СЕТ СН'!$G$9+СВЦЭМ!$D$10+'СЕТ СН'!$G$6-'СЕТ СН'!$G$19</f>
        <v>1401.5316535899999</v>
      </c>
      <c r="T49" s="36">
        <f>SUMIFS(СВЦЭМ!$C$39:$C$782,СВЦЭМ!$A$39:$A$782,$A49,СВЦЭМ!$B$39:$B$782,T$47)+'СЕТ СН'!$G$9+СВЦЭМ!$D$10+'СЕТ СН'!$G$6-'СЕТ СН'!$G$19</f>
        <v>1376.58611778</v>
      </c>
      <c r="U49" s="36">
        <f>SUMIFS(СВЦЭМ!$C$39:$C$782,СВЦЭМ!$A$39:$A$782,$A49,СВЦЭМ!$B$39:$B$782,U$47)+'СЕТ СН'!$G$9+СВЦЭМ!$D$10+'СЕТ СН'!$G$6-'СЕТ СН'!$G$19</f>
        <v>1393.82505236</v>
      </c>
      <c r="V49" s="36">
        <f>SUMIFS(СВЦЭМ!$C$39:$C$782,СВЦЭМ!$A$39:$A$782,$A49,СВЦЭМ!$B$39:$B$782,V$47)+'СЕТ СН'!$G$9+СВЦЭМ!$D$10+'СЕТ СН'!$G$6-'СЕТ СН'!$G$19</f>
        <v>1388.7183199999999</v>
      </c>
      <c r="W49" s="36">
        <f>SUMIFS(СВЦЭМ!$C$39:$C$782,СВЦЭМ!$A$39:$A$782,$A49,СВЦЭМ!$B$39:$B$782,W$47)+'СЕТ СН'!$G$9+СВЦЭМ!$D$10+'СЕТ СН'!$G$6-'СЕТ СН'!$G$19</f>
        <v>1405.08417044</v>
      </c>
      <c r="X49" s="36">
        <f>SUMIFS(СВЦЭМ!$C$39:$C$782,СВЦЭМ!$A$39:$A$782,$A49,СВЦЭМ!$B$39:$B$782,X$47)+'СЕТ СН'!$G$9+СВЦЭМ!$D$10+'СЕТ СН'!$G$6-'СЕТ СН'!$G$19</f>
        <v>1430.6140177899999</v>
      </c>
      <c r="Y49" s="36">
        <f>SUMIFS(СВЦЭМ!$C$39:$C$782,СВЦЭМ!$A$39:$A$782,$A49,СВЦЭМ!$B$39:$B$782,Y$47)+'СЕТ СН'!$G$9+СВЦЭМ!$D$10+'СЕТ СН'!$G$6-'СЕТ СН'!$G$19</f>
        <v>1449.3067031799999</v>
      </c>
    </row>
    <row r="50" spans="1:25" ht="15.75" x14ac:dyDescent="0.2">
      <c r="A50" s="35">
        <f t="shared" ref="A50:A78" si="1">A49+1</f>
        <v>44898</v>
      </c>
      <c r="B50" s="36">
        <f>SUMIFS(СВЦЭМ!$C$39:$C$782,СВЦЭМ!$A$39:$A$782,$A50,СВЦЭМ!$B$39:$B$782,B$47)+'СЕТ СН'!$G$9+СВЦЭМ!$D$10+'СЕТ СН'!$G$6-'СЕТ СН'!$G$19</f>
        <v>1355.07807699</v>
      </c>
      <c r="C50" s="36">
        <f>SUMIFS(СВЦЭМ!$C$39:$C$782,СВЦЭМ!$A$39:$A$782,$A50,СВЦЭМ!$B$39:$B$782,C$47)+'СЕТ СН'!$G$9+СВЦЭМ!$D$10+'СЕТ СН'!$G$6-'СЕТ СН'!$G$19</f>
        <v>1371.1566798700001</v>
      </c>
      <c r="D50" s="36">
        <f>SUMIFS(СВЦЭМ!$C$39:$C$782,СВЦЭМ!$A$39:$A$782,$A50,СВЦЭМ!$B$39:$B$782,D$47)+'СЕТ СН'!$G$9+СВЦЭМ!$D$10+'СЕТ СН'!$G$6-'СЕТ СН'!$G$19</f>
        <v>1387.7359751399999</v>
      </c>
      <c r="E50" s="36">
        <f>SUMIFS(СВЦЭМ!$C$39:$C$782,СВЦЭМ!$A$39:$A$782,$A50,СВЦЭМ!$B$39:$B$782,E$47)+'СЕТ СН'!$G$9+СВЦЭМ!$D$10+'СЕТ СН'!$G$6-'СЕТ СН'!$G$19</f>
        <v>1417.77977261</v>
      </c>
      <c r="F50" s="36">
        <f>SUMIFS(СВЦЭМ!$C$39:$C$782,СВЦЭМ!$A$39:$A$782,$A50,СВЦЭМ!$B$39:$B$782,F$47)+'СЕТ СН'!$G$9+СВЦЭМ!$D$10+'СЕТ СН'!$G$6-'СЕТ СН'!$G$19</f>
        <v>1437.6267810499999</v>
      </c>
      <c r="G50" s="36">
        <f>SUMIFS(СВЦЭМ!$C$39:$C$782,СВЦЭМ!$A$39:$A$782,$A50,СВЦЭМ!$B$39:$B$782,G$47)+'СЕТ СН'!$G$9+СВЦЭМ!$D$10+'СЕТ СН'!$G$6-'СЕТ СН'!$G$19</f>
        <v>1425.7833809199999</v>
      </c>
      <c r="H50" s="36">
        <f>SUMIFS(СВЦЭМ!$C$39:$C$782,СВЦЭМ!$A$39:$A$782,$A50,СВЦЭМ!$B$39:$B$782,H$47)+'СЕТ СН'!$G$9+СВЦЭМ!$D$10+'СЕТ СН'!$G$6-'СЕТ СН'!$G$19</f>
        <v>1413.13435721</v>
      </c>
      <c r="I50" s="36">
        <f>SUMIFS(СВЦЭМ!$C$39:$C$782,СВЦЭМ!$A$39:$A$782,$A50,СВЦЭМ!$B$39:$B$782,I$47)+'СЕТ СН'!$G$9+СВЦЭМ!$D$10+'СЕТ СН'!$G$6-'СЕТ СН'!$G$19</f>
        <v>1409.15783814</v>
      </c>
      <c r="J50" s="36">
        <f>SUMIFS(СВЦЭМ!$C$39:$C$782,СВЦЭМ!$A$39:$A$782,$A50,СВЦЭМ!$B$39:$B$782,J$47)+'СЕТ СН'!$G$9+СВЦЭМ!$D$10+'СЕТ СН'!$G$6-'СЕТ СН'!$G$19</f>
        <v>1377.75570279</v>
      </c>
      <c r="K50" s="36">
        <f>SUMIFS(СВЦЭМ!$C$39:$C$782,СВЦЭМ!$A$39:$A$782,$A50,СВЦЭМ!$B$39:$B$782,K$47)+'СЕТ СН'!$G$9+СВЦЭМ!$D$10+'СЕТ СН'!$G$6-'СЕТ СН'!$G$19</f>
        <v>1371.4250194199999</v>
      </c>
      <c r="L50" s="36">
        <f>SUMIFS(СВЦЭМ!$C$39:$C$782,СВЦЭМ!$A$39:$A$782,$A50,СВЦЭМ!$B$39:$B$782,L$47)+'СЕТ СН'!$G$9+СВЦЭМ!$D$10+'СЕТ СН'!$G$6-'СЕТ СН'!$G$19</f>
        <v>1350.2723705999999</v>
      </c>
      <c r="M50" s="36">
        <f>SUMIFS(СВЦЭМ!$C$39:$C$782,СВЦЭМ!$A$39:$A$782,$A50,СВЦЭМ!$B$39:$B$782,M$47)+'СЕТ СН'!$G$9+СВЦЭМ!$D$10+'СЕТ СН'!$G$6-'СЕТ СН'!$G$19</f>
        <v>1359.3357051599999</v>
      </c>
      <c r="N50" s="36">
        <f>SUMIFS(СВЦЭМ!$C$39:$C$782,СВЦЭМ!$A$39:$A$782,$A50,СВЦЭМ!$B$39:$B$782,N$47)+'СЕТ СН'!$G$9+СВЦЭМ!$D$10+'СЕТ СН'!$G$6-'СЕТ СН'!$G$19</f>
        <v>1335.9500978999999</v>
      </c>
      <c r="O50" s="36">
        <f>SUMIFS(СВЦЭМ!$C$39:$C$782,СВЦЭМ!$A$39:$A$782,$A50,СВЦЭМ!$B$39:$B$782,O$47)+'СЕТ СН'!$G$9+СВЦЭМ!$D$10+'СЕТ СН'!$G$6-'СЕТ СН'!$G$19</f>
        <v>1345.2035024100001</v>
      </c>
      <c r="P50" s="36">
        <f>SUMIFS(СВЦЭМ!$C$39:$C$782,СВЦЭМ!$A$39:$A$782,$A50,СВЦЭМ!$B$39:$B$782,P$47)+'СЕТ СН'!$G$9+СВЦЭМ!$D$10+'СЕТ СН'!$G$6-'СЕТ СН'!$G$19</f>
        <v>1358.9426401000001</v>
      </c>
      <c r="Q50" s="36">
        <f>SUMIFS(СВЦЭМ!$C$39:$C$782,СВЦЭМ!$A$39:$A$782,$A50,СВЦЭМ!$B$39:$B$782,Q$47)+'СЕТ СН'!$G$9+СВЦЭМ!$D$10+'СЕТ СН'!$G$6-'СЕТ СН'!$G$19</f>
        <v>1384.21225327</v>
      </c>
      <c r="R50" s="36">
        <f>SUMIFS(СВЦЭМ!$C$39:$C$782,СВЦЭМ!$A$39:$A$782,$A50,СВЦЭМ!$B$39:$B$782,R$47)+'СЕТ СН'!$G$9+СВЦЭМ!$D$10+'СЕТ СН'!$G$6-'СЕТ СН'!$G$19</f>
        <v>1386.1380387199999</v>
      </c>
      <c r="S50" s="36">
        <f>SUMIFS(СВЦЭМ!$C$39:$C$782,СВЦЭМ!$A$39:$A$782,$A50,СВЦЭМ!$B$39:$B$782,S$47)+'СЕТ СН'!$G$9+СВЦЭМ!$D$10+'СЕТ СН'!$G$6-'СЕТ СН'!$G$19</f>
        <v>1351.2386030600001</v>
      </c>
      <c r="T50" s="36">
        <f>SUMIFS(СВЦЭМ!$C$39:$C$782,СВЦЭМ!$A$39:$A$782,$A50,СВЦЭМ!$B$39:$B$782,T$47)+'СЕТ СН'!$G$9+СВЦЭМ!$D$10+'СЕТ СН'!$G$6-'СЕТ СН'!$G$19</f>
        <v>1320.81472551</v>
      </c>
      <c r="U50" s="36">
        <f>SUMIFS(СВЦЭМ!$C$39:$C$782,СВЦЭМ!$A$39:$A$782,$A50,СВЦЭМ!$B$39:$B$782,U$47)+'СЕТ СН'!$G$9+СВЦЭМ!$D$10+'СЕТ СН'!$G$6-'СЕТ СН'!$G$19</f>
        <v>1326.49191615</v>
      </c>
      <c r="V50" s="36">
        <f>SUMIFS(СВЦЭМ!$C$39:$C$782,СВЦЭМ!$A$39:$A$782,$A50,СВЦЭМ!$B$39:$B$782,V$47)+'СЕТ СН'!$G$9+СВЦЭМ!$D$10+'СЕТ СН'!$G$6-'СЕТ СН'!$G$19</f>
        <v>1346.90881571</v>
      </c>
      <c r="W50" s="36">
        <f>SUMIFS(СВЦЭМ!$C$39:$C$782,СВЦЭМ!$A$39:$A$782,$A50,СВЦЭМ!$B$39:$B$782,W$47)+'СЕТ СН'!$G$9+СВЦЭМ!$D$10+'СЕТ СН'!$G$6-'СЕТ СН'!$G$19</f>
        <v>1348.5204623099999</v>
      </c>
      <c r="X50" s="36">
        <f>SUMIFS(СВЦЭМ!$C$39:$C$782,СВЦЭМ!$A$39:$A$782,$A50,СВЦЭМ!$B$39:$B$782,X$47)+'СЕТ СН'!$G$9+СВЦЭМ!$D$10+'СЕТ СН'!$G$6-'СЕТ СН'!$G$19</f>
        <v>1361.3363542699999</v>
      </c>
      <c r="Y50" s="36">
        <f>SUMIFS(СВЦЭМ!$C$39:$C$782,СВЦЭМ!$A$39:$A$782,$A50,СВЦЭМ!$B$39:$B$782,Y$47)+'СЕТ СН'!$G$9+СВЦЭМ!$D$10+'СЕТ СН'!$G$6-'СЕТ СН'!$G$19</f>
        <v>1367.2025264500001</v>
      </c>
    </row>
    <row r="51" spans="1:25" ht="15.75" x14ac:dyDescent="0.2">
      <c r="A51" s="35">
        <f t="shared" si="1"/>
        <v>44899</v>
      </c>
      <c r="B51" s="36">
        <f>SUMIFS(СВЦЭМ!$C$39:$C$782,СВЦЭМ!$A$39:$A$782,$A51,СВЦЭМ!$B$39:$B$782,B$47)+'СЕТ СН'!$G$9+СВЦЭМ!$D$10+'СЕТ СН'!$G$6-'СЕТ СН'!$G$19</f>
        <v>1390.6784887700001</v>
      </c>
      <c r="C51" s="36">
        <f>SUMIFS(СВЦЭМ!$C$39:$C$782,СВЦЭМ!$A$39:$A$782,$A51,СВЦЭМ!$B$39:$B$782,C$47)+'СЕТ СН'!$G$9+СВЦЭМ!$D$10+'СЕТ СН'!$G$6-'СЕТ СН'!$G$19</f>
        <v>1436.98169865</v>
      </c>
      <c r="D51" s="36">
        <f>SUMIFS(СВЦЭМ!$C$39:$C$782,СВЦЭМ!$A$39:$A$782,$A51,СВЦЭМ!$B$39:$B$782,D$47)+'СЕТ СН'!$G$9+СВЦЭМ!$D$10+'СЕТ СН'!$G$6-'СЕТ СН'!$G$19</f>
        <v>1458.1587945399999</v>
      </c>
      <c r="E51" s="36">
        <f>SUMIFS(СВЦЭМ!$C$39:$C$782,СВЦЭМ!$A$39:$A$782,$A51,СВЦЭМ!$B$39:$B$782,E$47)+'СЕТ СН'!$G$9+СВЦЭМ!$D$10+'СЕТ СН'!$G$6-'СЕТ СН'!$G$19</f>
        <v>1472.40596596</v>
      </c>
      <c r="F51" s="36">
        <f>SUMIFS(СВЦЭМ!$C$39:$C$782,СВЦЭМ!$A$39:$A$782,$A51,СВЦЭМ!$B$39:$B$782,F$47)+'СЕТ СН'!$G$9+СВЦЭМ!$D$10+'СЕТ СН'!$G$6-'СЕТ СН'!$G$19</f>
        <v>1474.3620882799999</v>
      </c>
      <c r="G51" s="36">
        <f>SUMIFS(СВЦЭМ!$C$39:$C$782,СВЦЭМ!$A$39:$A$782,$A51,СВЦЭМ!$B$39:$B$782,G$47)+'СЕТ СН'!$G$9+СВЦЭМ!$D$10+'СЕТ СН'!$G$6-'СЕТ СН'!$G$19</f>
        <v>1473.21469402</v>
      </c>
      <c r="H51" s="36">
        <f>SUMIFS(СВЦЭМ!$C$39:$C$782,СВЦЭМ!$A$39:$A$782,$A51,СВЦЭМ!$B$39:$B$782,H$47)+'СЕТ СН'!$G$9+СВЦЭМ!$D$10+'СЕТ СН'!$G$6-'СЕТ СН'!$G$19</f>
        <v>1478.10498562</v>
      </c>
      <c r="I51" s="36">
        <f>SUMIFS(СВЦЭМ!$C$39:$C$782,СВЦЭМ!$A$39:$A$782,$A51,СВЦЭМ!$B$39:$B$782,I$47)+'СЕТ СН'!$G$9+СВЦЭМ!$D$10+'СЕТ СН'!$G$6-'СЕТ СН'!$G$19</f>
        <v>1450.89309916</v>
      </c>
      <c r="J51" s="36">
        <f>SUMIFS(СВЦЭМ!$C$39:$C$782,СВЦЭМ!$A$39:$A$782,$A51,СВЦЭМ!$B$39:$B$782,J$47)+'СЕТ СН'!$G$9+СВЦЭМ!$D$10+'СЕТ СН'!$G$6-'СЕТ СН'!$G$19</f>
        <v>1438.23111614</v>
      </c>
      <c r="K51" s="36">
        <f>SUMIFS(СВЦЭМ!$C$39:$C$782,СВЦЭМ!$A$39:$A$782,$A51,СВЦЭМ!$B$39:$B$782,K$47)+'СЕТ СН'!$G$9+СВЦЭМ!$D$10+'СЕТ СН'!$G$6-'СЕТ СН'!$G$19</f>
        <v>1401.12177</v>
      </c>
      <c r="L51" s="36">
        <f>SUMIFS(СВЦЭМ!$C$39:$C$782,СВЦЭМ!$A$39:$A$782,$A51,СВЦЭМ!$B$39:$B$782,L$47)+'СЕТ СН'!$G$9+СВЦЭМ!$D$10+'СЕТ СН'!$G$6-'СЕТ СН'!$G$19</f>
        <v>1373.59953206</v>
      </c>
      <c r="M51" s="36">
        <f>SUMIFS(СВЦЭМ!$C$39:$C$782,СВЦЭМ!$A$39:$A$782,$A51,СВЦЭМ!$B$39:$B$782,M$47)+'СЕТ СН'!$G$9+СВЦЭМ!$D$10+'СЕТ СН'!$G$6-'СЕТ СН'!$G$19</f>
        <v>1377.4996525699999</v>
      </c>
      <c r="N51" s="36">
        <f>SUMIFS(СВЦЭМ!$C$39:$C$782,СВЦЭМ!$A$39:$A$782,$A51,СВЦЭМ!$B$39:$B$782,N$47)+'СЕТ СН'!$G$9+СВЦЭМ!$D$10+'СЕТ СН'!$G$6-'СЕТ СН'!$G$19</f>
        <v>1384.0152679999999</v>
      </c>
      <c r="O51" s="36">
        <f>SUMIFS(СВЦЭМ!$C$39:$C$782,СВЦЭМ!$A$39:$A$782,$A51,СВЦЭМ!$B$39:$B$782,O$47)+'СЕТ СН'!$G$9+СВЦЭМ!$D$10+'СЕТ СН'!$G$6-'СЕТ СН'!$G$19</f>
        <v>1388.8989015699999</v>
      </c>
      <c r="P51" s="36">
        <f>SUMIFS(СВЦЭМ!$C$39:$C$782,СВЦЭМ!$A$39:$A$782,$A51,СВЦЭМ!$B$39:$B$782,P$47)+'СЕТ СН'!$G$9+СВЦЭМ!$D$10+'СЕТ СН'!$G$6-'СЕТ СН'!$G$19</f>
        <v>1397.9177690399999</v>
      </c>
      <c r="Q51" s="36">
        <f>SUMIFS(СВЦЭМ!$C$39:$C$782,СВЦЭМ!$A$39:$A$782,$A51,СВЦЭМ!$B$39:$B$782,Q$47)+'СЕТ СН'!$G$9+СВЦЭМ!$D$10+'СЕТ СН'!$G$6-'СЕТ СН'!$G$19</f>
        <v>1398.0775060399999</v>
      </c>
      <c r="R51" s="36">
        <f>SUMIFS(СВЦЭМ!$C$39:$C$782,СВЦЭМ!$A$39:$A$782,$A51,СВЦЭМ!$B$39:$B$782,R$47)+'СЕТ СН'!$G$9+СВЦЭМ!$D$10+'СЕТ СН'!$G$6-'СЕТ СН'!$G$19</f>
        <v>1402.1552522299999</v>
      </c>
      <c r="S51" s="36">
        <f>SUMIFS(СВЦЭМ!$C$39:$C$782,СВЦЭМ!$A$39:$A$782,$A51,СВЦЭМ!$B$39:$B$782,S$47)+'СЕТ СН'!$G$9+СВЦЭМ!$D$10+'СЕТ СН'!$G$6-'СЕТ СН'!$G$19</f>
        <v>1357.99556323</v>
      </c>
      <c r="T51" s="36">
        <f>SUMIFS(СВЦЭМ!$C$39:$C$782,СВЦЭМ!$A$39:$A$782,$A51,СВЦЭМ!$B$39:$B$782,T$47)+'СЕТ СН'!$G$9+СВЦЭМ!$D$10+'СЕТ СН'!$G$6-'СЕТ СН'!$G$19</f>
        <v>1361.04355328</v>
      </c>
      <c r="U51" s="36">
        <f>SUMIFS(СВЦЭМ!$C$39:$C$782,СВЦЭМ!$A$39:$A$782,$A51,СВЦЭМ!$B$39:$B$782,U$47)+'СЕТ СН'!$G$9+СВЦЭМ!$D$10+'СЕТ СН'!$G$6-'СЕТ СН'!$G$19</f>
        <v>1370.5569099699999</v>
      </c>
      <c r="V51" s="36">
        <f>SUMIFS(СВЦЭМ!$C$39:$C$782,СВЦЭМ!$A$39:$A$782,$A51,СВЦЭМ!$B$39:$B$782,V$47)+'СЕТ СН'!$G$9+СВЦЭМ!$D$10+'СЕТ СН'!$G$6-'СЕТ СН'!$G$19</f>
        <v>1383.5981585299999</v>
      </c>
      <c r="W51" s="36">
        <f>SUMIFS(СВЦЭМ!$C$39:$C$782,СВЦЭМ!$A$39:$A$782,$A51,СВЦЭМ!$B$39:$B$782,W$47)+'СЕТ СН'!$G$9+СВЦЭМ!$D$10+'СЕТ СН'!$G$6-'СЕТ СН'!$G$19</f>
        <v>1389.34052649</v>
      </c>
      <c r="X51" s="36">
        <f>SUMIFS(СВЦЭМ!$C$39:$C$782,СВЦЭМ!$A$39:$A$782,$A51,СВЦЭМ!$B$39:$B$782,X$47)+'СЕТ СН'!$G$9+СВЦЭМ!$D$10+'СЕТ СН'!$G$6-'СЕТ СН'!$G$19</f>
        <v>1411.5746449799999</v>
      </c>
      <c r="Y51" s="36">
        <f>SUMIFS(СВЦЭМ!$C$39:$C$782,СВЦЭМ!$A$39:$A$782,$A51,СВЦЭМ!$B$39:$B$782,Y$47)+'СЕТ СН'!$G$9+СВЦЭМ!$D$10+'СЕТ СН'!$G$6-'СЕТ СН'!$G$19</f>
        <v>1423.5798551400001</v>
      </c>
    </row>
    <row r="52" spans="1:25" ht="15.75" x14ac:dyDescent="0.2">
      <c r="A52" s="35">
        <f t="shared" si="1"/>
        <v>44900</v>
      </c>
      <c r="B52" s="36">
        <f>SUMIFS(СВЦЭМ!$C$39:$C$782,СВЦЭМ!$A$39:$A$782,$A52,СВЦЭМ!$B$39:$B$782,B$47)+'СЕТ СН'!$G$9+СВЦЭМ!$D$10+'СЕТ СН'!$G$6-'СЕТ СН'!$G$19</f>
        <v>1437.53517573</v>
      </c>
      <c r="C52" s="36">
        <f>SUMIFS(СВЦЭМ!$C$39:$C$782,СВЦЭМ!$A$39:$A$782,$A52,СВЦЭМ!$B$39:$B$782,C$47)+'СЕТ СН'!$G$9+СВЦЭМ!$D$10+'СЕТ СН'!$G$6-'СЕТ СН'!$G$19</f>
        <v>1463.67393995</v>
      </c>
      <c r="D52" s="36">
        <f>SUMIFS(СВЦЭМ!$C$39:$C$782,СВЦЭМ!$A$39:$A$782,$A52,СВЦЭМ!$B$39:$B$782,D$47)+'СЕТ СН'!$G$9+СВЦЭМ!$D$10+'СЕТ СН'!$G$6-'СЕТ СН'!$G$19</f>
        <v>1452.7761754000001</v>
      </c>
      <c r="E52" s="36">
        <f>SUMIFS(СВЦЭМ!$C$39:$C$782,СВЦЭМ!$A$39:$A$782,$A52,СВЦЭМ!$B$39:$B$782,E$47)+'СЕТ СН'!$G$9+СВЦЭМ!$D$10+'СЕТ СН'!$G$6-'СЕТ СН'!$G$19</f>
        <v>1468.5414822499999</v>
      </c>
      <c r="F52" s="36">
        <f>SUMIFS(СВЦЭМ!$C$39:$C$782,СВЦЭМ!$A$39:$A$782,$A52,СВЦЭМ!$B$39:$B$782,F$47)+'СЕТ СН'!$G$9+СВЦЭМ!$D$10+'СЕТ СН'!$G$6-'СЕТ СН'!$G$19</f>
        <v>1472.4977852</v>
      </c>
      <c r="G52" s="36">
        <f>SUMIFS(СВЦЭМ!$C$39:$C$782,СВЦЭМ!$A$39:$A$782,$A52,СВЦЭМ!$B$39:$B$782,G$47)+'СЕТ СН'!$G$9+СВЦЭМ!$D$10+'СЕТ СН'!$G$6-'СЕТ СН'!$G$19</f>
        <v>1467.5241578499999</v>
      </c>
      <c r="H52" s="36">
        <f>SUMIFS(СВЦЭМ!$C$39:$C$782,СВЦЭМ!$A$39:$A$782,$A52,СВЦЭМ!$B$39:$B$782,H$47)+'СЕТ СН'!$G$9+СВЦЭМ!$D$10+'СЕТ СН'!$G$6-'СЕТ СН'!$G$19</f>
        <v>1425.34926582</v>
      </c>
      <c r="I52" s="36">
        <f>SUMIFS(СВЦЭМ!$C$39:$C$782,СВЦЭМ!$A$39:$A$782,$A52,СВЦЭМ!$B$39:$B$782,I$47)+'СЕТ СН'!$G$9+СВЦЭМ!$D$10+'СЕТ СН'!$G$6-'СЕТ СН'!$G$19</f>
        <v>1393.4288285</v>
      </c>
      <c r="J52" s="36">
        <f>SUMIFS(СВЦЭМ!$C$39:$C$782,СВЦЭМ!$A$39:$A$782,$A52,СВЦЭМ!$B$39:$B$782,J$47)+'СЕТ СН'!$G$9+СВЦЭМ!$D$10+'СЕТ СН'!$G$6-'СЕТ СН'!$G$19</f>
        <v>1400.75227189</v>
      </c>
      <c r="K52" s="36">
        <f>SUMIFS(СВЦЭМ!$C$39:$C$782,СВЦЭМ!$A$39:$A$782,$A52,СВЦЭМ!$B$39:$B$782,K$47)+'СЕТ СН'!$G$9+СВЦЭМ!$D$10+'СЕТ СН'!$G$6-'СЕТ СН'!$G$19</f>
        <v>1391.81112577</v>
      </c>
      <c r="L52" s="36">
        <f>SUMIFS(СВЦЭМ!$C$39:$C$782,СВЦЭМ!$A$39:$A$782,$A52,СВЦЭМ!$B$39:$B$782,L$47)+'СЕТ СН'!$G$9+СВЦЭМ!$D$10+'СЕТ СН'!$G$6-'СЕТ СН'!$G$19</f>
        <v>1375.4067814699999</v>
      </c>
      <c r="M52" s="36">
        <f>SUMIFS(СВЦЭМ!$C$39:$C$782,СВЦЭМ!$A$39:$A$782,$A52,СВЦЭМ!$B$39:$B$782,M$47)+'СЕТ СН'!$G$9+СВЦЭМ!$D$10+'СЕТ СН'!$G$6-'СЕТ СН'!$G$19</f>
        <v>1392.7211984399999</v>
      </c>
      <c r="N52" s="36">
        <f>SUMIFS(СВЦЭМ!$C$39:$C$782,СВЦЭМ!$A$39:$A$782,$A52,СВЦЭМ!$B$39:$B$782,N$47)+'СЕТ СН'!$G$9+СВЦЭМ!$D$10+'СЕТ СН'!$G$6-'СЕТ СН'!$G$19</f>
        <v>1394.5360046999999</v>
      </c>
      <c r="O52" s="36">
        <f>SUMIFS(СВЦЭМ!$C$39:$C$782,СВЦЭМ!$A$39:$A$782,$A52,СВЦЭМ!$B$39:$B$782,O$47)+'СЕТ СН'!$G$9+СВЦЭМ!$D$10+'СЕТ СН'!$G$6-'СЕТ СН'!$G$19</f>
        <v>1397.2979246</v>
      </c>
      <c r="P52" s="36">
        <f>SUMIFS(СВЦЭМ!$C$39:$C$782,СВЦЭМ!$A$39:$A$782,$A52,СВЦЭМ!$B$39:$B$782,P$47)+'СЕТ СН'!$G$9+СВЦЭМ!$D$10+'СЕТ СН'!$G$6-'СЕТ СН'!$G$19</f>
        <v>1402.55106161</v>
      </c>
      <c r="Q52" s="36">
        <f>SUMIFS(СВЦЭМ!$C$39:$C$782,СВЦЭМ!$A$39:$A$782,$A52,СВЦЭМ!$B$39:$B$782,Q$47)+'СЕТ СН'!$G$9+СВЦЭМ!$D$10+'СЕТ СН'!$G$6-'СЕТ СН'!$G$19</f>
        <v>1400.0701699900001</v>
      </c>
      <c r="R52" s="36">
        <f>SUMIFS(СВЦЭМ!$C$39:$C$782,СВЦЭМ!$A$39:$A$782,$A52,СВЦЭМ!$B$39:$B$782,R$47)+'СЕТ СН'!$G$9+СВЦЭМ!$D$10+'СЕТ СН'!$G$6-'СЕТ СН'!$G$19</f>
        <v>1390.67095672</v>
      </c>
      <c r="S52" s="36">
        <f>SUMIFS(СВЦЭМ!$C$39:$C$782,СВЦЭМ!$A$39:$A$782,$A52,СВЦЭМ!$B$39:$B$782,S$47)+'СЕТ СН'!$G$9+СВЦЭМ!$D$10+'СЕТ СН'!$G$6-'СЕТ СН'!$G$19</f>
        <v>1363.45255301</v>
      </c>
      <c r="T52" s="36">
        <f>SUMIFS(СВЦЭМ!$C$39:$C$782,СВЦЭМ!$A$39:$A$782,$A52,СВЦЭМ!$B$39:$B$782,T$47)+'СЕТ СН'!$G$9+СВЦЭМ!$D$10+'СЕТ СН'!$G$6-'СЕТ СН'!$G$19</f>
        <v>1376.4002894499999</v>
      </c>
      <c r="U52" s="36">
        <f>SUMIFS(СВЦЭМ!$C$39:$C$782,СВЦЭМ!$A$39:$A$782,$A52,СВЦЭМ!$B$39:$B$782,U$47)+'СЕТ СН'!$G$9+СВЦЭМ!$D$10+'СЕТ СН'!$G$6-'СЕТ СН'!$G$19</f>
        <v>1348.13721463</v>
      </c>
      <c r="V52" s="36">
        <f>SUMIFS(СВЦЭМ!$C$39:$C$782,СВЦЭМ!$A$39:$A$782,$A52,СВЦЭМ!$B$39:$B$782,V$47)+'СЕТ СН'!$G$9+СВЦЭМ!$D$10+'СЕТ СН'!$G$6-'СЕТ СН'!$G$19</f>
        <v>1368.29592404</v>
      </c>
      <c r="W52" s="36">
        <f>SUMIFS(СВЦЭМ!$C$39:$C$782,СВЦЭМ!$A$39:$A$782,$A52,СВЦЭМ!$B$39:$B$782,W$47)+'СЕТ СН'!$G$9+СВЦЭМ!$D$10+'СЕТ СН'!$G$6-'СЕТ СН'!$G$19</f>
        <v>1398.6139939099999</v>
      </c>
      <c r="X52" s="36">
        <f>SUMIFS(СВЦЭМ!$C$39:$C$782,СВЦЭМ!$A$39:$A$782,$A52,СВЦЭМ!$B$39:$B$782,X$47)+'СЕТ СН'!$G$9+СВЦЭМ!$D$10+'СЕТ СН'!$G$6-'СЕТ СН'!$G$19</f>
        <v>1440.2440666099999</v>
      </c>
      <c r="Y52" s="36">
        <f>SUMIFS(СВЦЭМ!$C$39:$C$782,СВЦЭМ!$A$39:$A$782,$A52,СВЦЭМ!$B$39:$B$782,Y$47)+'СЕТ СН'!$G$9+СВЦЭМ!$D$10+'СЕТ СН'!$G$6-'СЕТ СН'!$G$19</f>
        <v>1422.72693368</v>
      </c>
    </row>
    <row r="53" spans="1:25" ht="15.75" x14ac:dyDescent="0.2">
      <c r="A53" s="35">
        <f t="shared" si="1"/>
        <v>44901</v>
      </c>
      <c r="B53" s="36">
        <f>SUMIFS(СВЦЭМ!$C$39:$C$782,СВЦЭМ!$A$39:$A$782,$A53,СВЦЭМ!$B$39:$B$782,B$47)+'СЕТ СН'!$G$9+СВЦЭМ!$D$10+'СЕТ СН'!$G$6-'СЕТ СН'!$G$19</f>
        <v>1366.91526041</v>
      </c>
      <c r="C53" s="36">
        <f>SUMIFS(СВЦЭМ!$C$39:$C$782,СВЦЭМ!$A$39:$A$782,$A53,СВЦЭМ!$B$39:$B$782,C$47)+'СЕТ СН'!$G$9+СВЦЭМ!$D$10+'СЕТ СН'!$G$6-'СЕТ СН'!$G$19</f>
        <v>1393.78958076</v>
      </c>
      <c r="D53" s="36">
        <f>SUMIFS(СВЦЭМ!$C$39:$C$782,СВЦЭМ!$A$39:$A$782,$A53,СВЦЭМ!$B$39:$B$782,D$47)+'СЕТ СН'!$G$9+СВЦЭМ!$D$10+'СЕТ СН'!$G$6-'СЕТ СН'!$G$19</f>
        <v>1415.1394446899999</v>
      </c>
      <c r="E53" s="36">
        <f>SUMIFS(СВЦЭМ!$C$39:$C$782,СВЦЭМ!$A$39:$A$782,$A53,СВЦЭМ!$B$39:$B$782,E$47)+'СЕТ СН'!$G$9+СВЦЭМ!$D$10+'СЕТ СН'!$G$6-'СЕТ СН'!$G$19</f>
        <v>1415.2937534299999</v>
      </c>
      <c r="F53" s="36">
        <f>SUMIFS(СВЦЭМ!$C$39:$C$782,СВЦЭМ!$A$39:$A$782,$A53,СВЦЭМ!$B$39:$B$782,F$47)+'СЕТ СН'!$G$9+СВЦЭМ!$D$10+'СЕТ СН'!$G$6-'СЕТ СН'!$G$19</f>
        <v>1436.12750353</v>
      </c>
      <c r="G53" s="36">
        <f>SUMIFS(СВЦЭМ!$C$39:$C$782,СВЦЭМ!$A$39:$A$782,$A53,СВЦЭМ!$B$39:$B$782,G$47)+'СЕТ СН'!$G$9+СВЦЭМ!$D$10+'СЕТ СН'!$G$6-'СЕТ СН'!$G$19</f>
        <v>1408.8299129299999</v>
      </c>
      <c r="H53" s="36">
        <f>SUMIFS(СВЦЭМ!$C$39:$C$782,СВЦЭМ!$A$39:$A$782,$A53,СВЦЭМ!$B$39:$B$782,H$47)+'СЕТ СН'!$G$9+СВЦЭМ!$D$10+'СЕТ СН'!$G$6-'СЕТ СН'!$G$19</f>
        <v>1388.96280256</v>
      </c>
      <c r="I53" s="36">
        <f>SUMIFS(СВЦЭМ!$C$39:$C$782,СВЦЭМ!$A$39:$A$782,$A53,СВЦЭМ!$B$39:$B$782,I$47)+'СЕТ СН'!$G$9+СВЦЭМ!$D$10+'СЕТ СН'!$G$6-'СЕТ СН'!$G$19</f>
        <v>1329.93901469</v>
      </c>
      <c r="J53" s="36">
        <f>SUMIFS(СВЦЭМ!$C$39:$C$782,СВЦЭМ!$A$39:$A$782,$A53,СВЦЭМ!$B$39:$B$782,J$47)+'СЕТ СН'!$G$9+СВЦЭМ!$D$10+'СЕТ СН'!$G$6-'СЕТ СН'!$G$19</f>
        <v>1339.1708466600001</v>
      </c>
      <c r="K53" s="36">
        <f>SUMIFS(СВЦЭМ!$C$39:$C$782,СВЦЭМ!$A$39:$A$782,$A53,СВЦЭМ!$B$39:$B$782,K$47)+'СЕТ СН'!$G$9+СВЦЭМ!$D$10+'СЕТ СН'!$G$6-'СЕТ СН'!$G$19</f>
        <v>1329.4745635699999</v>
      </c>
      <c r="L53" s="36">
        <f>SUMIFS(СВЦЭМ!$C$39:$C$782,СВЦЭМ!$A$39:$A$782,$A53,СВЦЭМ!$B$39:$B$782,L$47)+'СЕТ СН'!$G$9+СВЦЭМ!$D$10+'СЕТ СН'!$G$6-'СЕТ СН'!$G$19</f>
        <v>1325.7145511399999</v>
      </c>
      <c r="M53" s="36">
        <f>SUMIFS(СВЦЭМ!$C$39:$C$782,СВЦЭМ!$A$39:$A$782,$A53,СВЦЭМ!$B$39:$B$782,M$47)+'СЕТ СН'!$G$9+СВЦЭМ!$D$10+'СЕТ СН'!$G$6-'СЕТ СН'!$G$19</f>
        <v>1320.7490006599999</v>
      </c>
      <c r="N53" s="36">
        <f>SUMIFS(СВЦЭМ!$C$39:$C$782,СВЦЭМ!$A$39:$A$782,$A53,СВЦЭМ!$B$39:$B$782,N$47)+'СЕТ СН'!$G$9+СВЦЭМ!$D$10+'СЕТ СН'!$G$6-'СЕТ СН'!$G$19</f>
        <v>1330.3883637500001</v>
      </c>
      <c r="O53" s="36">
        <f>SUMIFS(СВЦЭМ!$C$39:$C$782,СВЦЭМ!$A$39:$A$782,$A53,СВЦЭМ!$B$39:$B$782,O$47)+'СЕТ СН'!$G$9+СВЦЭМ!$D$10+'СЕТ СН'!$G$6-'СЕТ СН'!$G$19</f>
        <v>1316.16141821</v>
      </c>
      <c r="P53" s="36">
        <f>SUMIFS(СВЦЭМ!$C$39:$C$782,СВЦЭМ!$A$39:$A$782,$A53,СВЦЭМ!$B$39:$B$782,P$47)+'СЕТ СН'!$G$9+СВЦЭМ!$D$10+'СЕТ СН'!$G$6-'СЕТ СН'!$G$19</f>
        <v>1325.10246373</v>
      </c>
      <c r="Q53" s="36">
        <f>SUMIFS(СВЦЭМ!$C$39:$C$782,СВЦЭМ!$A$39:$A$782,$A53,СВЦЭМ!$B$39:$B$782,Q$47)+'СЕТ СН'!$G$9+СВЦЭМ!$D$10+'СЕТ СН'!$G$6-'СЕТ СН'!$G$19</f>
        <v>1315.6430621099998</v>
      </c>
      <c r="R53" s="36">
        <f>SUMIFS(СВЦЭМ!$C$39:$C$782,СВЦЭМ!$A$39:$A$782,$A53,СВЦЭМ!$B$39:$B$782,R$47)+'СЕТ СН'!$G$9+СВЦЭМ!$D$10+'СЕТ СН'!$G$6-'СЕТ СН'!$G$19</f>
        <v>1306.5127909599998</v>
      </c>
      <c r="S53" s="36">
        <f>SUMIFS(СВЦЭМ!$C$39:$C$782,СВЦЭМ!$A$39:$A$782,$A53,СВЦЭМ!$B$39:$B$782,S$47)+'СЕТ СН'!$G$9+СВЦЭМ!$D$10+'СЕТ СН'!$G$6-'СЕТ СН'!$G$19</f>
        <v>1293.9190818899999</v>
      </c>
      <c r="T53" s="36">
        <f>SUMIFS(СВЦЭМ!$C$39:$C$782,СВЦЭМ!$A$39:$A$782,$A53,СВЦЭМ!$B$39:$B$782,T$47)+'СЕТ СН'!$G$9+СВЦЭМ!$D$10+'СЕТ СН'!$G$6-'СЕТ СН'!$G$19</f>
        <v>1278.1413176199999</v>
      </c>
      <c r="U53" s="36">
        <f>SUMIFS(СВЦЭМ!$C$39:$C$782,СВЦЭМ!$A$39:$A$782,$A53,СВЦЭМ!$B$39:$B$782,U$47)+'СЕТ СН'!$G$9+СВЦЭМ!$D$10+'СЕТ СН'!$G$6-'СЕТ СН'!$G$19</f>
        <v>1284.03218434</v>
      </c>
      <c r="V53" s="36">
        <f>SUMIFS(СВЦЭМ!$C$39:$C$782,СВЦЭМ!$A$39:$A$782,$A53,СВЦЭМ!$B$39:$B$782,V$47)+'СЕТ СН'!$G$9+СВЦЭМ!$D$10+'СЕТ СН'!$G$6-'СЕТ СН'!$G$19</f>
        <v>1301.6588968799999</v>
      </c>
      <c r="W53" s="36">
        <f>SUMIFS(СВЦЭМ!$C$39:$C$782,СВЦЭМ!$A$39:$A$782,$A53,СВЦЭМ!$B$39:$B$782,W$47)+'СЕТ СН'!$G$9+СВЦЭМ!$D$10+'СЕТ СН'!$G$6-'СЕТ СН'!$G$19</f>
        <v>1335.26140734</v>
      </c>
      <c r="X53" s="36">
        <f>SUMIFS(СВЦЭМ!$C$39:$C$782,СВЦЭМ!$A$39:$A$782,$A53,СВЦЭМ!$B$39:$B$782,X$47)+'СЕТ СН'!$G$9+СВЦЭМ!$D$10+'СЕТ СН'!$G$6-'СЕТ СН'!$G$19</f>
        <v>1335.85659846</v>
      </c>
      <c r="Y53" s="36">
        <f>SUMIFS(СВЦЭМ!$C$39:$C$782,СВЦЭМ!$A$39:$A$782,$A53,СВЦЭМ!$B$39:$B$782,Y$47)+'СЕТ СН'!$G$9+СВЦЭМ!$D$10+'СЕТ СН'!$G$6-'СЕТ СН'!$G$19</f>
        <v>1388.0046631799999</v>
      </c>
    </row>
    <row r="54" spans="1:25" ht="15.75" x14ac:dyDescent="0.2">
      <c r="A54" s="35">
        <f t="shared" si="1"/>
        <v>44902</v>
      </c>
      <c r="B54" s="36">
        <f>SUMIFS(СВЦЭМ!$C$39:$C$782,СВЦЭМ!$A$39:$A$782,$A54,СВЦЭМ!$B$39:$B$782,B$47)+'СЕТ СН'!$G$9+СВЦЭМ!$D$10+'СЕТ СН'!$G$6-'СЕТ СН'!$G$19</f>
        <v>1368.11677057</v>
      </c>
      <c r="C54" s="36">
        <f>SUMIFS(СВЦЭМ!$C$39:$C$782,СВЦЭМ!$A$39:$A$782,$A54,СВЦЭМ!$B$39:$B$782,C$47)+'СЕТ СН'!$G$9+СВЦЭМ!$D$10+'СЕТ СН'!$G$6-'СЕТ СН'!$G$19</f>
        <v>1384.5894619399999</v>
      </c>
      <c r="D54" s="36">
        <f>SUMIFS(СВЦЭМ!$C$39:$C$782,СВЦЭМ!$A$39:$A$782,$A54,СВЦЭМ!$B$39:$B$782,D$47)+'СЕТ СН'!$G$9+СВЦЭМ!$D$10+'СЕТ СН'!$G$6-'СЕТ СН'!$G$19</f>
        <v>1404.80974077</v>
      </c>
      <c r="E54" s="36">
        <f>SUMIFS(СВЦЭМ!$C$39:$C$782,СВЦЭМ!$A$39:$A$782,$A54,СВЦЭМ!$B$39:$B$782,E$47)+'СЕТ СН'!$G$9+СВЦЭМ!$D$10+'СЕТ СН'!$G$6-'СЕТ СН'!$G$19</f>
        <v>1407.1793334899999</v>
      </c>
      <c r="F54" s="36">
        <f>SUMIFS(СВЦЭМ!$C$39:$C$782,СВЦЭМ!$A$39:$A$782,$A54,СВЦЭМ!$B$39:$B$782,F$47)+'СЕТ СН'!$G$9+СВЦЭМ!$D$10+'СЕТ СН'!$G$6-'СЕТ СН'!$G$19</f>
        <v>1412.6514400599999</v>
      </c>
      <c r="G54" s="36">
        <f>SUMIFS(СВЦЭМ!$C$39:$C$782,СВЦЭМ!$A$39:$A$782,$A54,СВЦЭМ!$B$39:$B$782,G$47)+'СЕТ СН'!$G$9+СВЦЭМ!$D$10+'СЕТ СН'!$G$6-'СЕТ СН'!$G$19</f>
        <v>1409.80025845</v>
      </c>
      <c r="H54" s="36">
        <f>SUMIFS(СВЦЭМ!$C$39:$C$782,СВЦЭМ!$A$39:$A$782,$A54,СВЦЭМ!$B$39:$B$782,H$47)+'СЕТ СН'!$G$9+СВЦЭМ!$D$10+'СЕТ СН'!$G$6-'СЕТ СН'!$G$19</f>
        <v>1391.5390886499999</v>
      </c>
      <c r="I54" s="36">
        <f>SUMIFS(СВЦЭМ!$C$39:$C$782,СВЦЭМ!$A$39:$A$782,$A54,СВЦЭМ!$B$39:$B$782,I$47)+'СЕТ СН'!$G$9+СВЦЭМ!$D$10+'СЕТ СН'!$G$6-'СЕТ СН'!$G$19</f>
        <v>1358.45620839</v>
      </c>
      <c r="J54" s="36">
        <f>SUMIFS(СВЦЭМ!$C$39:$C$782,СВЦЭМ!$A$39:$A$782,$A54,СВЦЭМ!$B$39:$B$782,J$47)+'СЕТ СН'!$G$9+СВЦЭМ!$D$10+'СЕТ СН'!$G$6-'СЕТ СН'!$G$19</f>
        <v>1343.6343580999999</v>
      </c>
      <c r="K54" s="36">
        <f>SUMIFS(СВЦЭМ!$C$39:$C$782,СВЦЭМ!$A$39:$A$782,$A54,СВЦЭМ!$B$39:$B$782,K$47)+'СЕТ СН'!$G$9+СВЦЭМ!$D$10+'СЕТ СН'!$G$6-'СЕТ СН'!$G$19</f>
        <v>1361.31217872</v>
      </c>
      <c r="L54" s="36">
        <f>SUMIFS(СВЦЭМ!$C$39:$C$782,СВЦЭМ!$A$39:$A$782,$A54,СВЦЭМ!$B$39:$B$782,L$47)+'СЕТ СН'!$G$9+СВЦЭМ!$D$10+'СЕТ СН'!$G$6-'СЕТ СН'!$G$19</f>
        <v>1361.7087557299999</v>
      </c>
      <c r="M54" s="36">
        <f>SUMIFS(СВЦЭМ!$C$39:$C$782,СВЦЭМ!$A$39:$A$782,$A54,СВЦЭМ!$B$39:$B$782,M$47)+'СЕТ СН'!$G$9+СВЦЭМ!$D$10+'СЕТ СН'!$G$6-'СЕТ СН'!$G$19</f>
        <v>1349.9688473599999</v>
      </c>
      <c r="N54" s="36">
        <f>SUMIFS(СВЦЭМ!$C$39:$C$782,СВЦЭМ!$A$39:$A$782,$A54,СВЦЭМ!$B$39:$B$782,N$47)+'СЕТ СН'!$G$9+СВЦЭМ!$D$10+'СЕТ СН'!$G$6-'СЕТ СН'!$G$19</f>
        <v>1370.29967799</v>
      </c>
      <c r="O54" s="36">
        <f>SUMIFS(СВЦЭМ!$C$39:$C$782,СВЦЭМ!$A$39:$A$782,$A54,СВЦЭМ!$B$39:$B$782,O$47)+'СЕТ СН'!$G$9+СВЦЭМ!$D$10+'СЕТ СН'!$G$6-'СЕТ СН'!$G$19</f>
        <v>1362.6696087</v>
      </c>
      <c r="P54" s="36">
        <f>SUMIFS(СВЦЭМ!$C$39:$C$782,СВЦЭМ!$A$39:$A$782,$A54,СВЦЭМ!$B$39:$B$782,P$47)+'СЕТ СН'!$G$9+СВЦЭМ!$D$10+'СЕТ СН'!$G$6-'СЕТ СН'!$G$19</f>
        <v>1371.2448379099999</v>
      </c>
      <c r="Q54" s="36">
        <f>SUMIFS(СВЦЭМ!$C$39:$C$782,СВЦЭМ!$A$39:$A$782,$A54,СВЦЭМ!$B$39:$B$782,Q$47)+'СЕТ СН'!$G$9+СВЦЭМ!$D$10+'СЕТ СН'!$G$6-'СЕТ СН'!$G$19</f>
        <v>1382.90890079</v>
      </c>
      <c r="R54" s="36">
        <f>SUMIFS(СВЦЭМ!$C$39:$C$782,СВЦЭМ!$A$39:$A$782,$A54,СВЦЭМ!$B$39:$B$782,R$47)+'СЕТ СН'!$G$9+СВЦЭМ!$D$10+'СЕТ СН'!$G$6-'СЕТ СН'!$G$19</f>
        <v>1355.8066704999999</v>
      </c>
      <c r="S54" s="36">
        <f>SUMIFS(СВЦЭМ!$C$39:$C$782,СВЦЭМ!$A$39:$A$782,$A54,СВЦЭМ!$B$39:$B$782,S$47)+'СЕТ СН'!$G$9+СВЦЭМ!$D$10+'СЕТ СН'!$G$6-'СЕТ СН'!$G$19</f>
        <v>1330.0812661299999</v>
      </c>
      <c r="T54" s="36">
        <f>SUMIFS(СВЦЭМ!$C$39:$C$782,СВЦЭМ!$A$39:$A$782,$A54,СВЦЭМ!$B$39:$B$782,T$47)+'СЕТ СН'!$G$9+СВЦЭМ!$D$10+'СЕТ СН'!$G$6-'СЕТ СН'!$G$19</f>
        <v>1327.869651</v>
      </c>
      <c r="U54" s="36">
        <f>SUMIFS(СВЦЭМ!$C$39:$C$782,СВЦЭМ!$A$39:$A$782,$A54,СВЦЭМ!$B$39:$B$782,U$47)+'СЕТ СН'!$G$9+СВЦЭМ!$D$10+'СЕТ СН'!$G$6-'СЕТ СН'!$G$19</f>
        <v>1342.5572880099999</v>
      </c>
      <c r="V54" s="36">
        <f>SUMIFS(СВЦЭМ!$C$39:$C$782,СВЦЭМ!$A$39:$A$782,$A54,СВЦЭМ!$B$39:$B$782,V$47)+'СЕТ СН'!$G$9+СВЦЭМ!$D$10+'СЕТ СН'!$G$6-'СЕТ СН'!$G$19</f>
        <v>1349.07040798</v>
      </c>
      <c r="W54" s="36">
        <f>SUMIFS(СВЦЭМ!$C$39:$C$782,СВЦЭМ!$A$39:$A$782,$A54,СВЦЭМ!$B$39:$B$782,W$47)+'СЕТ СН'!$G$9+СВЦЭМ!$D$10+'СЕТ СН'!$G$6-'СЕТ СН'!$G$19</f>
        <v>1373.73861698</v>
      </c>
      <c r="X54" s="36">
        <f>SUMIFS(СВЦЭМ!$C$39:$C$782,СВЦЭМ!$A$39:$A$782,$A54,СВЦЭМ!$B$39:$B$782,X$47)+'СЕТ СН'!$G$9+СВЦЭМ!$D$10+'СЕТ СН'!$G$6-'СЕТ СН'!$G$19</f>
        <v>1350.15522538</v>
      </c>
      <c r="Y54" s="36">
        <f>SUMIFS(СВЦЭМ!$C$39:$C$782,СВЦЭМ!$A$39:$A$782,$A54,СВЦЭМ!$B$39:$B$782,Y$47)+'СЕТ СН'!$G$9+СВЦЭМ!$D$10+'СЕТ СН'!$G$6-'СЕТ СН'!$G$19</f>
        <v>1357.5154596899999</v>
      </c>
    </row>
    <row r="55" spans="1:25" ht="15.75" x14ac:dyDescent="0.2">
      <c r="A55" s="35">
        <f t="shared" si="1"/>
        <v>44903</v>
      </c>
      <c r="B55" s="36">
        <f>SUMIFS(СВЦЭМ!$C$39:$C$782,СВЦЭМ!$A$39:$A$782,$A55,СВЦЭМ!$B$39:$B$782,B$47)+'СЕТ СН'!$G$9+СВЦЭМ!$D$10+'СЕТ СН'!$G$6-'СЕТ СН'!$G$19</f>
        <v>1531.8522548799999</v>
      </c>
      <c r="C55" s="36">
        <f>SUMIFS(СВЦЭМ!$C$39:$C$782,СВЦЭМ!$A$39:$A$782,$A55,СВЦЭМ!$B$39:$B$782,C$47)+'СЕТ СН'!$G$9+СВЦЭМ!$D$10+'СЕТ СН'!$G$6-'СЕТ СН'!$G$19</f>
        <v>1546.2596988999999</v>
      </c>
      <c r="D55" s="36">
        <f>SUMIFS(СВЦЭМ!$C$39:$C$782,СВЦЭМ!$A$39:$A$782,$A55,СВЦЭМ!$B$39:$B$782,D$47)+'СЕТ СН'!$G$9+СВЦЭМ!$D$10+'СЕТ СН'!$G$6-'СЕТ СН'!$G$19</f>
        <v>1542.71437296</v>
      </c>
      <c r="E55" s="36">
        <f>SUMIFS(СВЦЭМ!$C$39:$C$782,СВЦЭМ!$A$39:$A$782,$A55,СВЦЭМ!$B$39:$B$782,E$47)+'СЕТ СН'!$G$9+СВЦЭМ!$D$10+'СЕТ СН'!$G$6-'СЕТ СН'!$G$19</f>
        <v>1518.39888802</v>
      </c>
      <c r="F55" s="36">
        <f>SUMIFS(СВЦЭМ!$C$39:$C$782,СВЦЭМ!$A$39:$A$782,$A55,СВЦЭМ!$B$39:$B$782,F$47)+'СЕТ СН'!$G$9+СВЦЭМ!$D$10+'СЕТ СН'!$G$6-'СЕТ СН'!$G$19</f>
        <v>1505.83339234</v>
      </c>
      <c r="G55" s="36">
        <f>SUMIFS(СВЦЭМ!$C$39:$C$782,СВЦЭМ!$A$39:$A$782,$A55,СВЦЭМ!$B$39:$B$782,G$47)+'СЕТ СН'!$G$9+СВЦЭМ!$D$10+'СЕТ СН'!$G$6-'СЕТ СН'!$G$19</f>
        <v>1459.2986061300001</v>
      </c>
      <c r="H55" s="36">
        <f>SUMIFS(СВЦЭМ!$C$39:$C$782,СВЦЭМ!$A$39:$A$782,$A55,СВЦЭМ!$B$39:$B$782,H$47)+'СЕТ СН'!$G$9+СВЦЭМ!$D$10+'СЕТ СН'!$G$6-'СЕТ СН'!$G$19</f>
        <v>1440.7719898799999</v>
      </c>
      <c r="I55" s="36">
        <f>SUMIFS(СВЦЭМ!$C$39:$C$782,СВЦЭМ!$A$39:$A$782,$A55,СВЦЭМ!$B$39:$B$782,I$47)+'СЕТ СН'!$G$9+СВЦЭМ!$D$10+'СЕТ СН'!$G$6-'СЕТ СН'!$G$19</f>
        <v>1432.91240857</v>
      </c>
      <c r="J55" s="36">
        <f>SUMIFS(СВЦЭМ!$C$39:$C$782,СВЦЭМ!$A$39:$A$782,$A55,СВЦЭМ!$B$39:$B$782,J$47)+'СЕТ СН'!$G$9+СВЦЭМ!$D$10+'СЕТ СН'!$G$6-'СЕТ СН'!$G$19</f>
        <v>1430.12572011</v>
      </c>
      <c r="K55" s="36">
        <f>SUMIFS(СВЦЭМ!$C$39:$C$782,СВЦЭМ!$A$39:$A$782,$A55,СВЦЭМ!$B$39:$B$782,K$47)+'СЕТ СН'!$G$9+СВЦЭМ!$D$10+'СЕТ СН'!$G$6-'СЕТ СН'!$G$19</f>
        <v>1411.0347720699999</v>
      </c>
      <c r="L55" s="36">
        <f>SUMIFS(СВЦЭМ!$C$39:$C$782,СВЦЭМ!$A$39:$A$782,$A55,СВЦЭМ!$B$39:$B$782,L$47)+'СЕТ СН'!$G$9+СВЦЭМ!$D$10+'СЕТ СН'!$G$6-'СЕТ СН'!$G$19</f>
        <v>1414.7080083399999</v>
      </c>
      <c r="M55" s="36">
        <f>SUMIFS(СВЦЭМ!$C$39:$C$782,СВЦЭМ!$A$39:$A$782,$A55,СВЦЭМ!$B$39:$B$782,M$47)+'СЕТ СН'!$G$9+СВЦЭМ!$D$10+'СЕТ СН'!$G$6-'СЕТ СН'!$G$19</f>
        <v>1442.7173000400001</v>
      </c>
      <c r="N55" s="36">
        <f>SUMIFS(СВЦЭМ!$C$39:$C$782,СВЦЭМ!$A$39:$A$782,$A55,СВЦЭМ!$B$39:$B$782,N$47)+'СЕТ СН'!$G$9+СВЦЭМ!$D$10+'СЕТ СН'!$G$6-'СЕТ СН'!$G$19</f>
        <v>1446.60987993</v>
      </c>
      <c r="O55" s="36">
        <f>SUMIFS(СВЦЭМ!$C$39:$C$782,СВЦЭМ!$A$39:$A$782,$A55,СВЦЭМ!$B$39:$B$782,O$47)+'СЕТ СН'!$G$9+СВЦЭМ!$D$10+'СЕТ СН'!$G$6-'СЕТ СН'!$G$19</f>
        <v>1440.39786052</v>
      </c>
      <c r="P55" s="36">
        <f>SUMIFS(СВЦЭМ!$C$39:$C$782,СВЦЭМ!$A$39:$A$782,$A55,СВЦЭМ!$B$39:$B$782,P$47)+'СЕТ СН'!$G$9+СВЦЭМ!$D$10+'СЕТ СН'!$G$6-'СЕТ СН'!$G$19</f>
        <v>1451.47754865</v>
      </c>
      <c r="Q55" s="36">
        <f>SUMIFS(СВЦЭМ!$C$39:$C$782,СВЦЭМ!$A$39:$A$782,$A55,СВЦЭМ!$B$39:$B$782,Q$47)+'СЕТ СН'!$G$9+СВЦЭМ!$D$10+'СЕТ СН'!$G$6-'СЕТ СН'!$G$19</f>
        <v>1438.5294942799999</v>
      </c>
      <c r="R55" s="36">
        <f>SUMIFS(СВЦЭМ!$C$39:$C$782,СВЦЭМ!$A$39:$A$782,$A55,СВЦЭМ!$B$39:$B$782,R$47)+'СЕТ СН'!$G$9+СВЦЭМ!$D$10+'СЕТ СН'!$G$6-'СЕТ СН'!$G$19</f>
        <v>1402.0727465299999</v>
      </c>
      <c r="S55" s="36">
        <f>SUMIFS(СВЦЭМ!$C$39:$C$782,СВЦЭМ!$A$39:$A$782,$A55,СВЦЭМ!$B$39:$B$782,S$47)+'СЕТ СН'!$G$9+СВЦЭМ!$D$10+'СЕТ СН'!$G$6-'СЕТ СН'!$G$19</f>
        <v>1379.4137444399998</v>
      </c>
      <c r="T55" s="36">
        <f>SUMIFS(СВЦЭМ!$C$39:$C$782,СВЦЭМ!$A$39:$A$782,$A55,СВЦЭМ!$B$39:$B$782,T$47)+'СЕТ СН'!$G$9+СВЦЭМ!$D$10+'СЕТ СН'!$G$6-'СЕТ СН'!$G$19</f>
        <v>1395.019517</v>
      </c>
      <c r="U55" s="36">
        <f>SUMIFS(СВЦЭМ!$C$39:$C$782,СВЦЭМ!$A$39:$A$782,$A55,СВЦЭМ!$B$39:$B$782,U$47)+'СЕТ СН'!$G$9+СВЦЭМ!$D$10+'СЕТ СН'!$G$6-'СЕТ СН'!$G$19</f>
        <v>1418.5699406700001</v>
      </c>
      <c r="V55" s="36">
        <f>SUMIFS(СВЦЭМ!$C$39:$C$782,СВЦЭМ!$A$39:$A$782,$A55,СВЦЭМ!$B$39:$B$782,V$47)+'СЕТ СН'!$G$9+СВЦЭМ!$D$10+'СЕТ СН'!$G$6-'СЕТ СН'!$G$19</f>
        <v>1427.8641197699999</v>
      </c>
      <c r="W55" s="36">
        <f>SUMIFS(СВЦЭМ!$C$39:$C$782,СВЦЭМ!$A$39:$A$782,$A55,СВЦЭМ!$B$39:$B$782,W$47)+'СЕТ СН'!$G$9+СВЦЭМ!$D$10+'СЕТ СН'!$G$6-'СЕТ СН'!$G$19</f>
        <v>1450.36533805</v>
      </c>
      <c r="X55" s="36">
        <f>SUMIFS(СВЦЭМ!$C$39:$C$782,СВЦЭМ!$A$39:$A$782,$A55,СВЦЭМ!$B$39:$B$782,X$47)+'СЕТ СН'!$G$9+СВЦЭМ!$D$10+'СЕТ СН'!$G$6-'СЕТ СН'!$G$19</f>
        <v>1443.73947757</v>
      </c>
      <c r="Y55" s="36">
        <f>SUMIFS(СВЦЭМ!$C$39:$C$782,СВЦЭМ!$A$39:$A$782,$A55,СВЦЭМ!$B$39:$B$782,Y$47)+'СЕТ СН'!$G$9+СВЦЭМ!$D$10+'СЕТ СН'!$G$6-'СЕТ СН'!$G$19</f>
        <v>1507.4743135399999</v>
      </c>
    </row>
    <row r="56" spans="1:25" ht="15.75" x14ac:dyDescent="0.2">
      <c r="A56" s="35">
        <f t="shared" si="1"/>
        <v>44904</v>
      </c>
      <c r="B56" s="36">
        <f>SUMIFS(СВЦЭМ!$C$39:$C$782,СВЦЭМ!$A$39:$A$782,$A56,СВЦЭМ!$B$39:$B$782,B$47)+'СЕТ СН'!$G$9+СВЦЭМ!$D$10+'СЕТ СН'!$G$6-'СЕТ СН'!$G$19</f>
        <v>1435.52095121</v>
      </c>
      <c r="C56" s="36">
        <f>SUMIFS(СВЦЭМ!$C$39:$C$782,СВЦЭМ!$A$39:$A$782,$A56,СВЦЭМ!$B$39:$B$782,C$47)+'СЕТ СН'!$G$9+СВЦЭМ!$D$10+'СЕТ СН'!$G$6-'СЕТ СН'!$G$19</f>
        <v>1454.96464909</v>
      </c>
      <c r="D56" s="36">
        <f>SUMIFS(СВЦЭМ!$C$39:$C$782,СВЦЭМ!$A$39:$A$782,$A56,СВЦЭМ!$B$39:$B$782,D$47)+'СЕТ СН'!$G$9+СВЦЭМ!$D$10+'СЕТ СН'!$G$6-'СЕТ СН'!$G$19</f>
        <v>1460.38215685</v>
      </c>
      <c r="E56" s="36">
        <f>SUMIFS(СВЦЭМ!$C$39:$C$782,СВЦЭМ!$A$39:$A$782,$A56,СВЦЭМ!$B$39:$B$782,E$47)+'СЕТ СН'!$G$9+СВЦЭМ!$D$10+'СЕТ СН'!$G$6-'СЕТ СН'!$G$19</f>
        <v>1474.2101138399998</v>
      </c>
      <c r="F56" s="36">
        <f>SUMIFS(СВЦЭМ!$C$39:$C$782,СВЦЭМ!$A$39:$A$782,$A56,СВЦЭМ!$B$39:$B$782,F$47)+'СЕТ СН'!$G$9+СВЦЭМ!$D$10+'СЕТ СН'!$G$6-'СЕТ СН'!$G$19</f>
        <v>1475.31589082</v>
      </c>
      <c r="G56" s="36">
        <f>SUMIFS(СВЦЭМ!$C$39:$C$782,СВЦЭМ!$A$39:$A$782,$A56,СВЦЭМ!$B$39:$B$782,G$47)+'СЕТ СН'!$G$9+СВЦЭМ!$D$10+'СЕТ СН'!$G$6-'СЕТ СН'!$G$19</f>
        <v>1462.5698116399999</v>
      </c>
      <c r="H56" s="36">
        <f>SUMIFS(СВЦЭМ!$C$39:$C$782,СВЦЭМ!$A$39:$A$782,$A56,СВЦЭМ!$B$39:$B$782,H$47)+'СЕТ СН'!$G$9+СВЦЭМ!$D$10+'СЕТ СН'!$G$6-'СЕТ СН'!$G$19</f>
        <v>1466.7259516899999</v>
      </c>
      <c r="I56" s="36">
        <f>SUMIFS(СВЦЭМ!$C$39:$C$782,СВЦЭМ!$A$39:$A$782,$A56,СВЦЭМ!$B$39:$B$782,I$47)+'СЕТ СН'!$G$9+СВЦЭМ!$D$10+'СЕТ СН'!$G$6-'СЕТ СН'!$G$19</f>
        <v>1441.5089024399999</v>
      </c>
      <c r="J56" s="36">
        <f>SUMIFS(СВЦЭМ!$C$39:$C$782,СВЦЭМ!$A$39:$A$782,$A56,СВЦЭМ!$B$39:$B$782,J$47)+'СЕТ СН'!$G$9+СВЦЭМ!$D$10+'СЕТ СН'!$G$6-'СЕТ СН'!$G$19</f>
        <v>1458.36083022</v>
      </c>
      <c r="K56" s="36">
        <f>SUMIFS(СВЦЭМ!$C$39:$C$782,СВЦЭМ!$A$39:$A$782,$A56,СВЦЭМ!$B$39:$B$782,K$47)+'СЕТ СН'!$G$9+СВЦЭМ!$D$10+'СЕТ СН'!$G$6-'СЕТ СН'!$G$19</f>
        <v>1451.10688269</v>
      </c>
      <c r="L56" s="36">
        <f>SUMIFS(СВЦЭМ!$C$39:$C$782,СВЦЭМ!$A$39:$A$782,$A56,СВЦЭМ!$B$39:$B$782,L$47)+'СЕТ СН'!$G$9+СВЦЭМ!$D$10+'СЕТ СН'!$G$6-'СЕТ СН'!$G$19</f>
        <v>1444.0266767200001</v>
      </c>
      <c r="M56" s="36">
        <f>SUMIFS(СВЦЭМ!$C$39:$C$782,СВЦЭМ!$A$39:$A$782,$A56,СВЦЭМ!$B$39:$B$782,M$47)+'СЕТ СН'!$G$9+СВЦЭМ!$D$10+'СЕТ СН'!$G$6-'СЕТ СН'!$G$19</f>
        <v>1426.1961523099999</v>
      </c>
      <c r="N56" s="36">
        <f>SUMIFS(СВЦЭМ!$C$39:$C$782,СВЦЭМ!$A$39:$A$782,$A56,СВЦЭМ!$B$39:$B$782,N$47)+'СЕТ СН'!$G$9+СВЦЭМ!$D$10+'СЕТ СН'!$G$6-'СЕТ СН'!$G$19</f>
        <v>1400.2837746</v>
      </c>
      <c r="O56" s="36">
        <f>SUMIFS(СВЦЭМ!$C$39:$C$782,СВЦЭМ!$A$39:$A$782,$A56,СВЦЭМ!$B$39:$B$782,O$47)+'СЕТ СН'!$G$9+СВЦЭМ!$D$10+'СЕТ СН'!$G$6-'СЕТ СН'!$G$19</f>
        <v>1413.5761580999999</v>
      </c>
      <c r="P56" s="36">
        <f>SUMIFS(СВЦЭМ!$C$39:$C$782,СВЦЭМ!$A$39:$A$782,$A56,СВЦЭМ!$B$39:$B$782,P$47)+'СЕТ СН'!$G$9+СВЦЭМ!$D$10+'СЕТ СН'!$G$6-'СЕТ СН'!$G$19</f>
        <v>1418.8703750299999</v>
      </c>
      <c r="Q56" s="36">
        <f>SUMIFS(СВЦЭМ!$C$39:$C$782,СВЦЭМ!$A$39:$A$782,$A56,СВЦЭМ!$B$39:$B$782,Q$47)+'СЕТ СН'!$G$9+СВЦЭМ!$D$10+'СЕТ СН'!$G$6-'СЕТ СН'!$G$19</f>
        <v>1414.29041069</v>
      </c>
      <c r="R56" s="36">
        <f>SUMIFS(СВЦЭМ!$C$39:$C$782,СВЦЭМ!$A$39:$A$782,$A56,СВЦЭМ!$B$39:$B$782,R$47)+'СЕТ СН'!$G$9+СВЦЭМ!$D$10+'СЕТ СН'!$G$6-'СЕТ СН'!$G$19</f>
        <v>1418.3674692099999</v>
      </c>
      <c r="S56" s="36">
        <f>SUMIFS(СВЦЭМ!$C$39:$C$782,СВЦЭМ!$A$39:$A$782,$A56,СВЦЭМ!$B$39:$B$782,S$47)+'СЕТ СН'!$G$9+СВЦЭМ!$D$10+'СЕТ СН'!$G$6-'СЕТ СН'!$G$19</f>
        <v>1393.36672262</v>
      </c>
      <c r="T56" s="36">
        <f>SUMIFS(СВЦЭМ!$C$39:$C$782,СВЦЭМ!$A$39:$A$782,$A56,СВЦЭМ!$B$39:$B$782,T$47)+'СЕТ СН'!$G$9+СВЦЭМ!$D$10+'СЕТ СН'!$G$6-'СЕТ СН'!$G$19</f>
        <v>1370.7692746099999</v>
      </c>
      <c r="U56" s="36">
        <f>SUMIFS(СВЦЭМ!$C$39:$C$782,СВЦЭМ!$A$39:$A$782,$A56,СВЦЭМ!$B$39:$B$782,U$47)+'СЕТ СН'!$G$9+СВЦЭМ!$D$10+'СЕТ СН'!$G$6-'СЕТ СН'!$G$19</f>
        <v>1372.56236044</v>
      </c>
      <c r="V56" s="36">
        <f>SUMIFS(СВЦЭМ!$C$39:$C$782,СВЦЭМ!$A$39:$A$782,$A56,СВЦЭМ!$B$39:$B$782,V$47)+'СЕТ СН'!$G$9+СВЦЭМ!$D$10+'СЕТ СН'!$G$6-'СЕТ СН'!$G$19</f>
        <v>1385.32495445</v>
      </c>
      <c r="W56" s="36">
        <f>SUMIFS(СВЦЭМ!$C$39:$C$782,СВЦЭМ!$A$39:$A$782,$A56,СВЦЭМ!$B$39:$B$782,W$47)+'СЕТ СН'!$G$9+СВЦЭМ!$D$10+'СЕТ СН'!$G$6-'СЕТ СН'!$G$19</f>
        <v>1402.97725674</v>
      </c>
      <c r="X56" s="36">
        <f>SUMIFS(СВЦЭМ!$C$39:$C$782,СВЦЭМ!$A$39:$A$782,$A56,СВЦЭМ!$B$39:$B$782,X$47)+'СЕТ СН'!$G$9+СВЦЭМ!$D$10+'СЕТ СН'!$G$6-'СЕТ СН'!$G$19</f>
        <v>1412.14214169</v>
      </c>
      <c r="Y56" s="36">
        <f>SUMIFS(СВЦЭМ!$C$39:$C$782,СВЦЭМ!$A$39:$A$782,$A56,СВЦЭМ!$B$39:$B$782,Y$47)+'СЕТ СН'!$G$9+СВЦЭМ!$D$10+'СЕТ СН'!$G$6-'СЕТ СН'!$G$19</f>
        <v>1443.28160493</v>
      </c>
    </row>
    <row r="57" spans="1:25" ht="15.75" x14ac:dyDescent="0.2">
      <c r="A57" s="35">
        <f t="shared" si="1"/>
        <v>44905</v>
      </c>
      <c r="B57" s="36">
        <f>SUMIFS(СВЦЭМ!$C$39:$C$782,СВЦЭМ!$A$39:$A$782,$A57,СВЦЭМ!$B$39:$B$782,B$47)+'СЕТ СН'!$G$9+СВЦЭМ!$D$10+'СЕТ СН'!$G$6-'СЕТ СН'!$G$19</f>
        <v>1449.576865</v>
      </c>
      <c r="C57" s="36">
        <f>SUMIFS(СВЦЭМ!$C$39:$C$782,СВЦЭМ!$A$39:$A$782,$A57,СВЦЭМ!$B$39:$B$782,C$47)+'СЕТ СН'!$G$9+СВЦЭМ!$D$10+'СЕТ СН'!$G$6-'СЕТ СН'!$G$19</f>
        <v>1469.8854579700001</v>
      </c>
      <c r="D57" s="36">
        <f>SUMIFS(СВЦЭМ!$C$39:$C$782,СВЦЭМ!$A$39:$A$782,$A57,СВЦЭМ!$B$39:$B$782,D$47)+'СЕТ СН'!$G$9+СВЦЭМ!$D$10+'СЕТ СН'!$G$6-'СЕТ СН'!$G$19</f>
        <v>1508.6786854699999</v>
      </c>
      <c r="E57" s="36">
        <f>SUMIFS(СВЦЭМ!$C$39:$C$782,СВЦЭМ!$A$39:$A$782,$A57,СВЦЭМ!$B$39:$B$782,E$47)+'СЕТ СН'!$G$9+СВЦЭМ!$D$10+'СЕТ СН'!$G$6-'СЕТ СН'!$G$19</f>
        <v>1505.6611427400001</v>
      </c>
      <c r="F57" s="36">
        <f>SUMIFS(СВЦЭМ!$C$39:$C$782,СВЦЭМ!$A$39:$A$782,$A57,СВЦЭМ!$B$39:$B$782,F$47)+'СЕТ СН'!$G$9+СВЦЭМ!$D$10+'СЕТ СН'!$G$6-'СЕТ СН'!$G$19</f>
        <v>1493.46342645</v>
      </c>
      <c r="G57" s="36">
        <f>SUMIFS(СВЦЭМ!$C$39:$C$782,СВЦЭМ!$A$39:$A$782,$A57,СВЦЭМ!$B$39:$B$782,G$47)+'СЕТ СН'!$G$9+СВЦЭМ!$D$10+'СЕТ СН'!$G$6-'СЕТ СН'!$G$19</f>
        <v>1506.6669576499999</v>
      </c>
      <c r="H57" s="36">
        <f>SUMIFS(СВЦЭМ!$C$39:$C$782,СВЦЭМ!$A$39:$A$782,$A57,СВЦЭМ!$B$39:$B$782,H$47)+'СЕТ СН'!$G$9+СВЦЭМ!$D$10+'СЕТ СН'!$G$6-'СЕТ СН'!$G$19</f>
        <v>1518.1965794799999</v>
      </c>
      <c r="I57" s="36">
        <f>SUMIFS(СВЦЭМ!$C$39:$C$782,СВЦЭМ!$A$39:$A$782,$A57,СВЦЭМ!$B$39:$B$782,I$47)+'СЕТ СН'!$G$9+СВЦЭМ!$D$10+'СЕТ СН'!$G$6-'СЕТ СН'!$G$19</f>
        <v>1473.27409741</v>
      </c>
      <c r="J57" s="36">
        <f>SUMIFS(СВЦЭМ!$C$39:$C$782,СВЦЭМ!$A$39:$A$782,$A57,СВЦЭМ!$B$39:$B$782,J$47)+'СЕТ СН'!$G$9+СВЦЭМ!$D$10+'СЕТ СН'!$G$6-'СЕТ СН'!$G$19</f>
        <v>1439.54534795</v>
      </c>
      <c r="K57" s="36">
        <f>SUMIFS(СВЦЭМ!$C$39:$C$782,СВЦЭМ!$A$39:$A$782,$A57,СВЦЭМ!$B$39:$B$782,K$47)+'СЕТ СН'!$G$9+СВЦЭМ!$D$10+'СЕТ СН'!$G$6-'СЕТ СН'!$G$19</f>
        <v>1427.5849964399999</v>
      </c>
      <c r="L57" s="36">
        <f>SUMIFS(СВЦЭМ!$C$39:$C$782,СВЦЭМ!$A$39:$A$782,$A57,СВЦЭМ!$B$39:$B$782,L$47)+'СЕТ СН'!$G$9+СВЦЭМ!$D$10+'СЕТ СН'!$G$6-'СЕТ СН'!$G$19</f>
        <v>1414.3850980099999</v>
      </c>
      <c r="M57" s="36">
        <f>SUMIFS(СВЦЭМ!$C$39:$C$782,СВЦЭМ!$A$39:$A$782,$A57,СВЦЭМ!$B$39:$B$782,M$47)+'СЕТ СН'!$G$9+СВЦЭМ!$D$10+'СЕТ СН'!$G$6-'СЕТ СН'!$G$19</f>
        <v>1425.34518037</v>
      </c>
      <c r="N57" s="36">
        <f>SUMIFS(СВЦЭМ!$C$39:$C$782,СВЦЭМ!$A$39:$A$782,$A57,СВЦЭМ!$B$39:$B$782,N$47)+'СЕТ СН'!$G$9+СВЦЭМ!$D$10+'СЕТ СН'!$G$6-'СЕТ СН'!$G$19</f>
        <v>1441.2540541599999</v>
      </c>
      <c r="O57" s="36">
        <f>SUMIFS(СВЦЭМ!$C$39:$C$782,СВЦЭМ!$A$39:$A$782,$A57,СВЦЭМ!$B$39:$B$782,O$47)+'СЕТ СН'!$G$9+СВЦЭМ!$D$10+'СЕТ СН'!$G$6-'СЕТ СН'!$G$19</f>
        <v>1461.4576835299999</v>
      </c>
      <c r="P57" s="36">
        <f>SUMIFS(СВЦЭМ!$C$39:$C$782,СВЦЭМ!$A$39:$A$782,$A57,СВЦЭМ!$B$39:$B$782,P$47)+'СЕТ СН'!$G$9+СВЦЭМ!$D$10+'СЕТ СН'!$G$6-'СЕТ СН'!$G$19</f>
        <v>1483.4821931699998</v>
      </c>
      <c r="Q57" s="36">
        <f>SUMIFS(СВЦЭМ!$C$39:$C$782,СВЦЭМ!$A$39:$A$782,$A57,СВЦЭМ!$B$39:$B$782,Q$47)+'СЕТ СН'!$G$9+СВЦЭМ!$D$10+'СЕТ СН'!$G$6-'СЕТ СН'!$G$19</f>
        <v>1478.3951417199999</v>
      </c>
      <c r="R57" s="36">
        <f>SUMIFS(СВЦЭМ!$C$39:$C$782,СВЦЭМ!$A$39:$A$782,$A57,СВЦЭМ!$B$39:$B$782,R$47)+'СЕТ СН'!$G$9+СВЦЭМ!$D$10+'СЕТ СН'!$G$6-'СЕТ СН'!$G$19</f>
        <v>1439.1160906</v>
      </c>
      <c r="S57" s="36">
        <f>SUMIFS(СВЦЭМ!$C$39:$C$782,СВЦЭМ!$A$39:$A$782,$A57,СВЦЭМ!$B$39:$B$782,S$47)+'СЕТ СН'!$G$9+СВЦЭМ!$D$10+'СЕТ СН'!$G$6-'СЕТ СН'!$G$19</f>
        <v>1423.15090738</v>
      </c>
      <c r="T57" s="36">
        <f>SUMIFS(СВЦЭМ!$C$39:$C$782,СВЦЭМ!$A$39:$A$782,$A57,СВЦЭМ!$B$39:$B$782,T$47)+'СЕТ СН'!$G$9+СВЦЭМ!$D$10+'СЕТ СН'!$G$6-'СЕТ СН'!$G$19</f>
        <v>1427.9938065199999</v>
      </c>
      <c r="U57" s="36">
        <f>SUMIFS(СВЦЭМ!$C$39:$C$782,СВЦЭМ!$A$39:$A$782,$A57,СВЦЭМ!$B$39:$B$782,U$47)+'СЕТ СН'!$G$9+СВЦЭМ!$D$10+'СЕТ СН'!$G$6-'СЕТ СН'!$G$19</f>
        <v>1419.8357502899999</v>
      </c>
      <c r="V57" s="36">
        <f>SUMIFS(СВЦЭМ!$C$39:$C$782,СВЦЭМ!$A$39:$A$782,$A57,СВЦЭМ!$B$39:$B$782,V$47)+'СЕТ СН'!$G$9+СВЦЭМ!$D$10+'СЕТ СН'!$G$6-'СЕТ СН'!$G$19</f>
        <v>1429.9902236999999</v>
      </c>
      <c r="W57" s="36">
        <f>SUMIFS(СВЦЭМ!$C$39:$C$782,СВЦЭМ!$A$39:$A$782,$A57,СВЦЭМ!$B$39:$B$782,W$47)+'СЕТ СН'!$G$9+СВЦЭМ!$D$10+'СЕТ СН'!$G$6-'СЕТ СН'!$G$19</f>
        <v>1437.1360535399999</v>
      </c>
      <c r="X57" s="36">
        <f>SUMIFS(СВЦЭМ!$C$39:$C$782,СВЦЭМ!$A$39:$A$782,$A57,СВЦЭМ!$B$39:$B$782,X$47)+'СЕТ СН'!$G$9+СВЦЭМ!$D$10+'СЕТ СН'!$G$6-'СЕТ СН'!$G$19</f>
        <v>1442.4016141699999</v>
      </c>
      <c r="Y57" s="36">
        <f>SUMIFS(СВЦЭМ!$C$39:$C$782,СВЦЭМ!$A$39:$A$782,$A57,СВЦЭМ!$B$39:$B$782,Y$47)+'СЕТ СН'!$G$9+СВЦЭМ!$D$10+'СЕТ СН'!$G$6-'СЕТ СН'!$G$19</f>
        <v>1474.36704803</v>
      </c>
    </row>
    <row r="58" spans="1:25" ht="15.75" x14ac:dyDescent="0.2">
      <c r="A58" s="35">
        <f t="shared" si="1"/>
        <v>44906</v>
      </c>
      <c r="B58" s="36">
        <f>SUMIFS(СВЦЭМ!$C$39:$C$782,СВЦЭМ!$A$39:$A$782,$A58,СВЦЭМ!$B$39:$B$782,B$47)+'СЕТ СН'!$G$9+СВЦЭМ!$D$10+'СЕТ СН'!$G$6-'СЕТ СН'!$G$19</f>
        <v>1471.5278645599999</v>
      </c>
      <c r="C58" s="36">
        <f>SUMIFS(СВЦЭМ!$C$39:$C$782,СВЦЭМ!$A$39:$A$782,$A58,СВЦЭМ!$B$39:$B$782,C$47)+'СЕТ СН'!$G$9+СВЦЭМ!$D$10+'СЕТ СН'!$G$6-'СЕТ СН'!$G$19</f>
        <v>1461.3767287199998</v>
      </c>
      <c r="D58" s="36">
        <f>SUMIFS(СВЦЭМ!$C$39:$C$782,СВЦЭМ!$A$39:$A$782,$A58,СВЦЭМ!$B$39:$B$782,D$47)+'СЕТ СН'!$G$9+СВЦЭМ!$D$10+'СЕТ СН'!$G$6-'СЕТ СН'!$G$19</f>
        <v>1469.05174941</v>
      </c>
      <c r="E58" s="36">
        <f>SUMIFS(СВЦЭМ!$C$39:$C$782,СВЦЭМ!$A$39:$A$782,$A58,СВЦЭМ!$B$39:$B$782,E$47)+'СЕТ СН'!$G$9+СВЦЭМ!$D$10+'СЕТ СН'!$G$6-'СЕТ СН'!$G$19</f>
        <v>1488.83280451</v>
      </c>
      <c r="F58" s="36">
        <f>SUMIFS(СВЦЭМ!$C$39:$C$782,СВЦЭМ!$A$39:$A$782,$A58,СВЦЭМ!$B$39:$B$782,F$47)+'СЕТ СН'!$G$9+СВЦЭМ!$D$10+'СЕТ СН'!$G$6-'СЕТ СН'!$G$19</f>
        <v>1480.19682857</v>
      </c>
      <c r="G58" s="36">
        <f>SUMIFS(СВЦЭМ!$C$39:$C$782,СВЦЭМ!$A$39:$A$782,$A58,СВЦЭМ!$B$39:$B$782,G$47)+'СЕТ СН'!$G$9+СВЦЭМ!$D$10+'СЕТ СН'!$G$6-'СЕТ СН'!$G$19</f>
        <v>1470.3900050299999</v>
      </c>
      <c r="H58" s="36">
        <f>SUMIFS(СВЦЭМ!$C$39:$C$782,СВЦЭМ!$A$39:$A$782,$A58,СВЦЭМ!$B$39:$B$782,H$47)+'СЕТ СН'!$G$9+СВЦЭМ!$D$10+'СЕТ СН'!$G$6-'СЕТ СН'!$G$19</f>
        <v>1467.2721422099999</v>
      </c>
      <c r="I58" s="36">
        <f>SUMIFS(СВЦЭМ!$C$39:$C$782,СВЦЭМ!$A$39:$A$782,$A58,СВЦЭМ!$B$39:$B$782,I$47)+'СЕТ СН'!$G$9+СВЦЭМ!$D$10+'СЕТ СН'!$G$6-'СЕТ СН'!$G$19</f>
        <v>1438.15007311</v>
      </c>
      <c r="J58" s="36">
        <f>SUMIFS(СВЦЭМ!$C$39:$C$782,СВЦЭМ!$A$39:$A$782,$A58,СВЦЭМ!$B$39:$B$782,J$47)+'СЕТ СН'!$G$9+СВЦЭМ!$D$10+'СЕТ СН'!$G$6-'СЕТ СН'!$G$19</f>
        <v>1399.05806355</v>
      </c>
      <c r="K58" s="36">
        <f>SUMIFS(СВЦЭМ!$C$39:$C$782,СВЦЭМ!$A$39:$A$782,$A58,СВЦЭМ!$B$39:$B$782,K$47)+'СЕТ СН'!$G$9+СВЦЭМ!$D$10+'СЕТ СН'!$G$6-'СЕТ СН'!$G$19</f>
        <v>1367.4531586999999</v>
      </c>
      <c r="L58" s="36">
        <f>SUMIFS(СВЦЭМ!$C$39:$C$782,СВЦЭМ!$A$39:$A$782,$A58,СВЦЭМ!$B$39:$B$782,L$47)+'СЕТ СН'!$G$9+СВЦЭМ!$D$10+'СЕТ СН'!$G$6-'СЕТ СН'!$G$19</f>
        <v>1373.4873565799999</v>
      </c>
      <c r="M58" s="36">
        <f>SUMIFS(СВЦЭМ!$C$39:$C$782,СВЦЭМ!$A$39:$A$782,$A58,СВЦЭМ!$B$39:$B$782,M$47)+'СЕТ СН'!$G$9+СВЦЭМ!$D$10+'СЕТ СН'!$G$6-'СЕТ СН'!$G$19</f>
        <v>1380.49357902</v>
      </c>
      <c r="N58" s="36">
        <f>SUMIFS(СВЦЭМ!$C$39:$C$782,СВЦЭМ!$A$39:$A$782,$A58,СВЦЭМ!$B$39:$B$782,N$47)+'СЕТ СН'!$G$9+СВЦЭМ!$D$10+'СЕТ СН'!$G$6-'СЕТ СН'!$G$19</f>
        <v>1409.9362312399999</v>
      </c>
      <c r="O58" s="36">
        <f>SUMIFS(СВЦЭМ!$C$39:$C$782,СВЦЭМ!$A$39:$A$782,$A58,СВЦЭМ!$B$39:$B$782,O$47)+'СЕТ СН'!$G$9+СВЦЭМ!$D$10+'СЕТ СН'!$G$6-'СЕТ СН'!$G$19</f>
        <v>1433.5691650799999</v>
      </c>
      <c r="P58" s="36">
        <f>SUMIFS(СВЦЭМ!$C$39:$C$782,СВЦЭМ!$A$39:$A$782,$A58,СВЦЭМ!$B$39:$B$782,P$47)+'СЕТ СН'!$G$9+СВЦЭМ!$D$10+'СЕТ СН'!$G$6-'СЕТ СН'!$G$19</f>
        <v>1436.3917344899999</v>
      </c>
      <c r="Q58" s="36">
        <f>SUMIFS(СВЦЭМ!$C$39:$C$782,СВЦЭМ!$A$39:$A$782,$A58,СВЦЭМ!$B$39:$B$782,Q$47)+'СЕТ СН'!$G$9+СВЦЭМ!$D$10+'СЕТ СН'!$G$6-'СЕТ СН'!$G$19</f>
        <v>1428.22519614</v>
      </c>
      <c r="R58" s="36">
        <f>SUMIFS(СВЦЭМ!$C$39:$C$782,СВЦЭМ!$A$39:$A$782,$A58,СВЦЭМ!$B$39:$B$782,R$47)+'СЕТ СН'!$G$9+СВЦЭМ!$D$10+'СЕТ СН'!$G$6-'СЕТ СН'!$G$19</f>
        <v>1396.0639023599999</v>
      </c>
      <c r="S58" s="36">
        <f>SUMIFS(СВЦЭМ!$C$39:$C$782,СВЦЭМ!$A$39:$A$782,$A58,СВЦЭМ!$B$39:$B$782,S$47)+'СЕТ СН'!$G$9+СВЦЭМ!$D$10+'СЕТ СН'!$G$6-'СЕТ СН'!$G$19</f>
        <v>1359.38861475</v>
      </c>
      <c r="T58" s="36">
        <f>SUMIFS(СВЦЭМ!$C$39:$C$782,СВЦЭМ!$A$39:$A$782,$A58,СВЦЭМ!$B$39:$B$782,T$47)+'СЕТ СН'!$G$9+СВЦЭМ!$D$10+'СЕТ СН'!$G$6-'СЕТ СН'!$G$19</f>
        <v>1372.4557802899999</v>
      </c>
      <c r="U58" s="36">
        <f>SUMIFS(СВЦЭМ!$C$39:$C$782,СВЦЭМ!$A$39:$A$782,$A58,СВЦЭМ!$B$39:$B$782,U$47)+'СЕТ СН'!$G$9+СВЦЭМ!$D$10+'СЕТ СН'!$G$6-'СЕТ СН'!$G$19</f>
        <v>1392.1842454099999</v>
      </c>
      <c r="V58" s="36">
        <f>SUMIFS(СВЦЭМ!$C$39:$C$782,СВЦЭМ!$A$39:$A$782,$A58,СВЦЭМ!$B$39:$B$782,V$47)+'СЕТ СН'!$G$9+СВЦЭМ!$D$10+'СЕТ СН'!$G$6-'СЕТ СН'!$G$19</f>
        <v>1405.66826621</v>
      </c>
      <c r="W58" s="36">
        <f>SUMIFS(СВЦЭМ!$C$39:$C$782,СВЦЭМ!$A$39:$A$782,$A58,СВЦЭМ!$B$39:$B$782,W$47)+'СЕТ СН'!$G$9+СВЦЭМ!$D$10+'СЕТ СН'!$G$6-'СЕТ СН'!$G$19</f>
        <v>1414.31717908</v>
      </c>
      <c r="X58" s="36">
        <f>SUMIFS(СВЦЭМ!$C$39:$C$782,СВЦЭМ!$A$39:$A$782,$A58,СВЦЭМ!$B$39:$B$782,X$47)+'СЕТ СН'!$G$9+СВЦЭМ!$D$10+'СЕТ СН'!$G$6-'СЕТ СН'!$G$19</f>
        <v>1444.0332224900001</v>
      </c>
      <c r="Y58" s="36">
        <f>SUMIFS(СВЦЭМ!$C$39:$C$782,СВЦЭМ!$A$39:$A$782,$A58,СВЦЭМ!$B$39:$B$782,Y$47)+'СЕТ СН'!$G$9+СВЦЭМ!$D$10+'СЕТ СН'!$G$6-'СЕТ СН'!$G$19</f>
        <v>1463.94523366</v>
      </c>
    </row>
    <row r="59" spans="1:25" ht="15.75" x14ac:dyDescent="0.2">
      <c r="A59" s="35">
        <f t="shared" si="1"/>
        <v>44907</v>
      </c>
      <c r="B59" s="36">
        <f>SUMIFS(СВЦЭМ!$C$39:$C$782,СВЦЭМ!$A$39:$A$782,$A59,СВЦЭМ!$B$39:$B$782,B$47)+'СЕТ СН'!$G$9+СВЦЭМ!$D$10+'СЕТ СН'!$G$6-'СЕТ СН'!$G$19</f>
        <v>1405.3268734199999</v>
      </c>
      <c r="C59" s="36">
        <f>SUMIFS(СВЦЭМ!$C$39:$C$782,СВЦЭМ!$A$39:$A$782,$A59,СВЦЭМ!$B$39:$B$782,C$47)+'СЕТ СН'!$G$9+СВЦЭМ!$D$10+'СЕТ СН'!$G$6-'СЕТ СН'!$G$19</f>
        <v>1407.8605762</v>
      </c>
      <c r="D59" s="36">
        <f>SUMIFS(СВЦЭМ!$C$39:$C$782,СВЦЭМ!$A$39:$A$782,$A59,СВЦЭМ!$B$39:$B$782,D$47)+'СЕТ СН'!$G$9+СВЦЭМ!$D$10+'СЕТ СН'!$G$6-'СЕТ СН'!$G$19</f>
        <v>1412.93099312</v>
      </c>
      <c r="E59" s="36">
        <f>SUMIFS(СВЦЭМ!$C$39:$C$782,СВЦЭМ!$A$39:$A$782,$A59,СВЦЭМ!$B$39:$B$782,E$47)+'СЕТ СН'!$G$9+СВЦЭМ!$D$10+'СЕТ СН'!$G$6-'СЕТ СН'!$G$19</f>
        <v>1424.3620804699999</v>
      </c>
      <c r="F59" s="36">
        <f>SUMIFS(СВЦЭМ!$C$39:$C$782,СВЦЭМ!$A$39:$A$782,$A59,СВЦЭМ!$B$39:$B$782,F$47)+'СЕТ СН'!$G$9+СВЦЭМ!$D$10+'СЕТ СН'!$G$6-'СЕТ СН'!$G$19</f>
        <v>1435.4511665999999</v>
      </c>
      <c r="G59" s="36">
        <f>SUMIFS(СВЦЭМ!$C$39:$C$782,СВЦЭМ!$A$39:$A$782,$A59,СВЦЭМ!$B$39:$B$782,G$47)+'СЕТ СН'!$G$9+СВЦЭМ!$D$10+'СЕТ СН'!$G$6-'СЕТ СН'!$G$19</f>
        <v>1425.8588003499999</v>
      </c>
      <c r="H59" s="36">
        <f>SUMIFS(СВЦЭМ!$C$39:$C$782,СВЦЭМ!$A$39:$A$782,$A59,СВЦЭМ!$B$39:$B$782,H$47)+'СЕТ СН'!$G$9+СВЦЭМ!$D$10+'СЕТ СН'!$G$6-'СЕТ СН'!$G$19</f>
        <v>1416.46140382</v>
      </c>
      <c r="I59" s="36">
        <f>SUMIFS(СВЦЭМ!$C$39:$C$782,СВЦЭМ!$A$39:$A$782,$A59,СВЦЭМ!$B$39:$B$782,I$47)+'СЕТ СН'!$G$9+СВЦЭМ!$D$10+'СЕТ СН'!$G$6-'СЕТ СН'!$G$19</f>
        <v>1276.09291263</v>
      </c>
      <c r="J59" s="36">
        <f>SUMIFS(СВЦЭМ!$C$39:$C$782,СВЦЭМ!$A$39:$A$782,$A59,СВЦЭМ!$B$39:$B$782,J$47)+'СЕТ СН'!$G$9+СВЦЭМ!$D$10+'СЕТ СН'!$G$6-'СЕТ СН'!$G$19</f>
        <v>1227.0617511299999</v>
      </c>
      <c r="K59" s="36">
        <f>SUMIFS(СВЦЭМ!$C$39:$C$782,СВЦЭМ!$A$39:$A$782,$A59,СВЦЭМ!$B$39:$B$782,K$47)+'СЕТ СН'!$G$9+СВЦЭМ!$D$10+'СЕТ СН'!$G$6-'СЕТ СН'!$G$19</f>
        <v>1207.4808373899998</v>
      </c>
      <c r="L59" s="36">
        <f>SUMIFS(СВЦЭМ!$C$39:$C$782,СВЦЭМ!$A$39:$A$782,$A59,СВЦЭМ!$B$39:$B$782,L$47)+'СЕТ СН'!$G$9+СВЦЭМ!$D$10+'СЕТ СН'!$G$6-'СЕТ СН'!$G$19</f>
        <v>1283.54272821</v>
      </c>
      <c r="M59" s="36">
        <f>SUMIFS(СВЦЭМ!$C$39:$C$782,СВЦЭМ!$A$39:$A$782,$A59,СВЦЭМ!$B$39:$B$782,M$47)+'СЕТ СН'!$G$9+СВЦЭМ!$D$10+'СЕТ СН'!$G$6-'СЕТ СН'!$G$19</f>
        <v>1287.3725453699999</v>
      </c>
      <c r="N59" s="36">
        <f>SUMIFS(СВЦЭМ!$C$39:$C$782,СВЦЭМ!$A$39:$A$782,$A59,СВЦЭМ!$B$39:$B$782,N$47)+'СЕТ СН'!$G$9+СВЦЭМ!$D$10+'СЕТ СН'!$G$6-'СЕТ СН'!$G$19</f>
        <v>1326.9869309199998</v>
      </c>
      <c r="O59" s="36">
        <f>SUMIFS(СВЦЭМ!$C$39:$C$782,СВЦЭМ!$A$39:$A$782,$A59,СВЦЭМ!$B$39:$B$782,O$47)+'СЕТ СН'!$G$9+СВЦЭМ!$D$10+'СЕТ СН'!$G$6-'СЕТ СН'!$G$19</f>
        <v>1315.3619559199999</v>
      </c>
      <c r="P59" s="36">
        <f>SUMIFS(СВЦЭМ!$C$39:$C$782,СВЦЭМ!$A$39:$A$782,$A59,СВЦЭМ!$B$39:$B$782,P$47)+'СЕТ СН'!$G$9+СВЦЭМ!$D$10+'СЕТ СН'!$G$6-'СЕТ СН'!$G$19</f>
        <v>1317.9678057900001</v>
      </c>
      <c r="Q59" s="36">
        <f>SUMIFS(СВЦЭМ!$C$39:$C$782,СВЦЭМ!$A$39:$A$782,$A59,СВЦЭМ!$B$39:$B$782,Q$47)+'СЕТ СН'!$G$9+СВЦЭМ!$D$10+'СЕТ СН'!$G$6-'СЕТ СН'!$G$19</f>
        <v>1327.5599083</v>
      </c>
      <c r="R59" s="36">
        <f>SUMIFS(СВЦЭМ!$C$39:$C$782,СВЦЭМ!$A$39:$A$782,$A59,СВЦЭМ!$B$39:$B$782,R$47)+'СЕТ СН'!$G$9+СВЦЭМ!$D$10+'СЕТ СН'!$G$6-'СЕТ СН'!$G$19</f>
        <v>1257.12143453</v>
      </c>
      <c r="S59" s="36">
        <f>SUMIFS(СВЦЭМ!$C$39:$C$782,СВЦЭМ!$A$39:$A$782,$A59,СВЦЭМ!$B$39:$B$782,S$47)+'СЕТ СН'!$G$9+СВЦЭМ!$D$10+'СЕТ СН'!$G$6-'СЕТ СН'!$G$19</f>
        <v>1212.61156304</v>
      </c>
      <c r="T59" s="36">
        <f>SUMIFS(СВЦЭМ!$C$39:$C$782,СВЦЭМ!$A$39:$A$782,$A59,СВЦЭМ!$B$39:$B$782,T$47)+'СЕТ СН'!$G$9+СВЦЭМ!$D$10+'СЕТ СН'!$G$6-'СЕТ СН'!$G$19</f>
        <v>1209.4520095400001</v>
      </c>
      <c r="U59" s="36">
        <f>SUMIFS(СВЦЭМ!$C$39:$C$782,СВЦЭМ!$A$39:$A$782,$A59,СВЦЭМ!$B$39:$B$782,U$47)+'СЕТ СН'!$G$9+СВЦЭМ!$D$10+'СЕТ СН'!$G$6-'СЕТ СН'!$G$19</f>
        <v>1272.3238931599999</v>
      </c>
      <c r="V59" s="36">
        <f>SUMIFS(СВЦЭМ!$C$39:$C$782,СВЦЭМ!$A$39:$A$782,$A59,СВЦЭМ!$B$39:$B$782,V$47)+'СЕТ СН'!$G$9+СВЦЭМ!$D$10+'СЕТ СН'!$G$6-'СЕТ СН'!$G$19</f>
        <v>1352.94808605</v>
      </c>
      <c r="W59" s="36">
        <f>SUMIFS(СВЦЭМ!$C$39:$C$782,СВЦЭМ!$A$39:$A$782,$A59,СВЦЭМ!$B$39:$B$782,W$47)+'СЕТ СН'!$G$9+СВЦЭМ!$D$10+'СЕТ СН'!$G$6-'СЕТ СН'!$G$19</f>
        <v>1356.81626944</v>
      </c>
      <c r="X59" s="36">
        <f>SUMIFS(СВЦЭМ!$C$39:$C$782,СВЦЭМ!$A$39:$A$782,$A59,СВЦЭМ!$B$39:$B$782,X$47)+'СЕТ СН'!$G$9+СВЦЭМ!$D$10+'СЕТ СН'!$G$6-'СЕТ СН'!$G$19</f>
        <v>1353.58929782</v>
      </c>
      <c r="Y59" s="36">
        <f>SUMIFS(СВЦЭМ!$C$39:$C$782,СВЦЭМ!$A$39:$A$782,$A59,СВЦЭМ!$B$39:$B$782,Y$47)+'СЕТ СН'!$G$9+СВЦЭМ!$D$10+'СЕТ СН'!$G$6-'СЕТ СН'!$G$19</f>
        <v>1396.0768918399999</v>
      </c>
    </row>
    <row r="60" spans="1:25" ht="15.75" x14ac:dyDescent="0.2">
      <c r="A60" s="35">
        <f t="shared" si="1"/>
        <v>44908</v>
      </c>
      <c r="B60" s="36">
        <f>SUMIFS(СВЦЭМ!$C$39:$C$782,СВЦЭМ!$A$39:$A$782,$A60,СВЦЭМ!$B$39:$B$782,B$47)+'СЕТ СН'!$G$9+СВЦЭМ!$D$10+'СЕТ СН'!$G$6-'СЕТ СН'!$G$19</f>
        <v>1443.2480695699999</v>
      </c>
      <c r="C60" s="36">
        <f>SUMIFS(СВЦЭМ!$C$39:$C$782,СВЦЭМ!$A$39:$A$782,$A60,СВЦЭМ!$B$39:$B$782,C$47)+'СЕТ СН'!$G$9+СВЦЭМ!$D$10+'СЕТ СН'!$G$6-'СЕТ СН'!$G$19</f>
        <v>1461.0745584599999</v>
      </c>
      <c r="D60" s="36">
        <f>SUMIFS(СВЦЭМ!$C$39:$C$782,СВЦЭМ!$A$39:$A$782,$A60,СВЦЭМ!$B$39:$B$782,D$47)+'СЕТ СН'!$G$9+СВЦЭМ!$D$10+'СЕТ СН'!$G$6-'СЕТ СН'!$G$19</f>
        <v>1479.50573179</v>
      </c>
      <c r="E60" s="36">
        <f>SUMIFS(СВЦЭМ!$C$39:$C$782,СВЦЭМ!$A$39:$A$782,$A60,СВЦЭМ!$B$39:$B$782,E$47)+'СЕТ СН'!$G$9+СВЦЭМ!$D$10+'СЕТ СН'!$G$6-'СЕТ СН'!$G$19</f>
        <v>1495.3503713600001</v>
      </c>
      <c r="F60" s="36">
        <f>SUMIFS(СВЦЭМ!$C$39:$C$782,СВЦЭМ!$A$39:$A$782,$A60,СВЦЭМ!$B$39:$B$782,F$47)+'СЕТ СН'!$G$9+СВЦЭМ!$D$10+'СЕТ СН'!$G$6-'СЕТ СН'!$G$19</f>
        <v>1511.13028184</v>
      </c>
      <c r="G60" s="36">
        <f>SUMIFS(СВЦЭМ!$C$39:$C$782,СВЦЭМ!$A$39:$A$782,$A60,СВЦЭМ!$B$39:$B$782,G$47)+'СЕТ СН'!$G$9+СВЦЭМ!$D$10+'СЕТ СН'!$G$6-'СЕТ СН'!$G$19</f>
        <v>1488.9677748500001</v>
      </c>
      <c r="H60" s="36">
        <f>SUMIFS(СВЦЭМ!$C$39:$C$782,СВЦЭМ!$A$39:$A$782,$A60,СВЦЭМ!$B$39:$B$782,H$47)+'СЕТ СН'!$G$9+СВЦЭМ!$D$10+'СЕТ СН'!$G$6-'СЕТ СН'!$G$19</f>
        <v>1461.9698451199999</v>
      </c>
      <c r="I60" s="36">
        <f>SUMIFS(СВЦЭМ!$C$39:$C$782,СВЦЭМ!$A$39:$A$782,$A60,СВЦЭМ!$B$39:$B$782,I$47)+'СЕТ СН'!$G$9+СВЦЭМ!$D$10+'СЕТ СН'!$G$6-'СЕТ СН'!$G$19</f>
        <v>1435.7528479600001</v>
      </c>
      <c r="J60" s="36">
        <f>SUMIFS(СВЦЭМ!$C$39:$C$782,СВЦЭМ!$A$39:$A$782,$A60,СВЦЭМ!$B$39:$B$782,J$47)+'СЕТ СН'!$G$9+СВЦЭМ!$D$10+'СЕТ СН'!$G$6-'СЕТ СН'!$G$19</f>
        <v>1437.1913894899999</v>
      </c>
      <c r="K60" s="36">
        <f>SUMIFS(СВЦЭМ!$C$39:$C$782,СВЦЭМ!$A$39:$A$782,$A60,СВЦЭМ!$B$39:$B$782,K$47)+'СЕТ СН'!$G$9+СВЦЭМ!$D$10+'СЕТ СН'!$G$6-'СЕТ СН'!$G$19</f>
        <v>1418.11213088</v>
      </c>
      <c r="L60" s="36">
        <f>SUMIFS(СВЦЭМ!$C$39:$C$782,СВЦЭМ!$A$39:$A$782,$A60,СВЦЭМ!$B$39:$B$782,L$47)+'СЕТ СН'!$G$9+СВЦЭМ!$D$10+'СЕТ СН'!$G$6-'СЕТ СН'!$G$19</f>
        <v>1410.09146222</v>
      </c>
      <c r="M60" s="36">
        <f>SUMIFS(СВЦЭМ!$C$39:$C$782,СВЦЭМ!$A$39:$A$782,$A60,СВЦЭМ!$B$39:$B$782,M$47)+'СЕТ СН'!$G$9+СВЦЭМ!$D$10+'СЕТ СН'!$G$6-'СЕТ СН'!$G$19</f>
        <v>1428.1076867499999</v>
      </c>
      <c r="N60" s="36">
        <f>SUMIFS(СВЦЭМ!$C$39:$C$782,СВЦЭМ!$A$39:$A$782,$A60,СВЦЭМ!$B$39:$B$782,N$47)+'СЕТ СН'!$G$9+СВЦЭМ!$D$10+'СЕТ СН'!$G$6-'СЕТ СН'!$G$19</f>
        <v>1420.8792939099999</v>
      </c>
      <c r="O60" s="36">
        <f>SUMIFS(СВЦЭМ!$C$39:$C$782,СВЦЭМ!$A$39:$A$782,$A60,СВЦЭМ!$B$39:$B$782,O$47)+'СЕТ СН'!$G$9+СВЦЭМ!$D$10+'СЕТ СН'!$G$6-'СЕТ СН'!$G$19</f>
        <v>1466.30567797</v>
      </c>
      <c r="P60" s="36">
        <f>SUMIFS(СВЦЭМ!$C$39:$C$782,СВЦЭМ!$A$39:$A$782,$A60,СВЦЭМ!$B$39:$B$782,P$47)+'СЕТ СН'!$G$9+СВЦЭМ!$D$10+'СЕТ СН'!$G$6-'СЕТ СН'!$G$19</f>
        <v>1468.4508685399999</v>
      </c>
      <c r="Q60" s="36">
        <f>SUMIFS(СВЦЭМ!$C$39:$C$782,СВЦЭМ!$A$39:$A$782,$A60,СВЦЭМ!$B$39:$B$782,Q$47)+'СЕТ СН'!$G$9+СВЦЭМ!$D$10+'СЕТ СН'!$G$6-'СЕТ СН'!$G$19</f>
        <v>1458.34452784</v>
      </c>
      <c r="R60" s="36">
        <f>SUMIFS(СВЦЭМ!$C$39:$C$782,СВЦЭМ!$A$39:$A$782,$A60,СВЦЭМ!$B$39:$B$782,R$47)+'СЕТ СН'!$G$9+СВЦЭМ!$D$10+'СЕТ СН'!$G$6-'СЕТ СН'!$G$19</f>
        <v>1412.02490515</v>
      </c>
      <c r="S60" s="36">
        <f>SUMIFS(СВЦЭМ!$C$39:$C$782,СВЦЭМ!$A$39:$A$782,$A60,СВЦЭМ!$B$39:$B$782,S$47)+'СЕТ СН'!$G$9+СВЦЭМ!$D$10+'СЕТ СН'!$G$6-'СЕТ СН'!$G$19</f>
        <v>1388.37094972</v>
      </c>
      <c r="T60" s="36">
        <f>SUMIFS(СВЦЭМ!$C$39:$C$782,СВЦЭМ!$A$39:$A$782,$A60,СВЦЭМ!$B$39:$B$782,T$47)+'СЕТ СН'!$G$9+СВЦЭМ!$D$10+'СЕТ СН'!$G$6-'СЕТ СН'!$G$19</f>
        <v>1377.1979252599999</v>
      </c>
      <c r="U60" s="36">
        <f>SUMIFS(СВЦЭМ!$C$39:$C$782,СВЦЭМ!$A$39:$A$782,$A60,СВЦЭМ!$B$39:$B$782,U$47)+'СЕТ СН'!$G$9+СВЦЭМ!$D$10+'СЕТ СН'!$G$6-'СЕТ СН'!$G$19</f>
        <v>1356.7744040999999</v>
      </c>
      <c r="V60" s="36">
        <f>SUMIFS(СВЦЭМ!$C$39:$C$782,СВЦЭМ!$A$39:$A$782,$A60,СВЦЭМ!$B$39:$B$782,V$47)+'СЕТ СН'!$G$9+СВЦЭМ!$D$10+'СЕТ СН'!$G$6-'СЕТ СН'!$G$19</f>
        <v>1364.63493524</v>
      </c>
      <c r="W60" s="36">
        <f>SUMIFS(СВЦЭМ!$C$39:$C$782,СВЦЭМ!$A$39:$A$782,$A60,СВЦЭМ!$B$39:$B$782,W$47)+'СЕТ СН'!$G$9+СВЦЭМ!$D$10+'СЕТ СН'!$G$6-'СЕТ СН'!$G$19</f>
        <v>1404.35624895</v>
      </c>
      <c r="X60" s="36">
        <f>SUMIFS(СВЦЭМ!$C$39:$C$782,СВЦЭМ!$A$39:$A$782,$A60,СВЦЭМ!$B$39:$B$782,X$47)+'СЕТ СН'!$G$9+СВЦЭМ!$D$10+'СЕТ СН'!$G$6-'СЕТ СН'!$G$19</f>
        <v>1408.9559853000001</v>
      </c>
      <c r="Y60" s="36">
        <f>SUMIFS(СВЦЭМ!$C$39:$C$782,СВЦЭМ!$A$39:$A$782,$A60,СВЦЭМ!$B$39:$B$782,Y$47)+'СЕТ СН'!$G$9+СВЦЭМ!$D$10+'СЕТ СН'!$G$6-'СЕТ СН'!$G$19</f>
        <v>1444.9808874</v>
      </c>
    </row>
    <row r="61" spans="1:25" ht="15.75" x14ac:dyDescent="0.2">
      <c r="A61" s="35">
        <f t="shared" si="1"/>
        <v>44909</v>
      </c>
      <c r="B61" s="36">
        <f>SUMIFS(СВЦЭМ!$C$39:$C$782,СВЦЭМ!$A$39:$A$782,$A61,СВЦЭМ!$B$39:$B$782,B$47)+'СЕТ СН'!$G$9+СВЦЭМ!$D$10+'СЕТ СН'!$G$6-'СЕТ СН'!$G$19</f>
        <v>1396.2151985099999</v>
      </c>
      <c r="C61" s="36">
        <f>SUMIFS(СВЦЭМ!$C$39:$C$782,СВЦЭМ!$A$39:$A$782,$A61,СВЦЭМ!$B$39:$B$782,C$47)+'СЕТ СН'!$G$9+СВЦЭМ!$D$10+'СЕТ СН'!$G$6-'СЕТ СН'!$G$19</f>
        <v>1424.7110118099999</v>
      </c>
      <c r="D61" s="36">
        <f>SUMIFS(СВЦЭМ!$C$39:$C$782,СВЦЭМ!$A$39:$A$782,$A61,СВЦЭМ!$B$39:$B$782,D$47)+'СЕТ СН'!$G$9+СВЦЭМ!$D$10+'СЕТ СН'!$G$6-'СЕТ СН'!$G$19</f>
        <v>1450.0070164199999</v>
      </c>
      <c r="E61" s="36">
        <f>SUMIFS(СВЦЭМ!$C$39:$C$782,СВЦЭМ!$A$39:$A$782,$A61,СВЦЭМ!$B$39:$B$782,E$47)+'СЕТ СН'!$G$9+СВЦЭМ!$D$10+'СЕТ СН'!$G$6-'СЕТ СН'!$G$19</f>
        <v>1461.5820324700001</v>
      </c>
      <c r="F61" s="36">
        <f>SUMIFS(СВЦЭМ!$C$39:$C$782,СВЦЭМ!$A$39:$A$782,$A61,СВЦЭМ!$B$39:$B$782,F$47)+'СЕТ СН'!$G$9+СВЦЭМ!$D$10+'СЕТ СН'!$G$6-'СЕТ СН'!$G$19</f>
        <v>1480.0844693699999</v>
      </c>
      <c r="G61" s="36">
        <f>SUMIFS(СВЦЭМ!$C$39:$C$782,СВЦЭМ!$A$39:$A$782,$A61,СВЦЭМ!$B$39:$B$782,G$47)+'СЕТ СН'!$G$9+СВЦЭМ!$D$10+'СЕТ СН'!$G$6-'СЕТ СН'!$G$19</f>
        <v>1464.5749536199999</v>
      </c>
      <c r="H61" s="36">
        <f>SUMIFS(СВЦЭМ!$C$39:$C$782,СВЦЭМ!$A$39:$A$782,$A61,СВЦЭМ!$B$39:$B$782,H$47)+'СЕТ СН'!$G$9+СВЦЭМ!$D$10+'СЕТ СН'!$G$6-'СЕТ СН'!$G$19</f>
        <v>1443.8150590999999</v>
      </c>
      <c r="I61" s="36">
        <f>SUMIFS(СВЦЭМ!$C$39:$C$782,СВЦЭМ!$A$39:$A$782,$A61,СВЦЭМ!$B$39:$B$782,I$47)+'СЕТ СН'!$G$9+СВЦЭМ!$D$10+'СЕТ СН'!$G$6-'СЕТ СН'!$G$19</f>
        <v>1429.0884856999999</v>
      </c>
      <c r="J61" s="36">
        <f>SUMIFS(СВЦЭМ!$C$39:$C$782,СВЦЭМ!$A$39:$A$782,$A61,СВЦЭМ!$B$39:$B$782,J$47)+'СЕТ СН'!$G$9+СВЦЭМ!$D$10+'СЕТ СН'!$G$6-'СЕТ СН'!$G$19</f>
        <v>1435.7107750299999</v>
      </c>
      <c r="K61" s="36">
        <f>SUMIFS(СВЦЭМ!$C$39:$C$782,СВЦЭМ!$A$39:$A$782,$A61,СВЦЭМ!$B$39:$B$782,K$47)+'СЕТ СН'!$G$9+СВЦЭМ!$D$10+'СЕТ СН'!$G$6-'СЕТ СН'!$G$19</f>
        <v>1405.62618269</v>
      </c>
      <c r="L61" s="36">
        <f>SUMIFS(СВЦЭМ!$C$39:$C$782,СВЦЭМ!$A$39:$A$782,$A61,СВЦЭМ!$B$39:$B$782,L$47)+'СЕТ СН'!$G$9+СВЦЭМ!$D$10+'СЕТ СН'!$G$6-'СЕТ СН'!$G$19</f>
        <v>1398.17652079</v>
      </c>
      <c r="M61" s="36">
        <f>SUMIFS(СВЦЭМ!$C$39:$C$782,СВЦЭМ!$A$39:$A$782,$A61,СВЦЭМ!$B$39:$B$782,M$47)+'СЕТ СН'!$G$9+СВЦЭМ!$D$10+'СЕТ СН'!$G$6-'СЕТ СН'!$G$19</f>
        <v>1423.98041455</v>
      </c>
      <c r="N61" s="36">
        <f>SUMIFS(СВЦЭМ!$C$39:$C$782,СВЦЭМ!$A$39:$A$782,$A61,СВЦЭМ!$B$39:$B$782,N$47)+'СЕТ СН'!$G$9+СВЦЭМ!$D$10+'СЕТ СН'!$G$6-'СЕТ СН'!$G$19</f>
        <v>1419.4702966299999</v>
      </c>
      <c r="O61" s="36">
        <f>SUMIFS(СВЦЭМ!$C$39:$C$782,СВЦЭМ!$A$39:$A$782,$A61,СВЦЭМ!$B$39:$B$782,O$47)+'СЕТ СН'!$G$9+СВЦЭМ!$D$10+'СЕТ СН'!$G$6-'СЕТ СН'!$G$19</f>
        <v>1425.7979463699999</v>
      </c>
      <c r="P61" s="36">
        <f>SUMIFS(СВЦЭМ!$C$39:$C$782,СВЦЭМ!$A$39:$A$782,$A61,СВЦЭМ!$B$39:$B$782,P$47)+'СЕТ СН'!$G$9+СВЦЭМ!$D$10+'СЕТ СН'!$G$6-'СЕТ СН'!$G$19</f>
        <v>1431.5158779799999</v>
      </c>
      <c r="Q61" s="36">
        <f>SUMIFS(СВЦЭМ!$C$39:$C$782,СВЦЭМ!$A$39:$A$782,$A61,СВЦЭМ!$B$39:$B$782,Q$47)+'СЕТ СН'!$G$9+СВЦЭМ!$D$10+'СЕТ СН'!$G$6-'СЕТ СН'!$G$19</f>
        <v>1430.25788928</v>
      </c>
      <c r="R61" s="36">
        <f>SUMIFS(СВЦЭМ!$C$39:$C$782,СВЦЭМ!$A$39:$A$782,$A61,СВЦЭМ!$B$39:$B$782,R$47)+'СЕТ СН'!$G$9+СВЦЭМ!$D$10+'СЕТ СН'!$G$6-'СЕТ СН'!$G$19</f>
        <v>1446.5561983099999</v>
      </c>
      <c r="S61" s="36">
        <f>SUMIFS(СВЦЭМ!$C$39:$C$782,СВЦЭМ!$A$39:$A$782,$A61,СВЦЭМ!$B$39:$B$782,S$47)+'СЕТ СН'!$G$9+СВЦЭМ!$D$10+'СЕТ СН'!$G$6-'СЕТ СН'!$G$19</f>
        <v>1431.1640297199999</v>
      </c>
      <c r="T61" s="36">
        <f>SUMIFS(СВЦЭМ!$C$39:$C$782,СВЦЭМ!$A$39:$A$782,$A61,СВЦЭМ!$B$39:$B$782,T$47)+'СЕТ СН'!$G$9+СВЦЭМ!$D$10+'СЕТ СН'!$G$6-'СЕТ СН'!$G$19</f>
        <v>1432.5466377400001</v>
      </c>
      <c r="U61" s="36">
        <f>SUMIFS(СВЦЭМ!$C$39:$C$782,СВЦЭМ!$A$39:$A$782,$A61,СВЦЭМ!$B$39:$B$782,U$47)+'СЕТ СН'!$G$9+СВЦЭМ!$D$10+'СЕТ СН'!$G$6-'СЕТ СН'!$G$19</f>
        <v>1438.5781062199999</v>
      </c>
      <c r="V61" s="36">
        <f>SUMIFS(СВЦЭМ!$C$39:$C$782,СВЦЭМ!$A$39:$A$782,$A61,СВЦЭМ!$B$39:$B$782,V$47)+'СЕТ СН'!$G$9+СВЦЭМ!$D$10+'СЕТ СН'!$G$6-'СЕТ СН'!$G$19</f>
        <v>1438.76480657</v>
      </c>
      <c r="W61" s="36">
        <f>SUMIFS(СВЦЭМ!$C$39:$C$782,СВЦЭМ!$A$39:$A$782,$A61,СВЦЭМ!$B$39:$B$782,W$47)+'СЕТ СН'!$G$9+СВЦЭМ!$D$10+'СЕТ СН'!$G$6-'СЕТ СН'!$G$19</f>
        <v>1421.77148326</v>
      </c>
      <c r="X61" s="36">
        <f>SUMIFS(СВЦЭМ!$C$39:$C$782,СВЦЭМ!$A$39:$A$782,$A61,СВЦЭМ!$B$39:$B$782,X$47)+'СЕТ СН'!$G$9+СВЦЭМ!$D$10+'СЕТ СН'!$G$6-'СЕТ СН'!$G$19</f>
        <v>1426.40723703</v>
      </c>
      <c r="Y61" s="36">
        <f>SUMIFS(СВЦЭМ!$C$39:$C$782,СВЦЭМ!$A$39:$A$782,$A61,СВЦЭМ!$B$39:$B$782,Y$47)+'СЕТ СН'!$G$9+СВЦЭМ!$D$10+'СЕТ СН'!$G$6-'СЕТ СН'!$G$19</f>
        <v>1431.0761263299999</v>
      </c>
    </row>
    <row r="62" spans="1:25" ht="15.75" x14ac:dyDescent="0.2">
      <c r="A62" s="35">
        <f t="shared" si="1"/>
        <v>44910</v>
      </c>
      <c r="B62" s="36">
        <f>SUMIFS(СВЦЭМ!$C$39:$C$782,СВЦЭМ!$A$39:$A$782,$A62,СВЦЭМ!$B$39:$B$782,B$47)+'СЕТ СН'!$G$9+СВЦЭМ!$D$10+'СЕТ СН'!$G$6-'СЕТ СН'!$G$19</f>
        <v>1370.1073621200001</v>
      </c>
      <c r="C62" s="36">
        <f>SUMIFS(СВЦЭМ!$C$39:$C$782,СВЦЭМ!$A$39:$A$782,$A62,СВЦЭМ!$B$39:$B$782,C$47)+'СЕТ СН'!$G$9+СВЦЭМ!$D$10+'СЕТ СН'!$G$6-'СЕТ СН'!$G$19</f>
        <v>1379.8923749099999</v>
      </c>
      <c r="D62" s="36">
        <f>SUMIFS(СВЦЭМ!$C$39:$C$782,СВЦЭМ!$A$39:$A$782,$A62,СВЦЭМ!$B$39:$B$782,D$47)+'СЕТ СН'!$G$9+СВЦЭМ!$D$10+'СЕТ СН'!$G$6-'СЕТ СН'!$G$19</f>
        <v>1385.6432731299999</v>
      </c>
      <c r="E62" s="36">
        <f>SUMIFS(СВЦЭМ!$C$39:$C$782,СВЦЭМ!$A$39:$A$782,$A62,СВЦЭМ!$B$39:$B$782,E$47)+'СЕТ СН'!$G$9+СВЦЭМ!$D$10+'СЕТ СН'!$G$6-'СЕТ СН'!$G$19</f>
        <v>1412.1348366899999</v>
      </c>
      <c r="F62" s="36">
        <f>SUMIFS(СВЦЭМ!$C$39:$C$782,СВЦЭМ!$A$39:$A$782,$A62,СВЦЭМ!$B$39:$B$782,F$47)+'СЕТ СН'!$G$9+СВЦЭМ!$D$10+'СЕТ СН'!$G$6-'СЕТ СН'!$G$19</f>
        <v>1446.68623852</v>
      </c>
      <c r="G62" s="36">
        <f>SUMIFS(СВЦЭМ!$C$39:$C$782,СВЦЭМ!$A$39:$A$782,$A62,СВЦЭМ!$B$39:$B$782,G$47)+'СЕТ СН'!$G$9+СВЦЭМ!$D$10+'СЕТ СН'!$G$6-'СЕТ СН'!$G$19</f>
        <v>1423.54656959</v>
      </c>
      <c r="H62" s="36">
        <f>SUMIFS(СВЦЭМ!$C$39:$C$782,СВЦЭМ!$A$39:$A$782,$A62,СВЦЭМ!$B$39:$B$782,H$47)+'СЕТ СН'!$G$9+СВЦЭМ!$D$10+'СЕТ СН'!$G$6-'СЕТ СН'!$G$19</f>
        <v>1397.24316565</v>
      </c>
      <c r="I62" s="36">
        <f>SUMIFS(СВЦЭМ!$C$39:$C$782,СВЦЭМ!$A$39:$A$782,$A62,СВЦЭМ!$B$39:$B$782,I$47)+'СЕТ СН'!$G$9+СВЦЭМ!$D$10+'СЕТ СН'!$G$6-'СЕТ СН'!$G$19</f>
        <v>1352.2074692900001</v>
      </c>
      <c r="J62" s="36">
        <f>SUMIFS(СВЦЭМ!$C$39:$C$782,СВЦЭМ!$A$39:$A$782,$A62,СВЦЭМ!$B$39:$B$782,J$47)+'СЕТ СН'!$G$9+СВЦЭМ!$D$10+'СЕТ СН'!$G$6-'СЕТ СН'!$G$19</f>
        <v>1331.1340968299999</v>
      </c>
      <c r="K62" s="36">
        <f>SUMIFS(СВЦЭМ!$C$39:$C$782,СВЦЭМ!$A$39:$A$782,$A62,СВЦЭМ!$B$39:$B$782,K$47)+'СЕТ СН'!$G$9+СВЦЭМ!$D$10+'СЕТ СН'!$G$6-'СЕТ СН'!$G$19</f>
        <v>1320.25253157</v>
      </c>
      <c r="L62" s="36">
        <f>SUMIFS(СВЦЭМ!$C$39:$C$782,СВЦЭМ!$A$39:$A$782,$A62,СВЦЭМ!$B$39:$B$782,L$47)+'СЕТ СН'!$G$9+СВЦЭМ!$D$10+'СЕТ СН'!$G$6-'СЕТ СН'!$G$19</f>
        <v>1305.8831844700001</v>
      </c>
      <c r="M62" s="36">
        <f>SUMIFS(СВЦЭМ!$C$39:$C$782,СВЦЭМ!$A$39:$A$782,$A62,СВЦЭМ!$B$39:$B$782,M$47)+'СЕТ СН'!$G$9+СВЦЭМ!$D$10+'СЕТ СН'!$G$6-'СЕТ СН'!$G$19</f>
        <v>1313.10614534</v>
      </c>
      <c r="N62" s="36">
        <f>SUMIFS(СВЦЭМ!$C$39:$C$782,СВЦЭМ!$A$39:$A$782,$A62,СВЦЭМ!$B$39:$B$782,N$47)+'СЕТ СН'!$G$9+СВЦЭМ!$D$10+'СЕТ СН'!$G$6-'СЕТ СН'!$G$19</f>
        <v>1331.4713266199999</v>
      </c>
      <c r="O62" s="36">
        <f>SUMIFS(СВЦЭМ!$C$39:$C$782,СВЦЭМ!$A$39:$A$782,$A62,СВЦЭМ!$B$39:$B$782,O$47)+'СЕТ СН'!$G$9+СВЦЭМ!$D$10+'СЕТ СН'!$G$6-'СЕТ СН'!$G$19</f>
        <v>1336.64824548</v>
      </c>
      <c r="P62" s="36">
        <f>SUMIFS(СВЦЭМ!$C$39:$C$782,СВЦЭМ!$A$39:$A$782,$A62,СВЦЭМ!$B$39:$B$782,P$47)+'СЕТ СН'!$G$9+СВЦЭМ!$D$10+'СЕТ СН'!$G$6-'СЕТ СН'!$G$19</f>
        <v>1345.9318448699998</v>
      </c>
      <c r="Q62" s="36">
        <f>SUMIFS(СВЦЭМ!$C$39:$C$782,СВЦЭМ!$A$39:$A$782,$A62,СВЦЭМ!$B$39:$B$782,Q$47)+'СЕТ СН'!$G$9+СВЦЭМ!$D$10+'СЕТ СН'!$G$6-'СЕТ СН'!$G$19</f>
        <v>1353.2611492399999</v>
      </c>
      <c r="R62" s="36">
        <f>SUMIFS(СВЦЭМ!$C$39:$C$782,СВЦЭМ!$A$39:$A$782,$A62,СВЦЭМ!$B$39:$B$782,R$47)+'СЕТ СН'!$G$9+СВЦЭМ!$D$10+'СЕТ СН'!$G$6-'СЕТ СН'!$G$19</f>
        <v>1362.1990632</v>
      </c>
      <c r="S62" s="36">
        <f>SUMIFS(СВЦЭМ!$C$39:$C$782,СВЦЭМ!$A$39:$A$782,$A62,СВЦЭМ!$B$39:$B$782,S$47)+'СЕТ СН'!$G$9+СВЦЭМ!$D$10+'СЕТ СН'!$G$6-'СЕТ СН'!$G$19</f>
        <v>1330.4670414099999</v>
      </c>
      <c r="T62" s="36">
        <f>SUMIFS(СВЦЭМ!$C$39:$C$782,СВЦЭМ!$A$39:$A$782,$A62,СВЦЭМ!$B$39:$B$782,T$47)+'СЕТ СН'!$G$9+СВЦЭМ!$D$10+'СЕТ СН'!$G$6-'СЕТ СН'!$G$19</f>
        <v>1297.3571296499999</v>
      </c>
      <c r="U62" s="36">
        <f>SUMIFS(СВЦЭМ!$C$39:$C$782,СВЦЭМ!$A$39:$A$782,$A62,СВЦЭМ!$B$39:$B$782,U$47)+'СЕТ СН'!$G$9+СВЦЭМ!$D$10+'СЕТ СН'!$G$6-'СЕТ СН'!$G$19</f>
        <v>1300.10511552</v>
      </c>
      <c r="V62" s="36">
        <f>SUMIFS(СВЦЭМ!$C$39:$C$782,СВЦЭМ!$A$39:$A$782,$A62,СВЦЭМ!$B$39:$B$782,V$47)+'СЕТ СН'!$G$9+СВЦЭМ!$D$10+'СЕТ СН'!$G$6-'СЕТ СН'!$G$19</f>
        <v>1300.3345844200001</v>
      </c>
      <c r="W62" s="36">
        <f>SUMIFS(СВЦЭМ!$C$39:$C$782,СВЦЭМ!$A$39:$A$782,$A62,СВЦЭМ!$B$39:$B$782,W$47)+'СЕТ СН'!$G$9+СВЦЭМ!$D$10+'СЕТ СН'!$G$6-'СЕТ СН'!$G$19</f>
        <v>1313.83476154</v>
      </c>
      <c r="X62" s="36">
        <f>SUMIFS(СВЦЭМ!$C$39:$C$782,СВЦЭМ!$A$39:$A$782,$A62,СВЦЭМ!$B$39:$B$782,X$47)+'СЕТ СН'!$G$9+СВЦЭМ!$D$10+'СЕТ СН'!$G$6-'СЕТ СН'!$G$19</f>
        <v>1335.7376348400001</v>
      </c>
      <c r="Y62" s="36">
        <f>SUMIFS(СВЦЭМ!$C$39:$C$782,СВЦЭМ!$A$39:$A$782,$A62,СВЦЭМ!$B$39:$B$782,Y$47)+'СЕТ СН'!$G$9+СВЦЭМ!$D$10+'СЕТ СН'!$G$6-'СЕТ СН'!$G$19</f>
        <v>1346.17574539</v>
      </c>
    </row>
    <row r="63" spans="1:25" ht="15.75" x14ac:dyDescent="0.2">
      <c r="A63" s="35">
        <f t="shared" si="1"/>
        <v>44911</v>
      </c>
      <c r="B63" s="36">
        <f>SUMIFS(СВЦЭМ!$C$39:$C$782,СВЦЭМ!$A$39:$A$782,$A63,СВЦЭМ!$B$39:$B$782,B$47)+'СЕТ СН'!$G$9+СВЦЭМ!$D$10+'СЕТ СН'!$G$6-'СЕТ СН'!$G$19</f>
        <v>1472.41534439</v>
      </c>
      <c r="C63" s="36">
        <f>SUMIFS(СВЦЭМ!$C$39:$C$782,СВЦЭМ!$A$39:$A$782,$A63,СВЦЭМ!$B$39:$B$782,C$47)+'СЕТ СН'!$G$9+СВЦЭМ!$D$10+'СЕТ СН'!$G$6-'СЕТ СН'!$G$19</f>
        <v>1493.49136385</v>
      </c>
      <c r="D63" s="36">
        <f>SUMIFS(СВЦЭМ!$C$39:$C$782,СВЦЭМ!$A$39:$A$782,$A63,СВЦЭМ!$B$39:$B$782,D$47)+'СЕТ СН'!$G$9+СВЦЭМ!$D$10+'СЕТ СН'!$G$6-'СЕТ СН'!$G$19</f>
        <v>1497.77359776</v>
      </c>
      <c r="E63" s="36">
        <f>SUMIFS(СВЦЭМ!$C$39:$C$782,СВЦЭМ!$A$39:$A$782,$A63,СВЦЭМ!$B$39:$B$782,E$47)+'СЕТ СН'!$G$9+СВЦЭМ!$D$10+'СЕТ СН'!$G$6-'СЕТ СН'!$G$19</f>
        <v>1494.78921459</v>
      </c>
      <c r="F63" s="36">
        <f>SUMIFS(СВЦЭМ!$C$39:$C$782,СВЦЭМ!$A$39:$A$782,$A63,СВЦЭМ!$B$39:$B$782,F$47)+'СЕТ СН'!$G$9+СВЦЭМ!$D$10+'СЕТ СН'!$G$6-'СЕТ СН'!$G$19</f>
        <v>1486.18807932</v>
      </c>
      <c r="G63" s="36">
        <f>SUMIFS(СВЦЭМ!$C$39:$C$782,СВЦЭМ!$A$39:$A$782,$A63,СВЦЭМ!$B$39:$B$782,G$47)+'СЕТ СН'!$G$9+СВЦЭМ!$D$10+'СЕТ СН'!$G$6-'СЕТ СН'!$G$19</f>
        <v>1451.52837428</v>
      </c>
      <c r="H63" s="36">
        <f>SUMIFS(СВЦЭМ!$C$39:$C$782,СВЦЭМ!$A$39:$A$782,$A63,СВЦЭМ!$B$39:$B$782,H$47)+'СЕТ СН'!$G$9+СВЦЭМ!$D$10+'СЕТ СН'!$G$6-'СЕТ СН'!$G$19</f>
        <v>1410.5857941100001</v>
      </c>
      <c r="I63" s="36">
        <f>SUMIFS(СВЦЭМ!$C$39:$C$782,СВЦЭМ!$A$39:$A$782,$A63,СВЦЭМ!$B$39:$B$782,I$47)+'СЕТ СН'!$G$9+СВЦЭМ!$D$10+'СЕТ СН'!$G$6-'СЕТ СН'!$G$19</f>
        <v>1408.5194940399999</v>
      </c>
      <c r="J63" s="36">
        <f>SUMIFS(СВЦЭМ!$C$39:$C$782,СВЦЭМ!$A$39:$A$782,$A63,СВЦЭМ!$B$39:$B$782,J$47)+'СЕТ СН'!$G$9+СВЦЭМ!$D$10+'СЕТ СН'!$G$6-'СЕТ СН'!$G$19</f>
        <v>1381.57608086</v>
      </c>
      <c r="K63" s="36">
        <f>SUMIFS(СВЦЭМ!$C$39:$C$782,СВЦЭМ!$A$39:$A$782,$A63,СВЦЭМ!$B$39:$B$782,K$47)+'СЕТ СН'!$G$9+СВЦЭМ!$D$10+'СЕТ СН'!$G$6-'СЕТ СН'!$G$19</f>
        <v>1385.7878974600001</v>
      </c>
      <c r="L63" s="36">
        <f>SUMIFS(СВЦЭМ!$C$39:$C$782,СВЦЭМ!$A$39:$A$782,$A63,СВЦЭМ!$B$39:$B$782,L$47)+'СЕТ СН'!$G$9+СВЦЭМ!$D$10+'СЕТ СН'!$G$6-'СЕТ СН'!$G$19</f>
        <v>1375.8867986600001</v>
      </c>
      <c r="M63" s="36">
        <f>SUMIFS(СВЦЭМ!$C$39:$C$782,СВЦЭМ!$A$39:$A$782,$A63,СВЦЭМ!$B$39:$B$782,M$47)+'СЕТ СН'!$G$9+СВЦЭМ!$D$10+'СЕТ СН'!$G$6-'СЕТ СН'!$G$19</f>
        <v>1384.1626671399999</v>
      </c>
      <c r="N63" s="36">
        <f>SUMIFS(СВЦЭМ!$C$39:$C$782,СВЦЭМ!$A$39:$A$782,$A63,СВЦЭМ!$B$39:$B$782,N$47)+'СЕТ СН'!$G$9+СВЦЭМ!$D$10+'СЕТ СН'!$G$6-'СЕТ СН'!$G$19</f>
        <v>1405.4944169</v>
      </c>
      <c r="O63" s="36">
        <f>SUMIFS(СВЦЭМ!$C$39:$C$782,СВЦЭМ!$A$39:$A$782,$A63,СВЦЭМ!$B$39:$B$782,O$47)+'СЕТ СН'!$G$9+СВЦЭМ!$D$10+'СЕТ СН'!$G$6-'СЕТ СН'!$G$19</f>
        <v>1434.5223515499999</v>
      </c>
      <c r="P63" s="36">
        <f>SUMIFS(СВЦЭМ!$C$39:$C$782,СВЦЭМ!$A$39:$A$782,$A63,СВЦЭМ!$B$39:$B$782,P$47)+'СЕТ СН'!$G$9+СВЦЭМ!$D$10+'СЕТ СН'!$G$6-'СЕТ СН'!$G$19</f>
        <v>1433.66045353</v>
      </c>
      <c r="Q63" s="36">
        <f>SUMIFS(СВЦЭМ!$C$39:$C$782,СВЦЭМ!$A$39:$A$782,$A63,СВЦЭМ!$B$39:$B$782,Q$47)+'СЕТ СН'!$G$9+СВЦЭМ!$D$10+'СЕТ СН'!$G$6-'СЕТ СН'!$G$19</f>
        <v>1432.3667446299999</v>
      </c>
      <c r="R63" s="36">
        <f>SUMIFS(СВЦЭМ!$C$39:$C$782,СВЦЭМ!$A$39:$A$782,$A63,СВЦЭМ!$B$39:$B$782,R$47)+'СЕТ СН'!$G$9+СВЦЭМ!$D$10+'СЕТ СН'!$G$6-'СЕТ СН'!$G$19</f>
        <v>1423.4966875999999</v>
      </c>
      <c r="S63" s="36">
        <f>SUMIFS(СВЦЭМ!$C$39:$C$782,СВЦЭМ!$A$39:$A$782,$A63,СВЦЭМ!$B$39:$B$782,S$47)+'СЕТ СН'!$G$9+СВЦЭМ!$D$10+'СЕТ СН'!$G$6-'СЕТ СН'!$G$19</f>
        <v>1384.3707133400001</v>
      </c>
      <c r="T63" s="36">
        <f>SUMIFS(СВЦЭМ!$C$39:$C$782,СВЦЭМ!$A$39:$A$782,$A63,СВЦЭМ!$B$39:$B$782,T$47)+'СЕТ СН'!$G$9+СВЦЭМ!$D$10+'СЕТ СН'!$G$6-'СЕТ СН'!$G$19</f>
        <v>1385.1441470899999</v>
      </c>
      <c r="U63" s="36">
        <f>SUMIFS(СВЦЭМ!$C$39:$C$782,СВЦЭМ!$A$39:$A$782,$A63,СВЦЭМ!$B$39:$B$782,U$47)+'СЕТ СН'!$G$9+СВЦЭМ!$D$10+'СЕТ СН'!$G$6-'СЕТ СН'!$G$19</f>
        <v>1363.4029356199999</v>
      </c>
      <c r="V63" s="36">
        <f>SUMIFS(СВЦЭМ!$C$39:$C$782,СВЦЭМ!$A$39:$A$782,$A63,СВЦЭМ!$B$39:$B$782,V$47)+'СЕТ СН'!$G$9+СВЦЭМ!$D$10+'СЕТ СН'!$G$6-'СЕТ СН'!$G$19</f>
        <v>1390.0085830399998</v>
      </c>
      <c r="W63" s="36">
        <f>SUMIFS(СВЦЭМ!$C$39:$C$782,СВЦЭМ!$A$39:$A$782,$A63,СВЦЭМ!$B$39:$B$782,W$47)+'СЕТ СН'!$G$9+СВЦЭМ!$D$10+'СЕТ СН'!$G$6-'СЕТ СН'!$G$19</f>
        <v>1403.37325392</v>
      </c>
      <c r="X63" s="36">
        <f>SUMIFS(СВЦЭМ!$C$39:$C$782,СВЦЭМ!$A$39:$A$782,$A63,СВЦЭМ!$B$39:$B$782,X$47)+'СЕТ СН'!$G$9+СВЦЭМ!$D$10+'СЕТ СН'!$G$6-'СЕТ СН'!$G$19</f>
        <v>1426.22682758</v>
      </c>
      <c r="Y63" s="36">
        <f>SUMIFS(СВЦЭМ!$C$39:$C$782,СВЦЭМ!$A$39:$A$782,$A63,СВЦЭМ!$B$39:$B$782,Y$47)+'СЕТ СН'!$G$9+СВЦЭМ!$D$10+'СЕТ СН'!$G$6-'СЕТ СН'!$G$19</f>
        <v>1464.99967889</v>
      </c>
    </row>
    <row r="64" spans="1:25" ht="15.75" x14ac:dyDescent="0.2">
      <c r="A64" s="35">
        <f t="shared" si="1"/>
        <v>44912</v>
      </c>
      <c r="B64" s="36">
        <f>SUMIFS(СВЦЭМ!$C$39:$C$782,СВЦЭМ!$A$39:$A$782,$A64,СВЦЭМ!$B$39:$B$782,B$47)+'СЕТ СН'!$G$9+СВЦЭМ!$D$10+'СЕТ СН'!$G$6-'СЕТ СН'!$G$19</f>
        <v>1364.3434961</v>
      </c>
      <c r="C64" s="36">
        <f>SUMIFS(СВЦЭМ!$C$39:$C$782,СВЦЭМ!$A$39:$A$782,$A64,СВЦЭМ!$B$39:$B$782,C$47)+'СЕТ СН'!$G$9+СВЦЭМ!$D$10+'СЕТ СН'!$G$6-'СЕТ СН'!$G$19</f>
        <v>1358.64741495</v>
      </c>
      <c r="D64" s="36">
        <f>SUMIFS(СВЦЭМ!$C$39:$C$782,СВЦЭМ!$A$39:$A$782,$A64,СВЦЭМ!$B$39:$B$782,D$47)+'СЕТ СН'!$G$9+СВЦЭМ!$D$10+'СЕТ СН'!$G$6-'СЕТ СН'!$G$19</f>
        <v>1390.81380171</v>
      </c>
      <c r="E64" s="36">
        <f>SUMIFS(СВЦЭМ!$C$39:$C$782,СВЦЭМ!$A$39:$A$782,$A64,СВЦЭМ!$B$39:$B$782,E$47)+'СЕТ СН'!$G$9+СВЦЭМ!$D$10+'СЕТ СН'!$G$6-'СЕТ СН'!$G$19</f>
        <v>1368.2383751099999</v>
      </c>
      <c r="F64" s="36">
        <f>SUMIFS(СВЦЭМ!$C$39:$C$782,СВЦЭМ!$A$39:$A$782,$A64,СВЦЭМ!$B$39:$B$782,F$47)+'СЕТ СН'!$G$9+СВЦЭМ!$D$10+'СЕТ СН'!$G$6-'СЕТ СН'!$G$19</f>
        <v>1398.52108808</v>
      </c>
      <c r="G64" s="36">
        <f>SUMIFS(СВЦЭМ!$C$39:$C$782,СВЦЭМ!$A$39:$A$782,$A64,СВЦЭМ!$B$39:$B$782,G$47)+'СЕТ СН'!$G$9+СВЦЭМ!$D$10+'СЕТ СН'!$G$6-'СЕТ СН'!$G$19</f>
        <v>1376.59572604</v>
      </c>
      <c r="H64" s="36">
        <f>SUMIFS(СВЦЭМ!$C$39:$C$782,СВЦЭМ!$A$39:$A$782,$A64,СВЦЭМ!$B$39:$B$782,H$47)+'СЕТ СН'!$G$9+СВЦЭМ!$D$10+'СЕТ СН'!$G$6-'СЕТ СН'!$G$19</f>
        <v>1358.8096306899999</v>
      </c>
      <c r="I64" s="36">
        <f>SUMIFS(СВЦЭМ!$C$39:$C$782,СВЦЭМ!$A$39:$A$782,$A64,СВЦЭМ!$B$39:$B$782,I$47)+'СЕТ СН'!$G$9+СВЦЭМ!$D$10+'СЕТ СН'!$G$6-'СЕТ СН'!$G$19</f>
        <v>1385.957496</v>
      </c>
      <c r="J64" s="36">
        <f>SUMIFS(СВЦЭМ!$C$39:$C$782,СВЦЭМ!$A$39:$A$782,$A64,СВЦЭМ!$B$39:$B$782,J$47)+'СЕТ СН'!$G$9+СВЦЭМ!$D$10+'СЕТ СН'!$G$6-'СЕТ СН'!$G$19</f>
        <v>1375.12000242</v>
      </c>
      <c r="K64" s="36">
        <f>SUMIFS(СВЦЭМ!$C$39:$C$782,СВЦЭМ!$A$39:$A$782,$A64,СВЦЭМ!$B$39:$B$782,K$47)+'СЕТ СН'!$G$9+СВЦЭМ!$D$10+'СЕТ СН'!$G$6-'СЕТ СН'!$G$19</f>
        <v>1338.6037225800001</v>
      </c>
      <c r="L64" s="36">
        <f>SUMIFS(СВЦЭМ!$C$39:$C$782,СВЦЭМ!$A$39:$A$782,$A64,СВЦЭМ!$B$39:$B$782,L$47)+'СЕТ СН'!$G$9+СВЦЭМ!$D$10+'СЕТ СН'!$G$6-'СЕТ СН'!$G$19</f>
        <v>1337.1754792499999</v>
      </c>
      <c r="M64" s="36">
        <f>SUMIFS(СВЦЭМ!$C$39:$C$782,СВЦЭМ!$A$39:$A$782,$A64,СВЦЭМ!$B$39:$B$782,M$47)+'СЕТ СН'!$G$9+СВЦЭМ!$D$10+'СЕТ СН'!$G$6-'СЕТ СН'!$G$19</f>
        <v>1327.39281714</v>
      </c>
      <c r="N64" s="36">
        <f>SUMIFS(СВЦЭМ!$C$39:$C$782,СВЦЭМ!$A$39:$A$782,$A64,СВЦЭМ!$B$39:$B$782,N$47)+'СЕТ СН'!$G$9+СВЦЭМ!$D$10+'СЕТ СН'!$G$6-'СЕТ СН'!$G$19</f>
        <v>1355.76720114</v>
      </c>
      <c r="O64" s="36">
        <f>SUMIFS(СВЦЭМ!$C$39:$C$782,СВЦЭМ!$A$39:$A$782,$A64,СВЦЭМ!$B$39:$B$782,O$47)+'СЕТ СН'!$G$9+СВЦЭМ!$D$10+'СЕТ СН'!$G$6-'СЕТ СН'!$G$19</f>
        <v>1345.5505826199999</v>
      </c>
      <c r="P64" s="36">
        <f>SUMIFS(СВЦЭМ!$C$39:$C$782,СВЦЭМ!$A$39:$A$782,$A64,СВЦЭМ!$B$39:$B$782,P$47)+'СЕТ СН'!$G$9+СВЦЭМ!$D$10+'СЕТ СН'!$G$6-'СЕТ СН'!$G$19</f>
        <v>1356.6999892399999</v>
      </c>
      <c r="Q64" s="36">
        <f>SUMIFS(СВЦЭМ!$C$39:$C$782,СВЦЭМ!$A$39:$A$782,$A64,СВЦЭМ!$B$39:$B$782,Q$47)+'СЕТ СН'!$G$9+СВЦЭМ!$D$10+'СЕТ СН'!$G$6-'СЕТ СН'!$G$19</f>
        <v>1353.7055713</v>
      </c>
      <c r="R64" s="36">
        <f>SUMIFS(СВЦЭМ!$C$39:$C$782,СВЦЭМ!$A$39:$A$782,$A64,СВЦЭМ!$B$39:$B$782,R$47)+'СЕТ СН'!$G$9+СВЦЭМ!$D$10+'СЕТ СН'!$G$6-'СЕТ СН'!$G$19</f>
        <v>1353.6201675099999</v>
      </c>
      <c r="S64" s="36">
        <f>SUMIFS(СВЦЭМ!$C$39:$C$782,СВЦЭМ!$A$39:$A$782,$A64,СВЦЭМ!$B$39:$B$782,S$47)+'СЕТ СН'!$G$9+СВЦЭМ!$D$10+'СЕТ СН'!$G$6-'СЕТ СН'!$G$19</f>
        <v>1323.6016812799999</v>
      </c>
      <c r="T64" s="36">
        <f>SUMIFS(СВЦЭМ!$C$39:$C$782,СВЦЭМ!$A$39:$A$782,$A64,СВЦЭМ!$B$39:$B$782,T$47)+'СЕТ СН'!$G$9+СВЦЭМ!$D$10+'СЕТ СН'!$G$6-'СЕТ СН'!$G$19</f>
        <v>1291.2636092999999</v>
      </c>
      <c r="U64" s="36">
        <f>SUMIFS(СВЦЭМ!$C$39:$C$782,СВЦЭМ!$A$39:$A$782,$A64,СВЦЭМ!$B$39:$B$782,U$47)+'СЕТ СН'!$G$9+СВЦЭМ!$D$10+'СЕТ СН'!$G$6-'СЕТ СН'!$G$19</f>
        <v>1299.13395489</v>
      </c>
      <c r="V64" s="36">
        <f>SUMIFS(СВЦЭМ!$C$39:$C$782,СВЦЭМ!$A$39:$A$782,$A64,СВЦЭМ!$B$39:$B$782,V$47)+'СЕТ СН'!$G$9+СВЦЭМ!$D$10+'СЕТ СН'!$G$6-'СЕТ СН'!$G$19</f>
        <v>1316.7223270100001</v>
      </c>
      <c r="W64" s="36">
        <f>SUMIFS(СВЦЭМ!$C$39:$C$782,СВЦЭМ!$A$39:$A$782,$A64,СВЦЭМ!$B$39:$B$782,W$47)+'СЕТ СН'!$G$9+СВЦЭМ!$D$10+'СЕТ СН'!$G$6-'СЕТ СН'!$G$19</f>
        <v>1321.5923538099998</v>
      </c>
      <c r="X64" s="36">
        <f>SUMIFS(СВЦЭМ!$C$39:$C$782,СВЦЭМ!$A$39:$A$782,$A64,СВЦЭМ!$B$39:$B$782,X$47)+'СЕТ СН'!$G$9+СВЦЭМ!$D$10+'СЕТ СН'!$G$6-'СЕТ СН'!$G$19</f>
        <v>1332.92452873</v>
      </c>
      <c r="Y64" s="36">
        <f>SUMIFS(СВЦЭМ!$C$39:$C$782,СВЦЭМ!$A$39:$A$782,$A64,СВЦЭМ!$B$39:$B$782,Y$47)+'СЕТ СН'!$G$9+СВЦЭМ!$D$10+'СЕТ СН'!$G$6-'СЕТ СН'!$G$19</f>
        <v>1339.37193927</v>
      </c>
    </row>
    <row r="65" spans="1:27" ht="15.75" x14ac:dyDescent="0.2">
      <c r="A65" s="35">
        <f t="shared" si="1"/>
        <v>44913</v>
      </c>
      <c r="B65" s="36">
        <f>SUMIFS(СВЦЭМ!$C$39:$C$782,СВЦЭМ!$A$39:$A$782,$A65,СВЦЭМ!$B$39:$B$782,B$47)+'СЕТ СН'!$G$9+СВЦЭМ!$D$10+'СЕТ СН'!$G$6-'СЕТ СН'!$G$19</f>
        <v>1427.5478200099999</v>
      </c>
      <c r="C65" s="36">
        <f>SUMIFS(СВЦЭМ!$C$39:$C$782,СВЦЭМ!$A$39:$A$782,$A65,СВЦЭМ!$B$39:$B$782,C$47)+'СЕТ СН'!$G$9+СВЦЭМ!$D$10+'СЕТ СН'!$G$6-'СЕТ СН'!$G$19</f>
        <v>1438.8585967500001</v>
      </c>
      <c r="D65" s="36">
        <f>SUMIFS(СВЦЭМ!$C$39:$C$782,СВЦЭМ!$A$39:$A$782,$A65,СВЦЭМ!$B$39:$B$782,D$47)+'СЕТ СН'!$G$9+СВЦЭМ!$D$10+'СЕТ СН'!$G$6-'СЕТ СН'!$G$19</f>
        <v>1446.0341163599999</v>
      </c>
      <c r="E65" s="36">
        <f>SUMIFS(СВЦЭМ!$C$39:$C$782,СВЦЭМ!$A$39:$A$782,$A65,СВЦЭМ!$B$39:$B$782,E$47)+'СЕТ СН'!$G$9+СВЦЭМ!$D$10+'СЕТ СН'!$G$6-'СЕТ СН'!$G$19</f>
        <v>1444.18446356</v>
      </c>
      <c r="F65" s="36">
        <f>SUMIFS(СВЦЭМ!$C$39:$C$782,СВЦЭМ!$A$39:$A$782,$A65,СВЦЭМ!$B$39:$B$782,F$47)+'СЕТ СН'!$G$9+СВЦЭМ!$D$10+'СЕТ СН'!$G$6-'СЕТ СН'!$G$19</f>
        <v>1453.5928953600001</v>
      </c>
      <c r="G65" s="36">
        <f>SUMIFS(СВЦЭМ!$C$39:$C$782,СВЦЭМ!$A$39:$A$782,$A65,СВЦЭМ!$B$39:$B$782,G$47)+'СЕТ СН'!$G$9+СВЦЭМ!$D$10+'СЕТ СН'!$G$6-'СЕТ СН'!$G$19</f>
        <v>1457.1545828399999</v>
      </c>
      <c r="H65" s="36">
        <f>SUMIFS(СВЦЭМ!$C$39:$C$782,СВЦЭМ!$A$39:$A$782,$A65,СВЦЭМ!$B$39:$B$782,H$47)+'СЕТ СН'!$G$9+СВЦЭМ!$D$10+'СЕТ СН'!$G$6-'СЕТ СН'!$G$19</f>
        <v>1438.3223479599999</v>
      </c>
      <c r="I65" s="36">
        <f>SUMIFS(СВЦЭМ!$C$39:$C$782,СВЦЭМ!$A$39:$A$782,$A65,СВЦЭМ!$B$39:$B$782,I$47)+'СЕТ СН'!$G$9+СВЦЭМ!$D$10+'СЕТ СН'!$G$6-'СЕТ СН'!$G$19</f>
        <v>1428.1703451199999</v>
      </c>
      <c r="J65" s="36">
        <f>SUMIFS(СВЦЭМ!$C$39:$C$782,СВЦЭМ!$A$39:$A$782,$A65,СВЦЭМ!$B$39:$B$782,J$47)+'СЕТ СН'!$G$9+СВЦЭМ!$D$10+'СЕТ СН'!$G$6-'СЕТ СН'!$G$19</f>
        <v>1405.8692509800001</v>
      </c>
      <c r="K65" s="36">
        <f>SUMIFS(СВЦЭМ!$C$39:$C$782,СВЦЭМ!$A$39:$A$782,$A65,СВЦЭМ!$B$39:$B$782,K$47)+'СЕТ СН'!$G$9+СВЦЭМ!$D$10+'СЕТ СН'!$G$6-'СЕТ СН'!$G$19</f>
        <v>1370.0304634199999</v>
      </c>
      <c r="L65" s="36">
        <f>SUMIFS(СВЦЭМ!$C$39:$C$782,СВЦЭМ!$A$39:$A$782,$A65,СВЦЭМ!$B$39:$B$782,L$47)+'СЕТ СН'!$G$9+СВЦЭМ!$D$10+'СЕТ СН'!$G$6-'СЕТ СН'!$G$19</f>
        <v>1338.58627084</v>
      </c>
      <c r="M65" s="36">
        <f>SUMIFS(СВЦЭМ!$C$39:$C$782,СВЦЭМ!$A$39:$A$782,$A65,СВЦЭМ!$B$39:$B$782,M$47)+'СЕТ СН'!$G$9+СВЦЭМ!$D$10+'СЕТ СН'!$G$6-'СЕТ СН'!$G$19</f>
        <v>1335.85566546</v>
      </c>
      <c r="N65" s="36">
        <f>SUMIFS(СВЦЭМ!$C$39:$C$782,СВЦЭМ!$A$39:$A$782,$A65,СВЦЭМ!$B$39:$B$782,N$47)+'СЕТ СН'!$G$9+СВЦЭМ!$D$10+'СЕТ СН'!$G$6-'СЕТ СН'!$G$19</f>
        <v>1355.7929732600001</v>
      </c>
      <c r="O65" s="36">
        <f>SUMIFS(СВЦЭМ!$C$39:$C$782,СВЦЭМ!$A$39:$A$782,$A65,СВЦЭМ!$B$39:$B$782,O$47)+'СЕТ СН'!$G$9+СВЦЭМ!$D$10+'СЕТ СН'!$G$6-'СЕТ СН'!$G$19</f>
        <v>1377.50022044</v>
      </c>
      <c r="P65" s="36">
        <f>SUMIFS(СВЦЭМ!$C$39:$C$782,СВЦЭМ!$A$39:$A$782,$A65,СВЦЭМ!$B$39:$B$782,P$47)+'СЕТ СН'!$G$9+СВЦЭМ!$D$10+'СЕТ СН'!$G$6-'СЕТ СН'!$G$19</f>
        <v>1366.8934834300001</v>
      </c>
      <c r="Q65" s="36">
        <f>SUMIFS(СВЦЭМ!$C$39:$C$782,СВЦЭМ!$A$39:$A$782,$A65,СВЦЭМ!$B$39:$B$782,Q$47)+'СЕТ СН'!$G$9+СВЦЭМ!$D$10+'СЕТ СН'!$G$6-'СЕТ СН'!$G$19</f>
        <v>1358.51871577</v>
      </c>
      <c r="R65" s="36">
        <f>SUMIFS(СВЦЭМ!$C$39:$C$782,СВЦЭМ!$A$39:$A$782,$A65,СВЦЭМ!$B$39:$B$782,R$47)+'СЕТ СН'!$G$9+СВЦЭМ!$D$10+'СЕТ СН'!$G$6-'СЕТ СН'!$G$19</f>
        <v>1371.52996895</v>
      </c>
      <c r="S65" s="36">
        <f>SUMIFS(СВЦЭМ!$C$39:$C$782,СВЦЭМ!$A$39:$A$782,$A65,СВЦЭМ!$B$39:$B$782,S$47)+'СЕТ СН'!$G$9+СВЦЭМ!$D$10+'СЕТ СН'!$G$6-'СЕТ СН'!$G$19</f>
        <v>1341.22650032</v>
      </c>
      <c r="T65" s="36">
        <f>SUMIFS(СВЦЭМ!$C$39:$C$782,СВЦЭМ!$A$39:$A$782,$A65,СВЦЭМ!$B$39:$B$782,T$47)+'СЕТ СН'!$G$9+СВЦЭМ!$D$10+'СЕТ СН'!$G$6-'СЕТ СН'!$G$19</f>
        <v>1302.57219014</v>
      </c>
      <c r="U65" s="36">
        <f>SUMIFS(СВЦЭМ!$C$39:$C$782,СВЦЭМ!$A$39:$A$782,$A65,СВЦЭМ!$B$39:$B$782,U$47)+'СЕТ СН'!$G$9+СВЦЭМ!$D$10+'СЕТ СН'!$G$6-'СЕТ СН'!$G$19</f>
        <v>1315.7932402700001</v>
      </c>
      <c r="V65" s="36">
        <f>SUMIFS(СВЦЭМ!$C$39:$C$782,СВЦЭМ!$A$39:$A$782,$A65,СВЦЭМ!$B$39:$B$782,V$47)+'СЕТ СН'!$G$9+СВЦЭМ!$D$10+'СЕТ СН'!$G$6-'СЕТ СН'!$G$19</f>
        <v>1333.0138018499999</v>
      </c>
      <c r="W65" s="36">
        <f>SUMIFS(СВЦЭМ!$C$39:$C$782,СВЦЭМ!$A$39:$A$782,$A65,СВЦЭМ!$B$39:$B$782,W$47)+'СЕТ СН'!$G$9+СВЦЭМ!$D$10+'СЕТ СН'!$G$6-'СЕТ СН'!$G$19</f>
        <v>1333.6073578</v>
      </c>
      <c r="X65" s="36">
        <f>SUMIFS(СВЦЭМ!$C$39:$C$782,СВЦЭМ!$A$39:$A$782,$A65,СВЦЭМ!$B$39:$B$782,X$47)+'СЕТ СН'!$G$9+СВЦЭМ!$D$10+'СЕТ СН'!$G$6-'СЕТ СН'!$G$19</f>
        <v>1355.5380581100001</v>
      </c>
      <c r="Y65" s="36">
        <f>SUMIFS(СВЦЭМ!$C$39:$C$782,СВЦЭМ!$A$39:$A$782,$A65,СВЦЭМ!$B$39:$B$782,Y$47)+'СЕТ СН'!$G$9+СВЦЭМ!$D$10+'СЕТ СН'!$G$6-'СЕТ СН'!$G$19</f>
        <v>1380.9453460899999</v>
      </c>
    </row>
    <row r="66" spans="1:27" ht="15.75" x14ac:dyDescent="0.2">
      <c r="A66" s="35">
        <f t="shared" si="1"/>
        <v>44914</v>
      </c>
      <c r="B66" s="36">
        <f>SUMIFS(СВЦЭМ!$C$39:$C$782,СВЦЭМ!$A$39:$A$782,$A66,СВЦЭМ!$B$39:$B$782,B$47)+'СЕТ СН'!$G$9+СВЦЭМ!$D$10+'СЕТ СН'!$G$6-'СЕТ СН'!$G$19</f>
        <v>1383.8193793799999</v>
      </c>
      <c r="C66" s="36">
        <f>SUMIFS(СВЦЭМ!$C$39:$C$782,СВЦЭМ!$A$39:$A$782,$A66,СВЦЭМ!$B$39:$B$782,C$47)+'СЕТ СН'!$G$9+СВЦЭМ!$D$10+'СЕТ СН'!$G$6-'СЕТ СН'!$G$19</f>
        <v>1404.6669769</v>
      </c>
      <c r="D66" s="36">
        <f>SUMIFS(СВЦЭМ!$C$39:$C$782,СВЦЭМ!$A$39:$A$782,$A66,СВЦЭМ!$B$39:$B$782,D$47)+'СЕТ СН'!$G$9+СВЦЭМ!$D$10+'СЕТ СН'!$G$6-'СЕТ СН'!$G$19</f>
        <v>1437.2198550399999</v>
      </c>
      <c r="E66" s="36">
        <f>SUMIFS(СВЦЭМ!$C$39:$C$782,СВЦЭМ!$A$39:$A$782,$A66,СВЦЭМ!$B$39:$B$782,E$47)+'СЕТ СН'!$G$9+СВЦЭМ!$D$10+'СЕТ СН'!$G$6-'СЕТ СН'!$G$19</f>
        <v>1438.5170769599999</v>
      </c>
      <c r="F66" s="36">
        <f>SUMIFS(СВЦЭМ!$C$39:$C$782,СВЦЭМ!$A$39:$A$782,$A66,СВЦЭМ!$B$39:$B$782,F$47)+'СЕТ СН'!$G$9+СВЦЭМ!$D$10+'СЕТ СН'!$G$6-'СЕТ СН'!$G$19</f>
        <v>1443.1964093500001</v>
      </c>
      <c r="G66" s="36">
        <f>SUMIFS(СВЦЭМ!$C$39:$C$782,СВЦЭМ!$A$39:$A$782,$A66,СВЦЭМ!$B$39:$B$782,G$47)+'СЕТ СН'!$G$9+СВЦЭМ!$D$10+'СЕТ СН'!$G$6-'СЕТ СН'!$G$19</f>
        <v>1439.7995125499999</v>
      </c>
      <c r="H66" s="36">
        <f>SUMIFS(СВЦЭМ!$C$39:$C$782,СВЦЭМ!$A$39:$A$782,$A66,СВЦЭМ!$B$39:$B$782,H$47)+'СЕТ СН'!$G$9+СВЦЭМ!$D$10+'СЕТ СН'!$G$6-'СЕТ СН'!$G$19</f>
        <v>1431.8282072899999</v>
      </c>
      <c r="I66" s="36">
        <f>SUMIFS(СВЦЭМ!$C$39:$C$782,СВЦЭМ!$A$39:$A$782,$A66,СВЦЭМ!$B$39:$B$782,I$47)+'СЕТ СН'!$G$9+СВЦЭМ!$D$10+'СЕТ СН'!$G$6-'СЕТ СН'!$G$19</f>
        <v>1419.38970223</v>
      </c>
      <c r="J66" s="36">
        <f>SUMIFS(СВЦЭМ!$C$39:$C$782,СВЦЭМ!$A$39:$A$782,$A66,СВЦЭМ!$B$39:$B$782,J$47)+'СЕТ СН'!$G$9+СВЦЭМ!$D$10+'СЕТ СН'!$G$6-'СЕТ СН'!$G$19</f>
        <v>1411.6697542299999</v>
      </c>
      <c r="K66" s="36">
        <f>SUMIFS(СВЦЭМ!$C$39:$C$782,СВЦЭМ!$A$39:$A$782,$A66,СВЦЭМ!$B$39:$B$782,K$47)+'СЕТ СН'!$G$9+СВЦЭМ!$D$10+'СЕТ СН'!$G$6-'СЕТ СН'!$G$19</f>
        <v>1393.1461412399999</v>
      </c>
      <c r="L66" s="36">
        <f>SUMIFS(СВЦЭМ!$C$39:$C$782,СВЦЭМ!$A$39:$A$782,$A66,СВЦЭМ!$B$39:$B$782,L$47)+'СЕТ СН'!$G$9+СВЦЭМ!$D$10+'СЕТ СН'!$G$6-'СЕТ СН'!$G$19</f>
        <v>1400.65565829</v>
      </c>
      <c r="M66" s="36">
        <f>SUMIFS(СВЦЭМ!$C$39:$C$782,СВЦЭМ!$A$39:$A$782,$A66,СВЦЭМ!$B$39:$B$782,M$47)+'СЕТ СН'!$G$9+СВЦЭМ!$D$10+'СЕТ СН'!$G$6-'СЕТ СН'!$G$19</f>
        <v>1399.31249174</v>
      </c>
      <c r="N66" s="36">
        <f>SUMIFS(СВЦЭМ!$C$39:$C$782,СВЦЭМ!$A$39:$A$782,$A66,СВЦЭМ!$B$39:$B$782,N$47)+'СЕТ СН'!$G$9+СВЦЭМ!$D$10+'СЕТ СН'!$G$6-'СЕТ СН'!$G$19</f>
        <v>1430.02315077</v>
      </c>
      <c r="O66" s="36">
        <f>SUMIFS(СВЦЭМ!$C$39:$C$782,СВЦЭМ!$A$39:$A$782,$A66,СВЦЭМ!$B$39:$B$782,O$47)+'СЕТ СН'!$G$9+СВЦЭМ!$D$10+'СЕТ СН'!$G$6-'СЕТ СН'!$G$19</f>
        <v>1456.9993818200001</v>
      </c>
      <c r="P66" s="36">
        <f>SUMIFS(СВЦЭМ!$C$39:$C$782,СВЦЭМ!$A$39:$A$782,$A66,СВЦЭМ!$B$39:$B$782,P$47)+'СЕТ СН'!$G$9+СВЦЭМ!$D$10+'СЕТ СН'!$G$6-'СЕТ СН'!$G$19</f>
        <v>1453.64626686</v>
      </c>
      <c r="Q66" s="36">
        <f>SUMIFS(СВЦЭМ!$C$39:$C$782,СВЦЭМ!$A$39:$A$782,$A66,СВЦЭМ!$B$39:$B$782,Q$47)+'СЕТ СН'!$G$9+СВЦЭМ!$D$10+'СЕТ СН'!$G$6-'СЕТ СН'!$G$19</f>
        <v>1451.4258684700001</v>
      </c>
      <c r="R66" s="36">
        <f>SUMIFS(СВЦЭМ!$C$39:$C$782,СВЦЭМ!$A$39:$A$782,$A66,СВЦЭМ!$B$39:$B$782,R$47)+'СЕТ СН'!$G$9+СВЦЭМ!$D$10+'СЕТ СН'!$G$6-'СЕТ СН'!$G$19</f>
        <v>1457.8686013699999</v>
      </c>
      <c r="S66" s="36">
        <f>SUMIFS(СВЦЭМ!$C$39:$C$782,СВЦЭМ!$A$39:$A$782,$A66,СВЦЭМ!$B$39:$B$782,S$47)+'СЕТ СН'!$G$9+СВЦЭМ!$D$10+'СЕТ СН'!$G$6-'СЕТ СН'!$G$19</f>
        <v>1422.9054720699999</v>
      </c>
      <c r="T66" s="36">
        <f>SUMIFS(СВЦЭМ!$C$39:$C$782,СВЦЭМ!$A$39:$A$782,$A66,СВЦЭМ!$B$39:$B$782,T$47)+'СЕТ СН'!$G$9+СВЦЭМ!$D$10+'СЕТ СН'!$G$6-'СЕТ СН'!$G$19</f>
        <v>1356.14081104</v>
      </c>
      <c r="U66" s="36">
        <f>SUMIFS(СВЦЭМ!$C$39:$C$782,СВЦЭМ!$A$39:$A$782,$A66,СВЦЭМ!$B$39:$B$782,U$47)+'СЕТ СН'!$G$9+СВЦЭМ!$D$10+'СЕТ СН'!$G$6-'СЕТ СН'!$G$19</f>
        <v>1404.16865566</v>
      </c>
      <c r="V66" s="36">
        <f>SUMIFS(СВЦЭМ!$C$39:$C$782,СВЦЭМ!$A$39:$A$782,$A66,СВЦЭМ!$B$39:$B$782,V$47)+'СЕТ СН'!$G$9+СВЦЭМ!$D$10+'СЕТ СН'!$G$6-'СЕТ СН'!$G$19</f>
        <v>1407.4317555999999</v>
      </c>
      <c r="W66" s="36">
        <f>SUMIFS(СВЦЭМ!$C$39:$C$782,СВЦЭМ!$A$39:$A$782,$A66,СВЦЭМ!$B$39:$B$782,W$47)+'СЕТ СН'!$G$9+СВЦЭМ!$D$10+'СЕТ СН'!$G$6-'СЕТ СН'!$G$19</f>
        <v>1413.6837718100001</v>
      </c>
      <c r="X66" s="36">
        <f>SUMIFS(СВЦЭМ!$C$39:$C$782,СВЦЭМ!$A$39:$A$782,$A66,СВЦЭМ!$B$39:$B$782,X$47)+'СЕТ СН'!$G$9+СВЦЭМ!$D$10+'СЕТ СН'!$G$6-'СЕТ СН'!$G$19</f>
        <v>1419.57510499</v>
      </c>
      <c r="Y66" s="36">
        <f>SUMIFS(СВЦЭМ!$C$39:$C$782,СВЦЭМ!$A$39:$A$782,$A66,СВЦЭМ!$B$39:$B$782,Y$47)+'СЕТ СН'!$G$9+СВЦЭМ!$D$10+'СЕТ СН'!$G$6-'СЕТ СН'!$G$19</f>
        <v>1438.1353431299999</v>
      </c>
    </row>
    <row r="67" spans="1:27" ht="15.75" x14ac:dyDescent="0.2">
      <c r="A67" s="35">
        <f t="shared" si="1"/>
        <v>44915</v>
      </c>
      <c r="B67" s="36">
        <f>SUMIFS(СВЦЭМ!$C$39:$C$782,СВЦЭМ!$A$39:$A$782,$A67,СВЦЭМ!$B$39:$B$782,B$47)+'СЕТ СН'!$G$9+СВЦЭМ!$D$10+'СЕТ СН'!$G$6-'СЕТ СН'!$G$19</f>
        <v>1395.84617587</v>
      </c>
      <c r="C67" s="36">
        <f>SUMIFS(СВЦЭМ!$C$39:$C$782,СВЦЭМ!$A$39:$A$782,$A67,СВЦЭМ!$B$39:$B$782,C$47)+'СЕТ СН'!$G$9+СВЦЭМ!$D$10+'СЕТ СН'!$G$6-'СЕТ СН'!$G$19</f>
        <v>1420.1271871700001</v>
      </c>
      <c r="D67" s="36">
        <f>SUMIFS(СВЦЭМ!$C$39:$C$782,СВЦЭМ!$A$39:$A$782,$A67,СВЦЭМ!$B$39:$B$782,D$47)+'СЕТ СН'!$G$9+СВЦЭМ!$D$10+'СЕТ СН'!$G$6-'СЕТ СН'!$G$19</f>
        <v>1425.6845042299999</v>
      </c>
      <c r="E67" s="36">
        <f>SUMIFS(СВЦЭМ!$C$39:$C$782,СВЦЭМ!$A$39:$A$782,$A67,СВЦЭМ!$B$39:$B$782,E$47)+'СЕТ СН'!$G$9+СВЦЭМ!$D$10+'СЕТ СН'!$G$6-'СЕТ СН'!$G$19</f>
        <v>1433.6445322899999</v>
      </c>
      <c r="F67" s="36">
        <f>SUMIFS(СВЦЭМ!$C$39:$C$782,СВЦЭМ!$A$39:$A$782,$A67,СВЦЭМ!$B$39:$B$782,F$47)+'СЕТ СН'!$G$9+СВЦЭМ!$D$10+'СЕТ СН'!$G$6-'СЕТ СН'!$G$19</f>
        <v>1413.4978435099999</v>
      </c>
      <c r="G67" s="36">
        <f>SUMIFS(СВЦЭМ!$C$39:$C$782,СВЦЭМ!$A$39:$A$782,$A67,СВЦЭМ!$B$39:$B$782,G$47)+'СЕТ СН'!$G$9+СВЦЭМ!$D$10+'СЕТ СН'!$G$6-'СЕТ СН'!$G$19</f>
        <v>1401.4975664599999</v>
      </c>
      <c r="H67" s="36">
        <f>SUMIFS(СВЦЭМ!$C$39:$C$782,СВЦЭМ!$A$39:$A$782,$A67,СВЦЭМ!$B$39:$B$782,H$47)+'СЕТ СН'!$G$9+СВЦЭМ!$D$10+'СЕТ СН'!$G$6-'СЕТ СН'!$G$19</f>
        <v>1381.5352472099999</v>
      </c>
      <c r="I67" s="36">
        <f>SUMIFS(СВЦЭМ!$C$39:$C$782,СВЦЭМ!$A$39:$A$782,$A67,СВЦЭМ!$B$39:$B$782,I$47)+'СЕТ СН'!$G$9+СВЦЭМ!$D$10+'СЕТ СН'!$G$6-'СЕТ СН'!$G$19</f>
        <v>1370.3671399099999</v>
      </c>
      <c r="J67" s="36">
        <f>SUMIFS(СВЦЭМ!$C$39:$C$782,СВЦЭМ!$A$39:$A$782,$A67,СВЦЭМ!$B$39:$B$782,J$47)+'СЕТ СН'!$G$9+СВЦЭМ!$D$10+'СЕТ СН'!$G$6-'СЕТ СН'!$G$19</f>
        <v>1394.53037539</v>
      </c>
      <c r="K67" s="36">
        <f>SUMIFS(СВЦЭМ!$C$39:$C$782,СВЦЭМ!$A$39:$A$782,$A67,СВЦЭМ!$B$39:$B$782,K$47)+'СЕТ СН'!$G$9+СВЦЭМ!$D$10+'СЕТ СН'!$G$6-'СЕТ СН'!$G$19</f>
        <v>1411.6918874799999</v>
      </c>
      <c r="L67" s="36">
        <f>SUMIFS(СВЦЭМ!$C$39:$C$782,СВЦЭМ!$A$39:$A$782,$A67,СВЦЭМ!$B$39:$B$782,L$47)+'СЕТ СН'!$G$9+СВЦЭМ!$D$10+'СЕТ СН'!$G$6-'СЕТ СН'!$G$19</f>
        <v>1388.2960937</v>
      </c>
      <c r="M67" s="36">
        <f>SUMIFS(СВЦЭМ!$C$39:$C$782,СВЦЭМ!$A$39:$A$782,$A67,СВЦЭМ!$B$39:$B$782,M$47)+'СЕТ СН'!$G$9+СВЦЭМ!$D$10+'СЕТ СН'!$G$6-'СЕТ СН'!$G$19</f>
        <v>1379.65546498</v>
      </c>
      <c r="N67" s="36">
        <f>SUMIFS(СВЦЭМ!$C$39:$C$782,СВЦЭМ!$A$39:$A$782,$A67,СВЦЭМ!$B$39:$B$782,N$47)+'СЕТ СН'!$G$9+СВЦЭМ!$D$10+'СЕТ СН'!$G$6-'СЕТ СН'!$G$19</f>
        <v>1399.4188525299999</v>
      </c>
      <c r="O67" s="36">
        <f>SUMIFS(СВЦЭМ!$C$39:$C$782,СВЦЭМ!$A$39:$A$782,$A67,СВЦЭМ!$B$39:$B$782,O$47)+'СЕТ СН'!$G$9+СВЦЭМ!$D$10+'СЕТ СН'!$G$6-'СЕТ СН'!$G$19</f>
        <v>1406.74992266</v>
      </c>
      <c r="P67" s="36">
        <f>SUMIFS(СВЦЭМ!$C$39:$C$782,СВЦЭМ!$A$39:$A$782,$A67,СВЦЭМ!$B$39:$B$782,P$47)+'СЕТ СН'!$G$9+СВЦЭМ!$D$10+'СЕТ СН'!$G$6-'СЕТ СН'!$G$19</f>
        <v>1426.07714132</v>
      </c>
      <c r="Q67" s="36">
        <f>SUMIFS(СВЦЭМ!$C$39:$C$782,СВЦЭМ!$A$39:$A$782,$A67,СВЦЭМ!$B$39:$B$782,Q$47)+'СЕТ СН'!$G$9+СВЦЭМ!$D$10+'СЕТ СН'!$G$6-'СЕТ СН'!$G$19</f>
        <v>1403.5445361299999</v>
      </c>
      <c r="R67" s="36">
        <f>SUMIFS(СВЦЭМ!$C$39:$C$782,СВЦЭМ!$A$39:$A$782,$A67,СВЦЭМ!$B$39:$B$782,R$47)+'СЕТ СН'!$G$9+СВЦЭМ!$D$10+'СЕТ СН'!$G$6-'СЕТ СН'!$G$19</f>
        <v>1395.66575885</v>
      </c>
      <c r="S67" s="36">
        <f>SUMIFS(СВЦЭМ!$C$39:$C$782,СВЦЭМ!$A$39:$A$782,$A67,СВЦЭМ!$B$39:$B$782,S$47)+'СЕТ СН'!$G$9+СВЦЭМ!$D$10+'СЕТ СН'!$G$6-'СЕТ СН'!$G$19</f>
        <v>1372.00410489</v>
      </c>
      <c r="T67" s="36">
        <f>SUMIFS(СВЦЭМ!$C$39:$C$782,СВЦЭМ!$A$39:$A$782,$A67,СВЦЭМ!$B$39:$B$782,T$47)+'СЕТ СН'!$G$9+СВЦЭМ!$D$10+'СЕТ СН'!$G$6-'СЕТ СН'!$G$19</f>
        <v>1311.9082950699999</v>
      </c>
      <c r="U67" s="36">
        <f>SUMIFS(СВЦЭМ!$C$39:$C$782,СВЦЭМ!$A$39:$A$782,$A67,СВЦЭМ!$B$39:$B$782,U$47)+'СЕТ СН'!$G$9+СВЦЭМ!$D$10+'СЕТ СН'!$G$6-'СЕТ СН'!$G$19</f>
        <v>1325.48980742</v>
      </c>
      <c r="V67" s="36">
        <f>SUMIFS(СВЦЭМ!$C$39:$C$782,СВЦЭМ!$A$39:$A$782,$A67,СВЦЭМ!$B$39:$B$782,V$47)+'СЕТ СН'!$G$9+СВЦЭМ!$D$10+'СЕТ СН'!$G$6-'СЕТ СН'!$G$19</f>
        <v>1361.7673556299999</v>
      </c>
      <c r="W67" s="36">
        <f>SUMIFS(СВЦЭМ!$C$39:$C$782,СВЦЭМ!$A$39:$A$782,$A67,СВЦЭМ!$B$39:$B$782,W$47)+'СЕТ СН'!$G$9+СВЦЭМ!$D$10+'СЕТ СН'!$G$6-'СЕТ СН'!$G$19</f>
        <v>1377.3126213200001</v>
      </c>
      <c r="X67" s="36">
        <f>SUMIFS(СВЦЭМ!$C$39:$C$782,СВЦЭМ!$A$39:$A$782,$A67,СВЦЭМ!$B$39:$B$782,X$47)+'СЕТ СН'!$G$9+СВЦЭМ!$D$10+'СЕТ СН'!$G$6-'СЕТ СН'!$G$19</f>
        <v>1387.51989544</v>
      </c>
      <c r="Y67" s="36">
        <f>SUMIFS(СВЦЭМ!$C$39:$C$782,СВЦЭМ!$A$39:$A$782,$A67,СВЦЭМ!$B$39:$B$782,Y$47)+'СЕТ СН'!$G$9+СВЦЭМ!$D$10+'СЕТ СН'!$G$6-'СЕТ СН'!$G$19</f>
        <v>1399.51022859</v>
      </c>
    </row>
    <row r="68" spans="1:27" ht="15.75" x14ac:dyDescent="0.2">
      <c r="A68" s="35">
        <f t="shared" si="1"/>
        <v>44916</v>
      </c>
      <c r="B68" s="36">
        <f>SUMIFS(СВЦЭМ!$C$39:$C$782,СВЦЭМ!$A$39:$A$782,$A68,СВЦЭМ!$B$39:$B$782,B$47)+'СЕТ СН'!$G$9+СВЦЭМ!$D$10+'СЕТ СН'!$G$6-'СЕТ СН'!$G$19</f>
        <v>1382.8314863799999</v>
      </c>
      <c r="C68" s="36">
        <f>SUMIFS(СВЦЭМ!$C$39:$C$782,СВЦЭМ!$A$39:$A$782,$A68,СВЦЭМ!$B$39:$B$782,C$47)+'СЕТ СН'!$G$9+СВЦЭМ!$D$10+'СЕТ СН'!$G$6-'СЕТ СН'!$G$19</f>
        <v>1394.1280699599999</v>
      </c>
      <c r="D68" s="36">
        <f>SUMIFS(СВЦЭМ!$C$39:$C$782,СВЦЭМ!$A$39:$A$782,$A68,СВЦЭМ!$B$39:$B$782,D$47)+'СЕТ СН'!$G$9+СВЦЭМ!$D$10+'СЕТ СН'!$G$6-'СЕТ СН'!$G$19</f>
        <v>1392.2504828399999</v>
      </c>
      <c r="E68" s="36">
        <f>SUMIFS(СВЦЭМ!$C$39:$C$782,СВЦЭМ!$A$39:$A$782,$A68,СВЦЭМ!$B$39:$B$782,E$47)+'СЕТ СН'!$G$9+СВЦЭМ!$D$10+'СЕТ СН'!$G$6-'СЕТ СН'!$G$19</f>
        <v>1390.87983906</v>
      </c>
      <c r="F68" s="36">
        <f>SUMIFS(СВЦЭМ!$C$39:$C$782,СВЦЭМ!$A$39:$A$782,$A68,СВЦЭМ!$B$39:$B$782,F$47)+'СЕТ СН'!$G$9+СВЦЭМ!$D$10+'СЕТ СН'!$G$6-'СЕТ СН'!$G$19</f>
        <v>1426.2821745399999</v>
      </c>
      <c r="G68" s="36">
        <f>SUMIFS(СВЦЭМ!$C$39:$C$782,СВЦЭМ!$A$39:$A$782,$A68,СВЦЭМ!$B$39:$B$782,G$47)+'СЕТ СН'!$G$9+СВЦЭМ!$D$10+'СЕТ СН'!$G$6-'СЕТ СН'!$G$19</f>
        <v>1396.3113259300001</v>
      </c>
      <c r="H68" s="36">
        <f>SUMIFS(СВЦЭМ!$C$39:$C$782,СВЦЭМ!$A$39:$A$782,$A68,СВЦЭМ!$B$39:$B$782,H$47)+'СЕТ СН'!$G$9+СВЦЭМ!$D$10+'СЕТ СН'!$G$6-'СЕТ СН'!$G$19</f>
        <v>1363.03334137</v>
      </c>
      <c r="I68" s="36">
        <f>SUMIFS(СВЦЭМ!$C$39:$C$782,СВЦЭМ!$A$39:$A$782,$A68,СВЦЭМ!$B$39:$B$782,I$47)+'СЕТ СН'!$G$9+СВЦЭМ!$D$10+'СЕТ СН'!$G$6-'СЕТ СН'!$G$19</f>
        <v>1379.0179930300001</v>
      </c>
      <c r="J68" s="36">
        <f>SUMIFS(СВЦЭМ!$C$39:$C$782,СВЦЭМ!$A$39:$A$782,$A68,СВЦЭМ!$B$39:$B$782,J$47)+'СЕТ СН'!$G$9+СВЦЭМ!$D$10+'СЕТ СН'!$G$6-'СЕТ СН'!$G$19</f>
        <v>1334.51478733</v>
      </c>
      <c r="K68" s="36">
        <f>SUMIFS(СВЦЭМ!$C$39:$C$782,СВЦЭМ!$A$39:$A$782,$A68,СВЦЭМ!$B$39:$B$782,K$47)+'СЕТ СН'!$G$9+СВЦЭМ!$D$10+'СЕТ СН'!$G$6-'СЕТ СН'!$G$19</f>
        <v>1332.7130195</v>
      </c>
      <c r="L68" s="36">
        <f>SUMIFS(СВЦЭМ!$C$39:$C$782,СВЦЭМ!$A$39:$A$782,$A68,СВЦЭМ!$B$39:$B$782,L$47)+'СЕТ СН'!$G$9+СВЦЭМ!$D$10+'СЕТ СН'!$G$6-'СЕТ СН'!$G$19</f>
        <v>1314.8808238399999</v>
      </c>
      <c r="M68" s="36">
        <f>SUMIFS(СВЦЭМ!$C$39:$C$782,СВЦЭМ!$A$39:$A$782,$A68,СВЦЭМ!$B$39:$B$782,M$47)+'СЕТ СН'!$G$9+СВЦЭМ!$D$10+'СЕТ СН'!$G$6-'СЕТ СН'!$G$19</f>
        <v>1332.9819967399999</v>
      </c>
      <c r="N68" s="36">
        <f>SUMIFS(СВЦЭМ!$C$39:$C$782,СВЦЭМ!$A$39:$A$782,$A68,СВЦЭМ!$B$39:$B$782,N$47)+'СЕТ СН'!$G$9+СВЦЭМ!$D$10+'СЕТ СН'!$G$6-'СЕТ СН'!$G$19</f>
        <v>1333.9866019399999</v>
      </c>
      <c r="O68" s="36">
        <f>SUMIFS(СВЦЭМ!$C$39:$C$782,СВЦЭМ!$A$39:$A$782,$A68,СВЦЭМ!$B$39:$B$782,O$47)+'СЕТ СН'!$G$9+СВЦЭМ!$D$10+'СЕТ СН'!$G$6-'СЕТ СН'!$G$19</f>
        <v>1320.1895661599999</v>
      </c>
      <c r="P68" s="36">
        <f>SUMIFS(СВЦЭМ!$C$39:$C$782,СВЦЭМ!$A$39:$A$782,$A68,СВЦЭМ!$B$39:$B$782,P$47)+'СЕТ СН'!$G$9+СВЦЭМ!$D$10+'СЕТ СН'!$G$6-'СЕТ СН'!$G$19</f>
        <v>1343.31281201</v>
      </c>
      <c r="Q68" s="36">
        <f>SUMIFS(СВЦЭМ!$C$39:$C$782,СВЦЭМ!$A$39:$A$782,$A68,СВЦЭМ!$B$39:$B$782,Q$47)+'СЕТ СН'!$G$9+СВЦЭМ!$D$10+'СЕТ СН'!$G$6-'СЕТ СН'!$G$19</f>
        <v>1367.0982777199999</v>
      </c>
      <c r="R68" s="36">
        <f>SUMIFS(СВЦЭМ!$C$39:$C$782,СВЦЭМ!$A$39:$A$782,$A68,СВЦЭМ!$B$39:$B$782,R$47)+'СЕТ СН'!$G$9+СВЦЭМ!$D$10+'СЕТ СН'!$G$6-'СЕТ СН'!$G$19</f>
        <v>1367.5196243299999</v>
      </c>
      <c r="S68" s="36">
        <f>SUMIFS(СВЦЭМ!$C$39:$C$782,СВЦЭМ!$A$39:$A$782,$A68,СВЦЭМ!$B$39:$B$782,S$47)+'СЕТ СН'!$G$9+СВЦЭМ!$D$10+'СЕТ СН'!$G$6-'СЕТ СН'!$G$19</f>
        <v>1339.5452904799999</v>
      </c>
      <c r="T68" s="36">
        <f>SUMIFS(СВЦЭМ!$C$39:$C$782,СВЦЭМ!$A$39:$A$782,$A68,СВЦЭМ!$B$39:$B$782,T$47)+'СЕТ СН'!$G$9+СВЦЭМ!$D$10+'СЕТ СН'!$G$6-'СЕТ СН'!$G$19</f>
        <v>1332.4446479799999</v>
      </c>
      <c r="U68" s="36">
        <f>SUMIFS(СВЦЭМ!$C$39:$C$782,СВЦЭМ!$A$39:$A$782,$A68,СВЦЭМ!$B$39:$B$782,U$47)+'СЕТ СН'!$G$9+СВЦЭМ!$D$10+'СЕТ СН'!$G$6-'СЕТ СН'!$G$19</f>
        <v>1329.73084941</v>
      </c>
      <c r="V68" s="36">
        <f>SUMIFS(СВЦЭМ!$C$39:$C$782,СВЦЭМ!$A$39:$A$782,$A68,СВЦЭМ!$B$39:$B$782,V$47)+'СЕТ СН'!$G$9+СВЦЭМ!$D$10+'СЕТ СН'!$G$6-'СЕТ СН'!$G$19</f>
        <v>1342.91554111</v>
      </c>
      <c r="W68" s="36">
        <f>SUMIFS(СВЦЭМ!$C$39:$C$782,СВЦЭМ!$A$39:$A$782,$A68,СВЦЭМ!$B$39:$B$782,W$47)+'СЕТ СН'!$G$9+СВЦЭМ!$D$10+'СЕТ СН'!$G$6-'СЕТ СН'!$G$19</f>
        <v>1324.07157925</v>
      </c>
      <c r="X68" s="36">
        <f>SUMIFS(СВЦЭМ!$C$39:$C$782,СВЦЭМ!$A$39:$A$782,$A68,СВЦЭМ!$B$39:$B$782,X$47)+'СЕТ СН'!$G$9+СВЦЭМ!$D$10+'СЕТ СН'!$G$6-'СЕТ СН'!$G$19</f>
        <v>1322.08310686</v>
      </c>
      <c r="Y68" s="36">
        <f>SUMIFS(СВЦЭМ!$C$39:$C$782,СВЦЭМ!$A$39:$A$782,$A68,СВЦЭМ!$B$39:$B$782,Y$47)+'СЕТ СН'!$G$9+СВЦЭМ!$D$10+'СЕТ СН'!$G$6-'СЕТ СН'!$G$19</f>
        <v>1341.8425627300001</v>
      </c>
    </row>
    <row r="69" spans="1:27" ht="15.75" x14ac:dyDescent="0.2">
      <c r="A69" s="35">
        <f t="shared" si="1"/>
        <v>44917</v>
      </c>
      <c r="B69" s="36">
        <f>SUMIFS(СВЦЭМ!$C$39:$C$782,СВЦЭМ!$A$39:$A$782,$A69,СВЦЭМ!$B$39:$B$782,B$47)+'СЕТ СН'!$G$9+СВЦЭМ!$D$10+'СЕТ СН'!$G$6-'СЕТ СН'!$G$19</f>
        <v>1363.1067960299999</v>
      </c>
      <c r="C69" s="36">
        <f>SUMIFS(СВЦЭМ!$C$39:$C$782,СВЦЭМ!$A$39:$A$782,$A69,СВЦЭМ!$B$39:$B$782,C$47)+'СЕТ СН'!$G$9+СВЦЭМ!$D$10+'СЕТ СН'!$G$6-'СЕТ СН'!$G$19</f>
        <v>1371.8893621899999</v>
      </c>
      <c r="D69" s="36">
        <f>SUMIFS(СВЦЭМ!$C$39:$C$782,СВЦЭМ!$A$39:$A$782,$A69,СВЦЭМ!$B$39:$B$782,D$47)+'СЕТ СН'!$G$9+СВЦЭМ!$D$10+'СЕТ СН'!$G$6-'СЕТ СН'!$G$19</f>
        <v>1364.4033799199999</v>
      </c>
      <c r="E69" s="36">
        <f>SUMIFS(СВЦЭМ!$C$39:$C$782,СВЦЭМ!$A$39:$A$782,$A69,СВЦЭМ!$B$39:$B$782,E$47)+'СЕТ СН'!$G$9+СВЦЭМ!$D$10+'СЕТ СН'!$G$6-'СЕТ СН'!$G$19</f>
        <v>1388.1863859299999</v>
      </c>
      <c r="F69" s="36">
        <f>SUMIFS(СВЦЭМ!$C$39:$C$782,СВЦЭМ!$A$39:$A$782,$A69,СВЦЭМ!$B$39:$B$782,F$47)+'СЕТ СН'!$G$9+СВЦЭМ!$D$10+'СЕТ СН'!$G$6-'СЕТ СН'!$G$19</f>
        <v>1405.98117389</v>
      </c>
      <c r="G69" s="36">
        <f>SUMIFS(СВЦЭМ!$C$39:$C$782,СВЦЭМ!$A$39:$A$782,$A69,СВЦЭМ!$B$39:$B$782,G$47)+'СЕТ СН'!$G$9+СВЦЭМ!$D$10+'СЕТ СН'!$G$6-'СЕТ СН'!$G$19</f>
        <v>1409.5662645800001</v>
      </c>
      <c r="H69" s="36">
        <f>SUMIFS(СВЦЭМ!$C$39:$C$782,СВЦЭМ!$A$39:$A$782,$A69,СВЦЭМ!$B$39:$B$782,H$47)+'СЕТ СН'!$G$9+СВЦЭМ!$D$10+'СЕТ СН'!$G$6-'СЕТ СН'!$G$19</f>
        <v>1395.2764531</v>
      </c>
      <c r="I69" s="36">
        <f>SUMIFS(СВЦЭМ!$C$39:$C$782,СВЦЭМ!$A$39:$A$782,$A69,СВЦЭМ!$B$39:$B$782,I$47)+'СЕТ СН'!$G$9+СВЦЭМ!$D$10+'СЕТ СН'!$G$6-'СЕТ СН'!$G$19</f>
        <v>1377.7097972399999</v>
      </c>
      <c r="J69" s="36">
        <f>SUMIFS(СВЦЭМ!$C$39:$C$782,СВЦЭМ!$A$39:$A$782,$A69,СВЦЭМ!$B$39:$B$782,J$47)+'СЕТ СН'!$G$9+СВЦЭМ!$D$10+'СЕТ СН'!$G$6-'СЕТ СН'!$G$19</f>
        <v>1373.5358678999999</v>
      </c>
      <c r="K69" s="36">
        <f>SUMIFS(СВЦЭМ!$C$39:$C$782,СВЦЭМ!$A$39:$A$782,$A69,СВЦЭМ!$B$39:$B$782,K$47)+'СЕТ СН'!$G$9+СВЦЭМ!$D$10+'СЕТ СН'!$G$6-'СЕТ СН'!$G$19</f>
        <v>1352.1578383599999</v>
      </c>
      <c r="L69" s="36">
        <f>SUMIFS(СВЦЭМ!$C$39:$C$782,СВЦЭМ!$A$39:$A$782,$A69,СВЦЭМ!$B$39:$B$782,L$47)+'СЕТ СН'!$G$9+СВЦЭМ!$D$10+'СЕТ СН'!$G$6-'СЕТ СН'!$G$19</f>
        <v>1361.3676044399999</v>
      </c>
      <c r="M69" s="36">
        <f>SUMIFS(СВЦЭМ!$C$39:$C$782,СВЦЭМ!$A$39:$A$782,$A69,СВЦЭМ!$B$39:$B$782,M$47)+'СЕТ СН'!$G$9+СВЦЭМ!$D$10+'СЕТ СН'!$G$6-'СЕТ СН'!$G$19</f>
        <v>1371.6340108499999</v>
      </c>
      <c r="N69" s="36">
        <f>SUMIFS(СВЦЭМ!$C$39:$C$782,СВЦЭМ!$A$39:$A$782,$A69,СВЦЭМ!$B$39:$B$782,N$47)+'СЕТ СН'!$G$9+СВЦЭМ!$D$10+'СЕТ СН'!$G$6-'СЕТ СН'!$G$19</f>
        <v>1396.1031080099999</v>
      </c>
      <c r="O69" s="36">
        <f>SUMIFS(СВЦЭМ!$C$39:$C$782,СВЦЭМ!$A$39:$A$782,$A69,СВЦЭМ!$B$39:$B$782,O$47)+'СЕТ СН'!$G$9+СВЦЭМ!$D$10+'СЕТ СН'!$G$6-'СЕТ СН'!$G$19</f>
        <v>1384.8449152799999</v>
      </c>
      <c r="P69" s="36">
        <f>SUMIFS(СВЦЭМ!$C$39:$C$782,СВЦЭМ!$A$39:$A$782,$A69,СВЦЭМ!$B$39:$B$782,P$47)+'СЕТ СН'!$G$9+СВЦЭМ!$D$10+'СЕТ СН'!$G$6-'СЕТ СН'!$G$19</f>
        <v>1401.3095542999999</v>
      </c>
      <c r="Q69" s="36">
        <f>SUMIFS(СВЦЭМ!$C$39:$C$782,СВЦЭМ!$A$39:$A$782,$A69,СВЦЭМ!$B$39:$B$782,Q$47)+'СЕТ СН'!$G$9+СВЦЭМ!$D$10+'СЕТ СН'!$G$6-'СЕТ СН'!$G$19</f>
        <v>1399.4492835199999</v>
      </c>
      <c r="R69" s="36">
        <f>SUMIFS(СВЦЭМ!$C$39:$C$782,СВЦЭМ!$A$39:$A$782,$A69,СВЦЭМ!$B$39:$B$782,R$47)+'СЕТ СН'!$G$9+СВЦЭМ!$D$10+'СЕТ СН'!$G$6-'СЕТ СН'!$G$19</f>
        <v>1386.6026504500001</v>
      </c>
      <c r="S69" s="36">
        <f>SUMIFS(СВЦЭМ!$C$39:$C$782,СВЦЭМ!$A$39:$A$782,$A69,СВЦЭМ!$B$39:$B$782,S$47)+'СЕТ СН'!$G$9+СВЦЭМ!$D$10+'СЕТ СН'!$G$6-'СЕТ СН'!$G$19</f>
        <v>1406.4276616299999</v>
      </c>
      <c r="T69" s="36">
        <f>SUMIFS(СВЦЭМ!$C$39:$C$782,СВЦЭМ!$A$39:$A$782,$A69,СВЦЭМ!$B$39:$B$782,T$47)+'СЕТ СН'!$G$9+СВЦЭМ!$D$10+'СЕТ СН'!$G$6-'СЕТ СН'!$G$19</f>
        <v>1343.9994107299999</v>
      </c>
      <c r="U69" s="36">
        <f>SUMIFS(СВЦЭМ!$C$39:$C$782,СВЦЭМ!$A$39:$A$782,$A69,СВЦЭМ!$B$39:$B$782,U$47)+'СЕТ СН'!$G$9+СВЦЭМ!$D$10+'СЕТ СН'!$G$6-'СЕТ СН'!$G$19</f>
        <v>1372.99020535</v>
      </c>
      <c r="V69" s="36">
        <f>SUMIFS(СВЦЭМ!$C$39:$C$782,СВЦЭМ!$A$39:$A$782,$A69,СВЦЭМ!$B$39:$B$782,V$47)+'СЕТ СН'!$G$9+СВЦЭМ!$D$10+'СЕТ СН'!$G$6-'СЕТ СН'!$G$19</f>
        <v>1385.2271027300001</v>
      </c>
      <c r="W69" s="36">
        <f>SUMIFS(СВЦЭМ!$C$39:$C$782,СВЦЭМ!$A$39:$A$782,$A69,СВЦЭМ!$B$39:$B$782,W$47)+'СЕТ СН'!$G$9+СВЦЭМ!$D$10+'СЕТ СН'!$G$6-'СЕТ СН'!$G$19</f>
        <v>1406.6529472</v>
      </c>
      <c r="X69" s="36">
        <f>SUMIFS(СВЦЭМ!$C$39:$C$782,СВЦЭМ!$A$39:$A$782,$A69,СВЦЭМ!$B$39:$B$782,X$47)+'СЕТ СН'!$G$9+СВЦЭМ!$D$10+'СЕТ СН'!$G$6-'СЕТ СН'!$G$19</f>
        <v>1411.4686841299999</v>
      </c>
      <c r="Y69" s="36">
        <f>SUMIFS(СВЦЭМ!$C$39:$C$782,СВЦЭМ!$A$39:$A$782,$A69,СВЦЭМ!$B$39:$B$782,Y$47)+'СЕТ СН'!$G$9+СВЦЭМ!$D$10+'СЕТ СН'!$G$6-'СЕТ СН'!$G$19</f>
        <v>1416.2547462099999</v>
      </c>
    </row>
    <row r="70" spans="1:27" ht="15.75" x14ac:dyDescent="0.2">
      <c r="A70" s="35">
        <f t="shared" si="1"/>
        <v>44918</v>
      </c>
      <c r="B70" s="36">
        <f>SUMIFS(СВЦЭМ!$C$39:$C$782,СВЦЭМ!$A$39:$A$782,$A70,СВЦЭМ!$B$39:$B$782,B$47)+'СЕТ СН'!$G$9+СВЦЭМ!$D$10+'СЕТ СН'!$G$6-'СЕТ СН'!$G$19</f>
        <v>1487.22226275</v>
      </c>
      <c r="C70" s="36">
        <f>SUMIFS(СВЦЭМ!$C$39:$C$782,СВЦЭМ!$A$39:$A$782,$A70,СВЦЭМ!$B$39:$B$782,C$47)+'СЕТ СН'!$G$9+СВЦЭМ!$D$10+'СЕТ СН'!$G$6-'СЕТ СН'!$G$19</f>
        <v>1510.2727089499999</v>
      </c>
      <c r="D70" s="36">
        <f>SUMIFS(СВЦЭМ!$C$39:$C$782,СВЦЭМ!$A$39:$A$782,$A70,СВЦЭМ!$B$39:$B$782,D$47)+'СЕТ СН'!$G$9+СВЦЭМ!$D$10+'СЕТ СН'!$G$6-'СЕТ СН'!$G$19</f>
        <v>1519.49162325</v>
      </c>
      <c r="E70" s="36">
        <f>SUMIFS(СВЦЭМ!$C$39:$C$782,СВЦЭМ!$A$39:$A$782,$A70,СВЦЭМ!$B$39:$B$782,E$47)+'СЕТ СН'!$G$9+СВЦЭМ!$D$10+'СЕТ СН'!$G$6-'СЕТ СН'!$G$19</f>
        <v>1526.0085146700001</v>
      </c>
      <c r="F70" s="36">
        <f>SUMIFS(СВЦЭМ!$C$39:$C$782,СВЦЭМ!$A$39:$A$782,$A70,СВЦЭМ!$B$39:$B$782,F$47)+'СЕТ СН'!$G$9+СВЦЭМ!$D$10+'СЕТ СН'!$G$6-'СЕТ СН'!$G$19</f>
        <v>1528.9603649000001</v>
      </c>
      <c r="G70" s="36">
        <f>SUMIFS(СВЦЭМ!$C$39:$C$782,СВЦЭМ!$A$39:$A$782,$A70,СВЦЭМ!$B$39:$B$782,G$47)+'СЕТ СН'!$G$9+СВЦЭМ!$D$10+'СЕТ СН'!$G$6-'СЕТ СН'!$G$19</f>
        <v>1515.73871633</v>
      </c>
      <c r="H70" s="36">
        <f>SUMIFS(СВЦЭМ!$C$39:$C$782,СВЦЭМ!$A$39:$A$782,$A70,СВЦЭМ!$B$39:$B$782,H$47)+'СЕТ СН'!$G$9+СВЦЭМ!$D$10+'СЕТ СН'!$G$6-'СЕТ СН'!$G$19</f>
        <v>1468.9405392900001</v>
      </c>
      <c r="I70" s="36">
        <f>SUMIFS(СВЦЭМ!$C$39:$C$782,СВЦЭМ!$A$39:$A$782,$A70,СВЦЭМ!$B$39:$B$782,I$47)+'СЕТ СН'!$G$9+СВЦЭМ!$D$10+'СЕТ СН'!$G$6-'СЕТ СН'!$G$19</f>
        <v>1463.51225301</v>
      </c>
      <c r="J70" s="36">
        <f>SUMIFS(СВЦЭМ!$C$39:$C$782,СВЦЭМ!$A$39:$A$782,$A70,СВЦЭМ!$B$39:$B$782,J$47)+'СЕТ СН'!$G$9+СВЦЭМ!$D$10+'СЕТ СН'!$G$6-'СЕТ СН'!$G$19</f>
        <v>1433.4663742099999</v>
      </c>
      <c r="K70" s="36">
        <f>SUMIFS(СВЦЭМ!$C$39:$C$782,СВЦЭМ!$A$39:$A$782,$A70,СВЦЭМ!$B$39:$B$782,K$47)+'СЕТ СН'!$G$9+СВЦЭМ!$D$10+'СЕТ СН'!$G$6-'СЕТ СН'!$G$19</f>
        <v>1425.1267024799999</v>
      </c>
      <c r="L70" s="36">
        <f>SUMIFS(СВЦЭМ!$C$39:$C$782,СВЦЭМ!$A$39:$A$782,$A70,СВЦЭМ!$B$39:$B$782,L$47)+'СЕТ СН'!$G$9+СВЦЭМ!$D$10+'СЕТ СН'!$G$6-'СЕТ СН'!$G$19</f>
        <v>1432.3378457899998</v>
      </c>
      <c r="M70" s="36">
        <f>SUMIFS(СВЦЭМ!$C$39:$C$782,СВЦЭМ!$A$39:$A$782,$A70,СВЦЭМ!$B$39:$B$782,M$47)+'СЕТ СН'!$G$9+СВЦЭМ!$D$10+'СЕТ СН'!$G$6-'СЕТ СН'!$G$19</f>
        <v>1438.0369918700001</v>
      </c>
      <c r="N70" s="36">
        <f>SUMIFS(СВЦЭМ!$C$39:$C$782,СВЦЭМ!$A$39:$A$782,$A70,СВЦЭМ!$B$39:$B$782,N$47)+'СЕТ СН'!$G$9+СВЦЭМ!$D$10+'СЕТ СН'!$G$6-'СЕТ СН'!$G$19</f>
        <v>1464.64737651</v>
      </c>
      <c r="O70" s="36">
        <f>SUMIFS(СВЦЭМ!$C$39:$C$782,СВЦЭМ!$A$39:$A$782,$A70,СВЦЭМ!$B$39:$B$782,O$47)+'СЕТ СН'!$G$9+СВЦЭМ!$D$10+'СЕТ СН'!$G$6-'СЕТ СН'!$G$19</f>
        <v>1466.28940827</v>
      </c>
      <c r="P70" s="36">
        <f>SUMIFS(СВЦЭМ!$C$39:$C$782,СВЦЭМ!$A$39:$A$782,$A70,СВЦЭМ!$B$39:$B$782,P$47)+'СЕТ СН'!$G$9+СВЦЭМ!$D$10+'СЕТ СН'!$G$6-'СЕТ СН'!$G$19</f>
        <v>1460.5682318499998</v>
      </c>
      <c r="Q70" s="36">
        <f>SUMIFS(СВЦЭМ!$C$39:$C$782,СВЦЭМ!$A$39:$A$782,$A70,СВЦЭМ!$B$39:$B$782,Q$47)+'СЕТ СН'!$G$9+СВЦЭМ!$D$10+'СЕТ СН'!$G$6-'СЕТ СН'!$G$19</f>
        <v>1464.6652017899999</v>
      </c>
      <c r="R70" s="36">
        <f>SUMIFS(СВЦЭМ!$C$39:$C$782,СВЦЭМ!$A$39:$A$782,$A70,СВЦЭМ!$B$39:$B$782,R$47)+'СЕТ СН'!$G$9+СВЦЭМ!$D$10+'СЕТ СН'!$G$6-'СЕТ СН'!$G$19</f>
        <v>1467.15153979</v>
      </c>
      <c r="S70" s="36">
        <f>SUMIFS(СВЦЭМ!$C$39:$C$782,СВЦЭМ!$A$39:$A$782,$A70,СВЦЭМ!$B$39:$B$782,S$47)+'СЕТ СН'!$G$9+СВЦЭМ!$D$10+'СЕТ СН'!$G$6-'СЕТ СН'!$G$19</f>
        <v>1447.56822732</v>
      </c>
      <c r="T70" s="36">
        <f>SUMIFS(СВЦЭМ!$C$39:$C$782,СВЦЭМ!$A$39:$A$782,$A70,СВЦЭМ!$B$39:$B$782,T$47)+'СЕТ СН'!$G$9+СВЦЭМ!$D$10+'СЕТ СН'!$G$6-'СЕТ СН'!$G$19</f>
        <v>1415.2999675399999</v>
      </c>
      <c r="U70" s="36">
        <f>SUMIFS(СВЦЭМ!$C$39:$C$782,СВЦЭМ!$A$39:$A$782,$A70,СВЦЭМ!$B$39:$B$782,U$47)+'СЕТ СН'!$G$9+СВЦЭМ!$D$10+'СЕТ СН'!$G$6-'СЕТ СН'!$G$19</f>
        <v>1414.6386023099999</v>
      </c>
      <c r="V70" s="36">
        <f>SUMIFS(СВЦЭМ!$C$39:$C$782,СВЦЭМ!$A$39:$A$782,$A70,СВЦЭМ!$B$39:$B$782,V$47)+'СЕТ СН'!$G$9+СВЦЭМ!$D$10+'СЕТ СН'!$G$6-'СЕТ СН'!$G$19</f>
        <v>1424.49719366</v>
      </c>
      <c r="W70" s="36">
        <f>SUMIFS(СВЦЭМ!$C$39:$C$782,СВЦЭМ!$A$39:$A$782,$A70,СВЦЭМ!$B$39:$B$782,W$47)+'СЕТ СН'!$G$9+СВЦЭМ!$D$10+'СЕТ СН'!$G$6-'СЕТ СН'!$G$19</f>
        <v>1443.5228574099999</v>
      </c>
      <c r="X70" s="36">
        <f>SUMIFS(СВЦЭМ!$C$39:$C$782,СВЦЭМ!$A$39:$A$782,$A70,СВЦЭМ!$B$39:$B$782,X$47)+'СЕТ СН'!$G$9+СВЦЭМ!$D$10+'СЕТ СН'!$G$6-'СЕТ СН'!$G$19</f>
        <v>1462.74231377</v>
      </c>
      <c r="Y70" s="36">
        <f>SUMIFS(СВЦЭМ!$C$39:$C$782,СВЦЭМ!$A$39:$A$782,$A70,СВЦЭМ!$B$39:$B$782,Y$47)+'СЕТ СН'!$G$9+СВЦЭМ!$D$10+'СЕТ СН'!$G$6-'СЕТ СН'!$G$19</f>
        <v>1485.3230637699999</v>
      </c>
    </row>
    <row r="71" spans="1:27" ht="15.75" x14ac:dyDescent="0.2">
      <c r="A71" s="35">
        <f t="shared" si="1"/>
        <v>44919</v>
      </c>
      <c r="B71" s="36">
        <f>SUMIFS(СВЦЭМ!$C$39:$C$782,СВЦЭМ!$A$39:$A$782,$A71,СВЦЭМ!$B$39:$B$782,B$47)+'СЕТ СН'!$G$9+СВЦЭМ!$D$10+'СЕТ СН'!$G$6-'СЕТ СН'!$G$19</f>
        <v>1438.623059</v>
      </c>
      <c r="C71" s="36">
        <f>SUMIFS(СВЦЭМ!$C$39:$C$782,СВЦЭМ!$A$39:$A$782,$A71,СВЦЭМ!$B$39:$B$782,C$47)+'СЕТ СН'!$G$9+СВЦЭМ!$D$10+'СЕТ СН'!$G$6-'СЕТ СН'!$G$19</f>
        <v>1404.1946323699999</v>
      </c>
      <c r="D71" s="36">
        <f>SUMIFS(СВЦЭМ!$C$39:$C$782,СВЦЭМ!$A$39:$A$782,$A71,СВЦЭМ!$B$39:$B$782,D$47)+'СЕТ СН'!$G$9+СВЦЭМ!$D$10+'СЕТ СН'!$G$6-'СЕТ СН'!$G$19</f>
        <v>1415.13061163</v>
      </c>
      <c r="E71" s="36">
        <f>SUMIFS(СВЦЭМ!$C$39:$C$782,СВЦЭМ!$A$39:$A$782,$A71,СВЦЭМ!$B$39:$B$782,E$47)+'СЕТ СН'!$G$9+СВЦЭМ!$D$10+'СЕТ СН'!$G$6-'СЕТ СН'!$G$19</f>
        <v>1390.80122968</v>
      </c>
      <c r="F71" s="36">
        <f>SUMIFS(СВЦЭМ!$C$39:$C$782,СВЦЭМ!$A$39:$A$782,$A71,СВЦЭМ!$B$39:$B$782,F$47)+'СЕТ СН'!$G$9+СВЦЭМ!$D$10+'СЕТ СН'!$G$6-'СЕТ СН'!$G$19</f>
        <v>1431.1766279599999</v>
      </c>
      <c r="G71" s="36">
        <f>SUMIFS(СВЦЭМ!$C$39:$C$782,СВЦЭМ!$A$39:$A$782,$A71,СВЦЭМ!$B$39:$B$782,G$47)+'СЕТ СН'!$G$9+СВЦЭМ!$D$10+'СЕТ СН'!$G$6-'СЕТ СН'!$G$19</f>
        <v>1414.6934270100001</v>
      </c>
      <c r="H71" s="36">
        <f>SUMIFS(СВЦЭМ!$C$39:$C$782,СВЦЭМ!$A$39:$A$782,$A71,СВЦЭМ!$B$39:$B$782,H$47)+'СЕТ СН'!$G$9+СВЦЭМ!$D$10+'СЕТ СН'!$G$6-'СЕТ СН'!$G$19</f>
        <v>1410.2009226099999</v>
      </c>
      <c r="I71" s="36">
        <f>SUMIFS(СВЦЭМ!$C$39:$C$782,СВЦЭМ!$A$39:$A$782,$A71,СВЦЭМ!$B$39:$B$782,I$47)+'СЕТ СН'!$G$9+СВЦЭМ!$D$10+'СЕТ СН'!$G$6-'СЕТ СН'!$G$19</f>
        <v>1388.3741299599999</v>
      </c>
      <c r="J71" s="36">
        <f>SUMIFS(СВЦЭМ!$C$39:$C$782,СВЦЭМ!$A$39:$A$782,$A71,СВЦЭМ!$B$39:$B$782,J$47)+'СЕТ СН'!$G$9+СВЦЭМ!$D$10+'СЕТ СН'!$G$6-'СЕТ СН'!$G$19</f>
        <v>1383.92372918</v>
      </c>
      <c r="K71" s="36">
        <f>SUMIFS(СВЦЭМ!$C$39:$C$782,СВЦЭМ!$A$39:$A$782,$A71,СВЦЭМ!$B$39:$B$782,K$47)+'СЕТ СН'!$G$9+СВЦЭМ!$D$10+'СЕТ СН'!$G$6-'СЕТ СН'!$G$19</f>
        <v>1360.9977907299999</v>
      </c>
      <c r="L71" s="36">
        <f>SUMIFS(СВЦЭМ!$C$39:$C$782,СВЦЭМ!$A$39:$A$782,$A71,СВЦЭМ!$B$39:$B$782,L$47)+'СЕТ СН'!$G$9+СВЦЭМ!$D$10+'СЕТ СН'!$G$6-'СЕТ СН'!$G$19</f>
        <v>1343.2329172299999</v>
      </c>
      <c r="M71" s="36">
        <f>SUMIFS(СВЦЭМ!$C$39:$C$782,СВЦЭМ!$A$39:$A$782,$A71,СВЦЭМ!$B$39:$B$782,M$47)+'СЕТ СН'!$G$9+СВЦЭМ!$D$10+'СЕТ СН'!$G$6-'СЕТ СН'!$G$19</f>
        <v>1320.6978673199999</v>
      </c>
      <c r="N71" s="36">
        <f>SUMIFS(СВЦЭМ!$C$39:$C$782,СВЦЭМ!$A$39:$A$782,$A71,СВЦЭМ!$B$39:$B$782,N$47)+'СЕТ СН'!$G$9+СВЦЭМ!$D$10+'СЕТ СН'!$G$6-'СЕТ СН'!$G$19</f>
        <v>1338.9000177599999</v>
      </c>
      <c r="O71" s="36">
        <f>SUMIFS(СВЦЭМ!$C$39:$C$782,СВЦЭМ!$A$39:$A$782,$A71,СВЦЭМ!$B$39:$B$782,O$47)+'СЕТ СН'!$G$9+СВЦЭМ!$D$10+'СЕТ СН'!$G$6-'СЕТ СН'!$G$19</f>
        <v>1335.38254026</v>
      </c>
      <c r="P71" s="36">
        <f>SUMIFS(СВЦЭМ!$C$39:$C$782,СВЦЭМ!$A$39:$A$782,$A71,СВЦЭМ!$B$39:$B$782,P$47)+'СЕТ СН'!$G$9+СВЦЭМ!$D$10+'СЕТ СН'!$G$6-'СЕТ СН'!$G$19</f>
        <v>1327.98162643</v>
      </c>
      <c r="Q71" s="36">
        <f>SUMIFS(СВЦЭМ!$C$39:$C$782,СВЦЭМ!$A$39:$A$782,$A71,СВЦЭМ!$B$39:$B$782,Q$47)+'СЕТ СН'!$G$9+СВЦЭМ!$D$10+'СЕТ СН'!$G$6-'СЕТ СН'!$G$19</f>
        <v>1327.0355559299999</v>
      </c>
      <c r="R71" s="36">
        <f>SUMIFS(СВЦЭМ!$C$39:$C$782,СВЦЭМ!$A$39:$A$782,$A71,СВЦЭМ!$B$39:$B$782,R$47)+'СЕТ СН'!$G$9+СВЦЭМ!$D$10+'СЕТ СН'!$G$6-'СЕТ СН'!$G$19</f>
        <v>1331.6434340199999</v>
      </c>
      <c r="S71" s="36">
        <f>SUMIFS(СВЦЭМ!$C$39:$C$782,СВЦЭМ!$A$39:$A$782,$A71,СВЦЭМ!$B$39:$B$782,S$47)+'СЕТ СН'!$G$9+СВЦЭМ!$D$10+'СЕТ СН'!$G$6-'СЕТ СН'!$G$19</f>
        <v>1303.3842725299999</v>
      </c>
      <c r="T71" s="36">
        <f>SUMIFS(СВЦЭМ!$C$39:$C$782,СВЦЭМ!$A$39:$A$782,$A71,СВЦЭМ!$B$39:$B$782,T$47)+'СЕТ СН'!$G$9+СВЦЭМ!$D$10+'СЕТ СН'!$G$6-'СЕТ СН'!$G$19</f>
        <v>1287.1830250399998</v>
      </c>
      <c r="U71" s="36">
        <f>SUMIFS(СВЦЭМ!$C$39:$C$782,СВЦЭМ!$A$39:$A$782,$A71,СВЦЭМ!$B$39:$B$782,U$47)+'СЕТ СН'!$G$9+СВЦЭМ!$D$10+'СЕТ СН'!$G$6-'СЕТ СН'!$G$19</f>
        <v>1315.0083838999999</v>
      </c>
      <c r="V71" s="36">
        <f>SUMIFS(СВЦЭМ!$C$39:$C$782,СВЦЭМ!$A$39:$A$782,$A71,СВЦЭМ!$B$39:$B$782,V$47)+'СЕТ СН'!$G$9+СВЦЭМ!$D$10+'СЕТ СН'!$G$6-'СЕТ СН'!$G$19</f>
        <v>1321.0038033799999</v>
      </c>
      <c r="W71" s="36">
        <f>SUMIFS(СВЦЭМ!$C$39:$C$782,СВЦЭМ!$A$39:$A$782,$A71,СВЦЭМ!$B$39:$B$782,W$47)+'СЕТ СН'!$G$9+СВЦЭМ!$D$10+'СЕТ СН'!$G$6-'СЕТ СН'!$G$19</f>
        <v>1338.9406609799998</v>
      </c>
      <c r="X71" s="36">
        <f>SUMIFS(СВЦЭМ!$C$39:$C$782,СВЦЭМ!$A$39:$A$782,$A71,СВЦЭМ!$B$39:$B$782,X$47)+'СЕТ СН'!$G$9+СВЦЭМ!$D$10+'СЕТ СН'!$G$6-'СЕТ СН'!$G$19</f>
        <v>1364.0962086</v>
      </c>
      <c r="Y71" s="36">
        <f>SUMIFS(СВЦЭМ!$C$39:$C$782,СВЦЭМ!$A$39:$A$782,$A71,СВЦЭМ!$B$39:$B$782,Y$47)+'СЕТ СН'!$G$9+СВЦЭМ!$D$10+'СЕТ СН'!$G$6-'СЕТ СН'!$G$19</f>
        <v>1341.4535976299999</v>
      </c>
    </row>
    <row r="72" spans="1:27" ht="15.75" x14ac:dyDescent="0.2">
      <c r="A72" s="35">
        <f t="shared" si="1"/>
        <v>44920</v>
      </c>
      <c r="B72" s="36">
        <f>SUMIFS(СВЦЭМ!$C$39:$C$782,СВЦЭМ!$A$39:$A$782,$A72,СВЦЭМ!$B$39:$B$782,B$47)+'СЕТ СН'!$G$9+СВЦЭМ!$D$10+'СЕТ СН'!$G$6-'СЕТ СН'!$G$19</f>
        <v>1382.9563612699999</v>
      </c>
      <c r="C72" s="36">
        <f>SUMIFS(СВЦЭМ!$C$39:$C$782,СВЦЭМ!$A$39:$A$782,$A72,СВЦЭМ!$B$39:$B$782,C$47)+'СЕТ СН'!$G$9+СВЦЭМ!$D$10+'СЕТ СН'!$G$6-'СЕТ СН'!$G$19</f>
        <v>1380.7624807899999</v>
      </c>
      <c r="D72" s="36">
        <f>SUMIFS(СВЦЭМ!$C$39:$C$782,СВЦЭМ!$A$39:$A$782,$A72,СВЦЭМ!$B$39:$B$782,D$47)+'СЕТ СН'!$G$9+СВЦЭМ!$D$10+'СЕТ СН'!$G$6-'СЕТ СН'!$G$19</f>
        <v>1367.5000588099999</v>
      </c>
      <c r="E72" s="36">
        <f>SUMIFS(СВЦЭМ!$C$39:$C$782,СВЦЭМ!$A$39:$A$782,$A72,СВЦЭМ!$B$39:$B$782,E$47)+'СЕТ СН'!$G$9+СВЦЭМ!$D$10+'СЕТ СН'!$G$6-'СЕТ СН'!$G$19</f>
        <v>1360.6774294100001</v>
      </c>
      <c r="F72" s="36">
        <f>SUMIFS(СВЦЭМ!$C$39:$C$782,СВЦЭМ!$A$39:$A$782,$A72,СВЦЭМ!$B$39:$B$782,F$47)+'СЕТ СН'!$G$9+СВЦЭМ!$D$10+'СЕТ СН'!$G$6-'СЕТ СН'!$G$19</f>
        <v>1406.7626229499999</v>
      </c>
      <c r="G72" s="36">
        <f>SUMIFS(СВЦЭМ!$C$39:$C$782,СВЦЭМ!$A$39:$A$782,$A72,СВЦЭМ!$B$39:$B$782,G$47)+'СЕТ СН'!$G$9+СВЦЭМ!$D$10+'СЕТ СН'!$G$6-'СЕТ СН'!$G$19</f>
        <v>1410.7079929500001</v>
      </c>
      <c r="H72" s="36">
        <f>SUMIFS(СВЦЭМ!$C$39:$C$782,СВЦЭМ!$A$39:$A$782,$A72,СВЦЭМ!$B$39:$B$782,H$47)+'СЕТ СН'!$G$9+СВЦЭМ!$D$10+'СЕТ СН'!$G$6-'СЕТ СН'!$G$19</f>
        <v>1389.68734178</v>
      </c>
      <c r="I72" s="36">
        <f>SUMIFS(СВЦЭМ!$C$39:$C$782,СВЦЭМ!$A$39:$A$782,$A72,СВЦЭМ!$B$39:$B$782,I$47)+'СЕТ СН'!$G$9+СВЦЭМ!$D$10+'СЕТ СН'!$G$6-'СЕТ СН'!$G$19</f>
        <v>1420.1959023899999</v>
      </c>
      <c r="J72" s="36">
        <f>SUMIFS(СВЦЭМ!$C$39:$C$782,СВЦЭМ!$A$39:$A$782,$A72,СВЦЭМ!$B$39:$B$782,J$47)+'СЕТ СН'!$G$9+СВЦЭМ!$D$10+'СЕТ СН'!$G$6-'СЕТ СН'!$G$19</f>
        <v>1407.16420629</v>
      </c>
      <c r="K72" s="36">
        <f>SUMIFS(СВЦЭМ!$C$39:$C$782,СВЦЭМ!$A$39:$A$782,$A72,СВЦЭМ!$B$39:$B$782,K$47)+'СЕТ СН'!$G$9+СВЦЭМ!$D$10+'СЕТ СН'!$G$6-'СЕТ СН'!$G$19</f>
        <v>1411.71443894</v>
      </c>
      <c r="L72" s="36">
        <f>SUMIFS(СВЦЭМ!$C$39:$C$782,СВЦЭМ!$A$39:$A$782,$A72,СВЦЭМ!$B$39:$B$782,L$47)+'СЕТ СН'!$G$9+СВЦЭМ!$D$10+'СЕТ СН'!$G$6-'СЕТ СН'!$G$19</f>
        <v>1371.4253839399998</v>
      </c>
      <c r="M72" s="36">
        <f>SUMIFS(СВЦЭМ!$C$39:$C$782,СВЦЭМ!$A$39:$A$782,$A72,СВЦЭМ!$B$39:$B$782,M$47)+'СЕТ СН'!$G$9+СВЦЭМ!$D$10+'СЕТ СН'!$G$6-'СЕТ СН'!$G$19</f>
        <v>1379.2099568900001</v>
      </c>
      <c r="N72" s="36">
        <f>SUMIFS(СВЦЭМ!$C$39:$C$782,СВЦЭМ!$A$39:$A$782,$A72,СВЦЭМ!$B$39:$B$782,N$47)+'СЕТ СН'!$G$9+СВЦЭМ!$D$10+'СЕТ СН'!$G$6-'СЕТ СН'!$G$19</f>
        <v>1387.38821835</v>
      </c>
      <c r="O72" s="36">
        <f>SUMIFS(СВЦЭМ!$C$39:$C$782,СВЦЭМ!$A$39:$A$782,$A72,СВЦЭМ!$B$39:$B$782,O$47)+'СЕТ СН'!$G$9+СВЦЭМ!$D$10+'СЕТ СН'!$G$6-'СЕТ СН'!$G$19</f>
        <v>1406.2427504899999</v>
      </c>
      <c r="P72" s="36">
        <f>SUMIFS(СВЦЭМ!$C$39:$C$782,СВЦЭМ!$A$39:$A$782,$A72,СВЦЭМ!$B$39:$B$782,P$47)+'СЕТ СН'!$G$9+СВЦЭМ!$D$10+'СЕТ СН'!$G$6-'СЕТ СН'!$G$19</f>
        <v>1401.6281182099999</v>
      </c>
      <c r="Q72" s="36">
        <f>SUMIFS(СВЦЭМ!$C$39:$C$782,СВЦЭМ!$A$39:$A$782,$A72,СВЦЭМ!$B$39:$B$782,Q$47)+'СЕТ СН'!$G$9+СВЦЭМ!$D$10+'СЕТ СН'!$G$6-'СЕТ СН'!$G$19</f>
        <v>1400.55633154</v>
      </c>
      <c r="R72" s="36">
        <f>SUMIFS(СВЦЭМ!$C$39:$C$782,СВЦЭМ!$A$39:$A$782,$A72,СВЦЭМ!$B$39:$B$782,R$47)+'СЕТ СН'!$G$9+СВЦЭМ!$D$10+'СЕТ СН'!$G$6-'СЕТ СН'!$G$19</f>
        <v>1398.3866635100001</v>
      </c>
      <c r="S72" s="36">
        <f>SUMIFS(СВЦЭМ!$C$39:$C$782,СВЦЭМ!$A$39:$A$782,$A72,СВЦЭМ!$B$39:$B$782,S$47)+'СЕТ СН'!$G$9+СВЦЭМ!$D$10+'СЕТ СН'!$G$6-'СЕТ СН'!$G$19</f>
        <v>1380.24113074</v>
      </c>
      <c r="T72" s="36">
        <f>SUMIFS(СВЦЭМ!$C$39:$C$782,СВЦЭМ!$A$39:$A$782,$A72,СВЦЭМ!$B$39:$B$782,T$47)+'СЕТ СН'!$G$9+СВЦЭМ!$D$10+'СЕТ СН'!$G$6-'СЕТ СН'!$G$19</f>
        <v>1368.1921630100001</v>
      </c>
      <c r="U72" s="36">
        <f>SUMIFS(СВЦЭМ!$C$39:$C$782,СВЦЭМ!$A$39:$A$782,$A72,СВЦЭМ!$B$39:$B$782,U$47)+'СЕТ СН'!$G$9+СВЦЭМ!$D$10+'СЕТ СН'!$G$6-'СЕТ СН'!$G$19</f>
        <v>1370.8064954199999</v>
      </c>
      <c r="V72" s="36">
        <f>SUMIFS(СВЦЭМ!$C$39:$C$782,СВЦЭМ!$A$39:$A$782,$A72,СВЦЭМ!$B$39:$B$782,V$47)+'СЕТ СН'!$G$9+СВЦЭМ!$D$10+'СЕТ СН'!$G$6-'СЕТ СН'!$G$19</f>
        <v>1385.6110074999999</v>
      </c>
      <c r="W72" s="36">
        <f>SUMIFS(СВЦЭМ!$C$39:$C$782,СВЦЭМ!$A$39:$A$782,$A72,СВЦЭМ!$B$39:$B$782,W$47)+'СЕТ СН'!$G$9+СВЦЭМ!$D$10+'СЕТ СН'!$G$6-'СЕТ СН'!$G$19</f>
        <v>1411.60357838</v>
      </c>
      <c r="X72" s="36">
        <f>SUMIFS(СВЦЭМ!$C$39:$C$782,СВЦЭМ!$A$39:$A$782,$A72,СВЦЭМ!$B$39:$B$782,X$47)+'СЕТ СН'!$G$9+СВЦЭМ!$D$10+'СЕТ СН'!$G$6-'СЕТ СН'!$G$19</f>
        <v>1426.62871096</v>
      </c>
      <c r="Y72" s="36">
        <f>SUMIFS(СВЦЭМ!$C$39:$C$782,СВЦЭМ!$A$39:$A$782,$A72,СВЦЭМ!$B$39:$B$782,Y$47)+'СЕТ СН'!$G$9+СВЦЭМ!$D$10+'СЕТ СН'!$G$6-'СЕТ СН'!$G$19</f>
        <v>1446.1793508399999</v>
      </c>
    </row>
    <row r="73" spans="1:27" ht="15.75" x14ac:dyDescent="0.2">
      <c r="A73" s="35">
        <f t="shared" si="1"/>
        <v>44921</v>
      </c>
      <c r="B73" s="36">
        <f>SUMIFS(СВЦЭМ!$C$39:$C$782,СВЦЭМ!$A$39:$A$782,$A73,СВЦЭМ!$B$39:$B$782,B$47)+'СЕТ СН'!$G$9+СВЦЭМ!$D$10+'СЕТ СН'!$G$6-'СЕТ СН'!$G$19</f>
        <v>1479.6836354099999</v>
      </c>
      <c r="C73" s="36">
        <f>SUMIFS(СВЦЭМ!$C$39:$C$782,СВЦЭМ!$A$39:$A$782,$A73,СВЦЭМ!$B$39:$B$782,C$47)+'СЕТ СН'!$G$9+СВЦЭМ!$D$10+'СЕТ СН'!$G$6-'СЕТ СН'!$G$19</f>
        <v>1501.0646630599999</v>
      </c>
      <c r="D73" s="36">
        <f>SUMIFS(СВЦЭМ!$C$39:$C$782,СВЦЭМ!$A$39:$A$782,$A73,СВЦЭМ!$B$39:$B$782,D$47)+'СЕТ СН'!$G$9+СВЦЭМ!$D$10+'СЕТ СН'!$G$6-'СЕТ СН'!$G$19</f>
        <v>1508.1541712000001</v>
      </c>
      <c r="E73" s="36">
        <f>SUMIFS(СВЦЭМ!$C$39:$C$782,СВЦЭМ!$A$39:$A$782,$A73,СВЦЭМ!$B$39:$B$782,E$47)+'СЕТ СН'!$G$9+СВЦЭМ!$D$10+'СЕТ СН'!$G$6-'СЕТ СН'!$G$19</f>
        <v>1507.4549927599999</v>
      </c>
      <c r="F73" s="36">
        <f>SUMIFS(СВЦЭМ!$C$39:$C$782,СВЦЭМ!$A$39:$A$782,$A73,СВЦЭМ!$B$39:$B$782,F$47)+'СЕТ СН'!$G$9+СВЦЭМ!$D$10+'СЕТ СН'!$G$6-'СЕТ СН'!$G$19</f>
        <v>1543.4971132799999</v>
      </c>
      <c r="G73" s="36">
        <f>SUMIFS(СВЦЭМ!$C$39:$C$782,СВЦЭМ!$A$39:$A$782,$A73,СВЦЭМ!$B$39:$B$782,G$47)+'СЕТ СН'!$G$9+СВЦЭМ!$D$10+'СЕТ СН'!$G$6-'СЕТ СН'!$G$19</f>
        <v>1530.9382475699999</v>
      </c>
      <c r="H73" s="36">
        <f>SUMIFS(СВЦЭМ!$C$39:$C$782,СВЦЭМ!$A$39:$A$782,$A73,СВЦЭМ!$B$39:$B$782,H$47)+'СЕТ СН'!$G$9+СВЦЭМ!$D$10+'СЕТ СН'!$G$6-'СЕТ СН'!$G$19</f>
        <v>1494.0259593199999</v>
      </c>
      <c r="I73" s="36">
        <f>SUMIFS(СВЦЭМ!$C$39:$C$782,СВЦЭМ!$A$39:$A$782,$A73,СВЦЭМ!$B$39:$B$782,I$47)+'СЕТ СН'!$G$9+СВЦЭМ!$D$10+'СЕТ СН'!$G$6-'СЕТ СН'!$G$19</f>
        <v>1468.52992655</v>
      </c>
      <c r="J73" s="36">
        <f>SUMIFS(СВЦЭМ!$C$39:$C$782,СВЦЭМ!$A$39:$A$782,$A73,СВЦЭМ!$B$39:$B$782,J$47)+'СЕТ СН'!$G$9+СВЦЭМ!$D$10+'СЕТ СН'!$G$6-'СЕТ СН'!$G$19</f>
        <v>1461.5190205199999</v>
      </c>
      <c r="K73" s="36">
        <f>SUMIFS(СВЦЭМ!$C$39:$C$782,СВЦЭМ!$A$39:$A$782,$A73,СВЦЭМ!$B$39:$B$782,K$47)+'СЕТ СН'!$G$9+СВЦЭМ!$D$10+'СЕТ СН'!$G$6-'СЕТ СН'!$G$19</f>
        <v>1457.3738353799999</v>
      </c>
      <c r="L73" s="36">
        <f>SUMIFS(СВЦЭМ!$C$39:$C$782,СВЦЭМ!$A$39:$A$782,$A73,СВЦЭМ!$B$39:$B$782,L$47)+'СЕТ СН'!$G$9+СВЦЭМ!$D$10+'СЕТ СН'!$G$6-'СЕТ СН'!$G$19</f>
        <v>1452.0417097</v>
      </c>
      <c r="M73" s="36">
        <f>SUMIFS(СВЦЭМ!$C$39:$C$782,СВЦЭМ!$A$39:$A$782,$A73,СВЦЭМ!$B$39:$B$782,M$47)+'СЕТ СН'!$G$9+СВЦЭМ!$D$10+'СЕТ СН'!$G$6-'СЕТ СН'!$G$19</f>
        <v>1448.85862303</v>
      </c>
      <c r="N73" s="36">
        <f>SUMIFS(СВЦЭМ!$C$39:$C$782,СВЦЭМ!$A$39:$A$782,$A73,СВЦЭМ!$B$39:$B$782,N$47)+'СЕТ СН'!$G$9+СВЦЭМ!$D$10+'СЕТ СН'!$G$6-'СЕТ СН'!$G$19</f>
        <v>1451.42151519</v>
      </c>
      <c r="O73" s="36">
        <f>SUMIFS(СВЦЭМ!$C$39:$C$782,СВЦЭМ!$A$39:$A$782,$A73,СВЦЭМ!$B$39:$B$782,O$47)+'СЕТ СН'!$G$9+СВЦЭМ!$D$10+'СЕТ СН'!$G$6-'СЕТ СН'!$G$19</f>
        <v>1441.06288926</v>
      </c>
      <c r="P73" s="36">
        <f>SUMIFS(СВЦЭМ!$C$39:$C$782,СВЦЭМ!$A$39:$A$782,$A73,СВЦЭМ!$B$39:$B$782,P$47)+'СЕТ СН'!$G$9+СВЦЭМ!$D$10+'СЕТ СН'!$G$6-'СЕТ СН'!$G$19</f>
        <v>1447.86720771</v>
      </c>
      <c r="Q73" s="36">
        <f>SUMIFS(СВЦЭМ!$C$39:$C$782,СВЦЭМ!$A$39:$A$782,$A73,СВЦЭМ!$B$39:$B$782,Q$47)+'СЕТ СН'!$G$9+СВЦЭМ!$D$10+'СЕТ СН'!$G$6-'СЕТ СН'!$G$19</f>
        <v>1431.15978961</v>
      </c>
      <c r="R73" s="36">
        <f>SUMIFS(СВЦЭМ!$C$39:$C$782,СВЦЭМ!$A$39:$A$782,$A73,СВЦЭМ!$B$39:$B$782,R$47)+'СЕТ СН'!$G$9+СВЦЭМ!$D$10+'СЕТ СН'!$G$6-'СЕТ СН'!$G$19</f>
        <v>1422.46583663</v>
      </c>
      <c r="S73" s="36">
        <f>SUMIFS(СВЦЭМ!$C$39:$C$782,СВЦЭМ!$A$39:$A$782,$A73,СВЦЭМ!$B$39:$B$782,S$47)+'СЕТ СН'!$G$9+СВЦЭМ!$D$10+'СЕТ СН'!$G$6-'СЕТ СН'!$G$19</f>
        <v>1399.79232013</v>
      </c>
      <c r="T73" s="36">
        <f>SUMIFS(СВЦЭМ!$C$39:$C$782,СВЦЭМ!$A$39:$A$782,$A73,СВЦЭМ!$B$39:$B$782,T$47)+'СЕТ СН'!$G$9+СВЦЭМ!$D$10+'СЕТ СН'!$G$6-'СЕТ СН'!$G$19</f>
        <v>1366.53806184</v>
      </c>
      <c r="U73" s="36">
        <f>SUMIFS(СВЦЭМ!$C$39:$C$782,СВЦЭМ!$A$39:$A$782,$A73,СВЦЭМ!$B$39:$B$782,U$47)+'СЕТ СН'!$G$9+СВЦЭМ!$D$10+'СЕТ СН'!$G$6-'СЕТ СН'!$G$19</f>
        <v>1389.5623908699999</v>
      </c>
      <c r="V73" s="36">
        <f>SUMIFS(СВЦЭМ!$C$39:$C$782,СВЦЭМ!$A$39:$A$782,$A73,СВЦЭМ!$B$39:$B$782,V$47)+'СЕТ СН'!$G$9+СВЦЭМ!$D$10+'СЕТ СН'!$G$6-'СЕТ СН'!$G$19</f>
        <v>1395.89297534</v>
      </c>
      <c r="W73" s="36">
        <f>SUMIFS(СВЦЭМ!$C$39:$C$782,СВЦЭМ!$A$39:$A$782,$A73,СВЦЭМ!$B$39:$B$782,W$47)+'СЕТ СН'!$G$9+СВЦЭМ!$D$10+'СЕТ СН'!$G$6-'СЕТ СН'!$G$19</f>
        <v>1412.2045697799999</v>
      </c>
      <c r="X73" s="36">
        <f>SUMIFS(СВЦЭМ!$C$39:$C$782,СВЦЭМ!$A$39:$A$782,$A73,СВЦЭМ!$B$39:$B$782,X$47)+'СЕТ СН'!$G$9+СВЦЭМ!$D$10+'СЕТ СН'!$G$6-'СЕТ СН'!$G$19</f>
        <v>1447.6179107999999</v>
      </c>
      <c r="Y73" s="36">
        <f>SUMIFS(СВЦЭМ!$C$39:$C$782,СВЦЭМ!$A$39:$A$782,$A73,СВЦЭМ!$B$39:$B$782,Y$47)+'СЕТ СН'!$G$9+СВЦЭМ!$D$10+'СЕТ СН'!$G$6-'СЕТ СН'!$G$19</f>
        <v>1457.59048708</v>
      </c>
    </row>
    <row r="74" spans="1:27" ht="15.75" x14ac:dyDescent="0.2">
      <c r="A74" s="35">
        <f t="shared" si="1"/>
        <v>44922</v>
      </c>
      <c r="B74" s="36">
        <f>SUMIFS(СВЦЭМ!$C$39:$C$782,СВЦЭМ!$A$39:$A$782,$A74,СВЦЭМ!$B$39:$B$782,B$47)+'СЕТ СН'!$G$9+СВЦЭМ!$D$10+'СЕТ СН'!$G$6-'СЕТ СН'!$G$19</f>
        <v>1386.47974344</v>
      </c>
      <c r="C74" s="36">
        <f>SUMIFS(СВЦЭМ!$C$39:$C$782,СВЦЭМ!$A$39:$A$782,$A74,СВЦЭМ!$B$39:$B$782,C$47)+'СЕТ СН'!$G$9+СВЦЭМ!$D$10+'СЕТ СН'!$G$6-'СЕТ СН'!$G$19</f>
        <v>1400.4777289799999</v>
      </c>
      <c r="D74" s="36">
        <f>SUMIFS(СВЦЭМ!$C$39:$C$782,СВЦЭМ!$A$39:$A$782,$A74,СВЦЭМ!$B$39:$B$782,D$47)+'СЕТ СН'!$G$9+СВЦЭМ!$D$10+'СЕТ СН'!$G$6-'СЕТ СН'!$G$19</f>
        <v>1417.37139987</v>
      </c>
      <c r="E74" s="36">
        <f>SUMIFS(СВЦЭМ!$C$39:$C$782,СВЦЭМ!$A$39:$A$782,$A74,СВЦЭМ!$B$39:$B$782,E$47)+'СЕТ СН'!$G$9+СВЦЭМ!$D$10+'СЕТ СН'!$G$6-'СЕТ СН'!$G$19</f>
        <v>1423.86799767</v>
      </c>
      <c r="F74" s="36">
        <f>SUMIFS(СВЦЭМ!$C$39:$C$782,СВЦЭМ!$A$39:$A$782,$A74,СВЦЭМ!$B$39:$B$782,F$47)+'СЕТ СН'!$G$9+СВЦЭМ!$D$10+'СЕТ СН'!$G$6-'СЕТ СН'!$G$19</f>
        <v>1453.9263976</v>
      </c>
      <c r="G74" s="36">
        <f>SUMIFS(СВЦЭМ!$C$39:$C$782,СВЦЭМ!$A$39:$A$782,$A74,СВЦЭМ!$B$39:$B$782,G$47)+'СЕТ СН'!$G$9+СВЦЭМ!$D$10+'СЕТ СН'!$G$6-'СЕТ СН'!$G$19</f>
        <v>1437.90410069</v>
      </c>
      <c r="H74" s="36">
        <f>SUMIFS(СВЦЭМ!$C$39:$C$782,СВЦЭМ!$A$39:$A$782,$A74,СВЦЭМ!$B$39:$B$782,H$47)+'СЕТ СН'!$G$9+СВЦЭМ!$D$10+'СЕТ СН'!$G$6-'СЕТ СН'!$G$19</f>
        <v>1412.0022812899999</v>
      </c>
      <c r="I74" s="36">
        <f>SUMIFS(СВЦЭМ!$C$39:$C$782,СВЦЭМ!$A$39:$A$782,$A74,СВЦЭМ!$B$39:$B$782,I$47)+'СЕТ СН'!$G$9+СВЦЭМ!$D$10+'СЕТ СН'!$G$6-'СЕТ СН'!$G$19</f>
        <v>1381.72620104</v>
      </c>
      <c r="J74" s="36">
        <f>SUMIFS(СВЦЭМ!$C$39:$C$782,СВЦЭМ!$A$39:$A$782,$A74,СВЦЭМ!$B$39:$B$782,J$47)+'СЕТ СН'!$G$9+СВЦЭМ!$D$10+'СЕТ СН'!$G$6-'СЕТ СН'!$G$19</f>
        <v>1342.27231828</v>
      </c>
      <c r="K74" s="36">
        <f>SUMIFS(СВЦЭМ!$C$39:$C$782,СВЦЭМ!$A$39:$A$782,$A74,СВЦЭМ!$B$39:$B$782,K$47)+'СЕТ СН'!$G$9+СВЦЭМ!$D$10+'СЕТ СН'!$G$6-'СЕТ СН'!$G$19</f>
        <v>1344.6740885499999</v>
      </c>
      <c r="L74" s="36">
        <f>SUMIFS(СВЦЭМ!$C$39:$C$782,СВЦЭМ!$A$39:$A$782,$A74,СВЦЭМ!$B$39:$B$782,L$47)+'СЕТ СН'!$G$9+СВЦЭМ!$D$10+'СЕТ СН'!$G$6-'СЕТ СН'!$G$19</f>
        <v>1354.36459001</v>
      </c>
      <c r="M74" s="36">
        <f>SUMIFS(СВЦЭМ!$C$39:$C$782,СВЦЭМ!$A$39:$A$782,$A74,СВЦЭМ!$B$39:$B$782,M$47)+'СЕТ СН'!$G$9+СВЦЭМ!$D$10+'СЕТ СН'!$G$6-'СЕТ СН'!$G$19</f>
        <v>1355.5956571699999</v>
      </c>
      <c r="N74" s="36">
        <f>SUMIFS(СВЦЭМ!$C$39:$C$782,СВЦЭМ!$A$39:$A$782,$A74,СВЦЭМ!$B$39:$B$782,N$47)+'СЕТ СН'!$G$9+СВЦЭМ!$D$10+'СЕТ СН'!$G$6-'СЕТ СН'!$G$19</f>
        <v>1346.62611868</v>
      </c>
      <c r="O74" s="36">
        <f>SUMIFS(СВЦЭМ!$C$39:$C$782,СВЦЭМ!$A$39:$A$782,$A74,СВЦЭМ!$B$39:$B$782,O$47)+'СЕТ СН'!$G$9+СВЦЭМ!$D$10+'СЕТ СН'!$G$6-'СЕТ СН'!$G$19</f>
        <v>1354.7953804900001</v>
      </c>
      <c r="P74" s="36">
        <f>SUMIFS(СВЦЭМ!$C$39:$C$782,СВЦЭМ!$A$39:$A$782,$A74,СВЦЭМ!$B$39:$B$782,P$47)+'СЕТ СН'!$G$9+СВЦЭМ!$D$10+'СЕТ СН'!$G$6-'СЕТ СН'!$G$19</f>
        <v>1357.06847791</v>
      </c>
      <c r="Q74" s="36">
        <f>SUMIFS(СВЦЭМ!$C$39:$C$782,СВЦЭМ!$A$39:$A$782,$A74,СВЦЭМ!$B$39:$B$782,Q$47)+'СЕТ СН'!$G$9+СВЦЭМ!$D$10+'СЕТ СН'!$G$6-'СЕТ СН'!$G$19</f>
        <v>1360.57213529</v>
      </c>
      <c r="R74" s="36">
        <f>SUMIFS(СВЦЭМ!$C$39:$C$782,СВЦЭМ!$A$39:$A$782,$A74,СВЦЭМ!$B$39:$B$782,R$47)+'СЕТ СН'!$G$9+СВЦЭМ!$D$10+'СЕТ СН'!$G$6-'СЕТ СН'!$G$19</f>
        <v>1362.96514742</v>
      </c>
      <c r="S74" s="36">
        <f>SUMIFS(СВЦЭМ!$C$39:$C$782,СВЦЭМ!$A$39:$A$782,$A74,СВЦЭМ!$B$39:$B$782,S$47)+'СЕТ СН'!$G$9+СВЦЭМ!$D$10+'СЕТ СН'!$G$6-'СЕТ СН'!$G$19</f>
        <v>1339.2851125899999</v>
      </c>
      <c r="T74" s="36">
        <f>SUMIFS(СВЦЭМ!$C$39:$C$782,СВЦЭМ!$A$39:$A$782,$A74,СВЦЭМ!$B$39:$B$782,T$47)+'СЕТ СН'!$G$9+СВЦЭМ!$D$10+'СЕТ СН'!$G$6-'СЕТ СН'!$G$19</f>
        <v>1309.93408282</v>
      </c>
      <c r="U74" s="36">
        <f>SUMIFS(СВЦЭМ!$C$39:$C$782,СВЦЭМ!$A$39:$A$782,$A74,СВЦЭМ!$B$39:$B$782,U$47)+'СЕТ СН'!$G$9+СВЦЭМ!$D$10+'СЕТ СН'!$G$6-'СЕТ СН'!$G$19</f>
        <v>1321.47008041</v>
      </c>
      <c r="V74" s="36">
        <f>SUMIFS(СВЦЭМ!$C$39:$C$782,СВЦЭМ!$A$39:$A$782,$A74,СВЦЭМ!$B$39:$B$782,V$47)+'СЕТ СН'!$G$9+СВЦЭМ!$D$10+'СЕТ СН'!$G$6-'СЕТ СН'!$G$19</f>
        <v>1344.9241717499999</v>
      </c>
      <c r="W74" s="36">
        <f>SUMIFS(СВЦЭМ!$C$39:$C$782,СВЦЭМ!$A$39:$A$782,$A74,СВЦЭМ!$B$39:$B$782,W$47)+'СЕТ СН'!$G$9+СВЦЭМ!$D$10+'СЕТ СН'!$G$6-'СЕТ СН'!$G$19</f>
        <v>1362.3282537600001</v>
      </c>
      <c r="X74" s="36">
        <f>SUMIFS(СВЦЭМ!$C$39:$C$782,СВЦЭМ!$A$39:$A$782,$A74,СВЦЭМ!$B$39:$B$782,X$47)+'СЕТ СН'!$G$9+СВЦЭМ!$D$10+'СЕТ СН'!$G$6-'СЕТ СН'!$G$19</f>
        <v>1365.8969617999999</v>
      </c>
      <c r="Y74" s="36">
        <f>SUMIFS(СВЦЭМ!$C$39:$C$782,СВЦЭМ!$A$39:$A$782,$A74,СВЦЭМ!$B$39:$B$782,Y$47)+'СЕТ СН'!$G$9+СВЦЭМ!$D$10+'СЕТ СН'!$G$6-'СЕТ СН'!$G$19</f>
        <v>1389.4294494999999</v>
      </c>
    </row>
    <row r="75" spans="1:27" ht="15.75" x14ac:dyDescent="0.2">
      <c r="A75" s="35">
        <f t="shared" si="1"/>
        <v>44923</v>
      </c>
      <c r="B75" s="36">
        <f>SUMIFS(СВЦЭМ!$C$39:$C$782,СВЦЭМ!$A$39:$A$782,$A75,СВЦЭМ!$B$39:$B$782,B$47)+'СЕТ СН'!$G$9+СВЦЭМ!$D$10+'СЕТ СН'!$G$6-'СЕТ СН'!$G$19</f>
        <v>1406.8397272499999</v>
      </c>
      <c r="C75" s="36">
        <f>SUMIFS(СВЦЭМ!$C$39:$C$782,СВЦЭМ!$A$39:$A$782,$A75,СВЦЭМ!$B$39:$B$782,C$47)+'СЕТ СН'!$G$9+СВЦЭМ!$D$10+'СЕТ СН'!$G$6-'СЕТ СН'!$G$19</f>
        <v>1460.00673839</v>
      </c>
      <c r="D75" s="36">
        <f>SUMIFS(СВЦЭМ!$C$39:$C$782,СВЦЭМ!$A$39:$A$782,$A75,СВЦЭМ!$B$39:$B$782,D$47)+'СЕТ СН'!$G$9+СВЦЭМ!$D$10+'СЕТ СН'!$G$6-'СЕТ СН'!$G$19</f>
        <v>1488.12697284</v>
      </c>
      <c r="E75" s="36">
        <f>SUMIFS(СВЦЭМ!$C$39:$C$782,СВЦЭМ!$A$39:$A$782,$A75,СВЦЭМ!$B$39:$B$782,E$47)+'СЕТ СН'!$G$9+СВЦЭМ!$D$10+'СЕТ СН'!$G$6-'СЕТ СН'!$G$19</f>
        <v>1436.4607263</v>
      </c>
      <c r="F75" s="36">
        <f>SUMIFS(СВЦЭМ!$C$39:$C$782,СВЦЭМ!$A$39:$A$782,$A75,СВЦЭМ!$B$39:$B$782,F$47)+'СЕТ СН'!$G$9+СВЦЭМ!$D$10+'СЕТ СН'!$G$6-'СЕТ СН'!$G$19</f>
        <v>1449.2087379499999</v>
      </c>
      <c r="G75" s="36">
        <f>SUMIFS(СВЦЭМ!$C$39:$C$782,СВЦЭМ!$A$39:$A$782,$A75,СВЦЭМ!$B$39:$B$782,G$47)+'СЕТ СН'!$G$9+СВЦЭМ!$D$10+'СЕТ СН'!$G$6-'СЕТ СН'!$G$19</f>
        <v>1437.9787121499999</v>
      </c>
      <c r="H75" s="36">
        <f>SUMIFS(СВЦЭМ!$C$39:$C$782,СВЦЭМ!$A$39:$A$782,$A75,СВЦЭМ!$B$39:$B$782,H$47)+'СЕТ СН'!$G$9+СВЦЭМ!$D$10+'СЕТ СН'!$G$6-'СЕТ СН'!$G$19</f>
        <v>1435.9666513</v>
      </c>
      <c r="I75" s="36">
        <f>SUMIFS(СВЦЭМ!$C$39:$C$782,СВЦЭМ!$A$39:$A$782,$A75,СВЦЭМ!$B$39:$B$782,I$47)+'СЕТ СН'!$G$9+СВЦЭМ!$D$10+'СЕТ СН'!$G$6-'СЕТ СН'!$G$19</f>
        <v>1405.45426004</v>
      </c>
      <c r="J75" s="36">
        <f>SUMIFS(СВЦЭМ!$C$39:$C$782,СВЦЭМ!$A$39:$A$782,$A75,СВЦЭМ!$B$39:$B$782,J$47)+'СЕТ СН'!$G$9+СВЦЭМ!$D$10+'СЕТ СН'!$G$6-'СЕТ СН'!$G$19</f>
        <v>1394.4878600299999</v>
      </c>
      <c r="K75" s="36">
        <f>SUMIFS(СВЦЭМ!$C$39:$C$782,СВЦЭМ!$A$39:$A$782,$A75,СВЦЭМ!$B$39:$B$782,K$47)+'СЕТ СН'!$G$9+СВЦЭМ!$D$10+'СЕТ СН'!$G$6-'СЕТ СН'!$G$19</f>
        <v>1394.3574555600001</v>
      </c>
      <c r="L75" s="36">
        <f>SUMIFS(СВЦЭМ!$C$39:$C$782,СВЦЭМ!$A$39:$A$782,$A75,СВЦЭМ!$B$39:$B$782,L$47)+'СЕТ СН'!$G$9+СВЦЭМ!$D$10+'СЕТ СН'!$G$6-'СЕТ СН'!$G$19</f>
        <v>1382.5964063199999</v>
      </c>
      <c r="M75" s="36">
        <f>SUMIFS(СВЦЭМ!$C$39:$C$782,СВЦЭМ!$A$39:$A$782,$A75,СВЦЭМ!$B$39:$B$782,M$47)+'СЕТ СН'!$G$9+СВЦЭМ!$D$10+'СЕТ СН'!$G$6-'СЕТ СН'!$G$19</f>
        <v>1377.8072328399999</v>
      </c>
      <c r="N75" s="36">
        <f>SUMIFS(СВЦЭМ!$C$39:$C$782,СВЦЭМ!$A$39:$A$782,$A75,СВЦЭМ!$B$39:$B$782,N$47)+'СЕТ СН'!$G$9+СВЦЭМ!$D$10+'СЕТ СН'!$G$6-'СЕТ СН'!$G$19</f>
        <v>1394.4810043999998</v>
      </c>
      <c r="O75" s="36">
        <f>SUMIFS(СВЦЭМ!$C$39:$C$782,СВЦЭМ!$A$39:$A$782,$A75,СВЦЭМ!$B$39:$B$782,O$47)+'СЕТ СН'!$G$9+СВЦЭМ!$D$10+'СЕТ СН'!$G$6-'СЕТ СН'!$G$19</f>
        <v>1394.9478431800001</v>
      </c>
      <c r="P75" s="36">
        <f>SUMIFS(СВЦЭМ!$C$39:$C$782,СВЦЭМ!$A$39:$A$782,$A75,СВЦЭМ!$B$39:$B$782,P$47)+'СЕТ СН'!$G$9+СВЦЭМ!$D$10+'СЕТ СН'!$G$6-'СЕТ СН'!$G$19</f>
        <v>1413.88608026</v>
      </c>
      <c r="Q75" s="36">
        <f>SUMIFS(СВЦЭМ!$C$39:$C$782,СВЦЭМ!$A$39:$A$782,$A75,СВЦЭМ!$B$39:$B$782,Q$47)+'СЕТ СН'!$G$9+СВЦЭМ!$D$10+'СЕТ СН'!$G$6-'СЕТ СН'!$G$19</f>
        <v>1411.4322444100001</v>
      </c>
      <c r="R75" s="36">
        <f>SUMIFS(СВЦЭМ!$C$39:$C$782,СВЦЭМ!$A$39:$A$782,$A75,СВЦЭМ!$B$39:$B$782,R$47)+'СЕТ СН'!$G$9+СВЦЭМ!$D$10+'СЕТ СН'!$G$6-'СЕТ СН'!$G$19</f>
        <v>1395.9000261199999</v>
      </c>
      <c r="S75" s="36">
        <f>SUMIFS(СВЦЭМ!$C$39:$C$782,СВЦЭМ!$A$39:$A$782,$A75,СВЦЭМ!$B$39:$B$782,S$47)+'СЕТ СН'!$G$9+СВЦЭМ!$D$10+'СЕТ СН'!$G$6-'СЕТ СН'!$G$19</f>
        <v>1399.1497708499999</v>
      </c>
      <c r="T75" s="36">
        <f>SUMIFS(СВЦЭМ!$C$39:$C$782,СВЦЭМ!$A$39:$A$782,$A75,СВЦЭМ!$B$39:$B$782,T$47)+'СЕТ СН'!$G$9+СВЦЭМ!$D$10+'СЕТ СН'!$G$6-'СЕТ СН'!$G$19</f>
        <v>1371.94011611</v>
      </c>
      <c r="U75" s="36">
        <f>SUMIFS(СВЦЭМ!$C$39:$C$782,СВЦЭМ!$A$39:$A$782,$A75,СВЦЭМ!$B$39:$B$782,U$47)+'СЕТ СН'!$G$9+СВЦЭМ!$D$10+'СЕТ СН'!$G$6-'СЕТ СН'!$G$19</f>
        <v>1377.43618446</v>
      </c>
      <c r="V75" s="36">
        <f>SUMIFS(СВЦЭМ!$C$39:$C$782,СВЦЭМ!$A$39:$A$782,$A75,СВЦЭМ!$B$39:$B$782,V$47)+'СЕТ СН'!$G$9+СВЦЭМ!$D$10+'СЕТ СН'!$G$6-'СЕТ СН'!$G$19</f>
        <v>1372.70239565</v>
      </c>
      <c r="W75" s="36">
        <f>SUMIFS(СВЦЭМ!$C$39:$C$782,СВЦЭМ!$A$39:$A$782,$A75,СВЦЭМ!$B$39:$B$782,W$47)+'СЕТ СН'!$G$9+СВЦЭМ!$D$10+'СЕТ СН'!$G$6-'СЕТ СН'!$G$19</f>
        <v>1386.1132673</v>
      </c>
      <c r="X75" s="36">
        <f>SUMIFS(СВЦЭМ!$C$39:$C$782,СВЦЭМ!$A$39:$A$782,$A75,СВЦЭМ!$B$39:$B$782,X$47)+'СЕТ СН'!$G$9+СВЦЭМ!$D$10+'СЕТ СН'!$G$6-'СЕТ СН'!$G$19</f>
        <v>1396.1252865399999</v>
      </c>
      <c r="Y75" s="36">
        <f>SUMIFS(СВЦЭМ!$C$39:$C$782,СВЦЭМ!$A$39:$A$782,$A75,СВЦЭМ!$B$39:$B$782,Y$47)+'СЕТ СН'!$G$9+СВЦЭМ!$D$10+'СЕТ СН'!$G$6-'СЕТ СН'!$G$19</f>
        <v>1411.0871797</v>
      </c>
    </row>
    <row r="76" spans="1:27" ht="15.75" x14ac:dyDescent="0.2">
      <c r="A76" s="35">
        <f t="shared" si="1"/>
        <v>44924</v>
      </c>
      <c r="B76" s="36">
        <f>SUMIFS(СВЦЭМ!$C$39:$C$782,СВЦЭМ!$A$39:$A$782,$A76,СВЦЭМ!$B$39:$B$782,B$47)+'СЕТ СН'!$G$9+СВЦЭМ!$D$10+'СЕТ СН'!$G$6-'СЕТ СН'!$G$19</f>
        <v>1465.14475795</v>
      </c>
      <c r="C76" s="36">
        <f>SUMIFS(СВЦЭМ!$C$39:$C$782,СВЦЭМ!$A$39:$A$782,$A76,СВЦЭМ!$B$39:$B$782,C$47)+'СЕТ СН'!$G$9+СВЦЭМ!$D$10+'СЕТ СН'!$G$6-'СЕТ СН'!$G$19</f>
        <v>1469.3667593600001</v>
      </c>
      <c r="D76" s="36">
        <f>SUMIFS(СВЦЭМ!$C$39:$C$782,СВЦЭМ!$A$39:$A$782,$A76,СВЦЭМ!$B$39:$B$782,D$47)+'СЕТ СН'!$G$9+СВЦЭМ!$D$10+'СЕТ СН'!$G$6-'СЕТ СН'!$G$19</f>
        <v>1464.4381936699999</v>
      </c>
      <c r="E76" s="36">
        <f>SUMIFS(СВЦЭМ!$C$39:$C$782,СВЦЭМ!$A$39:$A$782,$A76,СВЦЭМ!$B$39:$B$782,E$47)+'СЕТ СН'!$G$9+СВЦЭМ!$D$10+'СЕТ СН'!$G$6-'СЕТ СН'!$G$19</f>
        <v>1469.65874644</v>
      </c>
      <c r="F76" s="36">
        <f>SUMIFS(СВЦЭМ!$C$39:$C$782,СВЦЭМ!$A$39:$A$782,$A76,СВЦЭМ!$B$39:$B$782,F$47)+'СЕТ СН'!$G$9+СВЦЭМ!$D$10+'СЕТ СН'!$G$6-'СЕТ СН'!$G$19</f>
        <v>1472.9411523900001</v>
      </c>
      <c r="G76" s="36">
        <f>SUMIFS(СВЦЭМ!$C$39:$C$782,СВЦЭМ!$A$39:$A$782,$A76,СВЦЭМ!$B$39:$B$782,G$47)+'СЕТ СН'!$G$9+СВЦЭМ!$D$10+'СЕТ СН'!$G$6-'СЕТ СН'!$G$19</f>
        <v>1463.4023767599999</v>
      </c>
      <c r="H76" s="36">
        <f>SUMIFS(СВЦЭМ!$C$39:$C$782,СВЦЭМ!$A$39:$A$782,$A76,СВЦЭМ!$B$39:$B$782,H$47)+'СЕТ СН'!$G$9+СВЦЭМ!$D$10+'СЕТ СН'!$G$6-'СЕТ СН'!$G$19</f>
        <v>1461.5542075799999</v>
      </c>
      <c r="I76" s="36">
        <f>SUMIFS(СВЦЭМ!$C$39:$C$782,СВЦЭМ!$A$39:$A$782,$A76,СВЦЭМ!$B$39:$B$782,I$47)+'СЕТ СН'!$G$9+СВЦЭМ!$D$10+'СЕТ СН'!$G$6-'СЕТ СН'!$G$19</f>
        <v>1419.0922532</v>
      </c>
      <c r="J76" s="36">
        <f>SUMIFS(СВЦЭМ!$C$39:$C$782,СВЦЭМ!$A$39:$A$782,$A76,СВЦЭМ!$B$39:$B$782,J$47)+'СЕТ СН'!$G$9+СВЦЭМ!$D$10+'СЕТ СН'!$G$6-'СЕТ СН'!$G$19</f>
        <v>1423.07713614</v>
      </c>
      <c r="K76" s="36">
        <f>SUMIFS(СВЦЭМ!$C$39:$C$782,СВЦЭМ!$A$39:$A$782,$A76,СВЦЭМ!$B$39:$B$782,K$47)+'СЕТ СН'!$G$9+СВЦЭМ!$D$10+'СЕТ СН'!$G$6-'СЕТ СН'!$G$19</f>
        <v>1395.23383771</v>
      </c>
      <c r="L76" s="36">
        <f>SUMIFS(СВЦЭМ!$C$39:$C$782,СВЦЭМ!$A$39:$A$782,$A76,СВЦЭМ!$B$39:$B$782,L$47)+'СЕТ СН'!$G$9+СВЦЭМ!$D$10+'СЕТ СН'!$G$6-'СЕТ СН'!$G$19</f>
        <v>1385.2545119700001</v>
      </c>
      <c r="M76" s="36">
        <f>SUMIFS(СВЦЭМ!$C$39:$C$782,СВЦЭМ!$A$39:$A$782,$A76,СВЦЭМ!$B$39:$B$782,M$47)+'СЕТ СН'!$G$9+СВЦЭМ!$D$10+'СЕТ СН'!$G$6-'СЕТ СН'!$G$19</f>
        <v>1388.5776021199999</v>
      </c>
      <c r="N76" s="36">
        <f>SUMIFS(СВЦЭМ!$C$39:$C$782,СВЦЭМ!$A$39:$A$782,$A76,СВЦЭМ!$B$39:$B$782,N$47)+'СЕТ СН'!$G$9+СВЦЭМ!$D$10+'СЕТ СН'!$G$6-'СЕТ СН'!$G$19</f>
        <v>1418.07422873</v>
      </c>
      <c r="O76" s="36">
        <f>SUMIFS(СВЦЭМ!$C$39:$C$782,СВЦЭМ!$A$39:$A$782,$A76,СВЦЭМ!$B$39:$B$782,O$47)+'СЕТ СН'!$G$9+СВЦЭМ!$D$10+'СЕТ СН'!$G$6-'СЕТ СН'!$G$19</f>
        <v>1419.14261895</v>
      </c>
      <c r="P76" s="36">
        <f>SUMIFS(СВЦЭМ!$C$39:$C$782,СВЦЭМ!$A$39:$A$782,$A76,СВЦЭМ!$B$39:$B$782,P$47)+'СЕТ СН'!$G$9+СВЦЭМ!$D$10+'СЕТ СН'!$G$6-'СЕТ СН'!$G$19</f>
        <v>1435.26032272</v>
      </c>
      <c r="Q76" s="36">
        <f>SUMIFS(СВЦЭМ!$C$39:$C$782,СВЦЭМ!$A$39:$A$782,$A76,СВЦЭМ!$B$39:$B$782,Q$47)+'СЕТ СН'!$G$9+СВЦЭМ!$D$10+'СЕТ СН'!$G$6-'СЕТ СН'!$G$19</f>
        <v>1431.92404747</v>
      </c>
      <c r="R76" s="36">
        <f>SUMIFS(СВЦЭМ!$C$39:$C$782,СВЦЭМ!$A$39:$A$782,$A76,СВЦЭМ!$B$39:$B$782,R$47)+'СЕТ СН'!$G$9+СВЦЭМ!$D$10+'СЕТ СН'!$G$6-'СЕТ СН'!$G$19</f>
        <v>1423.8799560099999</v>
      </c>
      <c r="S76" s="36">
        <f>SUMIFS(СВЦЭМ!$C$39:$C$782,СВЦЭМ!$A$39:$A$782,$A76,СВЦЭМ!$B$39:$B$782,S$47)+'СЕТ СН'!$G$9+СВЦЭМ!$D$10+'СЕТ СН'!$G$6-'СЕТ СН'!$G$19</f>
        <v>1396.0948375299999</v>
      </c>
      <c r="T76" s="36">
        <f>SUMIFS(СВЦЭМ!$C$39:$C$782,СВЦЭМ!$A$39:$A$782,$A76,СВЦЭМ!$B$39:$B$782,T$47)+'СЕТ СН'!$G$9+СВЦЭМ!$D$10+'СЕТ СН'!$G$6-'СЕТ СН'!$G$19</f>
        <v>1375.8259405900001</v>
      </c>
      <c r="U76" s="36">
        <f>SUMIFS(СВЦЭМ!$C$39:$C$782,СВЦЭМ!$A$39:$A$782,$A76,СВЦЭМ!$B$39:$B$782,U$47)+'СЕТ СН'!$G$9+СВЦЭМ!$D$10+'СЕТ СН'!$G$6-'СЕТ СН'!$G$19</f>
        <v>1380.10902796</v>
      </c>
      <c r="V76" s="36">
        <f>SUMIFS(СВЦЭМ!$C$39:$C$782,СВЦЭМ!$A$39:$A$782,$A76,СВЦЭМ!$B$39:$B$782,V$47)+'СЕТ СН'!$G$9+СВЦЭМ!$D$10+'СЕТ СН'!$G$6-'СЕТ СН'!$G$19</f>
        <v>1401.6018355399999</v>
      </c>
      <c r="W76" s="36">
        <f>SUMIFS(СВЦЭМ!$C$39:$C$782,СВЦЭМ!$A$39:$A$782,$A76,СВЦЭМ!$B$39:$B$782,W$47)+'СЕТ СН'!$G$9+СВЦЭМ!$D$10+'СЕТ СН'!$G$6-'СЕТ СН'!$G$19</f>
        <v>1401.77570399</v>
      </c>
      <c r="X76" s="36">
        <f>SUMIFS(СВЦЭМ!$C$39:$C$782,СВЦЭМ!$A$39:$A$782,$A76,СВЦЭМ!$B$39:$B$782,X$47)+'СЕТ СН'!$G$9+СВЦЭМ!$D$10+'СЕТ СН'!$G$6-'СЕТ СН'!$G$19</f>
        <v>1420.8369428599999</v>
      </c>
      <c r="Y76" s="36">
        <f>SUMIFS(СВЦЭМ!$C$39:$C$782,СВЦЭМ!$A$39:$A$782,$A76,СВЦЭМ!$B$39:$B$782,Y$47)+'СЕТ СН'!$G$9+СВЦЭМ!$D$10+'СЕТ СН'!$G$6-'СЕТ СН'!$G$19</f>
        <v>1441.2311948500001</v>
      </c>
    </row>
    <row r="77" spans="1:27" ht="15.75" x14ac:dyDescent="0.2">
      <c r="A77" s="35">
        <f t="shared" si="1"/>
        <v>44925</v>
      </c>
      <c r="B77" s="36">
        <f>SUMIFS(СВЦЭМ!$C$39:$C$782,СВЦЭМ!$A$39:$A$782,$A77,СВЦЭМ!$B$39:$B$782,B$47)+'СЕТ СН'!$G$9+СВЦЭМ!$D$10+'СЕТ СН'!$G$6-'СЕТ СН'!$G$19</f>
        <v>1451.0399304299999</v>
      </c>
      <c r="C77" s="36">
        <f>SUMIFS(СВЦЭМ!$C$39:$C$782,СВЦЭМ!$A$39:$A$782,$A77,СВЦЭМ!$B$39:$B$782,C$47)+'СЕТ СН'!$G$9+СВЦЭМ!$D$10+'СЕТ СН'!$G$6-'СЕТ СН'!$G$19</f>
        <v>1450.61790911</v>
      </c>
      <c r="D77" s="36">
        <f>SUMIFS(СВЦЭМ!$C$39:$C$782,СВЦЭМ!$A$39:$A$782,$A77,СВЦЭМ!$B$39:$B$782,D$47)+'СЕТ СН'!$G$9+СВЦЭМ!$D$10+'СЕТ СН'!$G$6-'СЕТ СН'!$G$19</f>
        <v>1414.4719393400001</v>
      </c>
      <c r="E77" s="36">
        <f>SUMIFS(СВЦЭМ!$C$39:$C$782,СВЦЭМ!$A$39:$A$782,$A77,СВЦЭМ!$B$39:$B$782,E$47)+'СЕТ СН'!$G$9+СВЦЭМ!$D$10+'СЕТ СН'!$G$6-'СЕТ СН'!$G$19</f>
        <v>1412.9421698399999</v>
      </c>
      <c r="F77" s="36">
        <f>SUMIFS(СВЦЭМ!$C$39:$C$782,СВЦЭМ!$A$39:$A$782,$A77,СВЦЭМ!$B$39:$B$782,F$47)+'СЕТ СН'!$G$9+СВЦЭМ!$D$10+'СЕТ СН'!$G$6-'СЕТ СН'!$G$19</f>
        <v>1409.4889190399999</v>
      </c>
      <c r="G77" s="36">
        <f>SUMIFS(СВЦЭМ!$C$39:$C$782,СВЦЭМ!$A$39:$A$782,$A77,СВЦЭМ!$B$39:$B$782,G$47)+'СЕТ СН'!$G$9+СВЦЭМ!$D$10+'СЕТ СН'!$G$6-'СЕТ СН'!$G$19</f>
        <v>1395.09634035</v>
      </c>
      <c r="H77" s="36">
        <f>SUMIFS(СВЦЭМ!$C$39:$C$782,СВЦЭМ!$A$39:$A$782,$A77,СВЦЭМ!$B$39:$B$782,H$47)+'СЕТ СН'!$G$9+СВЦЭМ!$D$10+'СЕТ СН'!$G$6-'СЕТ СН'!$G$19</f>
        <v>1372.1192778699999</v>
      </c>
      <c r="I77" s="36">
        <f>SUMIFS(СВЦЭМ!$C$39:$C$782,СВЦЭМ!$A$39:$A$782,$A77,СВЦЭМ!$B$39:$B$782,I$47)+'СЕТ СН'!$G$9+СВЦЭМ!$D$10+'СЕТ СН'!$G$6-'СЕТ СН'!$G$19</f>
        <v>1378.8488262399999</v>
      </c>
      <c r="J77" s="36">
        <f>SUMIFS(СВЦЭМ!$C$39:$C$782,СВЦЭМ!$A$39:$A$782,$A77,СВЦЭМ!$B$39:$B$782,J$47)+'СЕТ СН'!$G$9+СВЦЭМ!$D$10+'СЕТ СН'!$G$6-'СЕТ СН'!$G$19</f>
        <v>1359.3270197899999</v>
      </c>
      <c r="K77" s="36">
        <f>SUMIFS(СВЦЭМ!$C$39:$C$782,СВЦЭМ!$A$39:$A$782,$A77,СВЦЭМ!$B$39:$B$782,K$47)+'СЕТ СН'!$G$9+СВЦЭМ!$D$10+'СЕТ СН'!$G$6-'СЕТ СН'!$G$19</f>
        <v>1350.9090635699999</v>
      </c>
      <c r="L77" s="36">
        <f>SUMIFS(СВЦЭМ!$C$39:$C$782,СВЦЭМ!$A$39:$A$782,$A77,СВЦЭМ!$B$39:$B$782,L$47)+'СЕТ СН'!$G$9+СВЦЭМ!$D$10+'СЕТ СН'!$G$6-'СЕТ СН'!$G$19</f>
        <v>1356.80864716</v>
      </c>
      <c r="M77" s="36">
        <f>SUMIFS(СВЦЭМ!$C$39:$C$782,СВЦЭМ!$A$39:$A$782,$A77,СВЦЭМ!$B$39:$B$782,M$47)+'СЕТ СН'!$G$9+СВЦЭМ!$D$10+'СЕТ СН'!$G$6-'СЕТ СН'!$G$19</f>
        <v>1363.1737657900001</v>
      </c>
      <c r="N77" s="36">
        <f>SUMIFS(СВЦЭМ!$C$39:$C$782,СВЦЭМ!$A$39:$A$782,$A77,СВЦЭМ!$B$39:$B$782,N$47)+'СЕТ СН'!$G$9+СВЦЭМ!$D$10+'СЕТ СН'!$G$6-'СЕТ СН'!$G$19</f>
        <v>1391.8276282100001</v>
      </c>
      <c r="O77" s="36">
        <f>SUMIFS(СВЦЭМ!$C$39:$C$782,СВЦЭМ!$A$39:$A$782,$A77,СВЦЭМ!$B$39:$B$782,O$47)+'СЕТ СН'!$G$9+СВЦЭМ!$D$10+'СЕТ СН'!$G$6-'СЕТ СН'!$G$19</f>
        <v>1839.0172180099999</v>
      </c>
      <c r="P77" s="36">
        <f>SUMIFS(СВЦЭМ!$C$39:$C$782,СВЦЭМ!$A$39:$A$782,$A77,СВЦЭМ!$B$39:$B$782,P$47)+'СЕТ СН'!$G$9+СВЦЭМ!$D$10+'СЕТ СН'!$G$6-'СЕТ СН'!$G$19</f>
        <v>1383.52144447</v>
      </c>
      <c r="Q77" s="36">
        <f>SUMIFS(СВЦЭМ!$C$39:$C$782,СВЦЭМ!$A$39:$A$782,$A77,СВЦЭМ!$B$39:$B$782,Q$47)+'СЕТ СН'!$G$9+СВЦЭМ!$D$10+'СЕТ СН'!$G$6-'СЕТ СН'!$G$19</f>
        <v>11314.286338580001</v>
      </c>
      <c r="R77" s="36">
        <f>SUMIFS(СВЦЭМ!$C$39:$C$782,СВЦЭМ!$A$39:$A$782,$A77,СВЦЭМ!$B$39:$B$782,R$47)+'СЕТ СН'!$G$9+СВЦЭМ!$D$10+'СЕТ СН'!$G$6-'СЕТ СН'!$G$19</f>
        <v>1393.81933654</v>
      </c>
      <c r="S77" s="36">
        <f>SUMIFS(СВЦЭМ!$C$39:$C$782,СВЦЭМ!$A$39:$A$782,$A77,СВЦЭМ!$B$39:$B$782,S$47)+'СЕТ СН'!$G$9+СВЦЭМ!$D$10+'СЕТ СН'!$G$6-'СЕТ СН'!$G$19</f>
        <v>1349.7870646599999</v>
      </c>
      <c r="T77" s="36">
        <f>SUMIFS(СВЦЭМ!$C$39:$C$782,СВЦЭМ!$A$39:$A$782,$A77,СВЦЭМ!$B$39:$B$782,T$47)+'СЕТ СН'!$G$9+СВЦЭМ!$D$10+'СЕТ СН'!$G$6-'СЕТ СН'!$G$19</f>
        <v>1357.0565665699999</v>
      </c>
      <c r="U77" s="36">
        <f>SUMIFS(СВЦЭМ!$C$39:$C$782,СВЦЭМ!$A$39:$A$782,$A77,СВЦЭМ!$B$39:$B$782,U$47)+'СЕТ СН'!$G$9+СВЦЭМ!$D$10+'СЕТ СН'!$G$6-'СЕТ СН'!$G$19</f>
        <v>1364.1600780700001</v>
      </c>
      <c r="V77" s="36">
        <f>SUMIFS(СВЦЭМ!$C$39:$C$782,СВЦЭМ!$A$39:$A$782,$A77,СВЦЭМ!$B$39:$B$782,V$47)+'СЕТ СН'!$G$9+СВЦЭМ!$D$10+'СЕТ СН'!$G$6-'СЕТ СН'!$G$19</f>
        <v>1365.67740411</v>
      </c>
      <c r="W77" s="36">
        <f>SUMIFS(СВЦЭМ!$C$39:$C$782,СВЦЭМ!$A$39:$A$782,$A77,СВЦЭМ!$B$39:$B$782,W$47)+'СЕТ СН'!$G$9+СВЦЭМ!$D$10+'СЕТ СН'!$G$6-'СЕТ СН'!$G$19</f>
        <v>1379.2703546600001</v>
      </c>
      <c r="X77" s="36">
        <f>SUMIFS(СВЦЭМ!$C$39:$C$782,СВЦЭМ!$A$39:$A$782,$A77,СВЦЭМ!$B$39:$B$782,X$47)+'СЕТ СН'!$G$9+СВЦЭМ!$D$10+'СЕТ СН'!$G$6-'СЕТ СН'!$G$19</f>
        <v>1401.6081722199999</v>
      </c>
      <c r="Y77" s="36">
        <f>SUMIFS(СВЦЭМ!$C$39:$C$782,СВЦЭМ!$A$39:$A$782,$A77,СВЦЭМ!$B$39:$B$782,Y$47)+'СЕТ СН'!$G$9+СВЦЭМ!$D$10+'СЕТ СН'!$G$6-'СЕТ СН'!$G$19</f>
        <v>1408.4028976499999</v>
      </c>
      <c r="AA77" s="37"/>
    </row>
    <row r="78" spans="1:27" ht="15.75" x14ac:dyDescent="0.2">
      <c r="A78" s="35">
        <f t="shared" si="1"/>
        <v>44926</v>
      </c>
      <c r="B78" s="36">
        <f>SUMIFS(СВЦЭМ!$C$39:$C$782,СВЦЭМ!$A$39:$A$782,$A78,СВЦЭМ!$B$39:$B$782,B$47)+'СЕТ СН'!$G$9+СВЦЭМ!$D$10+'СЕТ СН'!$G$6-'СЕТ СН'!$G$19</f>
        <v>1504.64175596</v>
      </c>
      <c r="C78" s="36">
        <f>SUMIFS(СВЦЭМ!$C$39:$C$782,СВЦЭМ!$A$39:$A$782,$A78,СВЦЭМ!$B$39:$B$782,C$47)+'СЕТ СН'!$G$9+СВЦЭМ!$D$10+'СЕТ СН'!$G$6-'СЕТ СН'!$G$19</f>
        <v>1524.0839940399999</v>
      </c>
      <c r="D78" s="36">
        <f>SUMIFS(СВЦЭМ!$C$39:$C$782,СВЦЭМ!$A$39:$A$782,$A78,СВЦЭМ!$B$39:$B$782,D$47)+'СЕТ СН'!$G$9+СВЦЭМ!$D$10+'СЕТ СН'!$G$6-'СЕТ СН'!$G$19</f>
        <v>1561.12882399</v>
      </c>
      <c r="E78" s="36">
        <f>SUMIFS(СВЦЭМ!$C$39:$C$782,СВЦЭМ!$A$39:$A$782,$A78,СВЦЭМ!$B$39:$B$782,E$47)+'СЕТ СН'!$G$9+СВЦЭМ!$D$10+'СЕТ СН'!$G$6-'СЕТ СН'!$G$19</f>
        <v>1569.88523687</v>
      </c>
      <c r="F78" s="36">
        <f>SUMIFS(СВЦЭМ!$C$39:$C$782,СВЦЭМ!$A$39:$A$782,$A78,СВЦЭМ!$B$39:$B$782,F$47)+'СЕТ СН'!$G$9+СВЦЭМ!$D$10+'СЕТ СН'!$G$6-'СЕТ СН'!$G$19</f>
        <v>1567.24507995</v>
      </c>
      <c r="G78" s="36">
        <f>SUMIFS(СВЦЭМ!$C$39:$C$782,СВЦЭМ!$A$39:$A$782,$A78,СВЦЭМ!$B$39:$B$782,G$47)+'СЕТ СН'!$G$9+СВЦЭМ!$D$10+'СЕТ СН'!$G$6-'СЕТ СН'!$G$19</f>
        <v>1558.2647634800001</v>
      </c>
      <c r="H78" s="36">
        <f>SUMIFS(СВЦЭМ!$C$39:$C$782,СВЦЭМ!$A$39:$A$782,$A78,СВЦЭМ!$B$39:$B$782,H$47)+'СЕТ СН'!$G$9+СВЦЭМ!$D$10+'СЕТ СН'!$G$6-'СЕТ СН'!$G$19</f>
        <v>1534.3206913399999</v>
      </c>
      <c r="I78" s="36">
        <f>SUMIFS(СВЦЭМ!$C$39:$C$782,СВЦЭМ!$A$39:$A$782,$A78,СВЦЭМ!$B$39:$B$782,I$47)+'СЕТ СН'!$G$9+СВЦЭМ!$D$10+'СЕТ СН'!$G$6-'СЕТ СН'!$G$19</f>
        <v>1504.31331673</v>
      </c>
      <c r="J78" s="36">
        <f>SUMIFS(СВЦЭМ!$C$39:$C$782,СВЦЭМ!$A$39:$A$782,$A78,СВЦЭМ!$B$39:$B$782,J$47)+'СЕТ СН'!$G$9+СВЦЭМ!$D$10+'СЕТ СН'!$G$6-'СЕТ СН'!$G$19</f>
        <v>1467.1090763499999</v>
      </c>
      <c r="K78" s="36">
        <f>SUMIFS(СВЦЭМ!$C$39:$C$782,СВЦЭМ!$A$39:$A$782,$A78,СВЦЭМ!$B$39:$B$782,K$47)+'СЕТ СН'!$G$9+СВЦЭМ!$D$10+'СЕТ СН'!$G$6-'СЕТ СН'!$G$19</f>
        <v>1472.73513632</v>
      </c>
      <c r="L78" s="36">
        <f>SUMIFS(СВЦЭМ!$C$39:$C$782,СВЦЭМ!$A$39:$A$782,$A78,СВЦЭМ!$B$39:$B$782,L$47)+'СЕТ СН'!$G$9+СВЦЭМ!$D$10+'СЕТ СН'!$G$6-'СЕТ СН'!$G$19</f>
        <v>1457.3953261499998</v>
      </c>
      <c r="M78" s="36">
        <f>SUMIFS(СВЦЭМ!$C$39:$C$782,СВЦЭМ!$A$39:$A$782,$A78,СВЦЭМ!$B$39:$B$782,M$47)+'СЕТ СН'!$G$9+СВЦЭМ!$D$10+'СЕТ СН'!$G$6-'СЕТ СН'!$G$19</f>
        <v>1443.8265452999999</v>
      </c>
      <c r="N78" s="36">
        <f>SUMIFS(СВЦЭМ!$C$39:$C$782,СВЦЭМ!$A$39:$A$782,$A78,СВЦЭМ!$B$39:$B$782,N$47)+'СЕТ СН'!$G$9+СВЦЭМ!$D$10+'СЕТ СН'!$G$6-'СЕТ СН'!$G$19</f>
        <v>1462.0289694999999</v>
      </c>
      <c r="O78" s="36">
        <f>SUMIFS(СВЦЭМ!$C$39:$C$782,СВЦЭМ!$A$39:$A$782,$A78,СВЦЭМ!$B$39:$B$782,O$47)+'СЕТ СН'!$G$9+СВЦЭМ!$D$10+'СЕТ СН'!$G$6-'СЕТ СН'!$G$19</f>
        <v>1485.47501493</v>
      </c>
      <c r="P78" s="36">
        <f>SUMIFS(СВЦЭМ!$C$39:$C$782,СВЦЭМ!$A$39:$A$782,$A78,СВЦЭМ!$B$39:$B$782,P$47)+'СЕТ СН'!$G$9+СВЦЭМ!$D$10+'СЕТ СН'!$G$6-'СЕТ СН'!$G$19</f>
        <v>1501.2378252599999</v>
      </c>
      <c r="Q78" s="36">
        <f>SUMIFS(СВЦЭМ!$C$39:$C$782,СВЦЭМ!$A$39:$A$782,$A78,СВЦЭМ!$B$39:$B$782,Q$47)+'СЕТ СН'!$G$9+СВЦЭМ!$D$10+'СЕТ СН'!$G$6-'СЕТ СН'!$G$19</f>
        <v>1506.4418319199999</v>
      </c>
      <c r="R78" s="36">
        <f>SUMIFS(СВЦЭМ!$C$39:$C$782,СВЦЭМ!$A$39:$A$782,$A78,СВЦЭМ!$B$39:$B$782,R$47)+'СЕТ СН'!$G$9+СВЦЭМ!$D$10+'СЕТ СН'!$G$6-'СЕТ СН'!$G$19</f>
        <v>1465.0485480899999</v>
      </c>
      <c r="S78" s="36">
        <f>SUMIFS(СВЦЭМ!$C$39:$C$782,СВЦЭМ!$A$39:$A$782,$A78,СВЦЭМ!$B$39:$B$782,S$47)+'СЕТ СН'!$G$9+СВЦЭМ!$D$10+'СЕТ СН'!$G$6-'СЕТ СН'!$G$19</f>
        <v>1437.09432786</v>
      </c>
      <c r="T78" s="36">
        <f>SUMIFS(СВЦЭМ!$C$39:$C$782,СВЦЭМ!$A$39:$A$782,$A78,СВЦЭМ!$B$39:$B$782,T$47)+'СЕТ СН'!$G$9+СВЦЭМ!$D$10+'СЕТ СН'!$G$6-'СЕТ СН'!$G$19</f>
        <v>1425.40116177</v>
      </c>
      <c r="U78" s="36">
        <f>SUMIFS(СВЦЭМ!$C$39:$C$782,СВЦЭМ!$A$39:$A$782,$A78,СВЦЭМ!$B$39:$B$782,U$47)+'СЕТ СН'!$G$9+СВЦЭМ!$D$10+'СЕТ СН'!$G$6-'СЕТ СН'!$G$19</f>
        <v>1449.95003488</v>
      </c>
      <c r="V78" s="36">
        <f>SUMIFS(СВЦЭМ!$C$39:$C$782,СВЦЭМ!$A$39:$A$782,$A78,СВЦЭМ!$B$39:$B$782,V$47)+'СЕТ СН'!$G$9+СВЦЭМ!$D$10+'СЕТ СН'!$G$6-'СЕТ СН'!$G$19</f>
        <v>1450.20296874</v>
      </c>
      <c r="W78" s="36">
        <f>SUMIFS(СВЦЭМ!$C$39:$C$782,СВЦЭМ!$A$39:$A$782,$A78,СВЦЭМ!$B$39:$B$782,W$47)+'СЕТ СН'!$G$9+СВЦЭМ!$D$10+'СЕТ СН'!$G$6-'СЕТ СН'!$G$19</f>
        <v>1476.7399822699999</v>
      </c>
      <c r="X78" s="36">
        <f>SUMIFS(СВЦЭМ!$C$39:$C$782,СВЦЭМ!$A$39:$A$782,$A78,СВЦЭМ!$B$39:$B$782,X$47)+'СЕТ СН'!$G$9+СВЦЭМ!$D$10+'СЕТ СН'!$G$6-'СЕТ СН'!$G$19</f>
        <v>1482.7077036599999</v>
      </c>
      <c r="Y78" s="36">
        <f>SUMIFS(СВЦЭМ!$C$39:$C$782,СВЦЭМ!$A$39:$A$782,$A78,СВЦЭМ!$B$39:$B$782,Y$47)+'СЕТ СН'!$G$9+СВЦЭМ!$D$10+'СЕТ СН'!$G$6-'СЕТ СН'!$G$19</f>
        <v>1516.13614536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01.12.2022</v>
      </c>
      <c r="B84" s="36">
        <f>SUMIFS(СВЦЭМ!$C$39:$C$782,СВЦЭМ!$A$39:$A$782,$A84,СВЦЭМ!$B$39:$B$782,B$83)+'СЕТ СН'!$H$9+СВЦЭМ!$D$10+'СЕТ СН'!$H$6-'СЕТ СН'!$H$19</f>
        <v>1524.5046279199998</v>
      </c>
      <c r="C84" s="36">
        <f>SUMIFS(СВЦЭМ!$C$39:$C$782,СВЦЭМ!$A$39:$A$782,$A84,СВЦЭМ!$B$39:$B$782,C$83)+'СЕТ СН'!$H$9+СВЦЭМ!$D$10+'СЕТ СН'!$H$6-'СЕТ СН'!$H$19</f>
        <v>1495.49099415</v>
      </c>
      <c r="D84" s="36">
        <f>SUMIFS(СВЦЭМ!$C$39:$C$782,СВЦЭМ!$A$39:$A$782,$A84,СВЦЭМ!$B$39:$B$782,D$83)+'СЕТ СН'!$H$9+СВЦЭМ!$D$10+'СЕТ СН'!$H$6-'СЕТ СН'!$H$19</f>
        <v>1535.9784689399999</v>
      </c>
      <c r="E84" s="36">
        <f>SUMIFS(СВЦЭМ!$C$39:$C$782,СВЦЭМ!$A$39:$A$782,$A84,СВЦЭМ!$B$39:$B$782,E$83)+'СЕТ СН'!$H$9+СВЦЭМ!$D$10+'СЕТ СН'!$H$6-'СЕТ СН'!$H$19</f>
        <v>1545.3059937199998</v>
      </c>
      <c r="F84" s="36">
        <f>SUMIFS(СВЦЭМ!$C$39:$C$782,СВЦЭМ!$A$39:$A$782,$A84,СВЦЭМ!$B$39:$B$782,F$83)+'СЕТ СН'!$H$9+СВЦЭМ!$D$10+'СЕТ СН'!$H$6-'СЕТ СН'!$H$19</f>
        <v>1551.91442074</v>
      </c>
      <c r="G84" s="36">
        <f>SUMIFS(СВЦЭМ!$C$39:$C$782,СВЦЭМ!$A$39:$A$782,$A84,СВЦЭМ!$B$39:$B$782,G$83)+'СЕТ СН'!$H$9+СВЦЭМ!$D$10+'СЕТ СН'!$H$6-'СЕТ СН'!$H$19</f>
        <v>1532.0384518999999</v>
      </c>
      <c r="H84" s="36">
        <f>SUMIFS(СВЦЭМ!$C$39:$C$782,СВЦЭМ!$A$39:$A$782,$A84,СВЦЭМ!$B$39:$B$782,H$83)+'СЕТ СН'!$H$9+СВЦЭМ!$D$10+'СЕТ СН'!$H$6-'СЕТ СН'!$H$19</f>
        <v>1510.6422898999999</v>
      </c>
      <c r="I84" s="36">
        <f>SUMIFS(СВЦЭМ!$C$39:$C$782,СВЦЭМ!$A$39:$A$782,$A84,СВЦЭМ!$B$39:$B$782,I$83)+'СЕТ СН'!$H$9+СВЦЭМ!$D$10+'СЕТ СН'!$H$6-'СЕТ СН'!$H$19</f>
        <v>1500.21656884</v>
      </c>
      <c r="J84" s="36">
        <f>SUMIFS(СВЦЭМ!$C$39:$C$782,СВЦЭМ!$A$39:$A$782,$A84,СВЦЭМ!$B$39:$B$782,J$83)+'СЕТ СН'!$H$9+СВЦЭМ!$D$10+'СЕТ СН'!$H$6-'СЕТ СН'!$H$19</f>
        <v>1456.73732516</v>
      </c>
      <c r="K84" s="36">
        <f>SUMIFS(СВЦЭМ!$C$39:$C$782,СВЦЭМ!$A$39:$A$782,$A84,СВЦЭМ!$B$39:$B$782,K$83)+'СЕТ СН'!$H$9+СВЦЭМ!$D$10+'СЕТ СН'!$H$6-'СЕТ СН'!$H$19</f>
        <v>1445.1460207099999</v>
      </c>
      <c r="L84" s="36">
        <f>SUMIFS(СВЦЭМ!$C$39:$C$782,СВЦЭМ!$A$39:$A$782,$A84,СВЦЭМ!$B$39:$B$782,L$83)+'СЕТ СН'!$H$9+СВЦЭМ!$D$10+'СЕТ СН'!$H$6-'СЕТ СН'!$H$19</f>
        <v>1429.00618637</v>
      </c>
      <c r="M84" s="36">
        <f>SUMIFS(СВЦЭМ!$C$39:$C$782,СВЦЭМ!$A$39:$A$782,$A84,СВЦЭМ!$B$39:$B$782,M$83)+'СЕТ СН'!$H$9+СВЦЭМ!$D$10+'СЕТ СН'!$H$6-'СЕТ СН'!$H$19</f>
        <v>1429.48331231</v>
      </c>
      <c r="N84" s="36">
        <f>SUMIFS(СВЦЭМ!$C$39:$C$782,СВЦЭМ!$A$39:$A$782,$A84,СВЦЭМ!$B$39:$B$782,N$83)+'СЕТ СН'!$H$9+СВЦЭМ!$D$10+'СЕТ СН'!$H$6-'СЕТ СН'!$H$19</f>
        <v>1436.2649856999999</v>
      </c>
      <c r="O84" s="36">
        <f>SUMIFS(СВЦЭМ!$C$39:$C$782,СВЦЭМ!$A$39:$A$782,$A84,СВЦЭМ!$B$39:$B$782,O$83)+'СЕТ СН'!$H$9+СВЦЭМ!$D$10+'СЕТ СН'!$H$6-'СЕТ СН'!$H$19</f>
        <v>1456.7237980499999</v>
      </c>
      <c r="P84" s="36">
        <f>SUMIFS(СВЦЭМ!$C$39:$C$782,СВЦЭМ!$A$39:$A$782,$A84,СВЦЭМ!$B$39:$B$782,P$83)+'СЕТ СН'!$H$9+СВЦЭМ!$D$10+'СЕТ СН'!$H$6-'СЕТ СН'!$H$19</f>
        <v>1464.3150699099999</v>
      </c>
      <c r="Q84" s="36">
        <f>SUMIFS(СВЦЭМ!$C$39:$C$782,СВЦЭМ!$A$39:$A$782,$A84,СВЦЭМ!$B$39:$B$782,Q$83)+'СЕТ СН'!$H$9+СВЦЭМ!$D$10+'СЕТ СН'!$H$6-'СЕТ СН'!$H$19</f>
        <v>1470.1223034099999</v>
      </c>
      <c r="R84" s="36">
        <f>SUMIFS(СВЦЭМ!$C$39:$C$782,СВЦЭМ!$A$39:$A$782,$A84,СВЦЭМ!$B$39:$B$782,R$83)+'СЕТ СН'!$H$9+СВЦЭМ!$D$10+'СЕТ СН'!$H$6-'СЕТ СН'!$H$19</f>
        <v>1465.9721555199999</v>
      </c>
      <c r="S84" s="36">
        <f>SUMIFS(СВЦЭМ!$C$39:$C$782,СВЦЭМ!$A$39:$A$782,$A84,СВЦЭМ!$B$39:$B$782,S$83)+'СЕТ СН'!$H$9+СВЦЭМ!$D$10+'СЕТ СН'!$H$6-'СЕТ СН'!$H$19</f>
        <v>1430.46017087</v>
      </c>
      <c r="T84" s="36">
        <f>SUMIFS(СВЦЭМ!$C$39:$C$782,СВЦЭМ!$A$39:$A$782,$A84,СВЦЭМ!$B$39:$B$782,T$83)+'СЕТ СН'!$H$9+СВЦЭМ!$D$10+'СЕТ СН'!$H$6-'СЕТ СН'!$H$19</f>
        <v>1428.2413344299998</v>
      </c>
      <c r="U84" s="36">
        <f>SUMIFS(СВЦЭМ!$C$39:$C$782,СВЦЭМ!$A$39:$A$782,$A84,СВЦЭМ!$B$39:$B$782,U$83)+'СЕТ СН'!$H$9+СВЦЭМ!$D$10+'СЕТ СН'!$H$6-'СЕТ СН'!$H$19</f>
        <v>1432.5980651499999</v>
      </c>
      <c r="V84" s="36">
        <f>SUMIFS(СВЦЭМ!$C$39:$C$782,СВЦЭМ!$A$39:$A$782,$A84,СВЦЭМ!$B$39:$B$782,V$83)+'СЕТ СН'!$H$9+СВЦЭМ!$D$10+'СЕТ СН'!$H$6-'СЕТ СН'!$H$19</f>
        <v>1459.21025115</v>
      </c>
      <c r="W84" s="36">
        <f>SUMIFS(СВЦЭМ!$C$39:$C$782,СВЦЭМ!$A$39:$A$782,$A84,СВЦЭМ!$B$39:$B$782,W$83)+'СЕТ СН'!$H$9+СВЦЭМ!$D$10+'СЕТ СН'!$H$6-'СЕТ СН'!$H$19</f>
        <v>1454.33439516</v>
      </c>
      <c r="X84" s="36">
        <f>SUMIFS(СВЦЭМ!$C$39:$C$782,СВЦЭМ!$A$39:$A$782,$A84,СВЦЭМ!$B$39:$B$782,X$83)+'СЕТ СН'!$H$9+СВЦЭМ!$D$10+'СЕТ СН'!$H$6-'СЕТ СН'!$H$19</f>
        <v>1458.7926688599998</v>
      </c>
      <c r="Y84" s="36">
        <f>SUMIFS(СВЦЭМ!$C$39:$C$782,СВЦЭМ!$A$39:$A$782,$A84,СВЦЭМ!$B$39:$B$782,Y$83)+'СЕТ СН'!$H$9+СВЦЭМ!$D$10+'СЕТ СН'!$H$6-'СЕТ СН'!$H$19</f>
        <v>1461.33782238</v>
      </c>
    </row>
    <row r="85" spans="1:25" ht="15.75" x14ac:dyDescent="0.2">
      <c r="A85" s="35">
        <f>A84+1</f>
        <v>44897</v>
      </c>
      <c r="B85" s="36">
        <f>SUMIFS(СВЦЭМ!$C$39:$C$782,СВЦЭМ!$A$39:$A$782,$A85,СВЦЭМ!$B$39:$B$782,B$83)+'СЕТ СН'!$H$9+СВЦЭМ!$D$10+'СЕТ СН'!$H$6-'СЕТ СН'!$H$19</f>
        <v>1540.85058402</v>
      </c>
      <c r="C85" s="36">
        <f>SUMIFS(СВЦЭМ!$C$39:$C$782,СВЦЭМ!$A$39:$A$782,$A85,СВЦЭМ!$B$39:$B$782,C$83)+'СЕТ СН'!$H$9+СВЦЭМ!$D$10+'СЕТ СН'!$H$6-'СЕТ СН'!$H$19</f>
        <v>1527.4907138899998</v>
      </c>
      <c r="D85" s="36">
        <f>SUMIFS(СВЦЭМ!$C$39:$C$782,СВЦЭМ!$A$39:$A$782,$A85,СВЦЭМ!$B$39:$B$782,D$83)+'СЕТ СН'!$H$9+СВЦЭМ!$D$10+'СЕТ СН'!$H$6-'СЕТ СН'!$H$19</f>
        <v>1548.1983802499999</v>
      </c>
      <c r="E85" s="36">
        <f>SUMIFS(СВЦЭМ!$C$39:$C$782,СВЦЭМ!$A$39:$A$782,$A85,СВЦЭМ!$B$39:$B$782,E$83)+'СЕТ СН'!$H$9+СВЦЭМ!$D$10+'СЕТ СН'!$H$6-'СЕТ СН'!$H$19</f>
        <v>1561.2671640799999</v>
      </c>
      <c r="F85" s="36">
        <f>SUMIFS(СВЦЭМ!$C$39:$C$782,СВЦЭМ!$A$39:$A$782,$A85,СВЦЭМ!$B$39:$B$782,F$83)+'СЕТ СН'!$H$9+СВЦЭМ!$D$10+'СЕТ СН'!$H$6-'СЕТ СН'!$H$19</f>
        <v>1584.0297606199999</v>
      </c>
      <c r="G85" s="36">
        <f>SUMIFS(СВЦЭМ!$C$39:$C$782,СВЦЭМ!$A$39:$A$782,$A85,СВЦЭМ!$B$39:$B$782,G$83)+'СЕТ СН'!$H$9+СВЦЭМ!$D$10+'СЕТ СН'!$H$6-'СЕТ СН'!$H$19</f>
        <v>1560.5969997899999</v>
      </c>
      <c r="H85" s="36">
        <f>SUMIFS(СВЦЭМ!$C$39:$C$782,СВЦЭМ!$A$39:$A$782,$A85,СВЦЭМ!$B$39:$B$782,H$83)+'СЕТ СН'!$H$9+СВЦЭМ!$D$10+'СЕТ СН'!$H$6-'СЕТ СН'!$H$19</f>
        <v>1539.5364526199999</v>
      </c>
      <c r="I85" s="36">
        <f>SUMIFS(СВЦЭМ!$C$39:$C$782,СВЦЭМ!$A$39:$A$782,$A85,СВЦЭМ!$B$39:$B$782,I$83)+'СЕТ СН'!$H$9+СВЦЭМ!$D$10+'СЕТ СН'!$H$6-'СЕТ СН'!$H$19</f>
        <v>1523.8561250099999</v>
      </c>
      <c r="J85" s="36">
        <f>SUMIFS(СВЦЭМ!$C$39:$C$782,СВЦЭМ!$A$39:$A$782,$A85,СВЦЭМ!$B$39:$B$782,J$83)+'СЕТ СН'!$H$9+СВЦЭМ!$D$10+'СЕТ СН'!$H$6-'СЕТ СН'!$H$19</f>
        <v>1496.4615884999998</v>
      </c>
      <c r="K85" s="36">
        <f>SUMIFS(СВЦЭМ!$C$39:$C$782,СВЦЭМ!$A$39:$A$782,$A85,СВЦЭМ!$B$39:$B$782,K$83)+'СЕТ СН'!$H$9+СВЦЭМ!$D$10+'СЕТ СН'!$H$6-'СЕТ СН'!$H$19</f>
        <v>1479.6862940199999</v>
      </c>
      <c r="L85" s="36">
        <f>SUMIFS(СВЦЭМ!$C$39:$C$782,СВЦЭМ!$A$39:$A$782,$A85,СВЦЭМ!$B$39:$B$782,L$83)+'СЕТ СН'!$H$9+СВЦЭМ!$D$10+'СЕТ СН'!$H$6-'СЕТ СН'!$H$19</f>
        <v>1467.6407935499999</v>
      </c>
      <c r="M85" s="36">
        <f>SUMIFS(СВЦЭМ!$C$39:$C$782,СВЦЭМ!$A$39:$A$782,$A85,СВЦЭМ!$B$39:$B$782,M$83)+'СЕТ СН'!$H$9+СВЦЭМ!$D$10+'СЕТ СН'!$H$6-'СЕТ СН'!$H$19</f>
        <v>1465.8089678199999</v>
      </c>
      <c r="N85" s="36">
        <f>SUMIFS(СВЦЭМ!$C$39:$C$782,СВЦЭМ!$A$39:$A$782,$A85,СВЦЭМ!$B$39:$B$782,N$83)+'СЕТ СН'!$H$9+СВЦЭМ!$D$10+'СЕТ СН'!$H$6-'СЕТ СН'!$H$19</f>
        <v>1482.05498975</v>
      </c>
      <c r="O85" s="36">
        <f>SUMIFS(СВЦЭМ!$C$39:$C$782,СВЦЭМ!$A$39:$A$782,$A85,СВЦЭМ!$B$39:$B$782,O$83)+'СЕТ СН'!$H$9+СВЦЭМ!$D$10+'СЕТ СН'!$H$6-'СЕТ СН'!$H$19</f>
        <v>1486.0837318899999</v>
      </c>
      <c r="P85" s="36">
        <f>SUMIFS(СВЦЭМ!$C$39:$C$782,СВЦЭМ!$A$39:$A$782,$A85,СВЦЭМ!$B$39:$B$782,P$83)+'СЕТ СН'!$H$9+СВЦЭМ!$D$10+'СЕТ СН'!$H$6-'СЕТ СН'!$H$19</f>
        <v>1491.65505072</v>
      </c>
      <c r="Q85" s="36">
        <f>SUMIFS(СВЦЭМ!$C$39:$C$782,СВЦЭМ!$A$39:$A$782,$A85,СВЦЭМ!$B$39:$B$782,Q$83)+'СЕТ СН'!$H$9+СВЦЭМ!$D$10+'СЕТ СН'!$H$6-'СЕТ СН'!$H$19</f>
        <v>1496.2958837899998</v>
      </c>
      <c r="R85" s="36">
        <f>SUMIFS(СВЦЭМ!$C$39:$C$782,СВЦЭМ!$A$39:$A$782,$A85,СВЦЭМ!$B$39:$B$782,R$83)+'СЕТ СН'!$H$9+СВЦЭМ!$D$10+'СЕТ СН'!$H$6-'СЕТ СН'!$H$19</f>
        <v>1472.69976286</v>
      </c>
      <c r="S85" s="36">
        <f>SUMIFS(СВЦЭМ!$C$39:$C$782,СВЦЭМ!$A$39:$A$782,$A85,СВЦЭМ!$B$39:$B$782,S$83)+'СЕТ СН'!$H$9+СВЦЭМ!$D$10+'СЕТ СН'!$H$6-'СЕТ СН'!$H$19</f>
        <v>1465.5616535899999</v>
      </c>
      <c r="T85" s="36">
        <f>SUMIFS(СВЦЭМ!$C$39:$C$782,СВЦЭМ!$A$39:$A$782,$A85,СВЦЭМ!$B$39:$B$782,T$83)+'СЕТ СН'!$H$9+СВЦЭМ!$D$10+'СЕТ СН'!$H$6-'СЕТ СН'!$H$19</f>
        <v>1440.61611778</v>
      </c>
      <c r="U85" s="36">
        <f>SUMIFS(СВЦЭМ!$C$39:$C$782,СВЦЭМ!$A$39:$A$782,$A85,СВЦЭМ!$B$39:$B$782,U$83)+'СЕТ СН'!$H$9+СВЦЭМ!$D$10+'СЕТ СН'!$H$6-'СЕТ СН'!$H$19</f>
        <v>1457.8550523599999</v>
      </c>
      <c r="V85" s="36">
        <f>SUMIFS(СВЦЭМ!$C$39:$C$782,СВЦЭМ!$A$39:$A$782,$A85,СВЦЭМ!$B$39:$B$782,V$83)+'СЕТ СН'!$H$9+СВЦЭМ!$D$10+'СЕТ СН'!$H$6-'СЕТ СН'!$H$19</f>
        <v>1452.7483199999999</v>
      </c>
      <c r="W85" s="36">
        <f>SUMIFS(СВЦЭМ!$C$39:$C$782,СВЦЭМ!$A$39:$A$782,$A85,СВЦЭМ!$B$39:$B$782,W$83)+'СЕТ СН'!$H$9+СВЦЭМ!$D$10+'СЕТ СН'!$H$6-'СЕТ СН'!$H$19</f>
        <v>1469.11417044</v>
      </c>
      <c r="X85" s="36">
        <f>SUMIFS(СВЦЭМ!$C$39:$C$782,СВЦЭМ!$A$39:$A$782,$A85,СВЦЭМ!$B$39:$B$782,X$83)+'СЕТ СН'!$H$9+СВЦЭМ!$D$10+'СЕТ СН'!$H$6-'СЕТ СН'!$H$19</f>
        <v>1494.6440177899999</v>
      </c>
      <c r="Y85" s="36">
        <f>SUMIFS(СВЦЭМ!$C$39:$C$782,СВЦЭМ!$A$39:$A$782,$A85,СВЦЭМ!$B$39:$B$782,Y$83)+'СЕТ СН'!$H$9+СВЦЭМ!$D$10+'СЕТ СН'!$H$6-'СЕТ СН'!$H$19</f>
        <v>1513.3367031799999</v>
      </c>
    </row>
    <row r="86" spans="1:25" ht="15.75" x14ac:dyDescent="0.2">
      <c r="A86" s="35">
        <f t="shared" ref="A86:A114" si="2">A85+1</f>
        <v>44898</v>
      </c>
      <c r="B86" s="36">
        <f>SUMIFS(СВЦЭМ!$C$39:$C$782,СВЦЭМ!$A$39:$A$782,$A86,СВЦЭМ!$B$39:$B$782,B$83)+'СЕТ СН'!$H$9+СВЦЭМ!$D$10+'СЕТ СН'!$H$6-'СЕТ СН'!$H$19</f>
        <v>1419.10807699</v>
      </c>
      <c r="C86" s="36">
        <f>SUMIFS(СВЦЭМ!$C$39:$C$782,СВЦЭМ!$A$39:$A$782,$A86,СВЦЭМ!$B$39:$B$782,C$83)+'СЕТ СН'!$H$9+СВЦЭМ!$D$10+'СЕТ СН'!$H$6-'СЕТ СН'!$H$19</f>
        <v>1435.18667987</v>
      </c>
      <c r="D86" s="36">
        <f>SUMIFS(СВЦЭМ!$C$39:$C$782,СВЦЭМ!$A$39:$A$782,$A86,СВЦЭМ!$B$39:$B$782,D$83)+'СЕТ СН'!$H$9+СВЦЭМ!$D$10+'СЕТ СН'!$H$6-'СЕТ СН'!$H$19</f>
        <v>1451.7659751399999</v>
      </c>
      <c r="E86" s="36">
        <f>SUMIFS(СВЦЭМ!$C$39:$C$782,СВЦЭМ!$A$39:$A$782,$A86,СВЦЭМ!$B$39:$B$782,E$83)+'СЕТ СН'!$H$9+СВЦЭМ!$D$10+'СЕТ СН'!$H$6-'СЕТ СН'!$H$19</f>
        <v>1481.80977261</v>
      </c>
      <c r="F86" s="36">
        <f>SUMIFS(СВЦЭМ!$C$39:$C$782,СВЦЭМ!$A$39:$A$782,$A86,СВЦЭМ!$B$39:$B$782,F$83)+'СЕТ СН'!$H$9+СВЦЭМ!$D$10+'СЕТ СН'!$H$6-'СЕТ СН'!$H$19</f>
        <v>1501.6567810499998</v>
      </c>
      <c r="G86" s="36">
        <f>SUMIFS(СВЦЭМ!$C$39:$C$782,СВЦЭМ!$A$39:$A$782,$A86,СВЦЭМ!$B$39:$B$782,G$83)+'СЕТ СН'!$H$9+СВЦЭМ!$D$10+'СЕТ СН'!$H$6-'СЕТ СН'!$H$19</f>
        <v>1489.8133809199999</v>
      </c>
      <c r="H86" s="36">
        <f>SUMIFS(СВЦЭМ!$C$39:$C$782,СВЦЭМ!$A$39:$A$782,$A86,СВЦЭМ!$B$39:$B$782,H$83)+'СЕТ СН'!$H$9+СВЦЭМ!$D$10+'СЕТ СН'!$H$6-'СЕТ СН'!$H$19</f>
        <v>1477.1643572099999</v>
      </c>
      <c r="I86" s="36">
        <f>SUMIFS(СВЦЭМ!$C$39:$C$782,СВЦЭМ!$A$39:$A$782,$A86,СВЦЭМ!$B$39:$B$782,I$83)+'СЕТ СН'!$H$9+СВЦЭМ!$D$10+'СЕТ СН'!$H$6-'СЕТ СН'!$H$19</f>
        <v>1473.1878381399999</v>
      </c>
      <c r="J86" s="36">
        <f>SUMIFS(СВЦЭМ!$C$39:$C$782,СВЦЭМ!$A$39:$A$782,$A86,СВЦЭМ!$B$39:$B$782,J$83)+'СЕТ СН'!$H$9+СВЦЭМ!$D$10+'СЕТ СН'!$H$6-'СЕТ СН'!$H$19</f>
        <v>1441.78570279</v>
      </c>
      <c r="K86" s="36">
        <f>SUMIFS(СВЦЭМ!$C$39:$C$782,СВЦЭМ!$A$39:$A$782,$A86,СВЦЭМ!$B$39:$B$782,K$83)+'СЕТ СН'!$H$9+СВЦЭМ!$D$10+'СЕТ СН'!$H$6-'СЕТ СН'!$H$19</f>
        <v>1435.4550194199999</v>
      </c>
      <c r="L86" s="36">
        <f>SUMIFS(СВЦЭМ!$C$39:$C$782,СВЦЭМ!$A$39:$A$782,$A86,СВЦЭМ!$B$39:$B$782,L$83)+'СЕТ СН'!$H$9+СВЦЭМ!$D$10+'СЕТ СН'!$H$6-'СЕТ СН'!$H$19</f>
        <v>1414.3023705999999</v>
      </c>
      <c r="M86" s="36">
        <f>SUMIFS(СВЦЭМ!$C$39:$C$782,СВЦЭМ!$A$39:$A$782,$A86,СВЦЭМ!$B$39:$B$782,M$83)+'СЕТ СН'!$H$9+СВЦЭМ!$D$10+'СЕТ СН'!$H$6-'СЕТ СН'!$H$19</f>
        <v>1423.3657051599998</v>
      </c>
      <c r="N86" s="36">
        <f>SUMIFS(СВЦЭМ!$C$39:$C$782,СВЦЭМ!$A$39:$A$782,$A86,СВЦЭМ!$B$39:$B$782,N$83)+'СЕТ СН'!$H$9+СВЦЭМ!$D$10+'СЕТ СН'!$H$6-'СЕТ СН'!$H$19</f>
        <v>1399.9800978999999</v>
      </c>
      <c r="O86" s="36">
        <f>SUMIFS(СВЦЭМ!$C$39:$C$782,СВЦЭМ!$A$39:$A$782,$A86,СВЦЭМ!$B$39:$B$782,O$83)+'СЕТ СН'!$H$9+СВЦЭМ!$D$10+'СЕТ СН'!$H$6-'СЕТ СН'!$H$19</f>
        <v>1409.23350241</v>
      </c>
      <c r="P86" s="36">
        <f>SUMIFS(СВЦЭМ!$C$39:$C$782,СВЦЭМ!$A$39:$A$782,$A86,СВЦЭМ!$B$39:$B$782,P$83)+'СЕТ СН'!$H$9+СВЦЭМ!$D$10+'СЕТ СН'!$H$6-'СЕТ СН'!$H$19</f>
        <v>1422.9726401</v>
      </c>
      <c r="Q86" s="36">
        <f>SUMIFS(СВЦЭМ!$C$39:$C$782,СВЦЭМ!$A$39:$A$782,$A86,СВЦЭМ!$B$39:$B$782,Q$83)+'СЕТ СН'!$H$9+СВЦЭМ!$D$10+'СЕТ СН'!$H$6-'СЕТ СН'!$H$19</f>
        <v>1448.24225327</v>
      </c>
      <c r="R86" s="36">
        <f>SUMIFS(СВЦЭМ!$C$39:$C$782,СВЦЭМ!$A$39:$A$782,$A86,СВЦЭМ!$B$39:$B$782,R$83)+'СЕТ СН'!$H$9+СВЦЭМ!$D$10+'СЕТ СН'!$H$6-'СЕТ СН'!$H$19</f>
        <v>1450.1680387199999</v>
      </c>
      <c r="S86" s="36">
        <f>SUMIFS(СВЦЭМ!$C$39:$C$782,СВЦЭМ!$A$39:$A$782,$A86,СВЦЭМ!$B$39:$B$782,S$83)+'СЕТ СН'!$H$9+СВЦЭМ!$D$10+'СЕТ СН'!$H$6-'СЕТ СН'!$H$19</f>
        <v>1415.26860306</v>
      </c>
      <c r="T86" s="36">
        <f>SUMIFS(СВЦЭМ!$C$39:$C$782,СВЦЭМ!$A$39:$A$782,$A86,СВЦЭМ!$B$39:$B$782,T$83)+'СЕТ СН'!$H$9+СВЦЭМ!$D$10+'СЕТ СН'!$H$6-'СЕТ СН'!$H$19</f>
        <v>1384.84472551</v>
      </c>
      <c r="U86" s="36">
        <f>SUMIFS(СВЦЭМ!$C$39:$C$782,СВЦЭМ!$A$39:$A$782,$A86,СВЦЭМ!$B$39:$B$782,U$83)+'СЕТ СН'!$H$9+СВЦЭМ!$D$10+'СЕТ СН'!$H$6-'СЕТ СН'!$H$19</f>
        <v>1390.5219161499999</v>
      </c>
      <c r="V86" s="36">
        <f>SUMIFS(СВЦЭМ!$C$39:$C$782,СВЦЭМ!$A$39:$A$782,$A86,СВЦЭМ!$B$39:$B$782,V$83)+'СЕТ СН'!$H$9+СВЦЭМ!$D$10+'СЕТ СН'!$H$6-'СЕТ СН'!$H$19</f>
        <v>1410.93881571</v>
      </c>
      <c r="W86" s="36">
        <f>SUMIFS(СВЦЭМ!$C$39:$C$782,СВЦЭМ!$A$39:$A$782,$A86,СВЦЭМ!$B$39:$B$782,W$83)+'СЕТ СН'!$H$9+СВЦЭМ!$D$10+'СЕТ СН'!$H$6-'СЕТ СН'!$H$19</f>
        <v>1412.5504623099998</v>
      </c>
      <c r="X86" s="36">
        <f>SUMIFS(СВЦЭМ!$C$39:$C$782,СВЦЭМ!$A$39:$A$782,$A86,СВЦЭМ!$B$39:$B$782,X$83)+'СЕТ СН'!$H$9+СВЦЭМ!$D$10+'СЕТ СН'!$H$6-'СЕТ СН'!$H$19</f>
        <v>1425.3663542699999</v>
      </c>
      <c r="Y86" s="36">
        <f>SUMIFS(СВЦЭМ!$C$39:$C$782,СВЦЭМ!$A$39:$A$782,$A86,СВЦЭМ!$B$39:$B$782,Y$83)+'СЕТ СН'!$H$9+СВЦЭМ!$D$10+'СЕТ СН'!$H$6-'СЕТ СН'!$H$19</f>
        <v>1431.23252645</v>
      </c>
    </row>
    <row r="87" spans="1:25" ht="15.75" x14ac:dyDescent="0.2">
      <c r="A87" s="35">
        <f t="shared" si="2"/>
        <v>44899</v>
      </c>
      <c r="B87" s="36">
        <f>SUMIFS(СВЦЭМ!$C$39:$C$782,СВЦЭМ!$A$39:$A$782,$A87,СВЦЭМ!$B$39:$B$782,B$83)+'СЕТ СН'!$H$9+СВЦЭМ!$D$10+'СЕТ СН'!$H$6-'СЕТ СН'!$H$19</f>
        <v>1454.70848877</v>
      </c>
      <c r="C87" s="36">
        <f>SUMIFS(СВЦЭМ!$C$39:$C$782,СВЦЭМ!$A$39:$A$782,$A87,СВЦЭМ!$B$39:$B$782,C$83)+'СЕТ СН'!$H$9+СВЦЭМ!$D$10+'СЕТ СН'!$H$6-'СЕТ СН'!$H$19</f>
        <v>1501.01169865</v>
      </c>
      <c r="D87" s="36">
        <f>SUMIFS(СВЦЭМ!$C$39:$C$782,СВЦЭМ!$A$39:$A$782,$A87,СВЦЭМ!$B$39:$B$782,D$83)+'СЕТ СН'!$H$9+СВЦЭМ!$D$10+'СЕТ СН'!$H$6-'СЕТ СН'!$H$19</f>
        <v>1522.1887945399999</v>
      </c>
      <c r="E87" s="36">
        <f>SUMIFS(СВЦЭМ!$C$39:$C$782,СВЦЭМ!$A$39:$A$782,$A87,СВЦЭМ!$B$39:$B$782,E$83)+'СЕТ СН'!$H$9+СВЦЭМ!$D$10+'СЕТ СН'!$H$6-'СЕТ СН'!$H$19</f>
        <v>1536.43596596</v>
      </c>
      <c r="F87" s="36">
        <f>SUMIFS(СВЦЭМ!$C$39:$C$782,СВЦЭМ!$A$39:$A$782,$A87,СВЦЭМ!$B$39:$B$782,F$83)+'СЕТ СН'!$H$9+СВЦЭМ!$D$10+'СЕТ СН'!$H$6-'СЕТ СН'!$H$19</f>
        <v>1538.3920882799998</v>
      </c>
      <c r="G87" s="36">
        <f>SUMIFS(СВЦЭМ!$C$39:$C$782,СВЦЭМ!$A$39:$A$782,$A87,СВЦЭМ!$B$39:$B$782,G$83)+'СЕТ СН'!$H$9+СВЦЭМ!$D$10+'СЕТ СН'!$H$6-'СЕТ СН'!$H$19</f>
        <v>1537.24469402</v>
      </c>
      <c r="H87" s="36">
        <f>SUMIFS(СВЦЭМ!$C$39:$C$782,СВЦЭМ!$A$39:$A$782,$A87,СВЦЭМ!$B$39:$B$782,H$83)+'СЕТ СН'!$H$9+СВЦЭМ!$D$10+'СЕТ СН'!$H$6-'СЕТ СН'!$H$19</f>
        <v>1542.13498562</v>
      </c>
      <c r="I87" s="36">
        <f>SUMIFS(СВЦЭМ!$C$39:$C$782,СВЦЭМ!$A$39:$A$782,$A87,СВЦЭМ!$B$39:$B$782,I$83)+'СЕТ СН'!$H$9+СВЦЭМ!$D$10+'СЕТ СН'!$H$6-'СЕТ СН'!$H$19</f>
        <v>1514.92309916</v>
      </c>
      <c r="J87" s="36">
        <f>SUMIFS(СВЦЭМ!$C$39:$C$782,СВЦЭМ!$A$39:$A$782,$A87,СВЦЭМ!$B$39:$B$782,J$83)+'СЕТ СН'!$H$9+СВЦЭМ!$D$10+'СЕТ СН'!$H$6-'СЕТ СН'!$H$19</f>
        <v>1502.26111614</v>
      </c>
      <c r="K87" s="36">
        <f>SUMIFS(СВЦЭМ!$C$39:$C$782,СВЦЭМ!$A$39:$A$782,$A87,СВЦЭМ!$B$39:$B$782,K$83)+'СЕТ СН'!$H$9+СВЦЭМ!$D$10+'СЕТ СН'!$H$6-'СЕТ СН'!$H$19</f>
        <v>1465.1517699999999</v>
      </c>
      <c r="L87" s="36">
        <f>SUMIFS(СВЦЭМ!$C$39:$C$782,СВЦЭМ!$A$39:$A$782,$A87,СВЦЭМ!$B$39:$B$782,L$83)+'СЕТ СН'!$H$9+СВЦЭМ!$D$10+'СЕТ СН'!$H$6-'СЕТ СН'!$H$19</f>
        <v>1437.62953206</v>
      </c>
      <c r="M87" s="36">
        <f>SUMIFS(СВЦЭМ!$C$39:$C$782,СВЦЭМ!$A$39:$A$782,$A87,СВЦЭМ!$B$39:$B$782,M$83)+'СЕТ СН'!$H$9+СВЦЭМ!$D$10+'СЕТ СН'!$H$6-'СЕТ СН'!$H$19</f>
        <v>1441.5296525699998</v>
      </c>
      <c r="N87" s="36">
        <f>SUMIFS(СВЦЭМ!$C$39:$C$782,СВЦЭМ!$A$39:$A$782,$A87,СВЦЭМ!$B$39:$B$782,N$83)+'СЕТ СН'!$H$9+СВЦЭМ!$D$10+'СЕТ СН'!$H$6-'СЕТ СН'!$H$19</f>
        <v>1448.0452679999999</v>
      </c>
      <c r="O87" s="36">
        <f>SUMIFS(СВЦЭМ!$C$39:$C$782,СВЦЭМ!$A$39:$A$782,$A87,СВЦЭМ!$B$39:$B$782,O$83)+'СЕТ СН'!$H$9+СВЦЭМ!$D$10+'СЕТ СН'!$H$6-'СЕТ СН'!$H$19</f>
        <v>1452.9289015699999</v>
      </c>
      <c r="P87" s="36">
        <f>SUMIFS(СВЦЭМ!$C$39:$C$782,СВЦЭМ!$A$39:$A$782,$A87,СВЦЭМ!$B$39:$B$782,P$83)+'СЕТ СН'!$H$9+СВЦЭМ!$D$10+'СЕТ СН'!$H$6-'СЕТ СН'!$H$19</f>
        <v>1461.9477690399999</v>
      </c>
      <c r="Q87" s="36">
        <f>SUMIFS(СВЦЭМ!$C$39:$C$782,СВЦЭМ!$A$39:$A$782,$A87,СВЦЭМ!$B$39:$B$782,Q$83)+'СЕТ СН'!$H$9+СВЦЭМ!$D$10+'СЕТ СН'!$H$6-'СЕТ СН'!$H$19</f>
        <v>1462.1075060399999</v>
      </c>
      <c r="R87" s="36">
        <f>SUMIFS(СВЦЭМ!$C$39:$C$782,СВЦЭМ!$A$39:$A$782,$A87,СВЦЭМ!$B$39:$B$782,R$83)+'СЕТ СН'!$H$9+СВЦЭМ!$D$10+'СЕТ СН'!$H$6-'СЕТ СН'!$H$19</f>
        <v>1466.1852522299998</v>
      </c>
      <c r="S87" s="36">
        <f>SUMIFS(СВЦЭМ!$C$39:$C$782,СВЦЭМ!$A$39:$A$782,$A87,СВЦЭМ!$B$39:$B$782,S$83)+'СЕТ СН'!$H$9+СВЦЭМ!$D$10+'СЕТ СН'!$H$6-'СЕТ СН'!$H$19</f>
        <v>1422.02556323</v>
      </c>
      <c r="T87" s="36">
        <f>SUMIFS(СВЦЭМ!$C$39:$C$782,СВЦЭМ!$A$39:$A$782,$A87,СВЦЭМ!$B$39:$B$782,T$83)+'СЕТ СН'!$H$9+СВЦЭМ!$D$10+'СЕТ СН'!$H$6-'СЕТ СН'!$H$19</f>
        <v>1425.0735532799999</v>
      </c>
      <c r="U87" s="36">
        <f>SUMIFS(СВЦЭМ!$C$39:$C$782,СВЦЭМ!$A$39:$A$782,$A87,СВЦЭМ!$B$39:$B$782,U$83)+'СЕТ СН'!$H$9+СВЦЭМ!$D$10+'СЕТ СН'!$H$6-'СЕТ СН'!$H$19</f>
        <v>1434.5869099699999</v>
      </c>
      <c r="V87" s="36">
        <f>SUMIFS(СВЦЭМ!$C$39:$C$782,СВЦЭМ!$A$39:$A$782,$A87,СВЦЭМ!$B$39:$B$782,V$83)+'СЕТ СН'!$H$9+СВЦЭМ!$D$10+'СЕТ СН'!$H$6-'СЕТ СН'!$H$19</f>
        <v>1447.6281585299998</v>
      </c>
      <c r="W87" s="36">
        <f>SUMIFS(СВЦЭМ!$C$39:$C$782,СВЦЭМ!$A$39:$A$782,$A87,СВЦЭМ!$B$39:$B$782,W$83)+'СЕТ СН'!$H$9+СВЦЭМ!$D$10+'СЕТ СН'!$H$6-'СЕТ СН'!$H$19</f>
        <v>1453.37052649</v>
      </c>
      <c r="X87" s="36">
        <f>SUMIFS(СВЦЭМ!$C$39:$C$782,СВЦЭМ!$A$39:$A$782,$A87,СВЦЭМ!$B$39:$B$782,X$83)+'СЕТ СН'!$H$9+СВЦЭМ!$D$10+'СЕТ СН'!$H$6-'СЕТ СН'!$H$19</f>
        <v>1475.6046449799999</v>
      </c>
      <c r="Y87" s="36">
        <f>SUMIFS(СВЦЭМ!$C$39:$C$782,СВЦЭМ!$A$39:$A$782,$A87,СВЦЭМ!$B$39:$B$782,Y$83)+'СЕТ СН'!$H$9+СВЦЭМ!$D$10+'СЕТ СН'!$H$6-'СЕТ СН'!$H$19</f>
        <v>1487.60985514</v>
      </c>
    </row>
    <row r="88" spans="1:25" ht="15.75" x14ac:dyDescent="0.2">
      <c r="A88" s="35">
        <f t="shared" si="2"/>
        <v>44900</v>
      </c>
      <c r="B88" s="36">
        <f>SUMIFS(СВЦЭМ!$C$39:$C$782,СВЦЭМ!$A$39:$A$782,$A88,СВЦЭМ!$B$39:$B$782,B$83)+'СЕТ СН'!$H$9+СВЦЭМ!$D$10+'СЕТ СН'!$H$6-'СЕТ СН'!$H$19</f>
        <v>1501.56517573</v>
      </c>
      <c r="C88" s="36">
        <f>SUMIFS(СВЦЭМ!$C$39:$C$782,СВЦЭМ!$A$39:$A$782,$A88,СВЦЭМ!$B$39:$B$782,C$83)+'СЕТ СН'!$H$9+СВЦЭМ!$D$10+'СЕТ СН'!$H$6-'СЕТ СН'!$H$19</f>
        <v>1527.7039399499999</v>
      </c>
      <c r="D88" s="36">
        <f>SUMIFS(СВЦЭМ!$C$39:$C$782,СВЦЭМ!$A$39:$A$782,$A88,СВЦЭМ!$B$39:$B$782,D$83)+'СЕТ СН'!$H$9+СВЦЭМ!$D$10+'СЕТ СН'!$H$6-'СЕТ СН'!$H$19</f>
        <v>1516.8061754</v>
      </c>
      <c r="E88" s="36">
        <f>SUMIFS(СВЦЭМ!$C$39:$C$782,СВЦЭМ!$A$39:$A$782,$A88,СВЦЭМ!$B$39:$B$782,E$83)+'СЕТ СН'!$H$9+СВЦЭМ!$D$10+'СЕТ СН'!$H$6-'СЕТ СН'!$H$19</f>
        <v>1532.5714822499999</v>
      </c>
      <c r="F88" s="36">
        <f>SUMIFS(СВЦЭМ!$C$39:$C$782,СВЦЭМ!$A$39:$A$782,$A88,СВЦЭМ!$B$39:$B$782,F$83)+'СЕТ СН'!$H$9+СВЦЭМ!$D$10+'СЕТ СН'!$H$6-'СЕТ СН'!$H$19</f>
        <v>1536.5277851999999</v>
      </c>
      <c r="G88" s="36">
        <f>SUMIFS(СВЦЭМ!$C$39:$C$782,СВЦЭМ!$A$39:$A$782,$A88,СВЦЭМ!$B$39:$B$782,G$83)+'СЕТ СН'!$H$9+СВЦЭМ!$D$10+'СЕТ СН'!$H$6-'СЕТ СН'!$H$19</f>
        <v>1531.5541578499999</v>
      </c>
      <c r="H88" s="36">
        <f>SUMIFS(СВЦЭМ!$C$39:$C$782,СВЦЭМ!$A$39:$A$782,$A88,СВЦЭМ!$B$39:$B$782,H$83)+'СЕТ СН'!$H$9+СВЦЭМ!$D$10+'СЕТ СН'!$H$6-'СЕТ СН'!$H$19</f>
        <v>1489.37926582</v>
      </c>
      <c r="I88" s="36">
        <f>SUMIFS(СВЦЭМ!$C$39:$C$782,СВЦЭМ!$A$39:$A$782,$A88,СВЦЭМ!$B$39:$B$782,I$83)+'СЕТ СН'!$H$9+СВЦЭМ!$D$10+'СЕТ СН'!$H$6-'СЕТ СН'!$H$19</f>
        <v>1457.4588285</v>
      </c>
      <c r="J88" s="36">
        <f>SUMIFS(СВЦЭМ!$C$39:$C$782,СВЦЭМ!$A$39:$A$782,$A88,СВЦЭМ!$B$39:$B$782,J$83)+'СЕТ СН'!$H$9+СВЦЭМ!$D$10+'СЕТ СН'!$H$6-'СЕТ СН'!$H$19</f>
        <v>1464.7822718899999</v>
      </c>
      <c r="K88" s="36">
        <f>SUMIFS(СВЦЭМ!$C$39:$C$782,СВЦЭМ!$A$39:$A$782,$A88,СВЦЭМ!$B$39:$B$782,K$83)+'СЕТ СН'!$H$9+СВЦЭМ!$D$10+'СЕТ СН'!$H$6-'СЕТ СН'!$H$19</f>
        <v>1455.84112577</v>
      </c>
      <c r="L88" s="36">
        <f>SUMIFS(СВЦЭМ!$C$39:$C$782,СВЦЭМ!$A$39:$A$782,$A88,СВЦЭМ!$B$39:$B$782,L$83)+'СЕТ СН'!$H$9+СВЦЭМ!$D$10+'СЕТ СН'!$H$6-'СЕТ СН'!$H$19</f>
        <v>1439.4367814699999</v>
      </c>
      <c r="M88" s="36">
        <f>SUMIFS(СВЦЭМ!$C$39:$C$782,СВЦЭМ!$A$39:$A$782,$A88,СВЦЭМ!$B$39:$B$782,M$83)+'СЕТ СН'!$H$9+СВЦЭМ!$D$10+'СЕТ СН'!$H$6-'СЕТ СН'!$H$19</f>
        <v>1456.7511984399998</v>
      </c>
      <c r="N88" s="36">
        <f>SUMIFS(СВЦЭМ!$C$39:$C$782,СВЦЭМ!$A$39:$A$782,$A88,СВЦЭМ!$B$39:$B$782,N$83)+'СЕТ СН'!$H$9+СВЦЭМ!$D$10+'СЕТ СН'!$H$6-'СЕТ СН'!$H$19</f>
        <v>1458.5660046999999</v>
      </c>
      <c r="O88" s="36">
        <f>SUMIFS(СВЦЭМ!$C$39:$C$782,СВЦЭМ!$A$39:$A$782,$A88,СВЦЭМ!$B$39:$B$782,O$83)+'СЕТ СН'!$H$9+СВЦЭМ!$D$10+'СЕТ СН'!$H$6-'СЕТ СН'!$H$19</f>
        <v>1461.3279246</v>
      </c>
      <c r="P88" s="36">
        <f>SUMIFS(СВЦЭМ!$C$39:$C$782,СВЦЭМ!$A$39:$A$782,$A88,СВЦЭМ!$B$39:$B$782,P$83)+'СЕТ СН'!$H$9+СВЦЭМ!$D$10+'СЕТ СН'!$H$6-'СЕТ СН'!$H$19</f>
        <v>1466.58106161</v>
      </c>
      <c r="Q88" s="36">
        <f>SUMIFS(СВЦЭМ!$C$39:$C$782,СВЦЭМ!$A$39:$A$782,$A88,СВЦЭМ!$B$39:$B$782,Q$83)+'СЕТ СН'!$H$9+СВЦЭМ!$D$10+'СЕТ СН'!$H$6-'СЕТ СН'!$H$19</f>
        <v>1464.10016999</v>
      </c>
      <c r="R88" s="36">
        <f>SUMIFS(СВЦЭМ!$C$39:$C$782,СВЦЭМ!$A$39:$A$782,$A88,СВЦЭМ!$B$39:$B$782,R$83)+'СЕТ СН'!$H$9+СВЦЭМ!$D$10+'СЕТ СН'!$H$6-'СЕТ СН'!$H$19</f>
        <v>1454.70095672</v>
      </c>
      <c r="S88" s="36">
        <f>SUMIFS(СВЦЭМ!$C$39:$C$782,СВЦЭМ!$A$39:$A$782,$A88,СВЦЭМ!$B$39:$B$782,S$83)+'СЕТ СН'!$H$9+СВЦЭМ!$D$10+'СЕТ СН'!$H$6-'СЕТ СН'!$H$19</f>
        <v>1427.4825530099999</v>
      </c>
      <c r="T88" s="36">
        <f>SUMIFS(СВЦЭМ!$C$39:$C$782,СВЦЭМ!$A$39:$A$782,$A88,СВЦЭМ!$B$39:$B$782,T$83)+'СЕТ СН'!$H$9+СВЦЭМ!$D$10+'СЕТ СН'!$H$6-'СЕТ СН'!$H$19</f>
        <v>1440.4302894499999</v>
      </c>
      <c r="U88" s="36">
        <f>SUMIFS(СВЦЭМ!$C$39:$C$782,СВЦЭМ!$A$39:$A$782,$A88,СВЦЭМ!$B$39:$B$782,U$83)+'СЕТ СН'!$H$9+СВЦЭМ!$D$10+'СЕТ СН'!$H$6-'СЕТ СН'!$H$19</f>
        <v>1412.16721463</v>
      </c>
      <c r="V88" s="36">
        <f>SUMIFS(СВЦЭМ!$C$39:$C$782,СВЦЭМ!$A$39:$A$782,$A88,СВЦЭМ!$B$39:$B$782,V$83)+'СЕТ СН'!$H$9+СВЦЭМ!$D$10+'СЕТ СН'!$H$6-'СЕТ СН'!$H$19</f>
        <v>1432.32592404</v>
      </c>
      <c r="W88" s="36">
        <f>SUMIFS(СВЦЭМ!$C$39:$C$782,СВЦЭМ!$A$39:$A$782,$A88,СВЦЭМ!$B$39:$B$782,W$83)+'СЕТ СН'!$H$9+СВЦЭМ!$D$10+'СЕТ СН'!$H$6-'СЕТ СН'!$H$19</f>
        <v>1462.6439939099998</v>
      </c>
      <c r="X88" s="36">
        <f>SUMIFS(СВЦЭМ!$C$39:$C$782,СВЦЭМ!$A$39:$A$782,$A88,СВЦЭМ!$B$39:$B$782,X$83)+'СЕТ СН'!$H$9+СВЦЭМ!$D$10+'СЕТ СН'!$H$6-'СЕТ СН'!$H$19</f>
        <v>1504.2740666099999</v>
      </c>
      <c r="Y88" s="36">
        <f>SUMIFS(СВЦЭМ!$C$39:$C$782,СВЦЭМ!$A$39:$A$782,$A88,СВЦЭМ!$B$39:$B$782,Y$83)+'СЕТ СН'!$H$9+СВЦЭМ!$D$10+'СЕТ СН'!$H$6-'СЕТ СН'!$H$19</f>
        <v>1486.75693368</v>
      </c>
    </row>
    <row r="89" spans="1:25" ht="15.75" x14ac:dyDescent="0.2">
      <c r="A89" s="35">
        <f t="shared" si="2"/>
        <v>44901</v>
      </c>
      <c r="B89" s="36">
        <f>SUMIFS(СВЦЭМ!$C$39:$C$782,СВЦЭМ!$A$39:$A$782,$A89,СВЦЭМ!$B$39:$B$782,B$83)+'СЕТ СН'!$H$9+СВЦЭМ!$D$10+'СЕТ СН'!$H$6-'СЕТ СН'!$H$19</f>
        <v>1430.9452604099999</v>
      </c>
      <c r="C89" s="36">
        <f>SUMIFS(СВЦЭМ!$C$39:$C$782,СВЦЭМ!$A$39:$A$782,$A89,СВЦЭМ!$B$39:$B$782,C$83)+'СЕТ СН'!$H$9+СВЦЭМ!$D$10+'СЕТ СН'!$H$6-'СЕТ СН'!$H$19</f>
        <v>1457.81958076</v>
      </c>
      <c r="D89" s="36">
        <f>SUMIFS(СВЦЭМ!$C$39:$C$782,СВЦЭМ!$A$39:$A$782,$A89,СВЦЭМ!$B$39:$B$782,D$83)+'СЕТ СН'!$H$9+СВЦЭМ!$D$10+'СЕТ СН'!$H$6-'СЕТ СН'!$H$19</f>
        <v>1479.1694446899999</v>
      </c>
      <c r="E89" s="36">
        <f>SUMIFS(СВЦЭМ!$C$39:$C$782,СВЦЭМ!$A$39:$A$782,$A89,СВЦЭМ!$B$39:$B$782,E$83)+'СЕТ СН'!$H$9+СВЦЭМ!$D$10+'СЕТ СН'!$H$6-'СЕТ СН'!$H$19</f>
        <v>1479.3237534299999</v>
      </c>
      <c r="F89" s="36">
        <f>SUMIFS(СВЦЭМ!$C$39:$C$782,СВЦЭМ!$A$39:$A$782,$A89,СВЦЭМ!$B$39:$B$782,F$83)+'СЕТ СН'!$H$9+СВЦЭМ!$D$10+'СЕТ СН'!$H$6-'СЕТ СН'!$H$19</f>
        <v>1500.15750353</v>
      </c>
      <c r="G89" s="36">
        <f>SUMIFS(СВЦЭМ!$C$39:$C$782,СВЦЭМ!$A$39:$A$782,$A89,СВЦЭМ!$B$39:$B$782,G$83)+'СЕТ СН'!$H$9+СВЦЭМ!$D$10+'СЕТ СН'!$H$6-'СЕТ СН'!$H$19</f>
        <v>1472.8599129299998</v>
      </c>
      <c r="H89" s="36">
        <f>SUMIFS(СВЦЭМ!$C$39:$C$782,СВЦЭМ!$A$39:$A$782,$A89,СВЦЭМ!$B$39:$B$782,H$83)+'СЕТ СН'!$H$9+СВЦЭМ!$D$10+'СЕТ СН'!$H$6-'СЕТ СН'!$H$19</f>
        <v>1452.99280256</v>
      </c>
      <c r="I89" s="36">
        <f>SUMIFS(СВЦЭМ!$C$39:$C$782,СВЦЭМ!$A$39:$A$782,$A89,СВЦЭМ!$B$39:$B$782,I$83)+'СЕТ СН'!$H$9+СВЦЭМ!$D$10+'СЕТ СН'!$H$6-'СЕТ СН'!$H$19</f>
        <v>1393.96901469</v>
      </c>
      <c r="J89" s="36">
        <f>SUMIFS(СВЦЭМ!$C$39:$C$782,СВЦЭМ!$A$39:$A$782,$A89,СВЦЭМ!$B$39:$B$782,J$83)+'СЕТ СН'!$H$9+СВЦЭМ!$D$10+'СЕТ СН'!$H$6-'СЕТ СН'!$H$19</f>
        <v>1403.20084666</v>
      </c>
      <c r="K89" s="36">
        <f>SUMIFS(СВЦЭМ!$C$39:$C$782,СВЦЭМ!$A$39:$A$782,$A89,СВЦЭМ!$B$39:$B$782,K$83)+'СЕТ СН'!$H$9+СВЦЭМ!$D$10+'СЕТ СН'!$H$6-'СЕТ СН'!$H$19</f>
        <v>1393.5045635699998</v>
      </c>
      <c r="L89" s="36">
        <f>SUMIFS(СВЦЭМ!$C$39:$C$782,СВЦЭМ!$A$39:$A$782,$A89,СВЦЭМ!$B$39:$B$782,L$83)+'СЕТ СН'!$H$9+СВЦЭМ!$D$10+'СЕТ СН'!$H$6-'СЕТ СН'!$H$19</f>
        <v>1389.7445511399999</v>
      </c>
      <c r="M89" s="36">
        <f>SUMIFS(СВЦЭМ!$C$39:$C$782,СВЦЭМ!$A$39:$A$782,$A89,СВЦЭМ!$B$39:$B$782,M$83)+'СЕТ СН'!$H$9+СВЦЭМ!$D$10+'СЕТ СН'!$H$6-'СЕТ СН'!$H$19</f>
        <v>1384.7790006599998</v>
      </c>
      <c r="N89" s="36">
        <f>SUMIFS(СВЦЭМ!$C$39:$C$782,СВЦЭМ!$A$39:$A$782,$A89,СВЦЭМ!$B$39:$B$782,N$83)+'СЕТ СН'!$H$9+СВЦЭМ!$D$10+'СЕТ СН'!$H$6-'СЕТ СН'!$H$19</f>
        <v>1394.41836375</v>
      </c>
      <c r="O89" s="36">
        <f>SUMIFS(СВЦЭМ!$C$39:$C$782,СВЦЭМ!$A$39:$A$782,$A89,СВЦЭМ!$B$39:$B$782,O$83)+'СЕТ СН'!$H$9+СВЦЭМ!$D$10+'СЕТ СН'!$H$6-'СЕТ СН'!$H$19</f>
        <v>1380.1914182099999</v>
      </c>
      <c r="P89" s="36">
        <f>SUMIFS(СВЦЭМ!$C$39:$C$782,СВЦЭМ!$A$39:$A$782,$A89,СВЦЭМ!$B$39:$B$782,P$83)+'СЕТ СН'!$H$9+СВЦЭМ!$D$10+'СЕТ СН'!$H$6-'СЕТ СН'!$H$19</f>
        <v>1389.1324637299999</v>
      </c>
      <c r="Q89" s="36">
        <f>SUMIFS(СВЦЭМ!$C$39:$C$782,СВЦЭМ!$A$39:$A$782,$A89,СВЦЭМ!$B$39:$B$782,Q$83)+'СЕТ СН'!$H$9+СВЦЭМ!$D$10+'СЕТ СН'!$H$6-'СЕТ СН'!$H$19</f>
        <v>1379.6730621099998</v>
      </c>
      <c r="R89" s="36">
        <f>SUMIFS(СВЦЭМ!$C$39:$C$782,СВЦЭМ!$A$39:$A$782,$A89,СВЦЭМ!$B$39:$B$782,R$83)+'СЕТ СН'!$H$9+СВЦЭМ!$D$10+'СЕТ СН'!$H$6-'СЕТ СН'!$H$19</f>
        <v>1370.5427909599998</v>
      </c>
      <c r="S89" s="36">
        <f>SUMIFS(СВЦЭМ!$C$39:$C$782,СВЦЭМ!$A$39:$A$782,$A89,СВЦЭМ!$B$39:$B$782,S$83)+'СЕТ СН'!$H$9+СВЦЭМ!$D$10+'СЕТ СН'!$H$6-'СЕТ СН'!$H$19</f>
        <v>1357.9490818899999</v>
      </c>
      <c r="T89" s="36">
        <f>SUMIFS(СВЦЭМ!$C$39:$C$782,СВЦЭМ!$A$39:$A$782,$A89,СВЦЭМ!$B$39:$B$782,T$83)+'СЕТ СН'!$H$9+СВЦЭМ!$D$10+'СЕТ СН'!$H$6-'СЕТ СН'!$H$19</f>
        <v>1342.1713176199999</v>
      </c>
      <c r="U89" s="36">
        <f>SUMIFS(СВЦЭМ!$C$39:$C$782,СВЦЭМ!$A$39:$A$782,$A89,СВЦЭМ!$B$39:$B$782,U$83)+'СЕТ СН'!$H$9+СВЦЭМ!$D$10+'СЕТ СН'!$H$6-'СЕТ СН'!$H$19</f>
        <v>1348.0621843399999</v>
      </c>
      <c r="V89" s="36">
        <f>SUMIFS(СВЦЭМ!$C$39:$C$782,СВЦЭМ!$A$39:$A$782,$A89,СВЦЭМ!$B$39:$B$782,V$83)+'СЕТ СН'!$H$9+СВЦЭМ!$D$10+'СЕТ СН'!$H$6-'СЕТ СН'!$H$19</f>
        <v>1365.6888968799999</v>
      </c>
      <c r="W89" s="36">
        <f>SUMIFS(СВЦЭМ!$C$39:$C$782,СВЦЭМ!$A$39:$A$782,$A89,СВЦЭМ!$B$39:$B$782,W$83)+'СЕТ СН'!$H$9+СВЦЭМ!$D$10+'СЕТ СН'!$H$6-'СЕТ СН'!$H$19</f>
        <v>1399.29140734</v>
      </c>
      <c r="X89" s="36">
        <f>SUMIFS(СВЦЭМ!$C$39:$C$782,СВЦЭМ!$A$39:$A$782,$A89,СВЦЭМ!$B$39:$B$782,X$83)+'СЕТ СН'!$H$9+СВЦЭМ!$D$10+'СЕТ СН'!$H$6-'СЕТ СН'!$H$19</f>
        <v>1399.88659846</v>
      </c>
      <c r="Y89" s="36">
        <f>SUMIFS(СВЦЭМ!$C$39:$C$782,СВЦЭМ!$A$39:$A$782,$A89,СВЦЭМ!$B$39:$B$782,Y$83)+'СЕТ СН'!$H$9+СВЦЭМ!$D$10+'СЕТ СН'!$H$6-'СЕТ СН'!$H$19</f>
        <v>1452.0346631799998</v>
      </c>
    </row>
    <row r="90" spans="1:25" ht="15.75" x14ac:dyDescent="0.2">
      <c r="A90" s="35">
        <f t="shared" si="2"/>
        <v>44902</v>
      </c>
      <c r="B90" s="36">
        <f>SUMIFS(СВЦЭМ!$C$39:$C$782,СВЦЭМ!$A$39:$A$782,$A90,СВЦЭМ!$B$39:$B$782,B$83)+'СЕТ СН'!$H$9+СВЦЭМ!$D$10+'СЕТ СН'!$H$6-'СЕТ СН'!$H$19</f>
        <v>1432.1467705699999</v>
      </c>
      <c r="C90" s="36">
        <f>SUMIFS(СВЦЭМ!$C$39:$C$782,СВЦЭМ!$A$39:$A$782,$A90,СВЦЭМ!$B$39:$B$782,C$83)+'СЕТ СН'!$H$9+СВЦЭМ!$D$10+'СЕТ СН'!$H$6-'СЕТ СН'!$H$19</f>
        <v>1448.6194619399998</v>
      </c>
      <c r="D90" s="36">
        <f>SUMIFS(СВЦЭМ!$C$39:$C$782,СВЦЭМ!$A$39:$A$782,$A90,СВЦЭМ!$B$39:$B$782,D$83)+'СЕТ СН'!$H$9+СВЦЭМ!$D$10+'СЕТ СН'!$H$6-'СЕТ СН'!$H$19</f>
        <v>1468.8397407699999</v>
      </c>
      <c r="E90" s="36">
        <f>SUMIFS(СВЦЭМ!$C$39:$C$782,СВЦЭМ!$A$39:$A$782,$A90,СВЦЭМ!$B$39:$B$782,E$83)+'СЕТ СН'!$H$9+СВЦЭМ!$D$10+'СЕТ СН'!$H$6-'СЕТ СН'!$H$19</f>
        <v>1471.2093334899998</v>
      </c>
      <c r="F90" s="36">
        <f>SUMIFS(СВЦЭМ!$C$39:$C$782,СВЦЭМ!$A$39:$A$782,$A90,СВЦЭМ!$B$39:$B$782,F$83)+'СЕТ СН'!$H$9+СВЦЭМ!$D$10+'СЕТ СН'!$H$6-'СЕТ СН'!$H$19</f>
        <v>1476.6814400599999</v>
      </c>
      <c r="G90" s="36">
        <f>SUMIFS(СВЦЭМ!$C$39:$C$782,СВЦЭМ!$A$39:$A$782,$A90,СВЦЭМ!$B$39:$B$782,G$83)+'СЕТ СН'!$H$9+СВЦЭМ!$D$10+'СЕТ СН'!$H$6-'СЕТ СН'!$H$19</f>
        <v>1473.83025845</v>
      </c>
      <c r="H90" s="36">
        <f>SUMIFS(СВЦЭМ!$C$39:$C$782,СВЦЭМ!$A$39:$A$782,$A90,СВЦЭМ!$B$39:$B$782,H$83)+'СЕТ СН'!$H$9+СВЦЭМ!$D$10+'СЕТ СН'!$H$6-'СЕТ СН'!$H$19</f>
        <v>1455.5690886499999</v>
      </c>
      <c r="I90" s="36">
        <f>SUMIFS(СВЦЭМ!$C$39:$C$782,СВЦЭМ!$A$39:$A$782,$A90,СВЦЭМ!$B$39:$B$782,I$83)+'СЕТ СН'!$H$9+СВЦЭМ!$D$10+'СЕТ СН'!$H$6-'СЕТ СН'!$H$19</f>
        <v>1422.48620839</v>
      </c>
      <c r="J90" s="36">
        <f>SUMIFS(СВЦЭМ!$C$39:$C$782,СВЦЭМ!$A$39:$A$782,$A90,СВЦЭМ!$B$39:$B$782,J$83)+'СЕТ СН'!$H$9+СВЦЭМ!$D$10+'СЕТ СН'!$H$6-'СЕТ СН'!$H$19</f>
        <v>1407.6643580999998</v>
      </c>
      <c r="K90" s="36">
        <f>SUMIFS(СВЦЭМ!$C$39:$C$782,СВЦЭМ!$A$39:$A$782,$A90,СВЦЭМ!$B$39:$B$782,K$83)+'СЕТ СН'!$H$9+СВЦЭМ!$D$10+'СЕТ СН'!$H$6-'СЕТ СН'!$H$19</f>
        <v>1425.34217872</v>
      </c>
      <c r="L90" s="36">
        <f>SUMIFS(СВЦЭМ!$C$39:$C$782,СВЦЭМ!$A$39:$A$782,$A90,СВЦЭМ!$B$39:$B$782,L$83)+'СЕТ СН'!$H$9+СВЦЭМ!$D$10+'СЕТ СН'!$H$6-'СЕТ СН'!$H$19</f>
        <v>1425.7387557299999</v>
      </c>
      <c r="M90" s="36">
        <f>SUMIFS(СВЦЭМ!$C$39:$C$782,СВЦЭМ!$A$39:$A$782,$A90,СВЦЭМ!$B$39:$B$782,M$83)+'СЕТ СН'!$H$9+СВЦЭМ!$D$10+'СЕТ СН'!$H$6-'СЕТ СН'!$H$19</f>
        <v>1413.9988473599999</v>
      </c>
      <c r="N90" s="36">
        <f>SUMIFS(СВЦЭМ!$C$39:$C$782,СВЦЭМ!$A$39:$A$782,$A90,СВЦЭМ!$B$39:$B$782,N$83)+'СЕТ СН'!$H$9+СВЦЭМ!$D$10+'СЕТ СН'!$H$6-'СЕТ СН'!$H$19</f>
        <v>1434.3296779899999</v>
      </c>
      <c r="O90" s="36">
        <f>SUMIFS(СВЦЭМ!$C$39:$C$782,СВЦЭМ!$A$39:$A$782,$A90,СВЦЭМ!$B$39:$B$782,O$83)+'СЕТ СН'!$H$9+СВЦЭМ!$D$10+'СЕТ СН'!$H$6-'СЕТ СН'!$H$19</f>
        <v>1426.6996087</v>
      </c>
      <c r="P90" s="36">
        <f>SUMIFS(СВЦЭМ!$C$39:$C$782,СВЦЭМ!$A$39:$A$782,$A90,СВЦЭМ!$B$39:$B$782,P$83)+'СЕТ СН'!$H$9+СВЦЭМ!$D$10+'СЕТ СН'!$H$6-'СЕТ СН'!$H$19</f>
        <v>1435.2748379099999</v>
      </c>
      <c r="Q90" s="36">
        <f>SUMIFS(СВЦЭМ!$C$39:$C$782,СВЦЭМ!$A$39:$A$782,$A90,СВЦЭМ!$B$39:$B$782,Q$83)+'СЕТ СН'!$H$9+СВЦЭМ!$D$10+'СЕТ СН'!$H$6-'СЕТ СН'!$H$19</f>
        <v>1446.9389007899999</v>
      </c>
      <c r="R90" s="36">
        <f>SUMIFS(СВЦЭМ!$C$39:$C$782,СВЦЭМ!$A$39:$A$782,$A90,СВЦЭМ!$B$39:$B$782,R$83)+'СЕТ СН'!$H$9+СВЦЭМ!$D$10+'СЕТ СН'!$H$6-'СЕТ СН'!$H$19</f>
        <v>1419.8366704999999</v>
      </c>
      <c r="S90" s="36">
        <f>SUMIFS(СВЦЭМ!$C$39:$C$782,СВЦЭМ!$A$39:$A$782,$A90,СВЦЭМ!$B$39:$B$782,S$83)+'СЕТ СН'!$H$9+СВЦЭМ!$D$10+'СЕТ СН'!$H$6-'СЕТ СН'!$H$19</f>
        <v>1394.1112661299999</v>
      </c>
      <c r="T90" s="36">
        <f>SUMIFS(СВЦЭМ!$C$39:$C$782,СВЦЭМ!$A$39:$A$782,$A90,СВЦЭМ!$B$39:$B$782,T$83)+'СЕТ СН'!$H$9+СВЦЭМ!$D$10+'СЕТ СН'!$H$6-'СЕТ СН'!$H$19</f>
        <v>1391.8996509999999</v>
      </c>
      <c r="U90" s="36">
        <f>SUMIFS(СВЦЭМ!$C$39:$C$782,СВЦЭМ!$A$39:$A$782,$A90,СВЦЭМ!$B$39:$B$782,U$83)+'СЕТ СН'!$H$9+СВЦЭМ!$D$10+'СЕТ СН'!$H$6-'СЕТ СН'!$H$19</f>
        <v>1406.5872880099998</v>
      </c>
      <c r="V90" s="36">
        <f>SUMIFS(СВЦЭМ!$C$39:$C$782,СВЦЭМ!$A$39:$A$782,$A90,СВЦЭМ!$B$39:$B$782,V$83)+'СЕТ СН'!$H$9+СВЦЭМ!$D$10+'СЕТ СН'!$H$6-'СЕТ СН'!$H$19</f>
        <v>1413.10040798</v>
      </c>
      <c r="W90" s="36">
        <f>SUMIFS(СВЦЭМ!$C$39:$C$782,СВЦЭМ!$A$39:$A$782,$A90,СВЦЭМ!$B$39:$B$782,W$83)+'СЕТ СН'!$H$9+СВЦЭМ!$D$10+'СЕТ СН'!$H$6-'СЕТ СН'!$H$19</f>
        <v>1437.7686169799999</v>
      </c>
      <c r="X90" s="36">
        <f>SUMIFS(СВЦЭМ!$C$39:$C$782,СВЦЭМ!$A$39:$A$782,$A90,СВЦЭМ!$B$39:$B$782,X$83)+'СЕТ СН'!$H$9+СВЦЭМ!$D$10+'СЕТ СН'!$H$6-'СЕТ СН'!$H$19</f>
        <v>1414.18522538</v>
      </c>
      <c r="Y90" s="36">
        <f>SUMIFS(СВЦЭМ!$C$39:$C$782,СВЦЭМ!$A$39:$A$782,$A90,СВЦЭМ!$B$39:$B$782,Y$83)+'СЕТ СН'!$H$9+СВЦЭМ!$D$10+'СЕТ СН'!$H$6-'СЕТ СН'!$H$19</f>
        <v>1421.5454596899999</v>
      </c>
    </row>
    <row r="91" spans="1:25" ht="15.75" x14ac:dyDescent="0.2">
      <c r="A91" s="35">
        <f t="shared" si="2"/>
        <v>44903</v>
      </c>
      <c r="B91" s="36">
        <f>SUMIFS(СВЦЭМ!$C$39:$C$782,СВЦЭМ!$A$39:$A$782,$A91,СВЦЭМ!$B$39:$B$782,B$83)+'СЕТ СН'!$H$9+СВЦЭМ!$D$10+'СЕТ СН'!$H$6-'СЕТ СН'!$H$19</f>
        <v>1595.8822548799999</v>
      </c>
      <c r="C91" s="36">
        <f>SUMIFS(СВЦЭМ!$C$39:$C$782,СВЦЭМ!$A$39:$A$782,$A91,СВЦЭМ!$B$39:$B$782,C$83)+'СЕТ СН'!$H$9+СВЦЭМ!$D$10+'СЕТ СН'!$H$6-'СЕТ СН'!$H$19</f>
        <v>1610.2896988999998</v>
      </c>
      <c r="D91" s="36">
        <f>SUMIFS(СВЦЭМ!$C$39:$C$782,СВЦЭМ!$A$39:$A$782,$A91,СВЦЭМ!$B$39:$B$782,D$83)+'СЕТ СН'!$H$9+СВЦЭМ!$D$10+'СЕТ СН'!$H$6-'СЕТ СН'!$H$19</f>
        <v>1606.74437296</v>
      </c>
      <c r="E91" s="36">
        <f>SUMIFS(СВЦЭМ!$C$39:$C$782,СВЦЭМ!$A$39:$A$782,$A91,СВЦЭМ!$B$39:$B$782,E$83)+'СЕТ СН'!$H$9+СВЦЭМ!$D$10+'СЕТ СН'!$H$6-'СЕТ СН'!$H$19</f>
        <v>1582.4288880199999</v>
      </c>
      <c r="F91" s="36">
        <f>SUMIFS(СВЦЭМ!$C$39:$C$782,СВЦЭМ!$A$39:$A$782,$A91,СВЦЭМ!$B$39:$B$782,F$83)+'СЕТ СН'!$H$9+СВЦЭМ!$D$10+'СЕТ СН'!$H$6-'СЕТ СН'!$H$19</f>
        <v>1569.86339234</v>
      </c>
      <c r="G91" s="36">
        <f>SUMIFS(СВЦЭМ!$C$39:$C$782,СВЦЭМ!$A$39:$A$782,$A91,СВЦЭМ!$B$39:$B$782,G$83)+'СЕТ СН'!$H$9+СВЦЭМ!$D$10+'СЕТ СН'!$H$6-'СЕТ СН'!$H$19</f>
        <v>1523.32860613</v>
      </c>
      <c r="H91" s="36">
        <f>SUMIFS(СВЦЭМ!$C$39:$C$782,СВЦЭМ!$A$39:$A$782,$A91,СВЦЭМ!$B$39:$B$782,H$83)+'СЕТ СН'!$H$9+СВЦЭМ!$D$10+'СЕТ СН'!$H$6-'СЕТ СН'!$H$19</f>
        <v>1504.8019898799998</v>
      </c>
      <c r="I91" s="36">
        <f>SUMIFS(СВЦЭМ!$C$39:$C$782,СВЦЭМ!$A$39:$A$782,$A91,СВЦЭМ!$B$39:$B$782,I$83)+'СЕТ СН'!$H$9+СВЦЭМ!$D$10+'СЕТ СН'!$H$6-'СЕТ СН'!$H$19</f>
        <v>1496.94240857</v>
      </c>
      <c r="J91" s="36">
        <f>SUMIFS(СВЦЭМ!$C$39:$C$782,СВЦЭМ!$A$39:$A$782,$A91,СВЦЭМ!$B$39:$B$782,J$83)+'СЕТ СН'!$H$9+СВЦЭМ!$D$10+'СЕТ СН'!$H$6-'СЕТ СН'!$H$19</f>
        <v>1494.1557201099999</v>
      </c>
      <c r="K91" s="36">
        <f>SUMIFS(СВЦЭМ!$C$39:$C$782,СВЦЭМ!$A$39:$A$782,$A91,СВЦЭМ!$B$39:$B$782,K$83)+'СЕТ СН'!$H$9+СВЦЭМ!$D$10+'СЕТ СН'!$H$6-'СЕТ СН'!$H$19</f>
        <v>1475.0647720699999</v>
      </c>
      <c r="L91" s="36">
        <f>SUMIFS(СВЦЭМ!$C$39:$C$782,СВЦЭМ!$A$39:$A$782,$A91,СВЦЭМ!$B$39:$B$782,L$83)+'СЕТ СН'!$H$9+СВЦЭМ!$D$10+'СЕТ СН'!$H$6-'СЕТ СН'!$H$19</f>
        <v>1478.7380083399999</v>
      </c>
      <c r="M91" s="36">
        <f>SUMIFS(СВЦЭМ!$C$39:$C$782,СВЦЭМ!$A$39:$A$782,$A91,СВЦЭМ!$B$39:$B$782,M$83)+'СЕТ СН'!$H$9+СВЦЭМ!$D$10+'СЕТ СН'!$H$6-'СЕТ СН'!$H$19</f>
        <v>1506.74730004</v>
      </c>
      <c r="N91" s="36">
        <f>SUMIFS(СВЦЭМ!$C$39:$C$782,СВЦЭМ!$A$39:$A$782,$A91,СВЦЭМ!$B$39:$B$782,N$83)+'СЕТ СН'!$H$9+СВЦЭМ!$D$10+'СЕТ СН'!$H$6-'СЕТ СН'!$H$19</f>
        <v>1510.63987993</v>
      </c>
      <c r="O91" s="36">
        <f>SUMIFS(СВЦЭМ!$C$39:$C$782,СВЦЭМ!$A$39:$A$782,$A91,СВЦЭМ!$B$39:$B$782,O$83)+'СЕТ СН'!$H$9+СВЦЭМ!$D$10+'СЕТ СН'!$H$6-'СЕТ СН'!$H$19</f>
        <v>1504.42786052</v>
      </c>
      <c r="P91" s="36">
        <f>SUMIFS(СВЦЭМ!$C$39:$C$782,СВЦЭМ!$A$39:$A$782,$A91,СВЦЭМ!$B$39:$B$782,P$83)+'СЕТ СН'!$H$9+СВЦЭМ!$D$10+'СЕТ СН'!$H$6-'СЕТ СН'!$H$19</f>
        <v>1515.50754865</v>
      </c>
      <c r="Q91" s="36">
        <f>SUMIFS(СВЦЭМ!$C$39:$C$782,СВЦЭМ!$A$39:$A$782,$A91,СВЦЭМ!$B$39:$B$782,Q$83)+'СЕТ СН'!$H$9+СВЦЭМ!$D$10+'СЕТ СН'!$H$6-'СЕТ СН'!$H$19</f>
        <v>1502.5594942799999</v>
      </c>
      <c r="R91" s="36">
        <f>SUMIFS(СВЦЭМ!$C$39:$C$782,СВЦЭМ!$A$39:$A$782,$A91,СВЦЭМ!$B$39:$B$782,R$83)+'СЕТ СН'!$H$9+СВЦЭМ!$D$10+'СЕТ СН'!$H$6-'СЕТ СН'!$H$19</f>
        <v>1466.1027465299999</v>
      </c>
      <c r="S91" s="36">
        <f>SUMIFS(СВЦЭМ!$C$39:$C$782,СВЦЭМ!$A$39:$A$782,$A91,СВЦЭМ!$B$39:$B$782,S$83)+'СЕТ СН'!$H$9+СВЦЭМ!$D$10+'СЕТ СН'!$H$6-'СЕТ СН'!$H$19</f>
        <v>1443.4437444399998</v>
      </c>
      <c r="T91" s="36">
        <f>SUMIFS(СВЦЭМ!$C$39:$C$782,СВЦЭМ!$A$39:$A$782,$A91,СВЦЭМ!$B$39:$B$782,T$83)+'СЕТ СН'!$H$9+СВЦЭМ!$D$10+'СЕТ СН'!$H$6-'СЕТ СН'!$H$19</f>
        <v>1459.0495169999999</v>
      </c>
      <c r="U91" s="36">
        <f>SUMIFS(СВЦЭМ!$C$39:$C$782,СВЦЭМ!$A$39:$A$782,$A91,СВЦЭМ!$B$39:$B$782,U$83)+'СЕТ СН'!$H$9+СВЦЭМ!$D$10+'СЕТ СН'!$H$6-'СЕТ СН'!$H$19</f>
        <v>1482.59994067</v>
      </c>
      <c r="V91" s="36">
        <f>SUMIFS(СВЦЭМ!$C$39:$C$782,СВЦЭМ!$A$39:$A$782,$A91,СВЦЭМ!$B$39:$B$782,V$83)+'СЕТ СН'!$H$9+СВЦЭМ!$D$10+'СЕТ СН'!$H$6-'СЕТ СН'!$H$19</f>
        <v>1491.8941197699999</v>
      </c>
      <c r="W91" s="36">
        <f>SUMIFS(СВЦЭМ!$C$39:$C$782,СВЦЭМ!$A$39:$A$782,$A91,СВЦЭМ!$B$39:$B$782,W$83)+'СЕТ СН'!$H$9+СВЦЭМ!$D$10+'СЕТ СН'!$H$6-'СЕТ СН'!$H$19</f>
        <v>1514.39533805</v>
      </c>
      <c r="X91" s="36">
        <f>SUMIFS(СВЦЭМ!$C$39:$C$782,СВЦЭМ!$A$39:$A$782,$A91,СВЦЭМ!$B$39:$B$782,X$83)+'СЕТ СН'!$H$9+СВЦЭМ!$D$10+'СЕТ СН'!$H$6-'СЕТ СН'!$H$19</f>
        <v>1507.7694775699999</v>
      </c>
      <c r="Y91" s="36">
        <f>SUMIFS(СВЦЭМ!$C$39:$C$782,СВЦЭМ!$A$39:$A$782,$A91,СВЦЭМ!$B$39:$B$782,Y$83)+'СЕТ СН'!$H$9+СВЦЭМ!$D$10+'СЕТ СН'!$H$6-'СЕТ СН'!$H$19</f>
        <v>1571.5043135399999</v>
      </c>
    </row>
    <row r="92" spans="1:25" ht="15.75" x14ac:dyDescent="0.2">
      <c r="A92" s="35">
        <f t="shared" si="2"/>
        <v>44904</v>
      </c>
      <c r="B92" s="36">
        <f>SUMIFS(СВЦЭМ!$C$39:$C$782,СВЦЭМ!$A$39:$A$782,$A92,СВЦЭМ!$B$39:$B$782,B$83)+'СЕТ СН'!$H$9+СВЦЭМ!$D$10+'СЕТ СН'!$H$6-'СЕТ СН'!$H$19</f>
        <v>1499.55095121</v>
      </c>
      <c r="C92" s="36">
        <f>SUMIFS(СВЦЭМ!$C$39:$C$782,СВЦЭМ!$A$39:$A$782,$A92,СВЦЭМ!$B$39:$B$782,C$83)+'СЕТ СН'!$H$9+СВЦЭМ!$D$10+'СЕТ СН'!$H$6-'СЕТ СН'!$H$19</f>
        <v>1518.9946490899999</v>
      </c>
      <c r="D92" s="36">
        <f>SUMIFS(СВЦЭМ!$C$39:$C$782,СВЦЭМ!$A$39:$A$782,$A92,СВЦЭМ!$B$39:$B$782,D$83)+'СЕТ СН'!$H$9+СВЦЭМ!$D$10+'СЕТ СН'!$H$6-'СЕТ СН'!$H$19</f>
        <v>1524.41215685</v>
      </c>
      <c r="E92" s="36">
        <f>SUMIFS(СВЦЭМ!$C$39:$C$782,СВЦЭМ!$A$39:$A$782,$A92,СВЦЭМ!$B$39:$B$782,E$83)+'СЕТ СН'!$H$9+СВЦЭМ!$D$10+'СЕТ СН'!$H$6-'СЕТ СН'!$H$19</f>
        <v>1538.2401138399998</v>
      </c>
      <c r="F92" s="36">
        <f>SUMIFS(СВЦЭМ!$C$39:$C$782,СВЦЭМ!$A$39:$A$782,$A92,СВЦЭМ!$B$39:$B$782,F$83)+'СЕТ СН'!$H$9+СВЦЭМ!$D$10+'СЕТ СН'!$H$6-'СЕТ СН'!$H$19</f>
        <v>1539.34589082</v>
      </c>
      <c r="G92" s="36">
        <f>SUMIFS(СВЦЭМ!$C$39:$C$782,СВЦЭМ!$A$39:$A$782,$A92,СВЦЭМ!$B$39:$B$782,G$83)+'СЕТ СН'!$H$9+СВЦЭМ!$D$10+'СЕТ СН'!$H$6-'СЕТ СН'!$H$19</f>
        <v>1526.5998116399999</v>
      </c>
      <c r="H92" s="36">
        <f>SUMIFS(СВЦЭМ!$C$39:$C$782,СВЦЭМ!$A$39:$A$782,$A92,СВЦЭМ!$B$39:$B$782,H$83)+'СЕТ СН'!$H$9+СВЦЭМ!$D$10+'СЕТ СН'!$H$6-'СЕТ СН'!$H$19</f>
        <v>1530.7559516899998</v>
      </c>
      <c r="I92" s="36">
        <f>SUMIFS(СВЦЭМ!$C$39:$C$782,СВЦЭМ!$A$39:$A$782,$A92,СВЦЭМ!$B$39:$B$782,I$83)+'СЕТ СН'!$H$9+СВЦЭМ!$D$10+'СЕТ СН'!$H$6-'СЕТ СН'!$H$19</f>
        <v>1505.5389024399999</v>
      </c>
      <c r="J92" s="36">
        <f>SUMIFS(СВЦЭМ!$C$39:$C$782,СВЦЭМ!$A$39:$A$782,$A92,СВЦЭМ!$B$39:$B$782,J$83)+'СЕТ СН'!$H$9+СВЦЭМ!$D$10+'СЕТ СН'!$H$6-'СЕТ СН'!$H$19</f>
        <v>1522.39083022</v>
      </c>
      <c r="K92" s="36">
        <f>SUMIFS(СВЦЭМ!$C$39:$C$782,СВЦЭМ!$A$39:$A$782,$A92,СВЦЭМ!$B$39:$B$782,K$83)+'СЕТ СН'!$H$9+СВЦЭМ!$D$10+'СЕТ СН'!$H$6-'СЕТ СН'!$H$19</f>
        <v>1515.13688269</v>
      </c>
      <c r="L92" s="36">
        <f>SUMIFS(СВЦЭМ!$C$39:$C$782,СВЦЭМ!$A$39:$A$782,$A92,СВЦЭМ!$B$39:$B$782,L$83)+'СЕТ СН'!$H$9+СВЦЭМ!$D$10+'СЕТ СН'!$H$6-'СЕТ СН'!$H$19</f>
        <v>1508.05667672</v>
      </c>
      <c r="M92" s="36">
        <f>SUMIFS(СВЦЭМ!$C$39:$C$782,СВЦЭМ!$A$39:$A$782,$A92,СВЦЭМ!$B$39:$B$782,M$83)+'СЕТ СН'!$H$9+СВЦЭМ!$D$10+'СЕТ СН'!$H$6-'СЕТ СН'!$H$19</f>
        <v>1490.2261523099999</v>
      </c>
      <c r="N92" s="36">
        <f>SUMIFS(СВЦЭМ!$C$39:$C$782,СВЦЭМ!$A$39:$A$782,$A92,СВЦЭМ!$B$39:$B$782,N$83)+'СЕТ СН'!$H$9+СВЦЭМ!$D$10+'СЕТ СН'!$H$6-'СЕТ СН'!$H$19</f>
        <v>1464.3137746</v>
      </c>
      <c r="O92" s="36">
        <f>SUMIFS(СВЦЭМ!$C$39:$C$782,СВЦЭМ!$A$39:$A$782,$A92,СВЦЭМ!$B$39:$B$782,O$83)+'СЕТ СН'!$H$9+СВЦЭМ!$D$10+'СЕТ СН'!$H$6-'СЕТ СН'!$H$19</f>
        <v>1477.6061580999999</v>
      </c>
      <c r="P92" s="36">
        <f>SUMIFS(СВЦЭМ!$C$39:$C$782,СВЦЭМ!$A$39:$A$782,$A92,СВЦЭМ!$B$39:$B$782,P$83)+'СЕТ СН'!$H$9+СВЦЭМ!$D$10+'СЕТ СН'!$H$6-'СЕТ СН'!$H$19</f>
        <v>1482.9003750299999</v>
      </c>
      <c r="Q92" s="36">
        <f>SUMIFS(СВЦЭМ!$C$39:$C$782,СВЦЭМ!$A$39:$A$782,$A92,СВЦЭМ!$B$39:$B$782,Q$83)+'СЕТ СН'!$H$9+СВЦЭМ!$D$10+'СЕТ СН'!$H$6-'СЕТ СН'!$H$19</f>
        <v>1478.32041069</v>
      </c>
      <c r="R92" s="36">
        <f>SUMIFS(СВЦЭМ!$C$39:$C$782,СВЦЭМ!$A$39:$A$782,$A92,СВЦЭМ!$B$39:$B$782,R$83)+'СЕТ СН'!$H$9+СВЦЭМ!$D$10+'СЕТ СН'!$H$6-'СЕТ СН'!$H$19</f>
        <v>1482.3974692099998</v>
      </c>
      <c r="S92" s="36">
        <f>SUMIFS(СВЦЭМ!$C$39:$C$782,СВЦЭМ!$A$39:$A$782,$A92,СВЦЭМ!$B$39:$B$782,S$83)+'СЕТ СН'!$H$9+СВЦЭМ!$D$10+'СЕТ СН'!$H$6-'СЕТ СН'!$H$19</f>
        <v>1457.39672262</v>
      </c>
      <c r="T92" s="36">
        <f>SUMIFS(СВЦЭМ!$C$39:$C$782,СВЦЭМ!$A$39:$A$782,$A92,СВЦЭМ!$B$39:$B$782,T$83)+'СЕТ СН'!$H$9+СВЦЭМ!$D$10+'СЕТ СН'!$H$6-'СЕТ СН'!$H$19</f>
        <v>1434.7992746099999</v>
      </c>
      <c r="U92" s="36">
        <f>SUMIFS(СВЦЭМ!$C$39:$C$782,СВЦЭМ!$A$39:$A$782,$A92,СВЦЭМ!$B$39:$B$782,U$83)+'СЕТ СН'!$H$9+СВЦЭМ!$D$10+'СЕТ СН'!$H$6-'СЕТ СН'!$H$19</f>
        <v>1436.59236044</v>
      </c>
      <c r="V92" s="36">
        <f>SUMIFS(СВЦЭМ!$C$39:$C$782,СВЦЭМ!$A$39:$A$782,$A92,СВЦЭМ!$B$39:$B$782,V$83)+'СЕТ СН'!$H$9+СВЦЭМ!$D$10+'СЕТ СН'!$H$6-'СЕТ СН'!$H$19</f>
        <v>1449.3549544499999</v>
      </c>
      <c r="W92" s="36">
        <f>SUMIFS(СВЦЭМ!$C$39:$C$782,СВЦЭМ!$A$39:$A$782,$A92,СВЦЭМ!$B$39:$B$782,W$83)+'СЕТ СН'!$H$9+СВЦЭМ!$D$10+'СЕТ СН'!$H$6-'СЕТ СН'!$H$19</f>
        <v>1467.00725674</v>
      </c>
      <c r="X92" s="36">
        <f>SUMIFS(СВЦЭМ!$C$39:$C$782,СВЦЭМ!$A$39:$A$782,$A92,СВЦЭМ!$B$39:$B$782,X$83)+'СЕТ СН'!$H$9+СВЦЭМ!$D$10+'СЕТ СН'!$H$6-'СЕТ СН'!$H$19</f>
        <v>1476.17214169</v>
      </c>
      <c r="Y92" s="36">
        <f>SUMIFS(СВЦЭМ!$C$39:$C$782,СВЦЭМ!$A$39:$A$782,$A92,СВЦЭМ!$B$39:$B$782,Y$83)+'СЕТ СН'!$H$9+СВЦЭМ!$D$10+'СЕТ СН'!$H$6-'СЕТ СН'!$H$19</f>
        <v>1507.3116049299999</v>
      </c>
    </row>
    <row r="93" spans="1:25" ht="15.75" x14ac:dyDescent="0.2">
      <c r="A93" s="35">
        <f t="shared" si="2"/>
        <v>44905</v>
      </c>
      <c r="B93" s="36">
        <f>SUMIFS(СВЦЭМ!$C$39:$C$782,СВЦЭМ!$A$39:$A$782,$A93,СВЦЭМ!$B$39:$B$782,B$83)+'СЕТ СН'!$H$9+СВЦЭМ!$D$10+'СЕТ СН'!$H$6-'СЕТ СН'!$H$19</f>
        <v>1513.606865</v>
      </c>
      <c r="C93" s="36">
        <f>SUMIFS(СВЦЭМ!$C$39:$C$782,СВЦЭМ!$A$39:$A$782,$A93,СВЦЭМ!$B$39:$B$782,C$83)+'СЕТ СН'!$H$9+СВЦЭМ!$D$10+'СЕТ СН'!$H$6-'СЕТ СН'!$H$19</f>
        <v>1533.91545797</v>
      </c>
      <c r="D93" s="36">
        <f>SUMIFS(СВЦЭМ!$C$39:$C$782,СВЦЭМ!$A$39:$A$782,$A93,СВЦЭМ!$B$39:$B$782,D$83)+'СЕТ СН'!$H$9+СВЦЭМ!$D$10+'СЕТ СН'!$H$6-'СЕТ СН'!$H$19</f>
        <v>1572.7086854699999</v>
      </c>
      <c r="E93" s="36">
        <f>SUMIFS(СВЦЭМ!$C$39:$C$782,СВЦЭМ!$A$39:$A$782,$A93,СВЦЭМ!$B$39:$B$782,E$83)+'СЕТ СН'!$H$9+СВЦЭМ!$D$10+'СЕТ СН'!$H$6-'СЕТ СН'!$H$19</f>
        <v>1569.69114274</v>
      </c>
      <c r="F93" s="36">
        <f>SUMIFS(СВЦЭМ!$C$39:$C$782,СВЦЭМ!$A$39:$A$782,$A93,СВЦЭМ!$B$39:$B$782,F$83)+'СЕТ СН'!$H$9+СВЦЭМ!$D$10+'СЕТ СН'!$H$6-'СЕТ СН'!$H$19</f>
        <v>1557.49342645</v>
      </c>
      <c r="G93" s="36">
        <f>SUMIFS(СВЦЭМ!$C$39:$C$782,СВЦЭМ!$A$39:$A$782,$A93,СВЦЭМ!$B$39:$B$782,G$83)+'СЕТ СН'!$H$9+СВЦЭМ!$D$10+'СЕТ СН'!$H$6-'СЕТ СН'!$H$19</f>
        <v>1570.6969576499998</v>
      </c>
      <c r="H93" s="36">
        <f>SUMIFS(СВЦЭМ!$C$39:$C$782,СВЦЭМ!$A$39:$A$782,$A93,СВЦЭМ!$B$39:$B$782,H$83)+'СЕТ СН'!$H$9+СВЦЭМ!$D$10+'СЕТ СН'!$H$6-'СЕТ СН'!$H$19</f>
        <v>1582.2265794799998</v>
      </c>
      <c r="I93" s="36">
        <f>SUMIFS(СВЦЭМ!$C$39:$C$782,СВЦЭМ!$A$39:$A$782,$A93,СВЦЭМ!$B$39:$B$782,I$83)+'СЕТ СН'!$H$9+СВЦЭМ!$D$10+'СЕТ СН'!$H$6-'СЕТ СН'!$H$19</f>
        <v>1537.3040974099999</v>
      </c>
      <c r="J93" s="36">
        <f>SUMIFS(СВЦЭМ!$C$39:$C$782,СВЦЭМ!$A$39:$A$782,$A93,СВЦЭМ!$B$39:$B$782,J$83)+'СЕТ СН'!$H$9+СВЦЭМ!$D$10+'СЕТ СН'!$H$6-'СЕТ СН'!$H$19</f>
        <v>1503.5753479499999</v>
      </c>
      <c r="K93" s="36">
        <f>SUMIFS(СВЦЭМ!$C$39:$C$782,СВЦЭМ!$A$39:$A$782,$A93,СВЦЭМ!$B$39:$B$782,K$83)+'СЕТ СН'!$H$9+СВЦЭМ!$D$10+'СЕТ СН'!$H$6-'СЕТ СН'!$H$19</f>
        <v>1491.6149964399999</v>
      </c>
      <c r="L93" s="36">
        <f>SUMIFS(СВЦЭМ!$C$39:$C$782,СВЦЭМ!$A$39:$A$782,$A93,СВЦЭМ!$B$39:$B$782,L$83)+'СЕТ СН'!$H$9+СВЦЭМ!$D$10+'СЕТ СН'!$H$6-'СЕТ СН'!$H$19</f>
        <v>1478.4150980099998</v>
      </c>
      <c r="M93" s="36">
        <f>SUMIFS(СВЦЭМ!$C$39:$C$782,СВЦЭМ!$A$39:$A$782,$A93,СВЦЭМ!$B$39:$B$782,M$83)+'СЕТ СН'!$H$9+СВЦЭМ!$D$10+'СЕТ СН'!$H$6-'СЕТ СН'!$H$19</f>
        <v>1489.37518037</v>
      </c>
      <c r="N93" s="36">
        <f>SUMIFS(СВЦЭМ!$C$39:$C$782,СВЦЭМ!$A$39:$A$782,$A93,СВЦЭМ!$B$39:$B$782,N$83)+'СЕТ СН'!$H$9+СВЦЭМ!$D$10+'СЕТ СН'!$H$6-'СЕТ СН'!$H$19</f>
        <v>1505.2840541599999</v>
      </c>
      <c r="O93" s="36">
        <f>SUMIFS(СВЦЭМ!$C$39:$C$782,СВЦЭМ!$A$39:$A$782,$A93,СВЦЭМ!$B$39:$B$782,O$83)+'СЕТ СН'!$H$9+СВЦЭМ!$D$10+'СЕТ СН'!$H$6-'СЕТ СН'!$H$19</f>
        <v>1525.4876835299999</v>
      </c>
      <c r="P93" s="36">
        <f>SUMIFS(СВЦЭМ!$C$39:$C$782,СВЦЭМ!$A$39:$A$782,$A93,СВЦЭМ!$B$39:$B$782,P$83)+'СЕТ СН'!$H$9+СВЦЭМ!$D$10+'СЕТ СН'!$H$6-'СЕТ СН'!$H$19</f>
        <v>1547.5121931699998</v>
      </c>
      <c r="Q93" s="36">
        <f>SUMIFS(СВЦЭМ!$C$39:$C$782,СВЦЭМ!$A$39:$A$782,$A93,СВЦЭМ!$B$39:$B$782,Q$83)+'СЕТ СН'!$H$9+СВЦЭМ!$D$10+'СЕТ СН'!$H$6-'СЕТ СН'!$H$19</f>
        <v>1542.4251417199998</v>
      </c>
      <c r="R93" s="36">
        <f>SUMIFS(СВЦЭМ!$C$39:$C$782,СВЦЭМ!$A$39:$A$782,$A93,СВЦЭМ!$B$39:$B$782,R$83)+'СЕТ СН'!$H$9+СВЦЭМ!$D$10+'СЕТ СН'!$H$6-'СЕТ СН'!$H$19</f>
        <v>1503.1460906</v>
      </c>
      <c r="S93" s="36">
        <f>SUMIFS(СВЦЭМ!$C$39:$C$782,СВЦЭМ!$A$39:$A$782,$A93,СВЦЭМ!$B$39:$B$782,S$83)+'СЕТ СН'!$H$9+СВЦЭМ!$D$10+'СЕТ СН'!$H$6-'СЕТ СН'!$H$19</f>
        <v>1487.18090738</v>
      </c>
      <c r="T93" s="36">
        <f>SUMIFS(СВЦЭМ!$C$39:$C$782,СВЦЭМ!$A$39:$A$782,$A93,СВЦЭМ!$B$39:$B$782,T$83)+'СЕТ СН'!$H$9+СВЦЭМ!$D$10+'СЕТ СН'!$H$6-'СЕТ СН'!$H$19</f>
        <v>1492.0238065199999</v>
      </c>
      <c r="U93" s="36">
        <f>SUMIFS(СВЦЭМ!$C$39:$C$782,СВЦЭМ!$A$39:$A$782,$A93,СВЦЭМ!$B$39:$B$782,U$83)+'СЕТ СН'!$H$9+СВЦЭМ!$D$10+'СЕТ СН'!$H$6-'СЕТ СН'!$H$19</f>
        <v>1483.8657502899998</v>
      </c>
      <c r="V93" s="36">
        <f>SUMIFS(СВЦЭМ!$C$39:$C$782,СВЦЭМ!$A$39:$A$782,$A93,СВЦЭМ!$B$39:$B$782,V$83)+'СЕТ СН'!$H$9+СВЦЭМ!$D$10+'СЕТ СН'!$H$6-'СЕТ СН'!$H$19</f>
        <v>1494.0202236999999</v>
      </c>
      <c r="W93" s="36">
        <f>SUMIFS(СВЦЭМ!$C$39:$C$782,СВЦЭМ!$A$39:$A$782,$A93,СВЦЭМ!$B$39:$B$782,W$83)+'СЕТ СН'!$H$9+СВЦЭМ!$D$10+'СЕТ СН'!$H$6-'СЕТ СН'!$H$19</f>
        <v>1501.1660535399999</v>
      </c>
      <c r="X93" s="36">
        <f>SUMIFS(СВЦЭМ!$C$39:$C$782,СВЦЭМ!$A$39:$A$782,$A93,СВЦЭМ!$B$39:$B$782,X$83)+'СЕТ СН'!$H$9+СВЦЭМ!$D$10+'СЕТ СН'!$H$6-'СЕТ СН'!$H$19</f>
        <v>1506.4316141699999</v>
      </c>
      <c r="Y93" s="36">
        <f>SUMIFS(СВЦЭМ!$C$39:$C$782,СВЦЭМ!$A$39:$A$782,$A93,СВЦЭМ!$B$39:$B$782,Y$83)+'СЕТ СН'!$H$9+СВЦЭМ!$D$10+'СЕТ СН'!$H$6-'СЕТ СН'!$H$19</f>
        <v>1538.39704803</v>
      </c>
    </row>
    <row r="94" spans="1:25" ht="15.75" x14ac:dyDescent="0.2">
      <c r="A94" s="35">
        <f t="shared" si="2"/>
        <v>44906</v>
      </c>
      <c r="B94" s="36">
        <f>SUMIFS(СВЦЭМ!$C$39:$C$782,СВЦЭМ!$A$39:$A$782,$A94,СВЦЭМ!$B$39:$B$782,B$83)+'СЕТ СН'!$H$9+СВЦЭМ!$D$10+'СЕТ СН'!$H$6-'СЕТ СН'!$H$19</f>
        <v>1535.5578645599999</v>
      </c>
      <c r="C94" s="36">
        <f>SUMIFS(СВЦЭМ!$C$39:$C$782,СВЦЭМ!$A$39:$A$782,$A94,СВЦЭМ!$B$39:$B$782,C$83)+'СЕТ СН'!$H$9+СВЦЭМ!$D$10+'СЕТ СН'!$H$6-'СЕТ СН'!$H$19</f>
        <v>1525.4067287199998</v>
      </c>
      <c r="D94" s="36">
        <f>SUMIFS(СВЦЭМ!$C$39:$C$782,СВЦЭМ!$A$39:$A$782,$A94,СВЦЭМ!$B$39:$B$782,D$83)+'СЕТ СН'!$H$9+СВЦЭМ!$D$10+'СЕТ СН'!$H$6-'СЕТ СН'!$H$19</f>
        <v>1533.0817494099999</v>
      </c>
      <c r="E94" s="36">
        <f>SUMIFS(СВЦЭМ!$C$39:$C$782,СВЦЭМ!$A$39:$A$782,$A94,СВЦЭМ!$B$39:$B$782,E$83)+'СЕТ СН'!$H$9+СВЦЭМ!$D$10+'СЕТ СН'!$H$6-'СЕТ СН'!$H$19</f>
        <v>1552.8628045099999</v>
      </c>
      <c r="F94" s="36">
        <f>SUMIFS(СВЦЭМ!$C$39:$C$782,СВЦЭМ!$A$39:$A$782,$A94,СВЦЭМ!$B$39:$B$782,F$83)+'СЕТ СН'!$H$9+СВЦЭМ!$D$10+'СЕТ СН'!$H$6-'СЕТ СН'!$H$19</f>
        <v>1544.22682857</v>
      </c>
      <c r="G94" s="36">
        <f>SUMIFS(СВЦЭМ!$C$39:$C$782,СВЦЭМ!$A$39:$A$782,$A94,СВЦЭМ!$B$39:$B$782,G$83)+'СЕТ СН'!$H$9+СВЦЭМ!$D$10+'СЕТ СН'!$H$6-'СЕТ СН'!$H$19</f>
        <v>1534.4200050299999</v>
      </c>
      <c r="H94" s="36">
        <f>SUMIFS(СВЦЭМ!$C$39:$C$782,СВЦЭМ!$A$39:$A$782,$A94,СВЦЭМ!$B$39:$B$782,H$83)+'СЕТ СН'!$H$9+СВЦЭМ!$D$10+'СЕТ СН'!$H$6-'СЕТ СН'!$H$19</f>
        <v>1531.3021422099998</v>
      </c>
      <c r="I94" s="36">
        <f>SUMIFS(СВЦЭМ!$C$39:$C$782,СВЦЭМ!$A$39:$A$782,$A94,СВЦЭМ!$B$39:$B$782,I$83)+'СЕТ СН'!$H$9+СВЦЭМ!$D$10+'СЕТ СН'!$H$6-'СЕТ СН'!$H$19</f>
        <v>1502.18007311</v>
      </c>
      <c r="J94" s="36">
        <f>SUMIFS(СВЦЭМ!$C$39:$C$782,СВЦЭМ!$A$39:$A$782,$A94,СВЦЭМ!$B$39:$B$782,J$83)+'СЕТ СН'!$H$9+СВЦЭМ!$D$10+'СЕТ СН'!$H$6-'СЕТ СН'!$H$19</f>
        <v>1463.08806355</v>
      </c>
      <c r="K94" s="36">
        <f>SUMIFS(СВЦЭМ!$C$39:$C$782,СВЦЭМ!$A$39:$A$782,$A94,СВЦЭМ!$B$39:$B$782,K$83)+'СЕТ СН'!$H$9+СВЦЭМ!$D$10+'СЕТ СН'!$H$6-'СЕТ СН'!$H$19</f>
        <v>1431.4831586999999</v>
      </c>
      <c r="L94" s="36">
        <f>SUMIFS(СВЦЭМ!$C$39:$C$782,СВЦЭМ!$A$39:$A$782,$A94,СВЦЭМ!$B$39:$B$782,L$83)+'СЕТ СН'!$H$9+СВЦЭМ!$D$10+'СЕТ СН'!$H$6-'СЕТ СН'!$H$19</f>
        <v>1437.5173565799998</v>
      </c>
      <c r="M94" s="36">
        <f>SUMIFS(СВЦЭМ!$C$39:$C$782,СВЦЭМ!$A$39:$A$782,$A94,СВЦЭМ!$B$39:$B$782,M$83)+'СЕТ СН'!$H$9+СВЦЭМ!$D$10+'СЕТ СН'!$H$6-'СЕТ СН'!$H$19</f>
        <v>1444.5235790199999</v>
      </c>
      <c r="N94" s="36">
        <f>SUMIFS(СВЦЭМ!$C$39:$C$782,СВЦЭМ!$A$39:$A$782,$A94,СВЦЭМ!$B$39:$B$782,N$83)+'СЕТ СН'!$H$9+СВЦЭМ!$D$10+'СЕТ СН'!$H$6-'СЕТ СН'!$H$19</f>
        <v>1473.9662312399998</v>
      </c>
      <c r="O94" s="36">
        <f>SUMIFS(СВЦЭМ!$C$39:$C$782,СВЦЭМ!$A$39:$A$782,$A94,СВЦЭМ!$B$39:$B$782,O$83)+'СЕТ СН'!$H$9+СВЦЭМ!$D$10+'СЕТ СН'!$H$6-'СЕТ СН'!$H$19</f>
        <v>1497.5991650799999</v>
      </c>
      <c r="P94" s="36">
        <f>SUMIFS(СВЦЭМ!$C$39:$C$782,СВЦЭМ!$A$39:$A$782,$A94,СВЦЭМ!$B$39:$B$782,P$83)+'СЕТ СН'!$H$9+СВЦЭМ!$D$10+'СЕТ СН'!$H$6-'СЕТ СН'!$H$19</f>
        <v>1500.4217344899998</v>
      </c>
      <c r="Q94" s="36">
        <f>SUMIFS(СВЦЭМ!$C$39:$C$782,СВЦЭМ!$A$39:$A$782,$A94,СВЦЭМ!$B$39:$B$782,Q$83)+'СЕТ СН'!$H$9+СВЦЭМ!$D$10+'СЕТ СН'!$H$6-'СЕТ СН'!$H$19</f>
        <v>1492.25519614</v>
      </c>
      <c r="R94" s="36">
        <f>SUMIFS(СВЦЭМ!$C$39:$C$782,СВЦЭМ!$A$39:$A$782,$A94,СВЦЭМ!$B$39:$B$782,R$83)+'СЕТ СН'!$H$9+СВЦЭМ!$D$10+'СЕТ СН'!$H$6-'СЕТ СН'!$H$19</f>
        <v>1460.0939023599999</v>
      </c>
      <c r="S94" s="36">
        <f>SUMIFS(СВЦЭМ!$C$39:$C$782,СВЦЭМ!$A$39:$A$782,$A94,СВЦЭМ!$B$39:$B$782,S$83)+'СЕТ СН'!$H$9+СВЦЭМ!$D$10+'СЕТ СН'!$H$6-'СЕТ СН'!$H$19</f>
        <v>1423.41861475</v>
      </c>
      <c r="T94" s="36">
        <f>SUMIFS(СВЦЭМ!$C$39:$C$782,СВЦЭМ!$A$39:$A$782,$A94,СВЦЭМ!$B$39:$B$782,T$83)+'СЕТ СН'!$H$9+СВЦЭМ!$D$10+'СЕТ СН'!$H$6-'СЕТ СН'!$H$19</f>
        <v>1436.4857802899999</v>
      </c>
      <c r="U94" s="36">
        <f>SUMIFS(СВЦЭМ!$C$39:$C$782,СВЦЭМ!$A$39:$A$782,$A94,СВЦЭМ!$B$39:$B$782,U$83)+'СЕТ СН'!$H$9+СВЦЭМ!$D$10+'СЕТ СН'!$H$6-'СЕТ СН'!$H$19</f>
        <v>1456.2142454099999</v>
      </c>
      <c r="V94" s="36">
        <f>SUMIFS(СВЦЭМ!$C$39:$C$782,СВЦЭМ!$A$39:$A$782,$A94,СВЦЭМ!$B$39:$B$782,V$83)+'СЕТ СН'!$H$9+СВЦЭМ!$D$10+'СЕТ СН'!$H$6-'СЕТ СН'!$H$19</f>
        <v>1469.6982662099999</v>
      </c>
      <c r="W94" s="36">
        <f>SUMIFS(СВЦЭМ!$C$39:$C$782,СВЦЭМ!$A$39:$A$782,$A94,СВЦЭМ!$B$39:$B$782,W$83)+'СЕТ СН'!$H$9+СВЦЭМ!$D$10+'СЕТ СН'!$H$6-'СЕТ СН'!$H$19</f>
        <v>1478.3471790799999</v>
      </c>
      <c r="X94" s="36">
        <f>SUMIFS(СВЦЭМ!$C$39:$C$782,СВЦЭМ!$A$39:$A$782,$A94,СВЦЭМ!$B$39:$B$782,X$83)+'СЕТ СН'!$H$9+СВЦЭМ!$D$10+'СЕТ СН'!$H$6-'СЕТ СН'!$H$19</f>
        <v>1508.06322249</v>
      </c>
      <c r="Y94" s="36">
        <f>SUMIFS(СВЦЭМ!$C$39:$C$782,СВЦЭМ!$A$39:$A$782,$A94,СВЦЭМ!$B$39:$B$782,Y$83)+'СЕТ СН'!$H$9+СВЦЭМ!$D$10+'СЕТ СН'!$H$6-'СЕТ СН'!$H$19</f>
        <v>1527.97523366</v>
      </c>
    </row>
    <row r="95" spans="1:25" ht="15.75" x14ac:dyDescent="0.2">
      <c r="A95" s="35">
        <f t="shared" si="2"/>
        <v>44907</v>
      </c>
      <c r="B95" s="36">
        <f>SUMIFS(СВЦЭМ!$C$39:$C$782,СВЦЭМ!$A$39:$A$782,$A95,СВЦЭМ!$B$39:$B$782,B$83)+'СЕТ СН'!$H$9+СВЦЭМ!$D$10+'СЕТ СН'!$H$6-'СЕТ СН'!$H$19</f>
        <v>1469.3568734199998</v>
      </c>
      <c r="C95" s="36">
        <f>SUMIFS(СВЦЭМ!$C$39:$C$782,СВЦЭМ!$A$39:$A$782,$A95,СВЦЭМ!$B$39:$B$782,C$83)+'СЕТ СН'!$H$9+СВЦЭМ!$D$10+'СЕТ СН'!$H$6-'СЕТ СН'!$H$19</f>
        <v>1471.8905761999999</v>
      </c>
      <c r="D95" s="36">
        <f>SUMIFS(СВЦЭМ!$C$39:$C$782,СВЦЭМ!$A$39:$A$782,$A95,СВЦЭМ!$B$39:$B$782,D$83)+'СЕТ СН'!$H$9+СВЦЭМ!$D$10+'СЕТ СН'!$H$6-'СЕТ СН'!$H$19</f>
        <v>1476.96099312</v>
      </c>
      <c r="E95" s="36">
        <f>SUMIFS(СВЦЭМ!$C$39:$C$782,СВЦЭМ!$A$39:$A$782,$A95,СВЦЭМ!$B$39:$B$782,E$83)+'СЕТ СН'!$H$9+СВЦЭМ!$D$10+'СЕТ СН'!$H$6-'СЕТ СН'!$H$19</f>
        <v>1488.3920804699999</v>
      </c>
      <c r="F95" s="36">
        <f>SUMIFS(СВЦЭМ!$C$39:$C$782,СВЦЭМ!$A$39:$A$782,$A95,СВЦЭМ!$B$39:$B$782,F$83)+'СЕТ СН'!$H$9+СВЦЭМ!$D$10+'СЕТ СН'!$H$6-'СЕТ СН'!$H$19</f>
        <v>1499.4811665999998</v>
      </c>
      <c r="G95" s="36">
        <f>SUMIFS(СВЦЭМ!$C$39:$C$782,СВЦЭМ!$A$39:$A$782,$A95,СВЦЭМ!$B$39:$B$782,G$83)+'СЕТ СН'!$H$9+СВЦЭМ!$D$10+'СЕТ СН'!$H$6-'СЕТ СН'!$H$19</f>
        <v>1489.8888003499999</v>
      </c>
      <c r="H95" s="36">
        <f>SUMIFS(СВЦЭМ!$C$39:$C$782,СВЦЭМ!$A$39:$A$782,$A95,СВЦЭМ!$B$39:$B$782,H$83)+'СЕТ СН'!$H$9+СВЦЭМ!$D$10+'СЕТ СН'!$H$6-'СЕТ СН'!$H$19</f>
        <v>1480.49140382</v>
      </c>
      <c r="I95" s="36">
        <f>SUMIFS(СВЦЭМ!$C$39:$C$782,СВЦЭМ!$A$39:$A$782,$A95,СВЦЭМ!$B$39:$B$782,I$83)+'СЕТ СН'!$H$9+СВЦЭМ!$D$10+'СЕТ СН'!$H$6-'СЕТ СН'!$H$19</f>
        <v>1340.12291263</v>
      </c>
      <c r="J95" s="36">
        <f>SUMIFS(СВЦЭМ!$C$39:$C$782,СВЦЭМ!$A$39:$A$782,$A95,СВЦЭМ!$B$39:$B$782,J$83)+'СЕТ СН'!$H$9+СВЦЭМ!$D$10+'СЕТ СН'!$H$6-'СЕТ СН'!$H$19</f>
        <v>1291.0917511299999</v>
      </c>
      <c r="K95" s="36">
        <f>SUMIFS(СВЦЭМ!$C$39:$C$782,СВЦЭМ!$A$39:$A$782,$A95,СВЦЭМ!$B$39:$B$782,K$83)+'СЕТ СН'!$H$9+СВЦЭМ!$D$10+'СЕТ СН'!$H$6-'СЕТ СН'!$H$19</f>
        <v>1271.5108373899998</v>
      </c>
      <c r="L95" s="36">
        <f>SUMIFS(СВЦЭМ!$C$39:$C$782,СВЦЭМ!$A$39:$A$782,$A95,СВЦЭМ!$B$39:$B$782,L$83)+'СЕТ СН'!$H$9+СВЦЭМ!$D$10+'СЕТ СН'!$H$6-'СЕТ СН'!$H$19</f>
        <v>1347.5727282099999</v>
      </c>
      <c r="M95" s="36">
        <f>SUMIFS(СВЦЭМ!$C$39:$C$782,СВЦЭМ!$A$39:$A$782,$A95,СВЦЭМ!$B$39:$B$782,M$83)+'СЕТ СН'!$H$9+СВЦЭМ!$D$10+'СЕТ СН'!$H$6-'СЕТ СН'!$H$19</f>
        <v>1351.4025453699999</v>
      </c>
      <c r="N95" s="36">
        <f>SUMIFS(СВЦЭМ!$C$39:$C$782,СВЦЭМ!$A$39:$A$782,$A95,СВЦЭМ!$B$39:$B$782,N$83)+'СЕТ СН'!$H$9+СВЦЭМ!$D$10+'СЕТ СН'!$H$6-'СЕТ СН'!$H$19</f>
        <v>1391.0169309199998</v>
      </c>
      <c r="O95" s="36">
        <f>SUMIFS(СВЦЭМ!$C$39:$C$782,СВЦЭМ!$A$39:$A$782,$A95,СВЦЭМ!$B$39:$B$782,O$83)+'СЕТ СН'!$H$9+СВЦЭМ!$D$10+'СЕТ СН'!$H$6-'СЕТ СН'!$H$19</f>
        <v>1379.3919559199999</v>
      </c>
      <c r="P95" s="36">
        <f>SUMIFS(СВЦЭМ!$C$39:$C$782,СВЦЭМ!$A$39:$A$782,$A95,СВЦЭМ!$B$39:$B$782,P$83)+'СЕТ СН'!$H$9+СВЦЭМ!$D$10+'СЕТ СН'!$H$6-'СЕТ СН'!$H$19</f>
        <v>1381.99780579</v>
      </c>
      <c r="Q95" s="36">
        <f>SUMIFS(СВЦЭМ!$C$39:$C$782,СВЦЭМ!$A$39:$A$782,$A95,СВЦЭМ!$B$39:$B$782,Q$83)+'СЕТ СН'!$H$9+СВЦЭМ!$D$10+'СЕТ СН'!$H$6-'СЕТ СН'!$H$19</f>
        <v>1391.5899082999999</v>
      </c>
      <c r="R95" s="36">
        <f>SUMIFS(СВЦЭМ!$C$39:$C$782,СВЦЭМ!$A$39:$A$782,$A95,СВЦЭМ!$B$39:$B$782,R$83)+'СЕТ СН'!$H$9+СВЦЭМ!$D$10+'СЕТ СН'!$H$6-'СЕТ СН'!$H$19</f>
        <v>1321.15143453</v>
      </c>
      <c r="S95" s="36">
        <f>SUMIFS(СВЦЭМ!$C$39:$C$782,СВЦЭМ!$A$39:$A$782,$A95,СВЦЭМ!$B$39:$B$782,S$83)+'СЕТ СН'!$H$9+СВЦЭМ!$D$10+'СЕТ СН'!$H$6-'СЕТ СН'!$H$19</f>
        <v>1276.6415630399999</v>
      </c>
      <c r="T95" s="36">
        <f>SUMIFS(СВЦЭМ!$C$39:$C$782,СВЦЭМ!$A$39:$A$782,$A95,СВЦЭМ!$B$39:$B$782,T$83)+'СЕТ СН'!$H$9+СВЦЭМ!$D$10+'СЕТ СН'!$H$6-'СЕТ СН'!$H$19</f>
        <v>1273.48200954</v>
      </c>
      <c r="U95" s="36">
        <f>SUMIFS(СВЦЭМ!$C$39:$C$782,СВЦЭМ!$A$39:$A$782,$A95,СВЦЭМ!$B$39:$B$782,U$83)+'СЕТ СН'!$H$9+СВЦЭМ!$D$10+'СЕТ СН'!$H$6-'СЕТ СН'!$H$19</f>
        <v>1336.3538931599999</v>
      </c>
      <c r="V95" s="36">
        <f>SUMIFS(СВЦЭМ!$C$39:$C$782,СВЦЭМ!$A$39:$A$782,$A95,СВЦЭМ!$B$39:$B$782,V$83)+'СЕТ СН'!$H$9+СВЦЭМ!$D$10+'СЕТ СН'!$H$6-'СЕТ СН'!$H$19</f>
        <v>1416.97808605</v>
      </c>
      <c r="W95" s="36">
        <f>SUMIFS(СВЦЭМ!$C$39:$C$782,СВЦЭМ!$A$39:$A$782,$A95,СВЦЭМ!$B$39:$B$782,W$83)+'СЕТ СН'!$H$9+СВЦЭМ!$D$10+'СЕТ СН'!$H$6-'СЕТ СН'!$H$19</f>
        <v>1420.84626944</v>
      </c>
      <c r="X95" s="36">
        <f>SUMIFS(СВЦЭМ!$C$39:$C$782,СВЦЭМ!$A$39:$A$782,$A95,СВЦЭМ!$B$39:$B$782,X$83)+'СЕТ СН'!$H$9+СВЦЭМ!$D$10+'СЕТ СН'!$H$6-'СЕТ СН'!$H$19</f>
        <v>1417.6192978199999</v>
      </c>
      <c r="Y95" s="36">
        <f>SUMIFS(СВЦЭМ!$C$39:$C$782,СВЦЭМ!$A$39:$A$782,$A95,СВЦЭМ!$B$39:$B$782,Y$83)+'СЕТ СН'!$H$9+СВЦЭМ!$D$10+'СЕТ СН'!$H$6-'СЕТ СН'!$H$19</f>
        <v>1460.1068918399999</v>
      </c>
    </row>
    <row r="96" spans="1:25" ht="15.75" x14ac:dyDescent="0.2">
      <c r="A96" s="35">
        <f t="shared" si="2"/>
        <v>44908</v>
      </c>
      <c r="B96" s="36">
        <f>SUMIFS(СВЦЭМ!$C$39:$C$782,СВЦЭМ!$A$39:$A$782,$A96,СВЦЭМ!$B$39:$B$782,B$83)+'СЕТ СН'!$H$9+СВЦЭМ!$D$10+'СЕТ СН'!$H$6-'СЕТ СН'!$H$19</f>
        <v>1507.2780695699998</v>
      </c>
      <c r="C96" s="36">
        <f>SUMIFS(СВЦЭМ!$C$39:$C$782,СВЦЭМ!$A$39:$A$782,$A96,СВЦЭМ!$B$39:$B$782,C$83)+'СЕТ СН'!$H$9+СВЦЭМ!$D$10+'СЕТ СН'!$H$6-'СЕТ СН'!$H$19</f>
        <v>1525.1045584599999</v>
      </c>
      <c r="D96" s="36">
        <f>SUMIFS(СВЦЭМ!$C$39:$C$782,СВЦЭМ!$A$39:$A$782,$A96,СВЦЭМ!$B$39:$B$782,D$83)+'СЕТ СН'!$H$9+СВЦЭМ!$D$10+'СЕТ СН'!$H$6-'СЕТ СН'!$H$19</f>
        <v>1543.53573179</v>
      </c>
      <c r="E96" s="36">
        <f>SUMIFS(СВЦЭМ!$C$39:$C$782,СВЦЭМ!$A$39:$A$782,$A96,СВЦЭМ!$B$39:$B$782,E$83)+'СЕТ СН'!$H$9+СВЦЭМ!$D$10+'СЕТ СН'!$H$6-'СЕТ СН'!$H$19</f>
        <v>1559.38037136</v>
      </c>
      <c r="F96" s="36">
        <f>SUMIFS(СВЦЭМ!$C$39:$C$782,СВЦЭМ!$A$39:$A$782,$A96,СВЦЭМ!$B$39:$B$782,F$83)+'СЕТ СН'!$H$9+СВЦЭМ!$D$10+'СЕТ СН'!$H$6-'СЕТ СН'!$H$19</f>
        <v>1575.1602818399999</v>
      </c>
      <c r="G96" s="36">
        <f>SUMIFS(СВЦЭМ!$C$39:$C$782,СВЦЭМ!$A$39:$A$782,$A96,СВЦЭМ!$B$39:$B$782,G$83)+'СЕТ СН'!$H$9+СВЦЭМ!$D$10+'СЕТ СН'!$H$6-'СЕТ СН'!$H$19</f>
        <v>1552.99777485</v>
      </c>
      <c r="H96" s="36">
        <f>SUMIFS(СВЦЭМ!$C$39:$C$782,СВЦЭМ!$A$39:$A$782,$A96,СВЦЭМ!$B$39:$B$782,H$83)+'СЕТ СН'!$H$9+СВЦЭМ!$D$10+'СЕТ СН'!$H$6-'СЕТ СН'!$H$19</f>
        <v>1525.9998451199999</v>
      </c>
      <c r="I96" s="36">
        <f>SUMIFS(СВЦЭМ!$C$39:$C$782,СВЦЭМ!$A$39:$A$782,$A96,СВЦЭМ!$B$39:$B$782,I$83)+'СЕТ СН'!$H$9+СВЦЭМ!$D$10+'СЕТ СН'!$H$6-'СЕТ СН'!$H$19</f>
        <v>1499.78284796</v>
      </c>
      <c r="J96" s="36">
        <f>SUMIFS(СВЦЭМ!$C$39:$C$782,СВЦЭМ!$A$39:$A$782,$A96,СВЦЭМ!$B$39:$B$782,J$83)+'СЕТ СН'!$H$9+СВЦЭМ!$D$10+'СЕТ СН'!$H$6-'СЕТ СН'!$H$19</f>
        <v>1501.2213894899999</v>
      </c>
      <c r="K96" s="36">
        <f>SUMIFS(СВЦЭМ!$C$39:$C$782,СВЦЭМ!$A$39:$A$782,$A96,СВЦЭМ!$B$39:$B$782,K$83)+'СЕТ СН'!$H$9+СВЦЭМ!$D$10+'СЕТ СН'!$H$6-'СЕТ СН'!$H$19</f>
        <v>1482.14213088</v>
      </c>
      <c r="L96" s="36">
        <f>SUMIFS(СВЦЭМ!$C$39:$C$782,СВЦЭМ!$A$39:$A$782,$A96,СВЦЭМ!$B$39:$B$782,L$83)+'СЕТ СН'!$H$9+СВЦЭМ!$D$10+'СЕТ СН'!$H$6-'СЕТ СН'!$H$19</f>
        <v>1474.12146222</v>
      </c>
      <c r="M96" s="36">
        <f>SUMIFS(СВЦЭМ!$C$39:$C$782,СВЦЭМ!$A$39:$A$782,$A96,СВЦЭМ!$B$39:$B$782,M$83)+'СЕТ СН'!$H$9+СВЦЭМ!$D$10+'СЕТ СН'!$H$6-'СЕТ СН'!$H$19</f>
        <v>1492.1376867499998</v>
      </c>
      <c r="N96" s="36">
        <f>SUMIFS(СВЦЭМ!$C$39:$C$782,СВЦЭМ!$A$39:$A$782,$A96,СВЦЭМ!$B$39:$B$782,N$83)+'СЕТ СН'!$H$9+СВЦЭМ!$D$10+'СЕТ СН'!$H$6-'СЕТ СН'!$H$19</f>
        <v>1484.9092939099999</v>
      </c>
      <c r="O96" s="36">
        <f>SUMIFS(СВЦЭМ!$C$39:$C$782,СВЦЭМ!$A$39:$A$782,$A96,СВЦЭМ!$B$39:$B$782,O$83)+'СЕТ СН'!$H$9+СВЦЭМ!$D$10+'СЕТ СН'!$H$6-'СЕТ СН'!$H$19</f>
        <v>1530.33567797</v>
      </c>
      <c r="P96" s="36">
        <f>SUMIFS(СВЦЭМ!$C$39:$C$782,СВЦЭМ!$A$39:$A$782,$A96,СВЦЭМ!$B$39:$B$782,P$83)+'СЕТ СН'!$H$9+СВЦЭМ!$D$10+'СЕТ СН'!$H$6-'СЕТ СН'!$H$19</f>
        <v>1532.4808685399998</v>
      </c>
      <c r="Q96" s="36">
        <f>SUMIFS(СВЦЭМ!$C$39:$C$782,СВЦЭМ!$A$39:$A$782,$A96,СВЦЭМ!$B$39:$B$782,Q$83)+'СЕТ СН'!$H$9+СВЦЭМ!$D$10+'СЕТ СН'!$H$6-'СЕТ СН'!$H$19</f>
        <v>1522.3745278399999</v>
      </c>
      <c r="R96" s="36">
        <f>SUMIFS(СВЦЭМ!$C$39:$C$782,СВЦЭМ!$A$39:$A$782,$A96,СВЦЭМ!$B$39:$B$782,R$83)+'СЕТ СН'!$H$9+СВЦЭМ!$D$10+'СЕТ СН'!$H$6-'СЕТ СН'!$H$19</f>
        <v>1476.05490515</v>
      </c>
      <c r="S96" s="36">
        <f>SUMIFS(СВЦЭМ!$C$39:$C$782,СВЦЭМ!$A$39:$A$782,$A96,СВЦЭМ!$B$39:$B$782,S$83)+'СЕТ СН'!$H$9+СВЦЭМ!$D$10+'СЕТ СН'!$H$6-'СЕТ СН'!$H$19</f>
        <v>1452.40094972</v>
      </c>
      <c r="T96" s="36">
        <f>SUMIFS(СВЦЭМ!$C$39:$C$782,СВЦЭМ!$A$39:$A$782,$A96,СВЦЭМ!$B$39:$B$782,T$83)+'СЕТ СН'!$H$9+СВЦЭМ!$D$10+'СЕТ СН'!$H$6-'СЕТ СН'!$H$19</f>
        <v>1441.2279252599999</v>
      </c>
      <c r="U96" s="36">
        <f>SUMIFS(СВЦЭМ!$C$39:$C$782,СВЦЭМ!$A$39:$A$782,$A96,СВЦЭМ!$B$39:$B$782,U$83)+'СЕТ СН'!$H$9+СВЦЭМ!$D$10+'СЕТ СН'!$H$6-'СЕТ СН'!$H$19</f>
        <v>1420.8044040999998</v>
      </c>
      <c r="V96" s="36">
        <f>SUMIFS(СВЦЭМ!$C$39:$C$782,СВЦЭМ!$A$39:$A$782,$A96,СВЦЭМ!$B$39:$B$782,V$83)+'СЕТ СН'!$H$9+СВЦЭМ!$D$10+'СЕТ СН'!$H$6-'СЕТ СН'!$H$19</f>
        <v>1428.66493524</v>
      </c>
      <c r="W96" s="36">
        <f>SUMIFS(СВЦЭМ!$C$39:$C$782,СВЦЭМ!$A$39:$A$782,$A96,СВЦЭМ!$B$39:$B$782,W$83)+'СЕТ СН'!$H$9+СВЦЭМ!$D$10+'СЕТ СН'!$H$6-'СЕТ СН'!$H$19</f>
        <v>1468.38624895</v>
      </c>
      <c r="X96" s="36">
        <f>SUMIFS(СВЦЭМ!$C$39:$C$782,СВЦЭМ!$A$39:$A$782,$A96,СВЦЭМ!$B$39:$B$782,X$83)+'СЕТ СН'!$H$9+СВЦЭМ!$D$10+'СЕТ СН'!$H$6-'СЕТ СН'!$H$19</f>
        <v>1472.9859853</v>
      </c>
      <c r="Y96" s="36">
        <f>SUMIFS(СВЦЭМ!$C$39:$C$782,СВЦЭМ!$A$39:$A$782,$A96,СВЦЭМ!$B$39:$B$782,Y$83)+'СЕТ СН'!$H$9+СВЦЭМ!$D$10+'СЕТ СН'!$H$6-'СЕТ СН'!$H$19</f>
        <v>1509.0108874</v>
      </c>
    </row>
    <row r="97" spans="1:25" ht="15.75" x14ac:dyDescent="0.2">
      <c r="A97" s="35">
        <f t="shared" si="2"/>
        <v>44909</v>
      </c>
      <c r="B97" s="36">
        <f>SUMIFS(СВЦЭМ!$C$39:$C$782,СВЦЭМ!$A$39:$A$782,$A97,СВЦЭМ!$B$39:$B$782,B$83)+'СЕТ СН'!$H$9+СВЦЭМ!$D$10+'СЕТ СН'!$H$6-'СЕТ СН'!$H$19</f>
        <v>1460.2451985099999</v>
      </c>
      <c r="C97" s="36">
        <f>SUMIFS(СВЦЭМ!$C$39:$C$782,СВЦЭМ!$A$39:$A$782,$A97,СВЦЭМ!$B$39:$B$782,C$83)+'СЕТ СН'!$H$9+СВЦЭМ!$D$10+'СЕТ СН'!$H$6-'СЕТ СН'!$H$19</f>
        <v>1488.7410118099999</v>
      </c>
      <c r="D97" s="36">
        <f>SUMIFS(СВЦЭМ!$C$39:$C$782,СВЦЭМ!$A$39:$A$782,$A97,СВЦЭМ!$B$39:$B$782,D$83)+'СЕТ СН'!$H$9+СВЦЭМ!$D$10+'СЕТ СН'!$H$6-'СЕТ СН'!$H$19</f>
        <v>1514.0370164199999</v>
      </c>
      <c r="E97" s="36">
        <f>SUMIFS(СВЦЭМ!$C$39:$C$782,СВЦЭМ!$A$39:$A$782,$A97,СВЦЭМ!$B$39:$B$782,E$83)+'СЕТ СН'!$H$9+СВЦЭМ!$D$10+'СЕТ СН'!$H$6-'СЕТ СН'!$H$19</f>
        <v>1525.61203247</v>
      </c>
      <c r="F97" s="36">
        <f>SUMIFS(СВЦЭМ!$C$39:$C$782,СВЦЭМ!$A$39:$A$782,$A97,СВЦЭМ!$B$39:$B$782,F$83)+'СЕТ СН'!$H$9+СВЦЭМ!$D$10+'СЕТ СН'!$H$6-'СЕТ СН'!$H$19</f>
        <v>1544.1144693699998</v>
      </c>
      <c r="G97" s="36">
        <f>SUMIFS(СВЦЭМ!$C$39:$C$782,СВЦЭМ!$A$39:$A$782,$A97,СВЦЭМ!$B$39:$B$782,G$83)+'СЕТ СН'!$H$9+СВЦЭМ!$D$10+'СЕТ СН'!$H$6-'СЕТ СН'!$H$19</f>
        <v>1528.6049536199998</v>
      </c>
      <c r="H97" s="36">
        <f>SUMIFS(СВЦЭМ!$C$39:$C$782,СВЦЭМ!$A$39:$A$782,$A97,СВЦЭМ!$B$39:$B$782,H$83)+'СЕТ СН'!$H$9+СВЦЭМ!$D$10+'СЕТ СН'!$H$6-'СЕТ СН'!$H$19</f>
        <v>1507.8450590999998</v>
      </c>
      <c r="I97" s="36">
        <f>SUMIFS(СВЦЭМ!$C$39:$C$782,СВЦЭМ!$A$39:$A$782,$A97,СВЦЭМ!$B$39:$B$782,I$83)+'СЕТ СН'!$H$9+СВЦЭМ!$D$10+'СЕТ СН'!$H$6-'СЕТ СН'!$H$19</f>
        <v>1493.1184856999998</v>
      </c>
      <c r="J97" s="36">
        <f>SUMIFS(СВЦЭМ!$C$39:$C$782,СВЦЭМ!$A$39:$A$782,$A97,СВЦЭМ!$B$39:$B$782,J$83)+'СЕТ СН'!$H$9+СВЦЭМ!$D$10+'СЕТ СН'!$H$6-'СЕТ СН'!$H$19</f>
        <v>1499.7407750299999</v>
      </c>
      <c r="K97" s="36">
        <f>SUMIFS(СВЦЭМ!$C$39:$C$782,СВЦЭМ!$A$39:$A$782,$A97,СВЦЭМ!$B$39:$B$782,K$83)+'СЕТ СН'!$H$9+СВЦЭМ!$D$10+'СЕТ СН'!$H$6-'СЕТ СН'!$H$19</f>
        <v>1469.6561826899999</v>
      </c>
      <c r="L97" s="36">
        <f>SUMIFS(СВЦЭМ!$C$39:$C$782,СВЦЭМ!$A$39:$A$782,$A97,СВЦЭМ!$B$39:$B$782,L$83)+'СЕТ СН'!$H$9+СВЦЭМ!$D$10+'СЕТ СН'!$H$6-'СЕТ СН'!$H$19</f>
        <v>1462.20652079</v>
      </c>
      <c r="M97" s="36">
        <f>SUMIFS(СВЦЭМ!$C$39:$C$782,СВЦЭМ!$A$39:$A$782,$A97,СВЦЭМ!$B$39:$B$782,M$83)+'СЕТ СН'!$H$9+СВЦЭМ!$D$10+'СЕТ СН'!$H$6-'СЕТ СН'!$H$19</f>
        <v>1488.01041455</v>
      </c>
      <c r="N97" s="36">
        <f>SUMIFS(СВЦЭМ!$C$39:$C$782,СВЦЭМ!$A$39:$A$782,$A97,СВЦЭМ!$B$39:$B$782,N$83)+'СЕТ СН'!$H$9+СВЦЭМ!$D$10+'СЕТ СН'!$H$6-'СЕТ СН'!$H$19</f>
        <v>1483.5002966299999</v>
      </c>
      <c r="O97" s="36">
        <f>SUMIFS(СВЦЭМ!$C$39:$C$782,СВЦЭМ!$A$39:$A$782,$A97,СВЦЭМ!$B$39:$B$782,O$83)+'СЕТ СН'!$H$9+СВЦЭМ!$D$10+'СЕТ СН'!$H$6-'СЕТ СН'!$H$19</f>
        <v>1489.8279463699998</v>
      </c>
      <c r="P97" s="36">
        <f>SUMIFS(СВЦЭМ!$C$39:$C$782,СВЦЭМ!$A$39:$A$782,$A97,СВЦЭМ!$B$39:$B$782,P$83)+'СЕТ СН'!$H$9+СВЦЭМ!$D$10+'СЕТ СН'!$H$6-'СЕТ СН'!$H$19</f>
        <v>1495.5458779799999</v>
      </c>
      <c r="Q97" s="36">
        <f>SUMIFS(СВЦЭМ!$C$39:$C$782,СВЦЭМ!$A$39:$A$782,$A97,СВЦЭМ!$B$39:$B$782,Q$83)+'СЕТ СН'!$H$9+СВЦЭМ!$D$10+'СЕТ СН'!$H$6-'СЕТ СН'!$H$19</f>
        <v>1494.2878892799999</v>
      </c>
      <c r="R97" s="36">
        <f>SUMIFS(СВЦЭМ!$C$39:$C$782,СВЦЭМ!$A$39:$A$782,$A97,СВЦЭМ!$B$39:$B$782,R$83)+'СЕТ СН'!$H$9+СВЦЭМ!$D$10+'СЕТ СН'!$H$6-'СЕТ СН'!$H$19</f>
        <v>1510.5861983099999</v>
      </c>
      <c r="S97" s="36">
        <f>SUMIFS(СВЦЭМ!$C$39:$C$782,СВЦЭМ!$A$39:$A$782,$A97,СВЦЭМ!$B$39:$B$782,S$83)+'СЕТ СН'!$H$9+СВЦЭМ!$D$10+'СЕТ СН'!$H$6-'СЕТ СН'!$H$19</f>
        <v>1495.1940297199999</v>
      </c>
      <c r="T97" s="36">
        <f>SUMIFS(СВЦЭМ!$C$39:$C$782,СВЦЭМ!$A$39:$A$782,$A97,СВЦЭМ!$B$39:$B$782,T$83)+'СЕТ СН'!$H$9+СВЦЭМ!$D$10+'СЕТ СН'!$H$6-'СЕТ СН'!$H$19</f>
        <v>1496.57663774</v>
      </c>
      <c r="U97" s="36">
        <f>SUMIFS(СВЦЭМ!$C$39:$C$782,СВЦЭМ!$A$39:$A$782,$A97,СВЦЭМ!$B$39:$B$782,U$83)+'СЕТ СН'!$H$9+СВЦЭМ!$D$10+'СЕТ СН'!$H$6-'СЕТ СН'!$H$19</f>
        <v>1502.6081062199999</v>
      </c>
      <c r="V97" s="36">
        <f>SUMIFS(СВЦЭМ!$C$39:$C$782,СВЦЭМ!$A$39:$A$782,$A97,СВЦЭМ!$B$39:$B$782,V$83)+'СЕТ СН'!$H$9+СВЦЭМ!$D$10+'СЕТ СН'!$H$6-'СЕТ СН'!$H$19</f>
        <v>1502.79480657</v>
      </c>
      <c r="W97" s="36">
        <f>SUMIFS(СВЦЭМ!$C$39:$C$782,СВЦЭМ!$A$39:$A$782,$A97,СВЦЭМ!$B$39:$B$782,W$83)+'СЕТ СН'!$H$9+СВЦЭМ!$D$10+'СЕТ СН'!$H$6-'СЕТ СН'!$H$19</f>
        <v>1485.8014832599999</v>
      </c>
      <c r="X97" s="36">
        <f>SUMIFS(СВЦЭМ!$C$39:$C$782,СВЦЭМ!$A$39:$A$782,$A97,СВЦЭМ!$B$39:$B$782,X$83)+'СЕТ СН'!$H$9+СВЦЭМ!$D$10+'СЕТ СН'!$H$6-'СЕТ СН'!$H$19</f>
        <v>1490.43723703</v>
      </c>
      <c r="Y97" s="36">
        <f>SUMIFS(СВЦЭМ!$C$39:$C$782,СВЦЭМ!$A$39:$A$782,$A97,СВЦЭМ!$B$39:$B$782,Y$83)+'СЕТ СН'!$H$9+СВЦЭМ!$D$10+'СЕТ СН'!$H$6-'СЕТ СН'!$H$19</f>
        <v>1495.1061263299998</v>
      </c>
    </row>
    <row r="98" spans="1:25" ht="15.75" x14ac:dyDescent="0.2">
      <c r="A98" s="35">
        <f t="shared" si="2"/>
        <v>44910</v>
      </c>
      <c r="B98" s="36">
        <f>SUMIFS(СВЦЭМ!$C$39:$C$782,СВЦЭМ!$A$39:$A$782,$A98,СВЦЭМ!$B$39:$B$782,B$83)+'СЕТ СН'!$H$9+СВЦЭМ!$D$10+'СЕТ СН'!$H$6-'СЕТ СН'!$H$19</f>
        <v>1434.13736212</v>
      </c>
      <c r="C98" s="36">
        <f>SUMIFS(СВЦЭМ!$C$39:$C$782,СВЦЭМ!$A$39:$A$782,$A98,СВЦЭМ!$B$39:$B$782,C$83)+'СЕТ СН'!$H$9+СВЦЭМ!$D$10+'СЕТ СН'!$H$6-'СЕТ СН'!$H$19</f>
        <v>1443.9223749099999</v>
      </c>
      <c r="D98" s="36">
        <f>SUMIFS(СВЦЭМ!$C$39:$C$782,СВЦЭМ!$A$39:$A$782,$A98,СВЦЭМ!$B$39:$B$782,D$83)+'СЕТ СН'!$H$9+СВЦЭМ!$D$10+'СЕТ СН'!$H$6-'СЕТ СН'!$H$19</f>
        <v>1449.6732731299999</v>
      </c>
      <c r="E98" s="36">
        <f>SUMIFS(СВЦЭМ!$C$39:$C$782,СВЦЭМ!$A$39:$A$782,$A98,СВЦЭМ!$B$39:$B$782,E$83)+'СЕТ СН'!$H$9+СВЦЭМ!$D$10+'СЕТ СН'!$H$6-'СЕТ СН'!$H$19</f>
        <v>1476.1648366899999</v>
      </c>
      <c r="F98" s="36">
        <f>SUMIFS(СВЦЭМ!$C$39:$C$782,СВЦЭМ!$A$39:$A$782,$A98,СВЦЭМ!$B$39:$B$782,F$83)+'СЕТ СН'!$H$9+СВЦЭМ!$D$10+'СЕТ СН'!$H$6-'СЕТ СН'!$H$19</f>
        <v>1510.7162385199999</v>
      </c>
      <c r="G98" s="36">
        <f>SUMIFS(СВЦЭМ!$C$39:$C$782,СВЦЭМ!$A$39:$A$782,$A98,СВЦЭМ!$B$39:$B$782,G$83)+'СЕТ СН'!$H$9+СВЦЭМ!$D$10+'СЕТ СН'!$H$6-'СЕТ СН'!$H$19</f>
        <v>1487.57656959</v>
      </c>
      <c r="H98" s="36">
        <f>SUMIFS(СВЦЭМ!$C$39:$C$782,СВЦЭМ!$A$39:$A$782,$A98,СВЦЭМ!$B$39:$B$782,H$83)+'СЕТ СН'!$H$9+СВЦЭМ!$D$10+'СЕТ СН'!$H$6-'СЕТ СН'!$H$19</f>
        <v>1461.27316565</v>
      </c>
      <c r="I98" s="36">
        <f>SUMIFS(СВЦЭМ!$C$39:$C$782,СВЦЭМ!$A$39:$A$782,$A98,СВЦЭМ!$B$39:$B$782,I$83)+'СЕТ СН'!$H$9+СВЦЭМ!$D$10+'СЕТ СН'!$H$6-'СЕТ СН'!$H$19</f>
        <v>1416.23746929</v>
      </c>
      <c r="J98" s="36">
        <f>SUMIFS(СВЦЭМ!$C$39:$C$782,СВЦЭМ!$A$39:$A$782,$A98,СВЦЭМ!$B$39:$B$782,J$83)+'СЕТ СН'!$H$9+СВЦЭМ!$D$10+'СЕТ СН'!$H$6-'СЕТ СН'!$H$19</f>
        <v>1395.1640968299998</v>
      </c>
      <c r="K98" s="36">
        <f>SUMIFS(СВЦЭМ!$C$39:$C$782,СВЦЭМ!$A$39:$A$782,$A98,СВЦЭМ!$B$39:$B$782,K$83)+'СЕТ СН'!$H$9+СВЦЭМ!$D$10+'СЕТ СН'!$H$6-'СЕТ СН'!$H$19</f>
        <v>1384.2825315699999</v>
      </c>
      <c r="L98" s="36">
        <f>SUMIFS(СВЦЭМ!$C$39:$C$782,СВЦЭМ!$A$39:$A$782,$A98,СВЦЭМ!$B$39:$B$782,L$83)+'СЕТ СН'!$H$9+СВЦЭМ!$D$10+'СЕТ СН'!$H$6-'СЕТ СН'!$H$19</f>
        <v>1369.91318447</v>
      </c>
      <c r="M98" s="36">
        <f>SUMIFS(СВЦЭМ!$C$39:$C$782,СВЦЭМ!$A$39:$A$782,$A98,СВЦЭМ!$B$39:$B$782,M$83)+'СЕТ СН'!$H$9+СВЦЭМ!$D$10+'СЕТ СН'!$H$6-'СЕТ СН'!$H$19</f>
        <v>1377.13614534</v>
      </c>
      <c r="N98" s="36">
        <f>SUMIFS(СВЦЭМ!$C$39:$C$782,СВЦЭМ!$A$39:$A$782,$A98,СВЦЭМ!$B$39:$B$782,N$83)+'СЕТ СН'!$H$9+СВЦЭМ!$D$10+'СЕТ СН'!$H$6-'СЕТ СН'!$H$19</f>
        <v>1395.5013266199999</v>
      </c>
      <c r="O98" s="36">
        <f>SUMIFS(СВЦЭМ!$C$39:$C$782,СВЦЭМ!$A$39:$A$782,$A98,СВЦЭМ!$B$39:$B$782,O$83)+'СЕТ СН'!$H$9+СВЦЭМ!$D$10+'СЕТ СН'!$H$6-'СЕТ СН'!$H$19</f>
        <v>1400.67824548</v>
      </c>
      <c r="P98" s="36">
        <f>SUMIFS(СВЦЭМ!$C$39:$C$782,СВЦЭМ!$A$39:$A$782,$A98,СВЦЭМ!$B$39:$B$782,P$83)+'СЕТ СН'!$H$9+СВЦЭМ!$D$10+'СЕТ СН'!$H$6-'СЕТ СН'!$H$19</f>
        <v>1409.9618448699998</v>
      </c>
      <c r="Q98" s="36">
        <f>SUMIFS(СВЦЭМ!$C$39:$C$782,СВЦЭМ!$A$39:$A$782,$A98,СВЦЭМ!$B$39:$B$782,Q$83)+'СЕТ СН'!$H$9+СВЦЭМ!$D$10+'СЕТ СН'!$H$6-'СЕТ СН'!$H$19</f>
        <v>1417.2911492399999</v>
      </c>
      <c r="R98" s="36">
        <f>SUMIFS(СВЦЭМ!$C$39:$C$782,СВЦЭМ!$A$39:$A$782,$A98,СВЦЭМ!$B$39:$B$782,R$83)+'СЕТ СН'!$H$9+СВЦЭМ!$D$10+'СЕТ СН'!$H$6-'СЕТ СН'!$H$19</f>
        <v>1426.2290631999999</v>
      </c>
      <c r="S98" s="36">
        <f>SUMIFS(СВЦЭМ!$C$39:$C$782,СВЦЭМ!$A$39:$A$782,$A98,СВЦЭМ!$B$39:$B$782,S$83)+'СЕТ СН'!$H$9+СВЦЭМ!$D$10+'СЕТ СН'!$H$6-'СЕТ СН'!$H$19</f>
        <v>1394.4970414099998</v>
      </c>
      <c r="T98" s="36">
        <f>SUMIFS(СВЦЭМ!$C$39:$C$782,СВЦЭМ!$A$39:$A$782,$A98,СВЦЭМ!$B$39:$B$782,T$83)+'СЕТ СН'!$H$9+СВЦЭМ!$D$10+'СЕТ СН'!$H$6-'СЕТ СН'!$H$19</f>
        <v>1361.3871296499999</v>
      </c>
      <c r="U98" s="36">
        <f>SUMIFS(СВЦЭМ!$C$39:$C$782,СВЦЭМ!$A$39:$A$782,$A98,СВЦЭМ!$B$39:$B$782,U$83)+'СЕТ СН'!$H$9+СВЦЭМ!$D$10+'СЕТ СН'!$H$6-'СЕТ СН'!$H$19</f>
        <v>1364.13511552</v>
      </c>
      <c r="V98" s="36">
        <f>SUMIFS(СВЦЭМ!$C$39:$C$782,СВЦЭМ!$A$39:$A$782,$A98,СВЦЭМ!$B$39:$B$782,V$83)+'СЕТ СН'!$H$9+СВЦЭМ!$D$10+'СЕТ СН'!$H$6-'СЕТ СН'!$H$19</f>
        <v>1364.36458442</v>
      </c>
      <c r="W98" s="36">
        <f>SUMIFS(СВЦЭМ!$C$39:$C$782,СВЦЭМ!$A$39:$A$782,$A98,СВЦЭМ!$B$39:$B$782,W$83)+'СЕТ СН'!$H$9+СВЦЭМ!$D$10+'СЕТ СН'!$H$6-'СЕТ СН'!$H$19</f>
        <v>1377.86476154</v>
      </c>
      <c r="X98" s="36">
        <f>SUMIFS(СВЦЭМ!$C$39:$C$782,СВЦЭМ!$A$39:$A$782,$A98,СВЦЭМ!$B$39:$B$782,X$83)+'СЕТ СН'!$H$9+СВЦЭМ!$D$10+'СЕТ СН'!$H$6-'СЕТ СН'!$H$19</f>
        <v>1399.76763484</v>
      </c>
      <c r="Y98" s="36">
        <f>SUMIFS(СВЦЭМ!$C$39:$C$782,СВЦЭМ!$A$39:$A$782,$A98,СВЦЭМ!$B$39:$B$782,Y$83)+'СЕТ СН'!$H$9+СВЦЭМ!$D$10+'СЕТ СН'!$H$6-'СЕТ СН'!$H$19</f>
        <v>1410.2057453899999</v>
      </c>
    </row>
    <row r="99" spans="1:25" ht="15.75" x14ac:dyDescent="0.2">
      <c r="A99" s="35">
        <f t="shared" si="2"/>
        <v>44911</v>
      </c>
      <c r="B99" s="36">
        <f>SUMIFS(СВЦЭМ!$C$39:$C$782,СВЦЭМ!$A$39:$A$782,$A99,СВЦЭМ!$B$39:$B$782,B$83)+'СЕТ СН'!$H$9+СВЦЭМ!$D$10+'СЕТ СН'!$H$6-'СЕТ СН'!$H$19</f>
        <v>1536.4453443899999</v>
      </c>
      <c r="C99" s="36">
        <f>SUMIFS(СВЦЭМ!$C$39:$C$782,СВЦЭМ!$A$39:$A$782,$A99,СВЦЭМ!$B$39:$B$782,C$83)+'СЕТ СН'!$H$9+СВЦЭМ!$D$10+'СЕТ СН'!$H$6-'СЕТ СН'!$H$19</f>
        <v>1557.5213638499999</v>
      </c>
      <c r="D99" s="36">
        <f>SUMIFS(СВЦЭМ!$C$39:$C$782,СВЦЭМ!$A$39:$A$782,$A99,СВЦЭМ!$B$39:$B$782,D$83)+'СЕТ СН'!$H$9+СВЦЭМ!$D$10+'СЕТ СН'!$H$6-'СЕТ СН'!$H$19</f>
        <v>1561.80359776</v>
      </c>
      <c r="E99" s="36">
        <f>SUMIFS(СВЦЭМ!$C$39:$C$782,СВЦЭМ!$A$39:$A$782,$A99,СВЦЭМ!$B$39:$B$782,E$83)+'СЕТ СН'!$H$9+СВЦЭМ!$D$10+'СЕТ СН'!$H$6-'СЕТ СН'!$H$19</f>
        <v>1558.81921459</v>
      </c>
      <c r="F99" s="36">
        <f>SUMIFS(СВЦЭМ!$C$39:$C$782,СВЦЭМ!$A$39:$A$782,$A99,СВЦЭМ!$B$39:$B$782,F$83)+'СЕТ СН'!$H$9+СВЦЭМ!$D$10+'СЕТ СН'!$H$6-'СЕТ СН'!$H$19</f>
        <v>1550.21807932</v>
      </c>
      <c r="G99" s="36">
        <f>SUMIFS(СВЦЭМ!$C$39:$C$782,СВЦЭМ!$A$39:$A$782,$A99,СВЦЭМ!$B$39:$B$782,G$83)+'СЕТ СН'!$H$9+СВЦЭМ!$D$10+'СЕТ СН'!$H$6-'СЕТ СН'!$H$19</f>
        <v>1515.55837428</v>
      </c>
      <c r="H99" s="36">
        <f>SUMIFS(СВЦЭМ!$C$39:$C$782,СВЦЭМ!$A$39:$A$782,$A99,СВЦЭМ!$B$39:$B$782,H$83)+'СЕТ СН'!$H$9+СВЦЭМ!$D$10+'СЕТ СН'!$H$6-'СЕТ СН'!$H$19</f>
        <v>1474.61579411</v>
      </c>
      <c r="I99" s="36">
        <f>SUMIFS(СВЦЭМ!$C$39:$C$782,СВЦЭМ!$A$39:$A$782,$A99,СВЦЭМ!$B$39:$B$782,I$83)+'СЕТ СН'!$H$9+СВЦЭМ!$D$10+'СЕТ СН'!$H$6-'СЕТ СН'!$H$19</f>
        <v>1472.5494940399999</v>
      </c>
      <c r="J99" s="36">
        <f>SUMIFS(СВЦЭМ!$C$39:$C$782,СВЦЭМ!$A$39:$A$782,$A99,СВЦЭМ!$B$39:$B$782,J$83)+'СЕТ СН'!$H$9+СВЦЭМ!$D$10+'СЕТ СН'!$H$6-'СЕТ СН'!$H$19</f>
        <v>1445.60608086</v>
      </c>
      <c r="K99" s="36">
        <f>SUMIFS(СВЦЭМ!$C$39:$C$782,СВЦЭМ!$A$39:$A$782,$A99,СВЦЭМ!$B$39:$B$782,K$83)+'СЕТ СН'!$H$9+СВЦЭМ!$D$10+'СЕТ СН'!$H$6-'СЕТ СН'!$H$19</f>
        <v>1449.81789746</v>
      </c>
      <c r="L99" s="36">
        <f>SUMIFS(СВЦЭМ!$C$39:$C$782,СВЦЭМ!$A$39:$A$782,$A99,СВЦЭМ!$B$39:$B$782,L$83)+'СЕТ СН'!$H$9+СВЦЭМ!$D$10+'СЕТ СН'!$H$6-'СЕТ СН'!$H$19</f>
        <v>1439.91679866</v>
      </c>
      <c r="M99" s="36">
        <f>SUMIFS(СВЦЭМ!$C$39:$C$782,СВЦЭМ!$A$39:$A$782,$A99,СВЦЭМ!$B$39:$B$782,M$83)+'СЕТ СН'!$H$9+СВЦЭМ!$D$10+'СЕТ СН'!$H$6-'СЕТ СН'!$H$19</f>
        <v>1448.1926671399999</v>
      </c>
      <c r="N99" s="36">
        <f>SUMIFS(СВЦЭМ!$C$39:$C$782,СВЦЭМ!$A$39:$A$782,$A99,СВЦЭМ!$B$39:$B$782,N$83)+'СЕТ СН'!$H$9+СВЦЭМ!$D$10+'СЕТ СН'!$H$6-'СЕТ СН'!$H$19</f>
        <v>1469.5244169</v>
      </c>
      <c r="O99" s="36">
        <f>SUMIFS(СВЦЭМ!$C$39:$C$782,СВЦЭМ!$A$39:$A$782,$A99,СВЦЭМ!$B$39:$B$782,O$83)+'СЕТ СН'!$H$9+СВЦЭМ!$D$10+'СЕТ СН'!$H$6-'СЕТ СН'!$H$19</f>
        <v>1498.5523515499999</v>
      </c>
      <c r="P99" s="36">
        <f>SUMIFS(СВЦЭМ!$C$39:$C$782,СВЦЭМ!$A$39:$A$782,$A99,СВЦЭМ!$B$39:$B$782,P$83)+'СЕТ СН'!$H$9+СВЦЭМ!$D$10+'СЕТ СН'!$H$6-'СЕТ СН'!$H$19</f>
        <v>1497.69045353</v>
      </c>
      <c r="Q99" s="36">
        <f>SUMIFS(СВЦЭМ!$C$39:$C$782,СВЦЭМ!$A$39:$A$782,$A99,СВЦЭМ!$B$39:$B$782,Q$83)+'СЕТ СН'!$H$9+СВЦЭМ!$D$10+'СЕТ СН'!$H$6-'СЕТ СН'!$H$19</f>
        <v>1496.3967446299998</v>
      </c>
      <c r="R99" s="36">
        <f>SUMIFS(СВЦЭМ!$C$39:$C$782,СВЦЭМ!$A$39:$A$782,$A99,СВЦЭМ!$B$39:$B$782,R$83)+'СЕТ СН'!$H$9+СВЦЭМ!$D$10+'СЕТ СН'!$H$6-'СЕТ СН'!$H$19</f>
        <v>1487.5266875999998</v>
      </c>
      <c r="S99" s="36">
        <f>SUMIFS(СВЦЭМ!$C$39:$C$782,СВЦЭМ!$A$39:$A$782,$A99,СВЦЭМ!$B$39:$B$782,S$83)+'СЕТ СН'!$H$9+СВЦЭМ!$D$10+'СЕТ СН'!$H$6-'СЕТ СН'!$H$19</f>
        <v>1448.40071334</v>
      </c>
      <c r="T99" s="36">
        <f>SUMIFS(СВЦЭМ!$C$39:$C$782,СВЦЭМ!$A$39:$A$782,$A99,СВЦЭМ!$B$39:$B$782,T$83)+'СЕТ СН'!$H$9+СВЦЭМ!$D$10+'СЕТ СН'!$H$6-'СЕТ СН'!$H$19</f>
        <v>1449.1741470899999</v>
      </c>
      <c r="U99" s="36">
        <f>SUMIFS(СВЦЭМ!$C$39:$C$782,СВЦЭМ!$A$39:$A$782,$A99,СВЦЭМ!$B$39:$B$782,U$83)+'СЕТ СН'!$H$9+СВЦЭМ!$D$10+'СЕТ СН'!$H$6-'СЕТ СН'!$H$19</f>
        <v>1427.4329356199999</v>
      </c>
      <c r="V99" s="36">
        <f>SUMIFS(СВЦЭМ!$C$39:$C$782,СВЦЭМ!$A$39:$A$782,$A99,СВЦЭМ!$B$39:$B$782,V$83)+'СЕТ СН'!$H$9+СВЦЭМ!$D$10+'СЕТ СН'!$H$6-'СЕТ СН'!$H$19</f>
        <v>1454.0385830399998</v>
      </c>
      <c r="W99" s="36">
        <f>SUMIFS(СВЦЭМ!$C$39:$C$782,СВЦЭМ!$A$39:$A$782,$A99,СВЦЭМ!$B$39:$B$782,W$83)+'СЕТ СН'!$H$9+СВЦЭМ!$D$10+'СЕТ СН'!$H$6-'СЕТ СН'!$H$19</f>
        <v>1467.40325392</v>
      </c>
      <c r="X99" s="36">
        <f>SUMIFS(СВЦЭМ!$C$39:$C$782,СВЦЭМ!$A$39:$A$782,$A99,СВЦЭМ!$B$39:$B$782,X$83)+'СЕТ СН'!$H$9+СВЦЭМ!$D$10+'СЕТ СН'!$H$6-'СЕТ СН'!$H$19</f>
        <v>1490.2568275799999</v>
      </c>
      <c r="Y99" s="36">
        <f>SUMIFS(СВЦЭМ!$C$39:$C$782,СВЦЭМ!$A$39:$A$782,$A99,СВЦЭМ!$B$39:$B$782,Y$83)+'СЕТ СН'!$H$9+СВЦЭМ!$D$10+'СЕТ СН'!$H$6-'СЕТ СН'!$H$19</f>
        <v>1529.02967889</v>
      </c>
    </row>
    <row r="100" spans="1:25" ht="15.75" x14ac:dyDescent="0.2">
      <c r="A100" s="35">
        <f t="shared" si="2"/>
        <v>44912</v>
      </c>
      <c r="B100" s="36">
        <f>SUMIFS(СВЦЭМ!$C$39:$C$782,СВЦЭМ!$A$39:$A$782,$A100,СВЦЭМ!$B$39:$B$782,B$83)+'СЕТ СН'!$H$9+СВЦЭМ!$D$10+'СЕТ СН'!$H$6-'СЕТ СН'!$H$19</f>
        <v>1428.3734961</v>
      </c>
      <c r="C100" s="36">
        <f>SUMIFS(СВЦЭМ!$C$39:$C$782,СВЦЭМ!$A$39:$A$782,$A100,СВЦЭМ!$B$39:$B$782,C$83)+'СЕТ СН'!$H$9+СВЦЭМ!$D$10+'СЕТ СН'!$H$6-'СЕТ СН'!$H$19</f>
        <v>1422.67741495</v>
      </c>
      <c r="D100" s="36">
        <f>SUMIFS(СВЦЭМ!$C$39:$C$782,СВЦЭМ!$A$39:$A$782,$A100,СВЦЭМ!$B$39:$B$782,D$83)+'СЕТ СН'!$H$9+СВЦЭМ!$D$10+'СЕТ СН'!$H$6-'СЕТ СН'!$H$19</f>
        <v>1454.84380171</v>
      </c>
      <c r="E100" s="36">
        <f>SUMIFS(СВЦЭМ!$C$39:$C$782,СВЦЭМ!$A$39:$A$782,$A100,СВЦЭМ!$B$39:$B$782,E$83)+'СЕТ СН'!$H$9+СВЦЭМ!$D$10+'СЕТ СН'!$H$6-'СЕТ СН'!$H$19</f>
        <v>1432.2683751099999</v>
      </c>
      <c r="F100" s="36">
        <f>SUMIFS(СВЦЭМ!$C$39:$C$782,СВЦЭМ!$A$39:$A$782,$A100,СВЦЭМ!$B$39:$B$782,F$83)+'СЕТ СН'!$H$9+СВЦЭМ!$D$10+'СЕТ СН'!$H$6-'СЕТ СН'!$H$19</f>
        <v>1462.55108808</v>
      </c>
      <c r="G100" s="36">
        <f>SUMIFS(СВЦЭМ!$C$39:$C$782,СВЦЭМ!$A$39:$A$782,$A100,СВЦЭМ!$B$39:$B$782,G$83)+'СЕТ СН'!$H$9+СВЦЭМ!$D$10+'СЕТ СН'!$H$6-'СЕТ СН'!$H$19</f>
        <v>1440.62572604</v>
      </c>
      <c r="H100" s="36">
        <f>SUMIFS(СВЦЭМ!$C$39:$C$782,СВЦЭМ!$A$39:$A$782,$A100,СВЦЭМ!$B$39:$B$782,H$83)+'СЕТ СН'!$H$9+СВЦЭМ!$D$10+'СЕТ СН'!$H$6-'СЕТ СН'!$H$19</f>
        <v>1422.8396306899999</v>
      </c>
      <c r="I100" s="36">
        <f>SUMIFS(СВЦЭМ!$C$39:$C$782,СВЦЭМ!$A$39:$A$782,$A100,СВЦЭМ!$B$39:$B$782,I$83)+'СЕТ СН'!$H$9+СВЦЭМ!$D$10+'СЕТ СН'!$H$6-'СЕТ СН'!$H$19</f>
        <v>1449.987496</v>
      </c>
      <c r="J100" s="36">
        <f>SUMIFS(СВЦЭМ!$C$39:$C$782,СВЦЭМ!$A$39:$A$782,$A100,СВЦЭМ!$B$39:$B$782,J$83)+'СЕТ СН'!$H$9+СВЦЭМ!$D$10+'СЕТ СН'!$H$6-'СЕТ СН'!$H$19</f>
        <v>1439.15000242</v>
      </c>
      <c r="K100" s="36">
        <f>SUMIFS(СВЦЭМ!$C$39:$C$782,СВЦЭМ!$A$39:$A$782,$A100,СВЦЭМ!$B$39:$B$782,K$83)+'СЕТ СН'!$H$9+СВЦЭМ!$D$10+'СЕТ СН'!$H$6-'СЕТ СН'!$H$19</f>
        <v>1402.63372258</v>
      </c>
      <c r="L100" s="36">
        <f>SUMIFS(СВЦЭМ!$C$39:$C$782,СВЦЭМ!$A$39:$A$782,$A100,СВЦЭМ!$B$39:$B$782,L$83)+'СЕТ СН'!$H$9+СВЦЭМ!$D$10+'СЕТ СН'!$H$6-'СЕТ СН'!$H$19</f>
        <v>1401.2054792499998</v>
      </c>
      <c r="M100" s="36">
        <f>SUMIFS(СВЦЭМ!$C$39:$C$782,СВЦЭМ!$A$39:$A$782,$A100,СВЦЭМ!$B$39:$B$782,M$83)+'СЕТ СН'!$H$9+СВЦЭМ!$D$10+'СЕТ СН'!$H$6-'СЕТ СН'!$H$19</f>
        <v>1391.42281714</v>
      </c>
      <c r="N100" s="36">
        <f>SUMIFS(СВЦЭМ!$C$39:$C$782,СВЦЭМ!$A$39:$A$782,$A100,СВЦЭМ!$B$39:$B$782,N$83)+'СЕТ СН'!$H$9+СВЦЭМ!$D$10+'СЕТ СН'!$H$6-'СЕТ СН'!$H$19</f>
        <v>1419.79720114</v>
      </c>
      <c r="O100" s="36">
        <f>SUMIFS(СВЦЭМ!$C$39:$C$782,СВЦЭМ!$A$39:$A$782,$A100,СВЦЭМ!$B$39:$B$782,O$83)+'СЕТ СН'!$H$9+СВЦЭМ!$D$10+'СЕТ СН'!$H$6-'СЕТ СН'!$H$19</f>
        <v>1409.5805826199999</v>
      </c>
      <c r="P100" s="36">
        <f>SUMIFS(СВЦЭМ!$C$39:$C$782,СВЦЭМ!$A$39:$A$782,$A100,СВЦЭМ!$B$39:$B$782,P$83)+'СЕТ СН'!$H$9+СВЦЭМ!$D$10+'СЕТ СН'!$H$6-'СЕТ СН'!$H$19</f>
        <v>1420.7299892399999</v>
      </c>
      <c r="Q100" s="36">
        <f>SUMIFS(СВЦЭМ!$C$39:$C$782,СВЦЭМ!$A$39:$A$782,$A100,СВЦЭМ!$B$39:$B$782,Q$83)+'СЕТ СН'!$H$9+СВЦЭМ!$D$10+'СЕТ СН'!$H$6-'СЕТ СН'!$H$19</f>
        <v>1417.7355712999999</v>
      </c>
      <c r="R100" s="36">
        <f>SUMIFS(СВЦЭМ!$C$39:$C$782,СВЦЭМ!$A$39:$A$782,$A100,СВЦЭМ!$B$39:$B$782,R$83)+'СЕТ СН'!$H$9+СВЦЭМ!$D$10+'СЕТ СН'!$H$6-'СЕТ СН'!$H$19</f>
        <v>1417.6501675099998</v>
      </c>
      <c r="S100" s="36">
        <f>SUMIFS(СВЦЭМ!$C$39:$C$782,СВЦЭМ!$A$39:$A$782,$A100,СВЦЭМ!$B$39:$B$782,S$83)+'СЕТ СН'!$H$9+СВЦЭМ!$D$10+'СЕТ СН'!$H$6-'СЕТ СН'!$H$19</f>
        <v>1387.6316812799998</v>
      </c>
      <c r="T100" s="36">
        <f>SUMIFS(СВЦЭМ!$C$39:$C$782,СВЦЭМ!$A$39:$A$782,$A100,СВЦЭМ!$B$39:$B$782,T$83)+'СЕТ СН'!$H$9+СВЦЭМ!$D$10+'СЕТ СН'!$H$6-'СЕТ СН'!$H$19</f>
        <v>1355.2936092999998</v>
      </c>
      <c r="U100" s="36">
        <f>SUMIFS(СВЦЭМ!$C$39:$C$782,СВЦЭМ!$A$39:$A$782,$A100,СВЦЭМ!$B$39:$B$782,U$83)+'СЕТ СН'!$H$9+СВЦЭМ!$D$10+'СЕТ СН'!$H$6-'СЕТ СН'!$H$19</f>
        <v>1363.16395489</v>
      </c>
      <c r="V100" s="36">
        <f>SUMIFS(СВЦЭМ!$C$39:$C$782,СВЦЭМ!$A$39:$A$782,$A100,СВЦЭМ!$B$39:$B$782,V$83)+'СЕТ СН'!$H$9+СВЦЭМ!$D$10+'СЕТ СН'!$H$6-'СЕТ СН'!$H$19</f>
        <v>1380.75232701</v>
      </c>
      <c r="W100" s="36">
        <f>SUMIFS(СВЦЭМ!$C$39:$C$782,СВЦЭМ!$A$39:$A$782,$A100,СВЦЭМ!$B$39:$B$782,W$83)+'СЕТ СН'!$H$9+СВЦЭМ!$D$10+'СЕТ СН'!$H$6-'СЕТ СН'!$H$19</f>
        <v>1385.6223538099998</v>
      </c>
      <c r="X100" s="36">
        <f>SUMIFS(СВЦЭМ!$C$39:$C$782,СВЦЭМ!$A$39:$A$782,$A100,СВЦЭМ!$B$39:$B$782,X$83)+'СЕТ СН'!$H$9+СВЦЭМ!$D$10+'СЕТ СН'!$H$6-'СЕТ СН'!$H$19</f>
        <v>1396.95452873</v>
      </c>
      <c r="Y100" s="36">
        <f>SUMIFS(СВЦЭМ!$C$39:$C$782,СВЦЭМ!$A$39:$A$782,$A100,СВЦЭМ!$B$39:$B$782,Y$83)+'СЕТ СН'!$H$9+СВЦЭМ!$D$10+'СЕТ СН'!$H$6-'СЕТ СН'!$H$19</f>
        <v>1403.40193927</v>
      </c>
    </row>
    <row r="101" spans="1:25" ht="15.75" x14ac:dyDescent="0.2">
      <c r="A101" s="35">
        <f t="shared" si="2"/>
        <v>44913</v>
      </c>
      <c r="B101" s="36">
        <f>SUMIFS(СВЦЭМ!$C$39:$C$782,СВЦЭМ!$A$39:$A$782,$A101,СВЦЭМ!$B$39:$B$782,B$83)+'СЕТ СН'!$H$9+СВЦЭМ!$D$10+'СЕТ СН'!$H$6-'СЕТ СН'!$H$19</f>
        <v>1491.5778200099999</v>
      </c>
      <c r="C101" s="36">
        <f>SUMIFS(СВЦЭМ!$C$39:$C$782,СВЦЭМ!$A$39:$A$782,$A101,СВЦЭМ!$B$39:$B$782,C$83)+'СЕТ СН'!$H$9+СВЦЭМ!$D$10+'СЕТ СН'!$H$6-'СЕТ СН'!$H$19</f>
        <v>1502.88859675</v>
      </c>
      <c r="D101" s="36">
        <f>SUMIFS(СВЦЭМ!$C$39:$C$782,СВЦЭМ!$A$39:$A$782,$A101,СВЦЭМ!$B$39:$B$782,D$83)+'СЕТ СН'!$H$9+СВЦЭМ!$D$10+'СЕТ СН'!$H$6-'СЕТ СН'!$H$19</f>
        <v>1510.0641163599998</v>
      </c>
      <c r="E101" s="36">
        <f>SUMIFS(СВЦЭМ!$C$39:$C$782,СВЦЭМ!$A$39:$A$782,$A101,СВЦЭМ!$B$39:$B$782,E$83)+'СЕТ СН'!$H$9+СВЦЭМ!$D$10+'СЕТ СН'!$H$6-'СЕТ СН'!$H$19</f>
        <v>1508.21446356</v>
      </c>
      <c r="F101" s="36">
        <f>SUMIFS(СВЦЭМ!$C$39:$C$782,СВЦЭМ!$A$39:$A$782,$A101,СВЦЭМ!$B$39:$B$782,F$83)+'СЕТ СН'!$H$9+СВЦЭМ!$D$10+'СЕТ СН'!$H$6-'СЕТ СН'!$H$19</f>
        <v>1517.62289536</v>
      </c>
      <c r="G101" s="36">
        <f>SUMIFS(СВЦЭМ!$C$39:$C$782,СВЦЭМ!$A$39:$A$782,$A101,СВЦЭМ!$B$39:$B$782,G$83)+'СЕТ СН'!$H$9+СВЦЭМ!$D$10+'СЕТ СН'!$H$6-'СЕТ СН'!$H$19</f>
        <v>1521.1845828399998</v>
      </c>
      <c r="H101" s="36">
        <f>SUMIFS(СВЦЭМ!$C$39:$C$782,СВЦЭМ!$A$39:$A$782,$A101,СВЦЭМ!$B$39:$B$782,H$83)+'СЕТ СН'!$H$9+СВЦЭМ!$D$10+'СЕТ СН'!$H$6-'СЕТ СН'!$H$19</f>
        <v>1502.3523479599999</v>
      </c>
      <c r="I101" s="36">
        <f>SUMIFS(СВЦЭМ!$C$39:$C$782,СВЦЭМ!$A$39:$A$782,$A101,СВЦЭМ!$B$39:$B$782,I$83)+'СЕТ СН'!$H$9+СВЦЭМ!$D$10+'СЕТ СН'!$H$6-'СЕТ СН'!$H$19</f>
        <v>1492.2003451199998</v>
      </c>
      <c r="J101" s="36">
        <f>SUMIFS(СВЦЭМ!$C$39:$C$782,СВЦЭМ!$A$39:$A$782,$A101,СВЦЭМ!$B$39:$B$782,J$83)+'СЕТ СН'!$H$9+СВЦЭМ!$D$10+'СЕТ СН'!$H$6-'СЕТ СН'!$H$19</f>
        <v>1469.89925098</v>
      </c>
      <c r="K101" s="36">
        <f>SUMIFS(СВЦЭМ!$C$39:$C$782,СВЦЭМ!$A$39:$A$782,$A101,СВЦЭМ!$B$39:$B$782,K$83)+'СЕТ СН'!$H$9+СВЦЭМ!$D$10+'СЕТ СН'!$H$6-'СЕТ СН'!$H$19</f>
        <v>1434.0604634199999</v>
      </c>
      <c r="L101" s="36">
        <f>SUMIFS(СВЦЭМ!$C$39:$C$782,СВЦЭМ!$A$39:$A$782,$A101,СВЦЭМ!$B$39:$B$782,L$83)+'СЕТ СН'!$H$9+СВЦЭМ!$D$10+'СЕТ СН'!$H$6-'СЕТ СН'!$H$19</f>
        <v>1402.61627084</v>
      </c>
      <c r="M101" s="36">
        <f>SUMIFS(СВЦЭМ!$C$39:$C$782,СВЦЭМ!$A$39:$A$782,$A101,СВЦЭМ!$B$39:$B$782,M$83)+'СЕТ СН'!$H$9+СВЦЭМ!$D$10+'СЕТ СН'!$H$6-'СЕТ СН'!$H$19</f>
        <v>1399.8856654599999</v>
      </c>
      <c r="N101" s="36">
        <f>SUMIFS(СВЦЭМ!$C$39:$C$782,СВЦЭМ!$A$39:$A$782,$A101,СВЦЭМ!$B$39:$B$782,N$83)+'СЕТ СН'!$H$9+СВЦЭМ!$D$10+'СЕТ СН'!$H$6-'СЕТ СН'!$H$19</f>
        <v>1419.82297326</v>
      </c>
      <c r="O101" s="36">
        <f>SUMIFS(СВЦЭМ!$C$39:$C$782,СВЦЭМ!$A$39:$A$782,$A101,СВЦЭМ!$B$39:$B$782,O$83)+'СЕТ СН'!$H$9+СВЦЭМ!$D$10+'СЕТ СН'!$H$6-'СЕТ СН'!$H$19</f>
        <v>1441.53022044</v>
      </c>
      <c r="P101" s="36">
        <f>SUMIFS(СВЦЭМ!$C$39:$C$782,СВЦЭМ!$A$39:$A$782,$A101,СВЦЭМ!$B$39:$B$782,P$83)+'СЕТ СН'!$H$9+СВЦЭМ!$D$10+'СЕТ СН'!$H$6-'СЕТ СН'!$H$19</f>
        <v>1430.92348343</v>
      </c>
      <c r="Q101" s="36">
        <f>SUMIFS(СВЦЭМ!$C$39:$C$782,СВЦЭМ!$A$39:$A$782,$A101,СВЦЭМ!$B$39:$B$782,Q$83)+'СЕТ СН'!$H$9+СВЦЭМ!$D$10+'СЕТ СН'!$H$6-'СЕТ СН'!$H$19</f>
        <v>1422.5487157699999</v>
      </c>
      <c r="R101" s="36">
        <f>SUMIFS(СВЦЭМ!$C$39:$C$782,СВЦЭМ!$A$39:$A$782,$A101,СВЦЭМ!$B$39:$B$782,R$83)+'СЕТ СН'!$H$9+СВЦЭМ!$D$10+'СЕТ СН'!$H$6-'СЕТ СН'!$H$19</f>
        <v>1435.55996895</v>
      </c>
      <c r="S101" s="36">
        <f>SUMIFS(СВЦЭМ!$C$39:$C$782,СВЦЭМ!$A$39:$A$782,$A101,СВЦЭМ!$B$39:$B$782,S$83)+'СЕТ СН'!$H$9+СВЦЭМ!$D$10+'СЕТ СН'!$H$6-'СЕТ СН'!$H$19</f>
        <v>1405.25650032</v>
      </c>
      <c r="T101" s="36">
        <f>SUMIFS(СВЦЭМ!$C$39:$C$782,СВЦЭМ!$A$39:$A$782,$A101,СВЦЭМ!$B$39:$B$782,T$83)+'СЕТ СН'!$H$9+СВЦЭМ!$D$10+'СЕТ СН'!$H$6-'СЕТ СН'!$H$19</f>
        <v>1366.6021901399999</v>
      </c>
      <c r="U101" s="36">
        <f>SUMIFS(СВЦЭМ!$C$39:$C$782,СВЦЭМ!$A$39:$A$782,$A101,СВЦЭМ!$B$39:$B$782,U$83)+'СЕТ СН'!$H$9+СВЦЭМ!$D$10+'СЕТ СН'!$H$6-'СЕТ СН'!$H$19</f>
        <v>1379.82324027</v>
      </c>
      <c r="V101" s="36">
        <f>SUMIFS(СВЦЭМ!$C$39:$C$782,СВЦЭМ!$A$39:$A$782,$A101,СВЦЭМ!$B$39:$B$782,V$83)+'СЕТ СН'!$H$9+СВЦЭМ!$D$10+'СЕТ СН'!$H$6-'СЕТ СН'!$H$19</f>
        <v>1397.0438018499999</v>
      </c>
      <c r="W101" s="36">
        <f>SUMIFS(СВЦЭМ!$C$39:$C$782,СВЦЭМ!$A$39:$A$782,$A101,СВЦЭМ!$B$39:$B$782,W$83)+'СЕТ СН'!$H$9+СВЦЭМ!$D$10+'СЕТ СН'!$H$6-'СЕТ СН'!$H$19</f>
        <v>1397.6373578</v>
      </c>
      <c r="X101" s="36">
        <f>SUMIFS(СВЦЭМ!$C$39:$C$782,СВЦЭМ!$A$39:$A$782,$A101,СВЦЭМ!$B$39:$B$782,X$83)+'СЕТ СН'!$H$9+СВЦЭМ!$D$10+'СЕТ СН'!$H$6-'СЕТ СН'!$H$19</f>
        <v>1419.56805811</v>
      </c>
      <c r="Y101" s="36">
        <f>SUMIFS(СВЦЭМ!$C$39:$C$782,СВЦЭМ!$A$39:$A$782,$A101,СВЦЭМ!$B$39:$B$782,Y$83)+'СЕТ СН'!$H$9+СВЦЭМ!$D$10+'СЕТ СН'!$H$6-'СЕТ СН'!$H$19</f>
        <v>1444.9753460899999</v>
      </c>
    </row>
    <row r="102" spans="1:25" ht="15.75" x14ac:dyDescent="0.2">
      <c r="A102" s="35">
        <f t="shared" si="2"/>
        <v>44914</v>
      </c>
      <c r="B102" s="36">
        <f>SUMIFS(СВЦЭМ!$C$39:$C$782,СВЦЭМ!$A$39:$A$782,$A102,СВЦЭМ!$B$39:$B$782,B$83)+'СЕТ СН'!$H$9+СВЦЭМ!$D$10+'СЕТ СН'!$H$6-'СЕТ СН'!$H$19</f>
        <v>1447.8493793799998</v>
      </c>
      <c r="C102" s="36">
        <f>SUMIFS(СВЦЭМ!$C$39:$C$782,СВЦЭМ!$A$39:$A$782,$A102,СВЦЭМ!$B$39:$B$782,C$83)+'СЕТ СН'!$H$9+СВЦЭМ!$D$10+'СЕТ СН'!$H$6-'СЕТ СН'!$H$19</f>
        <v>1468.6969769</v>
      </c>
      <c r="D102" s="36">
        <f>SUMIFS(СВЦЭМ!$C$39:$C$782,СВЦЭМ!$A$39:$A$782,$A102,СВЦЭМ!$B$39:$B$782,D$83)+'СЕТ СН'!$H$9+СВЦЭМ!$D$10+'СЕТ СН'!$H$6-'СЕТ СН'!$H$19</f>
        <v>1501.2498550399998</v>
      </c>
      <c r="E102" s="36">
        <f>SUMIFS(СВЦЭМ!$C$39:$C$782,СВЦЭМ!$A$39:$A$782,$A102,СВЦЭМ!$B$39:$B$782,E$83)+'СЕТ СН'!$H$9+СВЦЭМ!$D$10+'СЕТ СН'!$H$6-'СЕТ СН'!$H$19</f>
        <v>1502.5470769599999</v>
      </c>
      <c r="F102" s="36">
        <f>SUMIFS(СВЦЭМ!$C$39:$C$782,СВЦЭМ!$A$39:$A$782,$A102,СВЦЭМ!$B$39:$B$782,F$83)+'СЕТ СН'!$H$9+СВЦЭМ!$D$10+'СЕТ СН'!$H$6-'СЕТ СН'!$H$19</f>
        <v>1507.22640935</v>
      </c>
      <c r="G102" s="36">
        <f>SUMIFS(СВЦЭМ!$C$39:$C$782,СВЦЭМ!$A$39:$A$782,$A102,СВЦЭМ!$B$39:$B$782,G$83)+'СЕТ СН'!$H$9+СВЦЭМ!$D$10+'СЕТ СН'!$H$6-'СЕТ СН'!$H$19</f>
        <v>1503.8295125499999</v>
      </c>
      <c r="H102" s="36">
        <f>SUMIFS(СВЦЭМ!$C$39:$C$782,СВЦЭМ!$A$39:$A$782,$A102,СВЦЭМ!$B$39:$B$782,H$83)+'СЕТ СН'!$H$9+СВЦЭМ!$D$10+'СЕТ СН'!$H$6-'СЕТ СН'!$H$19</f>
        <v>1495.8582072899999</v>
      </c>
      <c r="I102" s="36">
        <f>SUMIFS(СВЦЭМ!$C$39:$C$782,СВЦЭМ!$A$39:$A$782,$A102,СВЦЭМ!$B$39:$B$782,I$83)+'СЕТ СН'!$H$9+СВЦЭМ!$D$10+'СЕТ СН'!$H$6-'СЕТ СН'!$H$19</f>
        <v>1483.41970223</v>
      </c>
      <c r="J102" s="36">
        <f>SUMIFS(СВЦЭМ!$C$39:$C$782,СВЦЭМ!$A$39:$A$782,$A102,СВЦЭМ!$B$39:$B$782,J$83)+'СЕТ СН'!$H$9+СВЦЭМ!$D$10+'СЕТ СН'!$H$6-'СЕТ СН'!$H$19</f>
        <v>1475.6997542299998</v>
      </c>
      <c r="K102" s="36">
        <f>SUMIFS(СВЦЭМ!$C$39:$C$782,СВЦЭМ!$A$39:$A$782,$A102,СВЦЭМ!$B$39:$B$782,K$83)+'СЕТ СН'!$H$9+СВЦЭМ!$D$10+'СЕТ СН'!$H$6-'СЕТ СН'!$H$19</f>
        <v>1457.1761412399999</v>
      </c>
      <c r="L102" s="36">
        <f>SUMIFS(СВЦЭМ!$C$39:$C$782,СВЦЭМ!$A$39:$A$782,$A102,СВЦЭМ!$B$39:$B$782,L$83)+'СЕТ СН'!$H$9+СВЦЭМ!$D$10+'СЕТ СН'!$H$6-'СЕТ СН'!$H$19</f>
        <v>1464.68565829</v>
      </c>
      <c r="M102" s="36">
        <f>SUMIFS(СВЦЭМ!$C$39:$C$782,СВЦЭМ!$A$39:$A$782,$A102,СВЦЭМ!$B$39:$B$782,M$83)+'СЕТ СН'!$H$9+СВЦЭМ!$D$10+'СЕТ СН'!$H$6-'СЕТ СН'!$H$19</f>
        <v>1463.34249174</v>
      </c>
      <c r="N102" s="36">
        <f>SUMIFS(СВЦЭМ!$C$39:$C$782,СВЦЭМ!$A$39:$A$782,$A102,СВЦЭМ!$B$39:$B$782,N$83)+'СЕТ СН'!$H$9+СВЦЭМ!$D$10+'СЕТ СН'!$H$6-'СЕТ СН'!$H$19</f>
        <v>1494.05315077</v>
      </c>
      <c r="O102" s="36">
        <f>SUMIFS(СВЦЭМ!$C$39:$C$782,СВЦЭМ!$A$39:$A$782,$A102,СВЦЭМ!$B$39:$B$782,O$83)+'СЕТ СН'!$H$9+СВЦЭМ!$D$10+'СЕТ СН'!$H$6-'СЕТ СН'!$H$19</f>
        <v>1521.02938182</v>
      </c>
      <c r="P102" s="36">
        <f>SUMIFS(СВЦЭМ!$C$39:$C$782,СВЦЭМ!$A$39:$A$782,$A102,СВЦЭМ!$B$39:$B$782,P$83)+'СЕТ СН'!$H$9+СВЦЭМ!$D$10+'СЕТ СН'!$H$6-'СЕТ СН'!$H$19</f>
        <v>1517.6762668599999</v>
      </c>
      <c r="Q102" s="36">
        <f>SUMIFS(СВЦЭМ!$C$39:$C$782,СВЦЭМ!$A$39:$A$782,$A102,СВЦЭМ!$B$39:$B$782,Q$83)+'СЕТ СН'!$H$9+СВЦЭМ!$D$10+'СЕТ СН'!$H$6-'СЕТ СН'!$H$19</f>
        <v>1515.45586847</v>
      </c>
      <c r="R102" s="36">
        <f>SUMIFS(СВЦЭМ!$C$39:$C$782,СВЦЭМ!$A$39:$A$782,$A102,СВЦЭМ!$B$39:$B$782,R$83)+'СЕТ СН'!$H$9+СВЦЭМ!$D$10+'СЕТ СН'!$H$6-'СЕТ СН'!$H$19</f>
        <v>1521.8986013699998</v>
      </c>
      <c r="S102" s="36">
        <f>SUMIFS(СВЦЭМ!$C$39:$C$782,СВЦЭМ!$A$39:$A$782,$A102,СВЦЭМ!$B$39:$B$782,S$83)+'СЕТ СН'!$H$9+СВЦЭМ!$D$10+'СЕТ СН'!$H$6-'СЕТ СН'!$H$19</f>
        <v>1486.9354720699998</v>
      </c>
      <c r="T102" s="36">
        <f>SUMIFS(СВЦЭМ!$C$39:$C$782,СВЦЭМ!$A$39:$A$782,$A102,СВЦЭМ!$B$39:$B$782,T$83)+'СЕТ СН'!$H$9+СВЦЭМ!$D$10+'СЕТ СН'!$H$6-'СЕТ СН'!$H$19</f>
        <v>1420.17081104</v>
      </c>
      <c r="U102" s="36">
        <f>SUMIFS(СВЦЭМ!$C$39:$C$782,СВЦЭМ!$A$39:$A$782,$A102,СВЦЭМ!$B$39:$B$782,U$83)+'СЕТ СН'!$H$9+СВЦЭМ!$D$10+'СЕТ СН'!$H$6-'СЕТ СН'!$H$19</f>
        <v>1468.19865566</v>
      </c>
      <c r="V102" s="36">
        <f>SUMIFS(СВЦЭМ!$C$39:$C$782,СВЦЭМ!$A$39:$A$782,$A102,СВЦЭМ!$B$39:$B$782,V$83)+'СЕТ СН'!$H$9+СВЦЭМ!$D$10+'СЕТ СН'!$H$6-'СЕТ СН'!$H$19</f>
        <v>1471.4617555999998</v>
      </c>
      <c r="W102" s="36">
        <f>SUMIFS(СВЦЭМ!$C$39:$C$782,СВЦЭМ!$A$39:$A$782,$A102,СВЦЭМ!$B$39:$B$782,W$83)+'СЕТ СН'!$H$9+СВЦЭМ!$D$10+'СЕТ СН'!$H$6-'СЕТ СН'!$H$19</f>
        <v>1477.71377181</v>
      </c>
      <c r="X102" s="36">
        <f>SUMIFS(СВЦЭМ!$C$39:$C$782,СВЦЭМ!$A$39:$A$782,$A102,СВЦЭМ!$B$39:$B$782,X$83)+'СЕТ СН'!$H$9+СВЦЭМ!$D$10+'СЕТ СН'!$H$6-'СЕТ СН'!$H$19</f>
        <v>1483.60510499</v>
      </c>
      <c r="Y102" s="36">
        <f>SUMIFS(СВЦЭМ!$C$39:$C$782,СВЦЭМ!$A$39:$A$782,$A102,СВЦЭМ!$B$39:$B$782,Y$83)+'СЕТ СН'!$H$9+СВЦЭМ!$D$10+'СЕТ СН'!$H$6-'СЕТ СН'!$H$19</f>
        <v>1502.1653431299999</v>
      </c>
    </row>
    <row r="103" spans="1:25" ht="15.75" x14ac:dyDescent="0.2">
      <c r="A103" s="35">
        <f t="shared" si="2"/>
        <v>44915</v>
      </c>
      <c r="B103" s="36">
        <f>SUMIFS(СВЦЭМ!$C$39:$C$782,СВЦЭМ!$A$39:$A$782,$A103,СВЦЭМ!$B$39:$B$782,B$83)+'СЕТ СН'!$H$9+СВЦЭМ!$D$10+'СЕТ СН'!$H$6-'СЕТ СН'!$H$19</f>
        <v>1459.87617587</v>
      </c>
      <c r="C103" s="36">
        <f>SUMIFS(СВЦЭМ!$C$39:$C$782,СВЦЭМ!$A$39:$A$782,$A103,СВЦЭМ!$B$39:$B$782,C$83)+'СЕТ СН'!$H$9+СВЦЭМ!$D$10+'СЕТ СН'!$H$6-'СЕТ СН'!$H$19</f>
        <v>1484.15718717</v>
      </c>
      <c r="D103" s="36">
        <f>SUMIFS(СВЦЭМ!$C$39:$C$782,СВЦЭМ!$A$39:$A$782,$A103,СВЦЭМ!$B$39:$B$782,D$83)+'СЕТ СН'!$H$9+СВЦЭМ!$D$10+'СЕТ СН'!$H$6-'СЕТ СН'!$H$19</f>
        <v>1489.7145042299999</v>
      </c>
      <c r="E103" s="36">
        <f>SUMIFS(СВЦЭМ!$C$39:$C$782,СВЦЭМ!$A$39:$A$782,$A103,СВЦЭМ!$B$39:$B$782,E$83)+'СЕТ СН'!$H$9+СВЦЭМ!$D$10+'СЕТ СН'!$H$6-'СЕТ СН'!$H$19</f>
        <v>1497.6745322899999</v>
      </c>
      <c r="F103" s="36">
        <f>SUMIFS(СВЦЭМ!$C$39:$C$782,СВЦЭМ!$A$39:$A$782,$A103,СВЦЭМ!$B$39:$B$782,F$83)+'СЕТ СН'!$H$9+СВЦЭМ!$D$10+'СЕТ СН'!$H$6-'СЕТ СН'!$H$19</f>
        <v>1477.5278435099999</v>
      </c>
      <c r="G103" s="36">
        <f>SUMIFS(СВЦЭМ!$C$39:$C$782,СВЦЭМ!$A$39:$A$782,$A103,СВЦЭМ!$B$39:$B$782,G$83)+'СЕТ СН'!$H$9+СВЦЭМ!$D$10+'СЕТ СН'!$H$6-'СЕТ СН'!$H$19</f>
        <v>1465.5275664599999</v>
      </c>
      <c r="H103" s="36">
        <f>SUMIFS(СВЦЭМ!$C$39:$C$782,СВЦЭМ!$A$39:$A$782,$A103,СВЦЭМ!$B$39:$B$782,H$83)+'СЕТ СН'!$H$9+СВЦЭМ!$D$10+'СЕТ СН'!$H$6-'СЕТ СН'!$H$19</f>
        <v>1445.5652472099998</v>
      </c>
      <c r="I103" s="36">
        <f>SUMIFS(СВЦЭМ!$C$39:$C$782,СВЦЭМ!$A$39:$A$782,$A103,СВЦЭМ!$B$39:$B$782,I$83)+'СЕТ СН'!$H$9+СВЦЭМ!$D$10+'СЕТ СН'!$H$6-'СЕТ СН'!$H$19</f>
        <v>1434.3971399099999</v>
      </c>
      <c r="J103" s="36">
        <f>SUMIFS(СВЦЭМ!$C$39:$C$782,СВЦЭМ!$A$39:$A$782,$A103,СВЦЭМ!$B$39:$B$782,J$83)+'СЕТ СН'!$H$9+СВЦЭМ!$D$10+'СЕТ СН'!$H$6-'СЕТ СН'!$H$19</f>
        <v>1458.56037539</v>
      </c>
      <c r="K103" s="36">
        <f>SUMIFS(СВЦЭМ!$C$39:$C$782,СВЦЭМ!$A$39:$A$782,$A103,СВЦЭМ!$B$39:$B$782,K$83)+'СЕТ СН'!$H$9+СВЦЭМ!$D$10+'СЕТ СН'!$H$6-'СЕТ СН'!$H$19</f>
        <v>1475.7218874799999</v>
      </c>
      <c r="L103" s="36">
        <f>SUMIFS(СВЦЭМ!$C$39:$C$782,СВЦЭМ!$A$39:$A$782,$A103,СВЦЭМ!$B$39:$B$782,L$83)+'СЕТ СН'!$H$9+СВЦЭМ!$D$10+'СЕТ СН'!$H$6-'СЕТ СН'!$H$19</f>
        <v>1452.3260937</v>
      </c>
      <c r="M103" s="36">
        <f>SUMIFS(СВЦЭМ!$C$39:$C$782,СВЦЭМ!$A$39:$A$782,$A103,СВЦЭМ!$B$39:$B$782,M$83)+'СЕТ СН'!$H$9+СВЦЭМ!$D$10+'СЕТ СН'!$H$6-'СЕТ СН'!$H$19</f>
        <v>1443.68546498</v>
      </c>
      <c r="N103" s="36">
        <f>SUMIFS(СВЦЭМ!$C$39:$C$782,СВЦЭМ!$A$39:$A$782,$A103,СВЦЭМ!$B$39:$B$782,N$83)+'СЕТ СН'!$H$9+СВЦЭМ!$D$10+'СЕТ СН'!$H$6-'СЕТ СН'!$H$19</f>
        <v>1463.4488525299998</v>
      </c>
      <c r="O103" s="36">
        <f>SUMIFS(СВЦЭМ!$C$39:$C$782,СВЦЭМ!$A$39:$A$782,$A103,СВЦЭМ!$B$39:$B$782,O$83)+'СЕТ СН'!$H$9+СВЦЭМ!$D$10+'СЕТ СН'!$H$6-'СЕТ СН'!$H$19</f>
        <v>1470.77992266</v>
      </c>
      <c r="P103" s="36">
        <f>SUMIFS(СВЦЭМ!$C$39:$C$782,СВЦЭМ!$A$39:$A$782,$A103,СВЦЭМ!$B$39:$B$782,P$83)+'СЕТ СН'!$H$9+СВЦЭМ!$D$10+'СЕТ СН'!$H$6-'СЕТ СН'!$H$19</f>
        <v>1490.10714132</v>
      </c>
      <c r="Q103" s="36">
        <f>SUMIFS(СВЦЭМ!$C$39:$C$782,СВЦЭМ!$A$39:$A$782,$A103,СВЦЭМ!$B$39:$B$782,Q$83)+'СЕТ СН'!$H$9+СВЦЭМ!$D$10+'СЕТ СН'!$H$6-'СЕТ СН'!$H$19</f>
        <v>1467.5745361299998</v>
      </c>
      <c r="R103" s="36">
        <f>SUMIFS(СВЦЭМ!$C$39:$C$782,СВЦЭМ!$A$39:$A$782,$A103,СВЦЭМ!$B$39:$B$782,R$83)+'СЕТ СН'!$H$9+СВЦЭМ!$D$10+'СЕТ СН'!$H$6-'СЕТ СН'!$H$19</f>
        <v>1459.6957588499999</v>
      </c>
      <c r="S103" s="36">
        <f>SUMIFS(СВЦЭМ!$C$39:$C$782,СВЦЭМ!$A$39:$A$782,$A103,СВЦЭМ!$B$39:$B$782,S$83)+'СЕТ СН'!$H$9+СВЦЭМ!$D$10+'СЕТ СН'!$H$6-'СЕТ СН'!$H$19</f>
        <v>1436.03410489</v>
      </c>
      <c r="T103" s="36">
        <f>SUMIFS(СВЦЭМ!$C$39:$C$782,СВЦЭМ!$A$39:$A$782,$A103,СВЦЭМ!$B$39:$B$782,T$83)+'СЕТ СН'!$H$9+СВЦЭМ!$D$10+'СЕТ СН'!$H$6-'СЕТ СН'!$H$19</f>
        <v>1375.9382950699999</v>
      </c>
      <c r="U103" s="36">
        <f>SUMIFS(СВЦЭМ!$C$39:$C$782,СВЦЭМ!$A$39:$A$782,$A103,СВЦЭМ!$B$39:$B$782,U$83)+'СЕТ СН'!$H$9+СВЦЭМ!$D$10+'СЕТ СН'!$H$6-'СЕТ СН'!$H$19</f>
        <v>1389.51980742</v>
      </c>
      <c r="V103" s="36">
        <f>SUMIFS(СВЦЭМ!$C$39:$C$782,СВЦЭМ!$A$39:$A$782,$A103,СВЦЭМ!$B$39:$B$782,V$83)+'СЕТ СН'!$H$9+СВЦЭМ!$D$10+'СЕТ СН'!$H$6-'СЕТ СН'!$H$19</f>
        <v>1425.7973556299999</v>
      </c>
      <c r="W103" s="36">
        <f>SUMIFS(СВЦЭМ!$C$39:$C$782,СВЦЭМ!$A$39:$A$782,$A103,СВЦЭМ!$B$39:$B$782,W$83)+'СЕТ СН'!$H$9+СВЦЭМ!$D$10+'СЕТ СН'!$H$6-'СЕТ СН'!$H$19</f>
        <v>1441.34262132</v>
      </c>
      <c r="X103" s="36">
        <f>SUMIFS(СВЦЭМ!$C$39:$C$782,СВЦЭМ!$A$39:$A$782,$A103,СВЦЭМ!$B$39:$B$782,X$83)+'СЕТ СН'!$H$9+СВЦЭМ!$D$10+'СЕТ СН'!$H$6-'СЕТ СН'!$H$19</f>
        <v>1451.54989544</v>
      </c>
      <c r="Y103" s="36">
        <f>SUMIFS(СВЦЭМ!$C$39:$C$782,СВЦЭМ!$A$39:$A$782,$A103,СВЦЭМ!$B$39:$B$782,Y$83)+'СЕТ СН'!$H$9+СВЦЭМ!$D$10+'СЕТ СН'!$H$6-'СЕТ СН'!$H$19</f>
        <v>1463.54022859</v>
      </c>
    </row>
    <row r="104" spans="1:25" ht="15.75" x14ac:dyDescent="0.2">
      <c r="A104" s="35">
        <f t="shared" si="2"/>
        <v>44916</v>
      </c>
      <c r="B104" s="36">
        <f>SUMIFS(СВЦЭМ!$C$39:$C$782,СВЦЭМ!$A$39:$A$782,$A104,СВЦЭМ!$B$39:$B$782,B$83)+'СЕТ СН'!$H$9+СВЦЭМ!$D$10+'СЕТ СН'!$H$6-'СЕТ СН'!$H$19</f>
        <v>1446.8614863799999</v>
      </c>
      <c r="C104" s="36">
        <f>SUMIFS(СВЦЭМ!$C$39:$C$782,СВЦЭМ!$A$39:$A$782,$A104,СВЦЭМ!$B$39:$B$782,C$83)+'СЕТ СН'!$H$9+СВЦЭМ!$D$10+'СЕТ СН'!$H$6-'СЕТ СН'!$H$19</f>
        <v>1458.1580699599999</v>
      </c>
      <c r="D104" s="36">
        <f>SUMIFS(СВЦЭМ!$C$39:$C$782,СВЦЭМ!$A$39:$A$782,$A104,СВЦЭМ!$B$39:$B$782,D$83)+'СЕТ СН'!$H$9+СВЦЭМ!$D$10+'СЕТ СН'!$H$6-'СЕТ СН'!$H$19</f>
        <v>1456.2804828399999</v>
      </c>
      <c r="E104" s="36">
        <f>SUMIFS(СВЦЭМ!$C$39:$C$782,СВЦЭМ!$A$39:$A$782,$A104,СВЦЭМ!$B$39:$B$782,E$83)+'СЕТ СН'!$H$9+СВЦЭМ!$D$10+'СЕТ СН'!$H$6-'СЕТ СН'!$H$19</f>
        <v>1454.90983906</v>
      </c>
      <c r="F104" s="36">
        <f>SUMIFS(СВЦЭМ!$C$39:$C$782,СВЦЭМ!$A$39:$A$782,$A104,СВЦЭМ!$B$39:$B$782,F$83)+'СЕТ СН'!$H$9+СВЦЭМ!$D$10+'СЕТ СН'!$H$6-'СЕТ СН'!$H$19</f>
        <v>1490.3121745399999</v>
      </c>
      <c r="G104" s="36">
        <f>SUMIFS(СВЦЭМ!$C$39:$C$782,СВЦЭМ!$A$39:$A$782,$A104,СВЦЭМ!$B$39:$B$782,G$83)+'СЕТ СН'!$H$9+СВЦЭМ!$D$10+'СЕТ СН'!$H$6-'СЕТ СН'!$H$19</f>
        <v>1460.34132593</v>
      </c>
      <c r="H104" s="36">
        <f>SUMIFS(СВЦЭМ!$C$39:$C$782,СВЦЭМ!$A$39:$A$782,$A104,СВЦЭМ!$B$39:$B$782,H$83)+'СЕТ СН'!$H$9+СВЦЭМ!$D$10+'СЕТ СН'!$H$6-'СЕТ СН'!$H$19</f>
        <v>1427.06334137</v>
      </c>
      <c r="I104" s="36">
        <f>SUMIFS(СВЦЭМ!$C$39:$C$782,СВЦЭМ!$A$39:$A$782,$A104,СВЦЭМ!$B$39:$B$782,I$83)+'СЕТ СН'!$H$9+СВЦЭМ!$D$10+'СЕТ СН'!$H$6-'СЕТ СН'!$H$19</f>
        <v>1443.04799303</v>
      </c>
      <c r="J104" s="36">
        <f>SUMIFS(СВЦЭМ!$C$39:$C$782,СВЦЭМ!$A$39:$A$782,$A104,СВЦЭМ!$B$39:$B$782,J$83)+'СЕТ СН'!$H$9+СВЦЭМ!$D$10+'СЕТ СН'!$H$6-'СЕТ СН'!$H$19</f>
        <v>1398.54478733</v>
      </c>
      <c r="K104" s="36">
        <f>SUMIFS(СВЦЭМ!$C$39:$C$782,СВЦЭМ!$A$39:$A$782,$A104,СВЦЭМ!$B$39:$B$782,K$83)+'СЕТ СН'!$H$9+СВЦЭМ!$D$10+'СЕТ СН'!$H$6-'СЕТ СН'!$H$19</f>
        <v>1396.7430194999999</v>
      </c>
      <c r="L104" s="36">
        <f>SUMIFS(СВЦЭМ!$C$39:$C$782,СВЦЭМ!$A$39:$A$782,$A104,СВЦЭМ!$B$39:$B$782,L$83)+'СЕТ СН'!$H$9+СВЦЭМ!$D$10+'СЕТ СН'!$H$6-'СЕТ СН'!$H$19</f>
        <v>1378.9108238399999</v>
      </c>
      <c r="M104" s="36">
        <f>SUMIFS(СВЦЭМ!$C$39:$C$782,СВЦЭМ!$A$39:$A$782,$A104,СВЦЭМ!$B$39:$B$782,M$83)+'СЕТ СН'!$H$9+СВЦЭМ!$D$10+'СЕТ СН'!$H$6-'СЕТ СН'!$H$19</f>
        <v>1397.0119967399999</v>
      </c>
      <c r="N104" s="36">
        <f>SUMIFS(СВЦЭМ!$C$39:$C$782,СВЦЭМ!$A$39:$A$782,$A104,СВЦЭМ!$B$39:$B$782,N$83)+'СЕТ СН'!$H$9+СВЦЭМ!$D$10+'СЕТ СН'!$H$6-'СЕТ СН'!$H$19</f>
        <v>1398.0166019399999</v>
      </c>
      <c r="O104" s="36">
        <f>SUMIFS(СВЦЭМ!$C$39:$C$782,СВЦЭМ!$A$39:$A$782,$A104,СВЦЭМ!$B$39:$B$782,O$83)+'СЕТ СН'!$H$9+СВЦЭМ!$D$10+'СЕТ СН'!$H$6-'СЕТ СН'!$H$19</f>
        <v>1384.2195661599999</v>
      </c>
      <c r="P104" s="36">
        <f>SUMIFS(СВЦЭМ!$C$39:$C$782,СВЦЭМ!$A$39:$A$782,$A104,СВЦЭМ!$B$39:$B$782,P$83)+'СЕТ СН'!$H$9+СВЦЭМ!$D$10+'СЕТ СН'!$H$6-'СЕТ СН'!$H$19</f>
        <v>1407.34281201</v>
      </c>
      <c r="Q104" s="36">
        <f>SUMIFS(СВЦЭМ!$C$39:$C$782,СВЦЭМ!$A$39:$A$782,$A104,СВЦЭМ!$B$39:$B$782,Q$83)+'СЕТ СН'!$H$9+СВЦЭМ!$D$10+'СЕТ СН'!$H$6-'СЕТ СН'!$H$19</f>
        <v>1431.1282777199999</v>
      </c>
      <c r="R104" s="36">
        <f>SUMIFS(СВЦЭМ!$C$39:$C$782,СВЦЭМ!$A$39:$A$782,$A104,СВЦЭМ!$B$39:$B$782,R$83)+'СЕТ СН'!$H$9+СВЦЭМ!$D$10+'СЕТ СН'!$H$6-'СЕТ СН'!$H$19</f>
        <v>1431.5496243299999</v>
      </c>
      <c r="S104" s="36">
        <f>SUMIFS(СВЦЭМ!$C$39:$C$782,СВЦЭМ!$A$39:$A$782,$A104,СВЦЭМ!$B$39:$B$782,S$83)+'СЕТ СН'!$H$9+СВЦЭМ!$D$10+'СЕТ СН'!$H$6-'СЕТ СН'!$H$19</f>
        <v>1403.5752904799999</v>
      </c>
      <c r="T104" s="36">
        <f>SUMIFS(СВЦЭМ!$C$39:$C$782,СВЦЭМ!$A$39:$A$782,$A104,СВЦЭМ!$B$39:$B$782,T$83)+'СЕТ СН'!$H$9+СВЦЭМ!$D$10+'СЕТ СН'!$H$6-'СЕТ СН'!$H$19</f>
        <v>1396.4746479799999</v>
      </c>
      <c r="U104" s="36">
        <f>SUMIFS(СВЦЭМ!$C$39:$C$782,СВЦЭМ!$A$39:$A$782,$A104,СВЦЭМ!$B$39:$B$782,U$83)+'СЕТ СН'!$H$9+СВЦЭМ!$D$10+'СЕТ СН'!$H$6-'СЕТ СН'!$H$19</f>
        <v>1393.76084941</v>
      </c>
      <c r="V104" s="36">
        <f>SUMIFS(СВЦЭМ!$C$39:$C$782,СВЦЭМ!$A$39:$A$782,$A104,СВЦЭМ!$B$39:$B$782,V$83)+'СЕТ СН'!$H$9+СВЦЭМ!$D$10+'СЕТ СН'!$H$6-'СЕТ СН'!$H$19</f>
        <v>1406.94554111</v>
      </c>
      <c r="W104" s="36">
        <f>SUMIFS(СВЦЭМ!$C$39:$C$782,СВЦЭМ!$A$39:$A$782,$A104,СВЦЭМ!$B$39:$B$782,W$83)+'СЕТ СН'!$H$9+СВЦЭМ!$D$10+'СЕТ СН'!$H$6-'СЕТ СН'!$H$19</f>
        <v>1388.10157925</v>
      </c>
      <c r="X104" s="36">
        <f>SUMIFS(СВЦЭМ!$C$39:$C$782,СВЦЭМ!$A$39:$A$782,$A104,СВЦЭМ!$B$39:$B$782,X$83)+'СЕТ СН'!$H$9+СВЦЭМ!$D$10+'СЕТ СН'!$H$6-'СЕТ СН'!$H$19</f>
        <v>1386.11310686</v>
      </c>
      <c r="Y104" s="36">
        <f>SUMIFS(СВЦЭМ!$C$39:$C$782,СВЦЭМ!$A$39:$A$782,$A104,СВЦЭМ!$B$39:$B$782,Y$83)+'СЕТ СН'!$H$9+СВЦЭМ!$D$10+'СЕТ СН'!$H$6-'СЕТ СН'!$H$19</f>
        <v>1405.87256273</v>
      </c>
    </row>
    <row r="105" spans="1:25" ht="15.75" x14ac:dyDescent="0.2">
      <c r="A105" s="35">
        <f t="shared" si="2"/>
        <v>44917</v>
      </c>
      <c r="B105" s="36">
        <f>SUMIFS(СВЦЭМ!$C$39:$C$782,СВЦЭМ!$A$39:$A$782,$A105,СВЦЭМ!$B$39:$B$782,B$83)+'СЕТ СН'!$H$9+СВЦЭМ!$D$10+'СЕТ СН'!$H$6-'СЕТ СН'!$H$19</f>
        <v>1427.1367960299999</v>
      </c>
      <c r="C105" s="36">
        <f>SUMIFS(СВЦЭМ!$C$39:$C$782,СВЦЭМ!$A$39:$A$782,$A105,СВЦЭМ!$B$39:$B$782,C$83)+'СЕТ СН'!$H$9+СВЦЭМ!$D$10+'СЕТ СН'!$H$6-'СЕТ СН'!$H$19</f>
        <v>1435.9193621899999</v>
      </c>
      <c r="D105" s="36">
        <f>SUMIFS(СВЦЭМ!$C$39:$C$782,СВЦЭМ!$A$39:$A$782,$A105,СВЦЭМ!$B$39:$B$782,D$83)+'СЕТ СН'!$H$9+СВЦЭМ!$D$10+'СЕТ СН'!$H$6-'СЕТ СН'!$H$19</f>
        <v>1428.4333799199999</v>
      </c>
      <c r="E105" s="36">
        <f>SUMIFS(СВЦЭМ!$C$39:$C$782,СВЦЭМ!$A$39:$A$782,$A105,СВЦЭМ!$B$39:$B$782,E$83)+'СЕТ СН'!$H$9+СВЦЭМ!$D$10+'СЕТ СН'!$H$6-'СЕТ СН'!$H$19</f>
        <v>1452.2163859299999</v>
      </c>
      <c r="F105" s="36">
        <f>SUMIFS(СВЦЭМ!$C$39:$C$782,СВЦЭМ!$A$39:$A$782,$A105,СВЦЭМ!$B$39:$B$782,F$83)+'СЕТ СН'!$H$9+СВЦЭМ!$D$10+'СЕТ СН'!$H$6-'СЕТ СН'!$H$19</f>
        <v>1470.01117389</v>
      </c>
      <c r="G105" s="36">
        <f>SUMIFS(СВЦЭМ!$C$39:$C$782,СВЦЭМ!$A$39:$A$782,$A105,СВЦЭМ!$B$39:$B$782,G$83)+'СЕТ СН'!$H$9+СВЦЭМ!$D$10+'СЕТ СН'!$H$6-'СЕТ СН'!$H$19</f>
        <v>1473.59626458</v>
      </c>
      <c r="H105" s="36">
        <f>SUMIFS(СВЦЭМ!$C$39:$C$782,СВЦЭМ!$A$39:$A$782,$A105,СВЦЭМ!$B$39:$B$782,H$83)+'СЕТ СН'!$H$9+СВЦЭМ!$D$10+'СЕТ СН'!$H$6-'СЕТ СН'!$H$19</f>
        <v>1459.3064531</v>
      </c>
      <c r="I105" s="36">
        <f>SUMIFS(СВЦЭМ!$C$39:$C$782,СВЦЭМ!$A$39:$A$782,$A105,СВЦЭМ!$B$39:$B$782,I$83)+'СЕТ СН'!$H$9+СВЦЭМ!$D$10+'СЕТ СН'!$H$6-'СЕТ СН'!$H$19</f>
        <v>1441.7397972399999</v>
      </c>
      <c r="J105" s="36">
        <f>SUMIFS(СВЦЭМ!$C$39:$C$782,СВЦЭМ!$A$39:$A$782,$A105,СВЦЭМ!$B$39:$B$782,J$83)+'СЕТ СН'!$H$9+СВЦЭМ!$D$10+'СЕТ СН'!$H$6-'СЕТ СН'!$H$19</f>
        <v>1437.5658678999998</v>
      </c>
      <c r="K105" s="36">
        <f>SUMIFS(СВЦЭМ!$C$39:$C$782,СВЦЭМ!$A$39:$A$782,$A105,СВЦЭМ!$B$39:$B$782,K$83)+'СЕТ СН'!$H$9+СВЦЭМ!$D$10+'СЕТ СН'!$H$6-'СЕТ СН'!$H$19</f>
        <v>1416.1878383599999</v>
      </c>
      <c r="L105" s="36">
        <f>SUMIFS(СВЦЭМ!$C$39:$C$782,СВЦЭМ!$A$39:$A$782,$A105,СВЦЭМ!$B$39:$B$782,L$83)+'СЕТ СН'!$H$9+СВЦЭМ!$D$10+'СЕТ СН'!$H$6-'СЕТ СН'!$H$19</f>
        <v>1425.3976044399999</v>
      </c>
      <c r="M105" s="36">
        <f>SUMIFS(СВЦЭМ!$C$39:$C$782,СВЦЭМ!$A$39:$A$782,$A105,СВЦЭМ!$B$39:$B$782,M$83)+'СЕТ СН'!$H$9+СВЦЭМ!$D$10+'СЕТ СН'!$H$6-'СЕТ СН'!$H$19</f>
        <v>1435.6640108499998</v>
      </c>
      <c r="N105" s="36">
        <f>SUMIFS(СВЦЭМ!$C$39:$C$782,СВЦЭМ!$A$39:$A$782,$A105,СВЦЭМ!$B$39:$B$782,N$83)+'СЕТ СН'!$H$9+СВЦЭМ!$D$10+'СЕТ СН'!$H$6-'СЕТ СН'!$H$19</f>
        <v>1460.1331080099999</v>
      </c>
      <c r="O105" s="36">
        <f>SUMIFS(СВЦЭМ!$C$39:$C$782,СВЦЭМ!$A$39:$A$782,$A105,СВЦЭМ!$B$39:$B$782,O$83)+'СЕТ СН'!$H$9+СВЦЭМ!$D$10+'СЕТ СН'!$H$6-'СЕТ СН'!$H$19</f>
        <v>1448.8749152799999</v>
      </c>
      <c r="P105" s="36">
        <f>SUMIFS(СВЦЭМ!$C$39:$C$782,СВЦЭМ!$A$39:$A$782,$A105,СВЦЭМ!$B$39:$B$782,P$83)+'СЕТ СН'!$H$9+СВЦЭМ!$D$10+'СЕТ СН'!$H$6-'СЕТ СН'!$H$19</f>
        <v>1465.3395542999999</v>
      </c>
      <c r="Q105" s="36">
        <f>SUMIFS(СВЦЭМ!$C$39:$C$782,СВЦЭМ!$A$39:$A$782,$A105,СВЦЭМ!$B$39:$B$782,Q$83)+'СЕТ СН'!$H$9+СВЦЭМ!$D$10+'СЕТ СН'!$H$6-'СЕТ СН'!$H$19</f>
        <v>1463.4792835199999</v>
      </c>
      <c r="R105" s="36">
        <f>SUMIFS(СВЦЭМ!$C$39:$C$782,СВЦЭМ!$A$39:$A$782,$A105,СВЦЭМ!$B$39:$B$782,R$83)+'СЕТ СН'!$H$9+СВЦЭМ!$D$10+'СЕТ СН'!$H$6-'СЕТ СН'!$H$19</f>
        <v>1450.63265045</v>
      </c>
      <c r="S105" s="36">
        <f>SUMIFS(СВЦЭМ!$C$39:$C$782,СВЦЭМ!$A$39:$A$782,$A105,СВЦЭМ!$B$39:$B$782,S$83)+'СЕТ СН'!$H$9+СВЦЭМ!$D$10+'СЕТ СН'!$H$6-'СЕТ СН'!$H$19</f>
        <v>1470.4576616299998</v>
      </c>
      <c r="T105" s="36">
        <f>SUMIFS(СВЦЭМ!$C$39:$C$782,СВЦЭМ!$A$39:$A$782,$A105,СВЦЭМ!$B$39:$B$782,T$83)+'СЕТ СН'!$H$9+СВЦЭМ!$D$10+'СЕТ СН'!$H$6-'СЕТ СН'!$H$19</f>
        <v>1408.0294107299999</v>
      </c>
      <c r="U105" s="36">
        <f>SUMIFS(СВЦЭМ!$C$39:$C$782,СВЦЭМ!$A$39:$A$782,$A105,СВЦЭМ!$B$39:$B$782,U$83)+'СЕТ СН'!$H$9+СВЦЭМ!$D$10+'СЕТ СН'!$H$6-'СЕТ СН'!$H$19</f>
        <v>1437.02020535</v>
      </c>
      <c r="V105" s="36">
        <f>SUMIFS(СВЦЭМ!$C$39:$C$782,СВЦЭМ!$A$39:$A$782,$A105,СВЦЭМ!$B$39:$B$782,V$83)+'СЕТ СН'!$H$9+СВЦЭМ!$D$10+'СЕТ СН'!$H$6-'СЕТ СН'!$H$19</f>
        <v>1449.25710273</v>
      </c>
      <c r="W105" s="36">
        <f>SUMIFS(СВЦЭМ!$C$39:$C$782,СВЦЭМ!$A$39:$A$782,$A105,СВЦЭМ!$B$39:$B$782,W$83)+'СЕТ СН'!$H$9+СВЦЭМ!$D$10+'СЕТ СН'!$H$6-'СЕТ СН'!$H$19</f>
        <v>1470.6829471999999</v>
      </c>
      <c r="X105" s="36">
        <f>SUMIFS(СВЦЭМ!$C$39:$C$782,СВЦЭМ!$A$39:$A$782,$A105,СВЦЭМ!$B$39:$B$782,X$83)+'СЕТ СН'!$H$9+СВЦЭМ!$D$10+'СЕТ СН'!$H$6-'СЕТ СН'!$H$19</f>
        <v>1475.4986841299999</v>
      </c>
      <c r="Y105" s="36">
        <f>SUMIFS(СВЦЭМ!$C$39:$C$782,СВЦЭМ!$A$39:$A$782,$A105,СВЦЭМ!$B$39:$B$782,Y$83)+'СЕТ СН'!$H$9+СВЦЭМ!$D$10+'СЕТ СН'!$H$6-'СЕТ СН'!$H$19</f>
        <v>1480.2847462099999</v>
      </c>
    </row>
    <row r="106" spans="1:25" ht="15.75" x14ac:dyDescent="0.2">
      <c r="A106" s="35">
        <f t="shared" si="2"/>
        <v>44918</v>
      </c>
      <c r="B106" s="36">
        <f>SUMIFS(СВЦЭМ!$C$39:$C$782,СВЦЭМ!$A$39:$A$782,$A106,СВЦЭМ!$B$39:$B$782,B$83)+'СЕТ СН'!$H$9+СВЦЭМ!$D$10+'СЕТ СН'!$H$6-'СЕТ СН'!$H$19</f>
        <v>1551.25226275</v>
      </c>
      <c r="C106" s="36">
        <f>SUMIFS(СВЦЭМ!$C$39:$C$782,СВЦЭМ!$A$39:$A$782,$A106,СВЦЭМ!$B$39:$B$782,C$83)+'СЕТ СН'!$H$9+СВЦЭМ!$D$10+'СЕТ СН'!$H$6-'СЕТ СН'!$H$19</f>
        <v>1574.3027089499999</v>
      </c>
      <c r="D106" s="36">
        <f>SUMIFS(СВЦЭМ!$C$39:$C$782,СВЦЭМ!$A$39:$A$782,$A106,СВЦЭМ!$B$39:$B$782,D$83)+'СЕТ СН'!$H$9+СВЦЭМ!$D$10+'СЕТ СН'!$H$6-'СЕТ СН'!$H$19</f>
        <v>1583.5216232499999</v>
      </c>
      <c r="E106" s="36">
        <f>SUMIFS(СВЦЭМ!$C$39:$C$782,СВЦЭМ!$A$39:$A$782,$A106,СВЦЭМ!$B$39:$B$782,E$83)+'СЕТ СН'!$H$9+СВЦЭМ!$D$10+'СЕТ СН'!$H$6-'СЕТ СН'!$H$19</f>
        <v>1590.03851467</v>
      </c>
      <c r="F106" s="36">
        <f>SUMIFS(СВЦЭМ!$C$39:$C$782,СВЦЭМ!$A$39:$A$782,$A106,СВЦЭМ!$B$39:$B$782,F$83)+'СЕТ СН'!$H$9+СВЦЭМ!$D$10+'СЕТ СН'!$H$6-'СЕТ СН'!$H$19</f>
        <v>1592.9903649</v>
      </c>
      <c r="G106" s="36">
        <f>SUMIFS(СВЦЭМ!$C$39:$C$782,СВЦЭМ!$A$39:$A$782,$A106,СВЦЭМ!$B$39:$B$782,G$83)+'СЕТ СН'!$H$9+СВЦЭМ!$D$10+'СЕТ СН'!$H$6-'СЕТ СН'!$H$19</f>
        <v>1579.76871633</v>
      </c>
      <c r="H106" s="36">
        <f>SUMIFS(СВЦЭМ!$C$39:$C$782,СВЦЭМ!$A$39:$A$782,$A106,СВЦЭМ!$B$39:$B$782,H$83)+'СЕТ СН'!$H$9+СВЦЭМ!$D$10+'СЕТ СН'!$H$6-'СЕТ СН'!$H$19</f>
        <v>1532.97053929</v>
      </c>
      <c r="I106" s="36">
        <f>SUMIFS(СВЦЭМ!$C$39:$C$782,СВЦЭМ!$A$39:$A$782,$A106,СВЦЭМ!$B$39:$B$782,I$83)+'СЕТ СН'!$H$9+СВЦЭМ!$D$10+'СЕТ СН'!$H$6-'СЕТ СН'!$H$19</f>
        <v>1527.54225301</v>
      </c>
      <c r="J106" s="36">
        <f>SUMIFS(СВЦЭМ!$C$39:$C$782,СВЦЭМ!$A$39:$A$782,$A106,СВЦЭМ!$B$39:$B$782,J$83)+'СЕТ СН'!$H$9+СВЦЭМ!$D$10+'СЕТ СН'!$H$6-'СЕТ СН'!$H$19</f>
        <v>1497.4963742099999</v>
      </c>
      <c r="K106" s="36">
        <f>SUMIFS(СВЦЭМ!$C$39:$C$782,СВЦЭМ!$A$39:$A$782,$A106,СВЦЭМ!$B$39:$B$782,K$83)+'СЕТ СН'!$H$9+СВЦЭМ!$D$10+'СЕТ СН'!$H$6-'СЕТ СН'!$H$19</f>
        <v>1489.1567024799999</v>
      </c>
      <c r="L106" s="36">
        <f>SUMIFS(СВЦЭМ!$C$39:$C$782,СВЦЭМ!$A$39:$A$782,$A106,СВЦЭМ!$B$39:$B$782,L$83)+'СЕТ СН'!$H$9+СВЦЭМ!$D$10+'СЕТ СН'!$H$6-'СЕТ СН'!$H$19</f>
        <v>1496.3678457899998</v>
      </c>
      <c r="M106" s="36">
        <f>SUMIFS(СВЦЭМ!$C$39:$C$782,СВЦЭМ!$A$39:$A$782,$A106,СВЦЭМ!$B$39:$B$782,M$83)+'СЕТ СН'!$H$9+СВЦЭМ!$D$10+'СЕТ СН'!$H$6-'СЕТ СН'!$H$19</f>
        <v>1502.06699187</v>
      </c>
      <c r="N106" s="36">
        <f>SUMIFS(СВЦЭМ!$C$39:$C$782,СВЦЭМ!$A$39:$A$782,$A106,СВЦЭМ!$B$39:$B$782,N$83)+'СЕТ СН'!$H$9+СВЦЭМ!$D$10+'СЕТ СН'!$H$6-'СЕТ СН'!$H$19</f>
        <v>1528.6773765099999</v>
      </c>
      <c r="O106" s="36">
        <f>SUMIFS(СВЦЭМ!$C$39:$C$782,СВЦЭМ!$A$39:$A$782,$A106,СВЦЭМ!$B$39:$B$782,O$83)+'СЕТ СН'!$H$9+СВЦЭМ!$D$10+'СЕТ СН'!$H$6-'СЕТ СН'!$H$19</f>
        <v>1530.3194082699999</v>
      </c>
      <c r="P106" s="36">
        <f>SUMIFS(СВЦЭМ!$C$39:$C$782,СВЦЭМ!$A$39:$A$782,$A106,СВЦЭМ!$B$39:$B$782,P$83)+'СЕТ СН'!$H$9+СВЦЭМ!$D$10+'СЕТ СН'!$H$6-'СЕТ СН'!$H$19</f>
        <v>1524.5982318499998</v>
      </c>
      <c r="Q106" s="36">
        <f>SUMIFS(СВЦЭМ!$C$39:$C$782,СВЦЭМ!$A$39:$A$782,$A106,СВЦЭМ!$B$39:$B$782,Q$83)+'СЕТ СН'!$H$9+СВЦЭМ!$D$10+'СЕТ СН'!$H$6-'СЕТ СН'!$H$19</f>
        <v>1528.6952017899998</v>
      </c>
      <c r="R106" s="36">
        <f>SUMIFS(СВЦЭМ!$C$39:$C$782,СВЦЭМ!$A$39:$A$782,$A106,СВЦЭМ!$B$39:$B$782,R$83)+'СЕТ СН'!$H$9+СВЦЭМ!$D$10+'СЕТ СН'!$H$6-'СЕТ СН'!$H$19</f>
        <v>1531.18153979</v>
      </c>
      <c r="S106" s="36">
        <f>SUMIFS(СВЦЭМ!$C$39:$C$782,СВЦЭМ!$A$39:$A$782,$A106,СВЦЭМ!$B$39:$B$782,S$83)+'СЕТ СН'!$H$9+СВЦЭМ!$D$10+'СЕТ СН'!$H$6-'СЕТ СН'!$H$19</f>
        <v>1511.59822732</v>
      </c>
      <c r="T106" s="36">
        <f>SUMIFS(СВЦЭМ!$C$39:$C$782,СВЦЭМ!$A$39:$A$782,$A106,СВЦЭМ!$B$39:$B$782,T$83)+'СЕТ СН'!$H$9+СВЦЭМ!$D$10+'СЕТ СН'!$H$6-'СЕТ СН'!$H$19</f>
        <v>1479.3299675399999</v>
      </c>
      <c r="U106" s="36">
        <f>SUMIFS(СВЦЭМ!$C$39:$C$782,СВЦЭМ!$A$39:$A$782,$A106,СВЦЭМ!$B$39:$B$782,U$83)+'СЕТ СН'!$H$9+СВЦЭМ!$D$10+'СЕТ СН'!$H$6-'СЕТ СН'!$H$19</f>
        <v>1478.6686023099999</v>
      </c>
      <c r="V106" s="36">
        <f>SUMIFS(СВЦЭМ!$C$39:$C$782,СВЦЭМ!$A$39:$A$782,$A106,СВЦЭМ!$B$39:$B$782,V$83)+'СЕТ СН'!$H$9+СВЦЭМ!$D$10+'СЕТ СН'!$H$6-'СЕТ СН'!$H$19</f>
        <v>1488.52719366</v>
      </c>
      <c r="W106" s="36">
        <f>SUMIFS(СВЦЭМ!$C$39:$C$782,СВЦЭМ!$A$39:$A$782,$A106,СВЦЭМ!$B$39:$B$782,W$83)+'СЕТ СН'!$H$9+СВЦЭМ!$D$10+'СЕТ СН'!$H$6-'СЕТ СН'!$H$19</f>
        <v>1507.5528574099999</v>
      </c>
      <c r="X106" s="36">
        <f>SUMIFS(СВЦЭМ!$C$39:$C$782,СВЦЭМ!$A$39:$A$782,$A106,СВЦЭМ!$B$39:$B$782,X$83)+'СЕТ СН'!$H$9+СВЦЭМ!$D$10+'СЕТ СН'!$H$6-'СЕТ СН'!$H$19</f>
        <v>1526.77231377</v>
      </c>
      <c r="Y106" s="36">
        <f>SUMIFS(СВЦЭМ!$C$39:$C$782,СВЦЭМ!$A$39:$A$782,$A106,СВЦЭМ!$B$39:$B$782,Y$83)+'СЕТ СН'!$H$9+СВЦЭМ!$D$10+'СЕТ СН'!$H$6-'СЕТ СН'!$H$19</f>
        <v>1549.3530637699998</v>
      </c>
    </row>
    <row r="107" spans="1:25" ht="15.75" x14ac:dyDescent="0.2">
      <c r="A107" s="35">
        <f t="shared" si="2"/>
        <v>44919</v>
      </c>
      <c r="B107" s="36">
        <f>SUMIFS(СВЦЭМ!$C$39:$C$782,СВЦЭМ!$A$39:$A$782,$A107,СВЦЭМ!$B$39:$B$782,B$83)+'СЕТ СН'!$H$9+СВЦЭМ!$D$10+'СЕТ СН'!$H$6-'СЕТ СН'!$H$19</f>
        <v>1502.653059</v>
      </c>
      <c r="C107" s="36">
        <f>SUMIFS(СВЦЭМ!$C$39:$C$782,СВЦЭМ!$A$39:$A$782,$A107,СВЦЭМ!$B$39:$B$782,C$83)+'СЕТ СН'!$H$9+СВЦЭМ!$D$10+'СЕТ СН'!$H$6-'СЕТ СН'!$H$19</f>
        <v>1468.2246323699999</v>
      </c>
      <c r="D107" s="36">
        <f>SUMIFS(СВЦЭМ!$C$39:$C$782,СВЦЭМ!$A$39:$A$782,$A107,СВЦЭМ!$B$39:$B$782,D$83)+'СЕТ СН'!$H$9+СВЦЭМ!$D$10+'СЕТ СН'!$H$6-'СЕТ СН'!$H$19</f>
        <v>1479.1606116299999</v>
      </c>
      <c r="E107" s="36">
        <f>SUMIFS(СВЦЭМ!$C$39:$C$782,СВЦЭМ!$A$39:$A$782,$A107,СВЦЭМ!$B$39:$B$782,E$83)+'СЕТ СН'!$H$9+СВЦЭМ!$D$10+'СЕТ СН'!$H$6-'СЕТ СН'!$H$19</f>
        <v>1454.83122968</v>
      </c>
      <c r="F107" s="36">
        <f>SUMIFS(СВЦЭМ!$C$39:$C$782,СВЦЭМ!$A$39:$A$782,$A107,СВЦЭМ!$B$39:$B$782,F$83)+'СЕТ СН'!$H$9+СВЦЭМ!$D$10+'СЕТ СН'!$H$6-'СЕТ СН'!$H$19</f>
        <v>1495.2066279599999</v>
      </c>
      <c r="G107" s="36">
        <f>SUMIFS(СВЦЭМ!$C$39:$C$782,СВЦЭМ!$A$39:$A$782,$A107,СВЦЭМ!$B$39:$B$782,G$83)+'СЕТ СН'!$H$9+СВЦЭМ!$D$10+'СЕТ СН'!$H$6-'СЕТ СН'!$H$19</f>
        <v>1478.72342701</v>
      </c>
      <c r="H107" s="36">
        <f>SUMIFS(СВЦЭМ!$C$39:$C$782,СВЦЭМ!$A$39:$A$782,$A107,СВЦЭМ!$B$39:$B$782,H$83)+'СЕТ СН'!$H$9+СВЦЭМ!$D$10+'СЕТ СН'!$H$6-'СЕТ СН'!$H$19</f>
        <v>1474.2309226099999</v>
      </c>
      <c r="I107" s="36">
        <f>SUMIFS(СВЦЭМ!$C$39:$C$782,СВЦЭМ!$A$39:$A$782,$A107,СВЦЭМ!$B$39:$B$782,I$83)+'СЕТ СН'!$H$9+СВЦЭМ!$D$10+'СЕТ СН'!$H$6-'СЕТ СН'!$H$19</f>
        <v>1452.4041299599999</v>
      </c>
      <c r="J107" s="36">
        <f>SUMIFS(СВЦЭМ!$C$39:$C$782,СВЦЭМ!$A$39:$A$782,$A107,СВЦЭМ!$B$39:$B$782,J$83)+'СЕТ СН'!$H$9+СВЦЭМ!$D$10+'СЕТ СН'!$H$6-'СЕТ СН'!$H$19</f>
        <v>1447.95372918</v>
      </c>
      <c r="K107" s="36">
        <f>SUMIFS(СВЦЭМ!$C$39:$C$782,СВЦЭМ!$A$39:$A$782,$A107,СВЦЭМ!$B$39:$B$782,K$83)+'СЕТ СН'!$H$9+СВЦЭМ!$D$10+'СЕТ СН'!$H$6-'СЕТ СН'!$H$19</f>
        <v>1425.0277907299999</v>
      </c>
      <c r="L107" s="36">
        <f>SUMIFS(СВЦЭМ!$C$39:$C$782,СВЦЭМ!$A$39:$A$782,$A107,СВЦЭМ!$B$39:$B$782,L$83)+'СЕТ СН'!$H$9+СВЦЭМ!$D$10+'СЕТ СН'!$H$6-'СЕТ СН'!$H$19</f>
        <v>1407.2629172299999</v>
      </c>
      <c r="M107" s="36">
        <f>SUMIFS(СВЦЭМ!$C$39:$C$782,СВЦЭМ!$A$39:$A$782,$A107,СВЦЭМ!$B$39:$B$782,M$83)+'СЕТ СН'!$H$9+СВЦЭМ!$D$10+'СЕТ СН'!$H$6-'СЕТ СН'!$H$19</f>
        <v>1384.7278673199999</v>
      </c>
      <c r="N107" s="36">
        <f>SUMIFS(СВЦЭМ!$C$39:$C$782,СВЦЭМ!$A$39:$A$782,$A107,СВЦЭМ!$B$39:$B$782,N$83)+'СЕТ СН'!$H$9+СВЦЭМ!$D$10+'СЕТ СН'!$H$6-'СЕТ СН'!$H$19</f>
        <v>1402.9300177599998</v>
      </c>
      <c r="O107" s="36">
        <f>SUMIFS(СВЦЭМ!$C$39:$C$782,СВЦЭМ!$A$39:$A$782,$A107,СВЦЭМ!$B$39:$B$782,O$83)+'СЕТ СН'!$H$9+СВЦЭМ!$D$10+'СЕТ СН'!$H$6-'СЕТ СН'!$H$19</f>
        <v>1399.41254026</v>
      </c>
      <c r="P107" s="36">
        <f>SUMIFS(СВЦЭМ!$C$39:$C$782,СВЦЭМ!$A$39:$A$782,$A107,СВЦЭМ!$B$39:$B$782,P$83)+'СЕТ СН'!$H$9+СВЦЭМ!$D$10+'СЕТ СН'!$H$6-'СЕТ СН'!$H$19</f>
        <v>1392.01162643</v>
      </c>
      <c r="Q107" s="36">
        <f>SUMIFS(СВЦЭМ!$C$39:$C$782,СВЦЭМ!$A$39:$A$782,$A107,СВЦЭМ!$B$39:$B$782,Q$83)+'СЕТ СН'!$H$9+СВЦЭМ!$D$10+'СЕТ СН'!$H$6-'СЕТ СН'!$H$19</f>
        <v>1391.0655559299998</v>
      </c>
      <c r="R107" s="36">
        <f>SUMIFS(СВЦЭМ!$C$39:$C$782,СВЦЭМ!$A$39:$A$782,$A107,СВЦЭМ!$B$39:$B$782,R$83)+'СЕТ СН'!$H$9+СВЦЭМ!$D$10+'СЕТ СН'!$H$6-'СЕТ СН'!$H$19</f>
        <v>1395.6734340199998</v>
      </c>
      <c r="S107" s="36">
        <f>SUMIFS(СВЦЭМ!$C$39:$C$782,СВЦЭМ!$A$39:$A$782,$A107,СВЦЭМ!$B$39:$B$782,S$83)+'СЕТ СН'!$H$9+СВЦЭМ!$D$10+'СЕТ СН'!$H$6-'СЕТ СН'!$H$19</f>
        <v>1367.4142725299998</v>
      </c>
      <c r="T107" s="36">
        <f>SUMIFS(СВЦЭМ!$C$39:$C$782,СВЦЭМ!$A$39:$A$782,$A107,СВЦЭМ!$B$39:$B$782,T$83)+'СЕТ СН'!$H$9+СВЦЭМ!$D$10+'СЕТ СН'!$H$6-'СЕТ СН'!$H$19</f>
        <v>1351.2130250399998</v>
      </c>
      <c r="U107" s="36">
        <f>SUMIFS(СВЦЭМ!$C$39:$C$782,СВЦЭМ!$A$39:$A$782,$A107,СВЦЭМ!$B$39:$B$782,U$83)+'СЕТ СН'!$H$9+СВЦЭМ!$D$10+'СЕТ СН'!$H$6-'СЕТ СН'!$H$19</f>
        <v>1379.0383838999999</v>
      </c>
      <c r="V107" s="36">
        <f>SUMIFS(СВЦЭМ!$C$39:$C$782,СВЦЭМ!$A$39:$A$782,$A107,СВЦЭМ!$B$39:$B$782,V$83)+'СЕТ СН'!$H$9+СВЦЭМ!$D$10+'СЕТ СН'!$H$6-'СЕТ СН'!$H$19</f>
        <v>1385.0338033799999</v>
      </c>
      <c r="W107" s="36">
        <f>SUMIFS(СВЦЭМ!$C$39:$C$782,СВЦЭМ!$A$39:$A$782,$A107,СВЦЭМ!$B$39:$B$782,W$83)+'СЕТ СН'!$H$9+СВЦЭМ!$D$10+'СЕТ СН'!$H$6-'СЕТ СН'!$H$19</f>
        <v>1402.9706609799998</v>
      </c>
      <c r="X107" s="36">
        <f>SUMIFS(СВЦЭМ!$C$39:$C$782,СВЦЭМ!$A$39:$A$782,$A107,СВЦЭМ!$B$39:$B$782,X$83)+'СЕТ СН'!$H$9+СВЦЭМ!$D$10+'СЕТ СН'!$H$6-'СЕТ СН'!$H$19</f>
        <v>1428.1262085999999</v>
      </c>
      <c r="Y107" s="36">
        <f>SUMIFS(СВЦЭМ!$C$39:$C$782,СВЦЭМ!$A$39:$A$782,$A107,СВЦЭМ!$B$39:$B$782,Y$83)+'СЕТ СН'!$H$9+СВЦЭМ!$D$10+'СЕТ СН'!$H$6-'СЕТ СН'!$H$19</f>
        <v>1405.4835976299998</v>
      </c>
    </row>
    <row r="108" spans="1:25" ht="15.75" x14ac:dyDescent="0.2">
      <c r="A108" s="35">
        <f t="shared" si="2"/>
        <v>44920</v>
      </c>
      <c r="B108" s="36">
        <f>SUMIFS(СВЦЭМ!$C$39:$C$782,СВЦЭМ!$A$39:$A$782,$A108,СВЦЭМ!$B$39:$B$782,B$83)+'СЕТ СН'!$H$9+СВЦЭМ!$D$10+'СЕТ СН'!$H$6-'СЕТ СН'!$H$19</f>
        <v>1446.9863612699999</v>
      </c>
      <c r="C108" s="36">
        <f>SUMIFS(СВЦЭМ!$C$39:$C$782,СВЦЭМ!$A$39:$A$782,$A108,СВЦЭМ!$B$39:$B$782,C$83)+'СЕТ СН'!$H$9+СВЦЭМ!$D$10+'СЕТ СН'!$H$6-'СЕТ СН'!$H$19</f>
        <v>1444.7924807899999</v>
      </c>
      <c r="D108" s="36">
        <f>SUMIFS(СВЦЭМ!$C$39:$C$782,СВЦЭМ!$A$39:$A$782,$A108,СВЦЭМ!$B$39:$B$782,D$83)+'СЕТ СН'!$H$9+СВЦЭМ!$D$10+'СЕТ СН'!$H$6-'СЕТ СН'!$H$19</f>
        <v>1431.5300588099999</v>
      </c>
      <c r="E108" s="36">
        <f>SUMIFS(СВЦЭМ!$C$39:$C$782,СВЦЭМ!$A$39:$A$782,$A108,СВЦЭМ!$B$39:$B$782,E$83)+'СЕТ СН'!$H$9+СВЦЭМ!$D$10+'СЕТ СН'!$H$6-'СЕТ СН'!$H$19</f>
        <v>1424.70742941</v>
      </c>
      <c r="F108" s="36">
        <f>SUMIFS(СВЦЭМ!$C$39:$C$782,СВЦЭМ!$A$39:$A$782,$A108,СВЦЭМ!$B$39:$B$782,F$83)+'СЕТ СН'!$H$9+СВЦЭМ!$D$10+'СЕТ СН'!$H$6-'СЕТ СН'!$H$19</f>
        <v>1470.7926229499999</v>
      </c>
      <c r="G108" s="36">
        <f>SUMIFS(СВЦЭМ!$C$39:$C$782,СВЦЭМ!$A$39:$A$782,$A108,СВЦЭМ!$B$39:$B$782,G$83)+'СЕТ СН'!$H$9+СВЦЭМ!$D$10+'СЕТ СН'!$H$6-'СЕТ СН'!$H$19</f>
        <v>1474.73799295</v>
      </c>
      <c r="H108" s="36">
        <f>SUMIFS(СВЦЭМ!$C$39:$C$782,СВЦЭМ!$A$39:$A$782,$A108,СВЦЭМ!$B$39:$B$782,H$83)+'СЕТ СН'!$H$9+СВЦЭМ!$D$10+'СЕТ СН'!$H$6-'СЕТ СН'!$H$19</f>
        <v>1453.71734178</v>
      </c>
      <c r="I108" s="36">
        <f>SUMIFS(СВЦЭМ!$C$39:$C$782,СВЦЭМ!$A$39:$A$782,$A108,СВЦЭМ!$B$39:$B$782,I$83)+'СЕТ СН'!$H$9+СВЦЭМ!$D$10+'СЕТ СН'!$H$6-'СЕТ СН'!$H$19</f>
        <v>1484.2259023899999</v>
      </c>
      <c r="J108" s="36">
        <f>SUMIFS(СВЦЭМ!$C$39:$C$782,СВЦЭМ!$A$39:$A$782,$A108,СВЦЭМ!$B$39:$B$782,J$83)+'СЕТ СН'!$H$9+СВЦЭМ!$D$10+'СЕТ СН'!$H$6-'СЕТ СН'!$H$19</f>
        <v>1471.19420629</v>
      </c>
      <c r="K108" s="36">
        <f>SUMIFS(СВЦЭМ!$C$39:$C$782,СВЦЭМ!$A$39:$A$782,$A108,СВЦЭМ!$B$39:$B$782,K$83)+'СЕТ СН'!$H$9+СВЦЭМ!$D$10+'СЕТ СН'!$H$6-'СЕТ СН'!$H$19</f>
        <v>1475.74443894</v>
      </c>
      <c r="L108" s="36">
        <f>SUMIFS(СВЦЭМ!$C$39:$C$782,СВЦЭМ!$A$39:$A$782,$A108,СВЦЭМ!$B$39:$B$782,L$83)+'СЕТ СН'!$H$9+СВЦЭМ!$D$10+'СЕТ СН'!$H$6-'СЕТ СН'!$H$19</f>
        <v>1435.4553839399998</v>
      </c>
      <c r="M108" s="36">
        <f>SUMIFS(СВЦЭМ!$C$39:$C$782,СВЦЭМ!$A$39:$A$782,$A108,СВЦЭМ!$B$39:$B$782,M$83)+'СЕТ СН'!$H$9+СВЦЭМ!$D$10+'СЕТ СН'!$H$6-'СЕТ СН'!$H$19</f>
        <v>1443.23995689</v>
      </c>
      <c r="N108" s="36">
        <f>SUMIFS(СВЦЭМ!$C$39:$C$782,СВЦЭМ!$A$39:$A$782,$A108,СВЦЭМ!$B$39:$B$782,N$83)+'СЕТ СН'!$H$9+СВЦЭМ!$D$10+'СЕТ СН'!$H$6-'СЕТ СН'!$H$19</f>
        <v>1451.41821835</v>
      </c>
      <c r="O108" s="36">
        <f>SUMIFS(СВЦЭМ!$C$39:$C$782,СВЦЭМ!$A$39:$A$782,$A108,СВЦЭМ!$B$39:$B$782,O$83)+'СЕТ СН'!$H$9+СВЦЭМ!$D$10+'СЕТ СН'!$H$6-'СЕТ СН'!$H$19</f>
        <v>1470.2727504899999</v>
      </c>
      <c r="P108" s="36">
        <f>SUMIFS(СВЦЭМ!$C$39:$C$782,СВЦЭМ!$A$39:$A$782,$A108,СВЦЭМ!$B$39:$B$782,P$83)+'СЕТ СН'!$H$9+СВЦЭМ!$D$10+'СЕТ СН'!$H$6-'СЕТ СН'!$H$19</f>
        <v>1465.6581182099999</v>
      </c>
      <c r="Q108" s="36">
        <f>SUMIFS(СВЦЭМ!$C$39:$C$782,СВЦЭМ!$A$39:$A$782,$A108,СВЦЭМ!$B$39:$B$782,Q$83)+'СЕТ СН'!$H$9+СВЦЭМ!$D$10+'СЕТ СН'!$H$6-'СЕТ СН'!$H$19</f>
        <v>1464.5863315399999</v>
      </c>
      <c r="R108" s="36">
        <f>SUMIFS(СВЦЭМ!$C$39:$C$782,СВЦЭМ!$A$39:$A$782,$A108,СВЦЭМ!$B$39:$B$782,R$83)+'СЕТ СН'!$H$9+СВЦЭМ!$D$10+'СЕТ СН'!$H$6-'СЕТ СН'!$H$19</f>
        <v>1462.41666351</v>
      </c>
      <c r="S108" s="36">
        <f>SUMIFS(СВЦЭМ!$C$39:$C$782,СВЦЭМ!$A$39:$A$782,$A108,СВЦЭМ!$B$39:$B$782,S$83)+'СЕТ СН'!$H$9+СВЦЭМ!$D$10+'СЕТ СН'!$H$6-'СЕТ СН'!$H$19</f>
        <v>1444.27113074</v>
      </c>
      <c r="T108" s="36">
        <f>SUMIFS(СВЦЭМ!$C$39:$C$782,СВЦЭМ!$A$39:$A$782,$A108,СВЦЭМ!$B$39:$B$782,T$83)+'СЕТ СН'!$H$9+СВЦЭМ!$D$10+'СЕТ СН'!$H$6-'СЕТ СН'!$H$19</f>
        <v>1432.22216301</v>
      </c>
      <c r="U108" s="36">
        <f>SUMIFS(СВЦЭМ!$C$39:$C$782,СВЦЭМ!$A$39:$A$782,$A108,СВЦЭМ!$B$39:$B$782,U$83)+'СЕТ СН'!$H$9+СВЦЭМ!$D$10+'СЕТ СН'!$H$6-'СЕТ СН'!$H$19</f>
        <v>1434.8364954199999</v>
      </c>
      <c r="V108" s="36">
        <f>SUMIFS(СВЦЭМ!$C$39:$C$782,СВЦЭМ!$A$39:$A$782,$A108,СВЦЭМ!$B$39:$B$782,V$83)+'СЕТ СН'!$H$9+СВЦЭМ!$D$10+'СЕТ СН'!$H$6-'СЕТ СН'!$H$19</f>
        <v>1449.6410074999999</v>
      </c>
      <c r="W108" s="36">
        <f>SUMIFS(СВЦЭМ!$C$39:$C$782,СВЦЭМ!$A$39:$A$782,$A108,СВЦЭМ!$B$39:$B$782,W$83)+'СЕТ СН'!$H$9+СВЦЭМ!$D$10+'СЕТ СН'!$H$6-'СЕТ СН'!$H$19</f>
        <v>1475.63357838</v>
      </c>
      <c r="X108" s="36">
        <f>SUMIFS(СВЦЭМ!$C$39:$C$782,СВЦЭМ!$A$39:$A$782,$A108,СВЦЭМ!$B$39:$B$782,X$83)+'СЕТ СН'!$H$9+СВЦЭМ!$D$10+'СЕТ СН'!$H$6-'СЕТ СН'!$H$19</f>
        <v>1490.65871096</v>
      </c>
      <c r="Y108" s="36">
        <f>SUMIFS(СВЦЭМ!$C$39:$C$782,СВЦЭМ!$A$39:$A$782,$A108,СВЦЭМ!$B$39:$B$782,Y$83)+'СЕТ СН'!$H$9+СВЦЭМ!$D$10+'СЕТ СН'!$H$6-'СЕТ СН'!$H$19</f>
        <v>1510.2093508399998</v>
      </c>
    </row>
    <row r="109" spans="1:25" ht="15.75" x14ac:dyDescent="0.2">
      <c r="A109" s="35">
        <f t="shared" si="2"/>
        <v>44921</v>
      </c>
      <c r="B109" s="36">
        <f>SUMIFS(СВЦЭМ!$C$39:$C$782,СВЦЭМ!$A$39:$A$782,$A109,СВЦЭМ!$B$39:$B$782,B$83)+'СЕТ СН'!$H$9+СВЦЭМ!$D$10+'СЕТ СН'!$H$6-'СЕТ СН'!$H$19</f>
        <v>1543.7136354099998</v>
      </c>
      <c r="C109" s="36">
        <f>SUMIFS(СВЦЭМ!$C$39:$C$782,СВЦЭМ!$A$39:$A$782,$A109,СВЦЭМ!$B$39:$B$782,C$83)+'СЕТ СН'!$H$9+СВЦЭМ!$D$10+'СЕТ СН'!$H$6-'СЕТ СН'!$H$19</f>
        <v>1565.0946630599999</v>
      </c>
      <c r="D109" s="36">
        <f>SUMIFS(СВЦЭМ!$C$39:$C$782,СВЦЭМ!$A$39:$A$782,$A109,СВЦЭМ!$B$39:$B$782,D$83)+'СЕТ СН'!$H$9+СВЦЭМ!$D$10+'СЕТ СН'!$H$6-'СЕТ СН'!$H$19</f>
        <v>1572.1841712</v>
      </c>
      <c r="E109" s="36">
        <f>SUMIFS(СВЦЭМ!$C$39:$C$782,СВЦЭМ!$A$39:$A$782,$A109,СВЦЭМ!$B$39:$B$782,E$83)+'СЕТ СН'!$H$9+СВЦЭМ!$D$10+'СЕТ СН'!$H$6-'СЕТ СН'!$H$19</f>
        <v>1571.4849927599998</v>
      </c>
      <c r="F109" s="36">
        <f>SUMIFS(СВЦЭМ!$C$39:$C$782,СВЦЭМ!$A$39:$A$782,$A109,СВЦЭМ!$B$39:$B$782,F$83)+'СЕТ СН'!$H$9+СВЦЭМ!$D$10+'СЕТ СН'!$H$6-'СЕТ СН'!$H$19</f>
        <v>1607.5271132799999</v>
      </c>
      <c r="G109" s="36">
        <f>SUMIFS(СВЦЭМ!$C$39:$C$782,СВЦЭМ!$A$39:$A$782,$A109,СВЦЭМ!$B$39:$B$782,G$83)+'СЕТ СН'!$H$9+СВЦЭМ!$D$10+'СЕТ СН'!$H$6-'СЕТ СН'!$H$19</f>
        <v>1594.9682475699999</v>
      </c>
      <c r="H109" s="36">
        <f>SUMIFS(СВЦЭМ!$C$39:$C$782,СВЦЭМ!$A$39:$A$782,$A109,СВЦЭМ!$B$39:$B$782,H$83)+'СЕТ СН'!$H$9+СВЦЭМ!$D$10+'СЕТ СН'!$H$6-'СЕТ СН'!$H$19</f>
        <v>1558.0559593199998</v>
      </c>
      <c r="I109" s="36">
        <f>SUMIFS(СВЦЭМ!$C$39:$C$782,СВЦЭМ!$A$39:$A$782,$A109,СВЦЭМ!$B$39:$B$782,I$83)+'СЕТ СН'!$H$9+СВЦЭМ!$D$10+'СЕТ СН'!$H$6-'СЕТ СН'!$H$19</f>
        <v>1532.55992655</v>
      </c>
      <c r="J109" s="36">
        <f>SUMIFS(СВЦЭМ!$C$39:$C$782,СВЦЭМ!$A$39:$A$782,$A109,СВЦЭМ!$B$39:$B$782,J$83)+'СЕТ СН'!$H$9+СВЦЭМ!$D$10+'СЕТ СН'!$H$6-'СЕТ СН'!$H$19</f>
        <v>1525.5490205199999</v>
      </c>
      <c r="K109" s="36">
        <f>SUMIFS(СВЦЭМ!$C$39:$C$782,СВЦЭМ!$A$39:$A$782,$A109,СВЦЭМ!$B$39:$B$782,K$83)+'СЕТ СН'!$H$9+СВЦЭМ!$D$10+'СЕТ СН'!$H$6-'СЕТ СН'!$H$19</f>
        <v>1521.4038353799999</v>
      </c>
      <c r="L109" s="36">
        <f>SUMIFS(СВЦЭМ!$C$39:$C$782,СВЦЭМ!$A$39:$A$782,$A109,СВЦЭМ!$B$39:$B$782,L$83)+'СЕТ СН'!$H$9+СВЦЭМ!$D$10+'СЕТ СН'!$H$6-'СЕТ СН'!$H$19</f>
        <v>1516.0717096999999</v>
      </c>
      <c r="M109" s="36">
        <f>SUMIFS(СВЦЭМ!$C$39:$C$782,СВЦЭМ!$A$39:$A$782,$A109,СВЦЭМ!$B$39:$B$782,M$83)+'СЕТ СН'!$H$9+СВЦЭМ!$D$10+'СЕТ СН'!$H$6-'СЕТ СН'!$H$19</f>
        <v>1512.88862303</v>
      </c>
      <c r="N109" s="36">
        <f>SUMIFS(СВЦЭМ!$C$39:$C$782,СВЦЭМ!$A$39:$A$782,$A109,СВЦЭМ!$B$39:$B$782,N$83)+'СЕТ СН'!$H$9+СВЦЭМ!$D$10+'СЕТ СН'!$H$6-'СЕТ СН'!$H$19</f>
        <v>1515.45151519</v>
      </c>
      <c r="O109" s="36">
        <f>SUMIFS(СВЦЭМ!$C$39:$C$782,СВЦЭМ!$A$39:$A$782,$A109,СВЦЭМ!$B$39:$B$782,O$83)+'СЕТ СН'!$H$9+СВЦЭМ!$D$10+'СЕТ СН'!$H$6-'СЕТ СН'!$H$19</f>
        <v>1505.09288926</v>
      </c>
      <c r="P109" s="36">
        <f>SUMIFS(СВЦЭМ!$C$39:$C$782,СВЦЭМ!$A$39:$A$782,$A109,СВЦЭМ!$B$39:$B$782,P$83)+'СЕТ СН'!$H$9+СВЦЭМ!$D$10+'СЕТ СН'!$H$6-'СЕТ СН'!$H$19</f>
        <v>1511.89720771</v>
      </c>
      <c r="Q109" s="36">
        <f>SUMIFS(СВЦЭМ!$C$39:$C$782,СВЦЭМ!$A$39:$A$782,$A109,СВЦЭМ!$B$39:$B$782,Q$83)+'СЕТ СН'!$H$9+СВЦЭМ!$D$10+'СЕТ СН'!$H$6-'СЕТ СН'!$H$19</f>
        <v>1495.1897896099999</v>
      </c>
      <c r="R109" s="36">
        <f>SUMIFS(СВЦЭМ!$C$39:$C$782,СВЦЭМ!$A$39:$A$782,$A109,СВЦЭМ!$B$39:$B$782,R$83)+'СЕТ СН'!$H$9+СВЦЭМ!$D$10+'СЕТ СН'!$H$6-'СЕТ СН'!$H$19</f>
        <v>1486.49583663</v>
      </c>
      <c r="S109" s="36">
        <f>SUMIFS(СВЦЭМ!$C$39:$C$782,СВЦЭМ!$A$39:$A$782,$A109,СВЦЭМ!$B$39:$B$782,S$83)+'СЕТ СН'!$H$9+СВЦЭМ!$D$10+'СЕТ СН'!$H$6-'СЕТ СН'!$H$19</f>
        <v>1463.82232013</v>
      </c>
      <c r="T109" s="36">
        <f>SUMIFS(СВЦЭМ!$C$39:$C$782,СВЦЭМ!$A$39:$A$782,$A109,СВЦЭМ!$B$39:$B$782,T$83)+'СЕТ СН'!$H$9+СВЦЭМ!$D$10+'СЕТ СН'!$H$6-'СЕТ СН'!$H$19</f>
        <v>1430.5680618399999</v>
      </c>
      <c r="U109" s="36">
        <f>SUMIFS(СВЦЭМ!$C$39:$C$782,СВЦЭМ!$A$39:$A$782,$A109,СВЦЭМ!$B$39:$B$782,U$83)+'СЕТ СН'!$H$9+СВЦЭМ!$D$10+'СЕТ СН'!$H$6-'СЕТ СН'!$H$19</f>
        <v>1453.5923908699999</v>
      </c>
      <c r="V109" s="36">
        <f>SUMIFS(СВЦЭМ!$C$39:$C$782,СВЦЭМ!$A$39:$A$782,$A109,СВЦЭМ!$B$39:$B$782,V$83)+'СЕТ СН'!$H$9+СВЦЭМ!$D$10+'СЕТ СН'!$H$6-'СЕТ СН'!$H$19</f>
        <v>1459.92297534</v>
      </c>
      <c r="W109" s="36">
        <f>SUMIFS(СВЦЭМ!$C$39:$C$782,СВЦЭМ!$A$39:$A$782,$A109,СВЦЭМ!$B$39:$B$782,W$83)+'СЕТ СН'!$H$9+СВЦЭМ!$D$10+'СЕТ СН'!$H$6-'СЕТ СН'!$H$19</f>
        <v>1476.2345697799999</v>
      </c>
      <c r="X109" s="36">
        <f>SUMIFS(СВЦЭМ!$C$39:$C$782,СВЦЭМ!$A$39:$A$782,$A109,СВЦЭМ!$B$39:$B$782,X$83)+'СЕТ СН'!$H$9+СВЦЭМ!$D$10+'СЕТ СН'!$H$6-'СЕТ СН'!$H$19</f>
        <v>1511.6479107999999</v>
      </c>
      <c r="Y109" s="36">
        <f>SUMIFS(СВЦЭМ!$C$39:$C$782,СВЦЭМ!$A$39:$A$782,$A109,СВЦЭМ!$B$39:$B$782,Y$83)+'СЕТ СН'!$H$9+СВЦЭМ!$D$10+'СЕТ СН'!$H$6-'СЕТ СН'!$H$19</f>
        <v>1521.62048708</v>
      </c>
    </row>
    <row r="110" spans="1:25" ht="15.75" x14ac:dyDescent="0.2">
      <c r="A110" s="35">
        <f t="shared" si="2"/>
        <v>44922</v>
      </c>
      <c r="B110" s="36">
        <f>SUMIFS(СВЦЭМ!$C$39:$C$782,СВЦЭМ!$A$39:$A$782,$A110,СВЦЭМ!$B$39:$B$782,B$83)+'СЕТ СН'!$H$9+СВЦЭМ!$D$10+'СЕТ СН'!$H$6-'СЕТ СН'!$H$19</f>
        <v>1450.50974344</v>
      </c>
      <c r="C110" s="36">
        <f>SUMIFS(СВЦЭМ!$C$39:$C$782,СВЦЭМ!$A$39:$A$782,$A110,СВЦЭМ!$B$39:$B$782,C$83)+'СЕТ СН'!$H$9+СВЦЭМ!$D$10+'СЕТ СН'!$H$6-'СЕТ СН'!$H$19</f>
        <v>1464.5077289799999</v>
      </c>
      <c r="D110" s="36">
        <f>SUMIFS(СВЦЭМ!$C$39:$C$782,СВЦЭМ!$A$39:$A$782,$A110,СВЦЭМ!$B$39:$B$782,D$83)+'СЕТ СН'!$H$9+СВЦЭМ!$D$10+'СЕТ СН'!$H$6-'СЕТ СН'!$H$19</f>
        <v>1481.40139987</v>
      </c>
      <c r="E110" s="36">
        <f>SUMIFS(СВЦЭМ!$C$39:$C$782,СВЦЭМ!$A$39:$A$782,$A110,СВЦЭМ!$B$39:$B$782,E$83)+'СЕТ СН'!$H$9+СВЦЭМ!$D$10+'СЕТ СН'!$H$6-'СЕТ СН'!$H$19</f>
        <v>1487.89799767</v>
      </c>
      <c r="F110" s="36">
        <f>SUMIFS(СВЦЭМ!$C$39:$C$782,СВЦЭМ!$A$39:$A$782,$A110,СВЦЭМ!$B$39:$B$782,F$83)+'СЕТ СН'!$H$9+СВЦЭМ!$D$10+'СЕТ СН'!$H$6-'СЕТ СН'!$H$19</f>
        <v>1517.9563975999999</v>
      </c>
      <c r="G110" s="36">
        <f>SUMIFS(СВЦЭМ!$C$39:$C$782,СВЦЭМ!$A$39:$A$782,$A110,СВЦЭМ!$B$39:$B$782,G$83)+'СЕТ СН'!$H$9+СВЦЭМ!$D$10+'СЕТ СН'!$H$6-'СЕТ СН'!$H$19</f>
        <v>1501.9341006899999</v>
      </c>
      <c r="H110" s="36">
        <f>SUMIFS(СВЦЭМ!$C$39:$C$782,СВЦЭМ!$A$39:$A$782,$A110,СВЦЭМ!$B$39:$B$782,H$83)+'СЕТ СН'!$H$9+СВЦЭМ!$D$10+'СЕТ СН'!$H$6-'СЕТ СН'!$H$19</f>
        <v>1476.0322812899999</v>
      </c>
      <c r="I110" s="36">
        <f>SUMIFS(СВЦЭМ!$C$39:$C$782,СВЦЭМ!$A$39:$A$782,$A110,СВЦЭМ!$B$39:$B$782,I$83)+'СЕТ СН'!$H$9+СВЦЭМ!$D$10+'СЕТ СН'!$H$6-'СЕТ СН'!$H$19</f>
        <v>1445.75620104</v>
      </c>
      <c r="J110" s="36">
        <f>SUMIFS(СВЦЭМ!$C$39:$C$782,СВЦЭМ!$A$39:$A$782,$A110,СВЦЭМ!$B$39:$B$782,J$83)+'СЕТ СН'!$H$9+СВЦЭМ!$D$10+'СЕТ СН'!$H$6-'СЕТ СН'!$H$19</f>
        <v>1406.30231828</v>
      </c>
      <c r="K110" s="36">
        <f>SUMIFS(СВЦЭМ!$C$39:$C$782,СВЦЭМ!$A$39:$A$782,$A110,СВЦЭМ!$B$39:$B$782,K$83)+'СЕТ СН'!$H$9+СВЦЭМ!$D$10+'СЕТ СН'!$H$6-'СЕТ СН'!$H$19</f>
        <v>1408.7040885499998</v>
      </c>
      <c r="L110" s="36">
        <f>SUMIFS(СВЦЭМ!$C$39:$C$782,СВЦЭМ!$A$39:$A$782,$A110,СВЦЭМ!$B$39:$B$782,L$83)+'СЕТ СН'!$H$9+СВЦЭМ!$D$10+'СЕТ СН'!$H$6-'СЕТ СН'!$H$19</f>
        <v>1418.39459001</v>
      </c>
      <c r="M110" s="36">
        <f>SUMIFS(СВЦЭМ!$C$39:$C$782,СВЦЭМ!$A$39:$A$782,$A110,СВЦЭМ!$B$39:$B$782,M$83)+'СЕТ СН'!$H$9+СВЦЭМ!$D$10+'СЕТ СН'!$H$6-'СЕТ СН'!$H$19</f>
        <v>1419.6256571699998</v>
      </c>
      <c r="N110" s="36">
        <f>SUMIFS(СВЦЭМ!$C$39:$C$782,СВЦЭМ!$A$39:$A$782,$A110,СВЦЭМ!$B$39:$B$782,N$83)+'СЕТ СН'!$H$9+СВЦЭМ!$D$10+'СЕТ СН'!$H$6-'СЕТ СН'!$H$19</f>
        <v>1410.65611868</v>
      </c>
      <c r="O110" s="36">
        <f>SUMIFS(СВЦЭМ!$C$39:$C$782,СВЦЭМ!$A$39:$A$782,$A110,СВЦЭМ!$B$39:$B$782,O$83)+'СЕТ СН'!$H$9+СВЦЭМ!$D$10+'СЕТ СН'!$H$6-'СЕТ СН'!$H$19</f>
        <v>1418.82538049</v>
      </c>
      <c r="P110" s="36">
        <f>SUMIFS(СВЦЭМ!$C$39:$C$782,СВЦЭМ!$A$39:$A$782,$A110,СВЦЭМ!$B$39:$B$782,P$83)+'СЕТ СН'!$H$9+СВЦЭМ!$D$10+'СЕТ СН'!$H$6-'СЕТ СН'!$H$19</f>
        <v>1421.0984779099999</v>
      </c>
      <c r="Q110" s="36">
        <f>SUMIFS(СВЦЭМ!$C$39:$C$782,СВЦЭМ!$A$39:$A$782,$A110,СВЦЭМ!$B$39:$B$782,Q$83)+'СЕТ СН'!$H$9+СВЦЭМ!$D$10+'СЕТ СН'!$H$6-'СЕТ СН'!$H$19</f>
        <v>1424.60213529</v>
      </c>
      <c r="R110" s="36">
        <f>SUMIFS(СВЦЭМ!$C$39:$C$782,СВЦЭМ!$A$39:$A$782,$A110,СВЦЭМ!$B$39:$B$782,R$83)+'СЕТ СН'!$H$9+СВЦЭМ!$D$10+'СЕТ СН'!$H$6-'СЕТ СН'!$H$19</f>
        <v>1426.99514742</v>
      </c>
      <c r="S110" s="36">
        <f>SUMIFS(СВЦЭМ!$C$39:$C$782,СВЦЭМ!$A$39:$A$782,$A110,СВЦЭМ!$B$39:$B$782,S$83)+'СЕТ СН'!$H$9+СВЦЭМ!$D$10+'СЕТ СН'!$H$6-'СЕТ СН'!$H$19</f>
        <v>1403.3151125899999</v>
      </c>
      <c r="T110" s="36">
        <f>SUMIFS(СВЦЭМ!$C$39:$C$782,СВЦЭМ!$A$39:$A$782,$A110,СВЦЭМ!$B$39:$B$782,T$83)+'СЕТ СН'!$H$9+СВЦЭМ!$D$10+'СЕТ СН'!$H$6-'СЕТ СН'!$H$19</f>
        <v>1373.9640828199999</v>
      </c>
      <c r="U110" s="36">
        <f>SUMIFS(СВЦЭМ!$C$39:$C$782,СВЦЭМ!$A$39:$A$782,$A110,СВЦЭМ!$B$39:$B$782,U$83)+'СЕТ СН'!$H$9+СВЦЭМ!$D$10+'СЕТ СН'!$H$6-'СЕТ СН'!$H$19</f>
        <v>1385.50008041</v>
      </c>
      <c r="V110" s="36">
        <f>SUMIFS(СВЦЭМ!$C$39:$C$782,СВЦЭМ!$A$39:$A$782,$A110,СВЦЭМ!$B$39:$B$782,V$83)+'СЕТ СН'!$H$9+СВЦЭМ!$D$10+'СЕТ СН'!$H$6-'СЕТ СН'!$H$19</f>
        <v>1408.9541717499999</v>
      </c>
      <c r="W110" s="36">
        <f>SUMIFS(СВЦЭМ!$C$39:$C$782,СВЦЭМ!$A$39:$A$782,$A110,СВЦЭМ!$B$39:$B$782,W$83)+'СЕТ СН'!$H$9+СВЦЭМ!$D$10+'СЕТ СН'!$H$6-'СЕТ СН'!$H$19</f>
        <v>1426.35825376</v>
      </c>
      <c r="X110" s="36">
        <f>SUMIFS(СВЦЭМ!$C$39:$C$782,СВЦЭМ!$A$39:$A$782,$A110,СВЦЭМ!$B$39:$B$782,X$83)+'СЕТ СН'!$H$9+СВЦЭМ!$D$10+'СЕТ СН'!$H$6-'СЕТ СН'!$H$19</f>
        <v>1429.9269617999998</v>
      </c>
      <c r="Y110" s="36">
        <f>SUMIFS(СВЦЭМ!$C$39:$C$782,СВЦЭМ!$A$39:$A$782,$A110,СВЦЭМ!$B$39:$B$782,Y$83)+'СЕТ СН'!$H$9+СВЦЭМ!$D$10+'СЕТ СН'!$H$6-'СЕТ СН'!$H$19</f>
        <v>1453.4594494999999</v>
      </c>
    </row>
    <row r="111" spans="1:25" ht="15.75" x14ac:dyDescent="0.2">
      <c r="A111" s="35">
        <f t="shared" si="2"/>
        <v>44923</v>
      </c>
      <c r="B111" s="36">
        <f>SUMIFS(СВЦЭМ!$C$39:$C$782,СВЦЭМ!$A$39:$A$782,$A111,СВЦЭМ!$B$39:$B$782,B$83)+'СЕТ СН'!$H$9+СВЦЭМ!$D$10+'СЕТ СН'!$H$6-'СЕТ СН'!$H$19</f>
        <v>1470.8697272499999</v>
      </c>
      <c r="C111" s="36">
        <f>SUMIFS(СВЦЭМ!$C$39:$C$782,СВЦЭМ!$A$39:$A$782,$A111,СВЦЭМ!$B$39:$B$782,C$83)+'СЕТ СН'!$H$9+СВЦЭМ!$D$10+'СЕТ СН'!$H$6-'СЕТ СН'!$H$19</f>
        <v>1524.03673839</v>
      </c>
      <c r="D111" s="36">
        <f>SUMIFS(СВЦЭМ!$C$39:$C$782,СВЦЭМ!$A$39:$A$782,$A111,СВЦЭМ!$B$39:$B$782,D$83)+'СЕТ СН'!$H$9+СВЦЭМ!$D$10+'СЕТ СН'!$H$6-'СЕТ СН'!$H$19</f>
        <v>1552.15697284</v>
      </c>
      <c r="E111" s="36">
        <f>SUMIFS(СВЦЭМ!$C$39:$C$782,СВЦЭМ!$A$39:$A$782,$A111,СВЦЭМ!$B$39:$B$782,E$83)+'СЕТ СН'!$H$9+СВЦЭМ!$D$10+'СЕТ СН'!$H$6-'СЕТ СН'!$H$19</f>
        <v>1500.4907263</v>
      </c>
      <c r="F111" s="36">
        <f>SUMIFS(СВЦЭМ!$C$39:$C$782,СВЦЭМ!$A$39:$A$782,$A111,СВЦЭМ!$B$39:$B$782,F$83)+'СЕТ СН'!$H$9+СВЦЭМ!$D$10+'СЕТ СН'!$H$6-'СЕТ СН'!$H$19</f>
        <v>1513.2387379499999</v>
      </c>
      <c r="G111" s="36">
        <f>SUMIFS(СВЦЭМ!$C$39:$C$782,СВЦЭМ!$A$39:$A$782,$A111,СВЦЭМ!$B$39:$B$782,G$83)+'СЕТ СН'!$H$9+СВЦЭМ!$D$10+'СЕТ СН'!$H$6-'СЕТ СН'!$H$19</f>
        <v>1502.0087121499998</v>
      </c>
      <c r="H111" s="36">
        <f>SUMIFS(СВЦЭМ!$C$39:$C$782,СВЦЭМ!$A$39:$A$782,$A111,СВЦЭМ!$B$39:$B$782,H$83)+'СЕТ СН'!$H$9+СВЦЭМ!$D$10+'СЕТ СН'!$H$6-'СЕТ СН'!$H$19</f>
        <v>1499.9966512999999</v>
      </c>
      <c r="I111" s="36">
        <f>SUMIFS(СВЦЭМ!$C$39:$C$782,СВЦЭМ!$A$39:$A$782,$A111,СВЦЭМ!$B$39:$B$782,I$83)+'СЕТ СН'!$H$9+СВЦЭМ!$D$10+'СЕТ СН'!$H$6-'СЕТ СН'!$H$19</f>
        <v>1469.48426004</v>
      </c>
      <c r="J111" s="36">
        <f>SUMIFS(СВЦЭМ!$C$39:$C$782,СВЦЭМ!$A$39:$A$782,$A111,СВЦЭМ!$B$39:$B$782,J$83)+'СЕТ СН'!$H$9+СВЦЭМ!$D$10+'СЕТ СН'!$H$6-'СЕТ СН'!$H$19</f>
        <v>1458.5178600299998</v>
      </c>
      <c r="K111" s="36">
        <f>SUMIFS(СВЦЭМ!$C$39:$C$782,СВЦЭМ!$A$39:$A$782,$A111,СВЦЭМ!$B$39:$B$782,K$83)+'СЕТ СН'!$H$9+СВЦЭМ!$D$10+'СЕТ СН'!$H$6-'СЕТ СН'!$H$19</f>
        <v>1458.38745556</v>
      </c>
      <c r="L111" s="36">
        <f>SUMIFS(СВЦЭМ!$C$39:$C$782,СВЦЭМ!$A$39:$A$782,$A111,СВЦЭМ!$B$39:$B$782,L$83)+'СЕТ СН'!$H$9+СВЦЭМ!$D$10+'СЕТ СН'!$H$6-'СЕТ СН'!$H$19</f>
        <v>1446.6264063199999</v>
      </c>
      <c r="M111" s="36">
        <f>SUMIFS(СВЦЭМ!$C$39:$C$782,СВЦЭМ!$A$39:$A$782,$A111,СВЦЭМ!$B$39:$B$782,M$83)+'СЕТ СН'!$H$9+СВЦЭМ!$D$10+'СЕТ СН'!$H$6-'СЕТ СН'!$H$19</f>
        <v>1441.8372328399998</v>
      </c>
      <c r="N111" s="36">
        <f>SUMIFS(СВЦЭМ!$C$39:$C$782,СВЦЭМ!$A$39:$A$782,$A111,СВЦЭМ!$B$39:$B$782,N$83)+'СЕТ СН'!$H$9+СВЦЭМ!$D$10+'СЕТ СН'!$H$6-'СЕТ СН'!$H$19</f>
        <v>1458.5110043999998</v>
      </c>
      <c r="O111" s="36">
        <f>SUMIFS(СВЦЭМ!$C$39:$C$782,СВЦЭМ!$A$39:$A$782,$A111,СВЦЭМ!$B$39:$B$782,O$83)+'СЕТ СН'!$H$9+СВЦЭМ!$D$10+'СЕТ СН'!$H$6-'СЕТ СН'!$H$19</f>
        <v>1458.97784318</v>
      </c>
      <c r="P111" s="36">
        <f>SUMIFS(СВЦЭМ!$C$39:$C$782,СВЦЭМ!$A$39:$A$782,$A111,СВЦЭМ!$B$39:$B$782,P$83)+'СЕТ СН'!$H$9+СВЦЭМ!$D$10+'СЕТ СН'!$H$6-'СЕТ СН'!$H$19</f>
        <v>1477.9160802599999</v>
      </c>
      <c r="Q111" s="36">
        <f>SUMIFS(СВЦЭМ!$C$39:$C$782,СВЦЭМ!$A$39:$A$782,$A111,СВЦЭМ!$B$39:$B$782,Q$83)+'СЕТ СН'!$H$9+СВЦЭМ!$D$10+'СЕТ СН'!$H$6-'СЕТ СН'!$H$19</f>
        <v>1475.46224441</v>
      </c>
      <c r="R111" s="36">
        <f>SUMIFS(СВЦЭМ!$C$39:$C$782,СВЦЭМ!$A$39:$A$782,$A111,СВЦЭМ!$B$39:$B$782,R$83)+'СЕТ СН'!$H$9+СВЦЭМ!$D$10+'СЕТ СН'!$H$6-'СЕТ СН'!$H$19</f>
        <v>1459.9300261199999</v>
      </c>
      <c r="S111" s="36">
        <f>SUMIFS(СВЦЭМ!$C$39:$C$782,СВЦЭМ!$A$39:$A$782,$A111,СВЦЭМ!$B$39:$B$782,S$83)+'СЕТ СН'!$H$9+СВЦЭМ!$D$10+'СЕТ СН'!$H$6-'СЕТ СН'!$H$19</f>
        <v>1463.1797708499998</v>
      </c>
      <c r="T111" s="36">
        <f>SUMIFS(СВЦЭМ!$C$39:$C$782,СВЦЭМ!$A$39:$A$782,$A111,СВЦЭМ!$B$39:$B$782,T$83)+'СЕТ СН'!$H$9+СВЦЭМ!$D$10+'СЕТ СН'!$H$6-'СЕТ СН'!$H$19</f>
        <v>1435.9701161099999</v>
      </c>
      <c r="U111" s="36">
        <f>SUMIFS(СВЦЭМ!$C$39:$C$782,СВЦЭМ!$A$39:$A$782,$A111,СВЦЭМ!$B$39:$B$782,U$83)+'СЕТ СН'!$H$9+СВЦЭМ!$D$10+'СЕТ СН'!$H$6-'СЕТ СН'!$H$19</f>
        <v>1441.46618446</v>
      </c>
      <c r="V111" s="36">
        <f>SUMIFS(СВЦЭМ!$C$39:$C$782,СВЦЭМ!$A$39:$A$782,$A111,СВЦЭМ!$B$39:$B$782,V$83)+'СЕТ СН'!$H$9+СВЦЭМ!$D$10+'СЕТ СН'!$H$6-'СЕТ СН'!$H$19</f>
        <v>1436.7323956499999</v>
      </c>
      <c r="W111" s="36">
        <f>SUMIFS(СВЦЭМ!$C$39:$C$782,СВЦЭМ!$A$39:$A$782,$A111,СВЦЭМ!$B$39:$B$782,W$83)+'СЕТ СН'!$H$9+СВЦЭМ!$D$10+'СЕТ СН'!$H$6-'СЕТ СН'!$H$19</f>
        <v>1450.1432672999999</v>
      </c>
      <c r="X111" s="36">
        <f>SUMIFS(СВЦЭМ!$C$39:$C$782,СВЦЭМ!$A$39:$A$782,$A111,СВЦЭМ!$B$39:$B$782,X$83)+'СЕТ СН'!$H$9+СВЦЭМ!$D$10+'СЕТ СН'!$H$6-'СЕТ СН'!$H$19</f>
        <v>1460.1552865399999</v>
      </c>
      <c r="Y111" s="36">
        <f>SUMIFS(СВЦЭМ!$C$39:$C$782,СВЦЭМ!$A$39:$A$782,$A111,СВЦЭМ!$B$39:$B$782,Y$83)+'СЕТ СН'!$H$9+СВЦЭМ!$D$10+'СЕТ СН'!$H$6-'СЕТ СН'!$H$19</f>
        <v>1475.1171797</v>
      </c>
    </row>
    <row r="112" spans="1:25" ht="15.75" x14ac:dyDescent="0.2">
      <c r="A112" s="35">
        <f t="shared" si="2"/>
        <v>44924</v>
      </c>
      <c r="B112" s="36">
        <f>SUMIFS(СВЦЭМ!$C$39:$C$782,СВЦЭМ!$A$39:$A$782,$A112,СВЦЭМ!$B$39:$B$782,B$83)+'СЕТ СН'!$H$9+СВЦЭМ!$D$10+'СЕТ СН'!$H$6-'СЕТ СН'!$H$19</f>
        <v>1529.17475795</v>
      </c>
      <c r="C112" s="36">
        <f>SUMIFS(СВЦЭМ!$C$39:$C$782,СВЦЭМ!$A$39:$A$782,$A112,СВЦЭМ!$B$39:$B$782,C$83)+'СЕТ СН'!$H$9+СВЦЭМ!$D$10+'СЕТ СН'!$H$6-'СЕТ СН'!$H$19</f>
        <v>1533.39675936</v>
      </c>
      <c r="D112" s="36">
        <f>SUMIFS(СВЦЭМ!$C$39:$C$782,СВЦЭМ!$A$39:$A$782,$A112,СВЦЭМ!$B$39:$B$782,D$83)+'СЕТ СН'!$H$9+СВЦЭМ!$D$10+'СЕТ СН'!$H$6-'СЕТ СН'!$H$19</f>
        <v>1528.4681936699999</v>
      </c>
      <c r="E112" s="36">
        <f>SUMIFS(СВЦЭМ!$C$39:$C$782,СВЦЭМ!$A$39:$A$782,$A112,СВЦЭМ!$B$39:$B$782,E$83)+'СЕТ СН'!$H$9+СВЦЭМ!$D$10+'СЕТ СН'!$H$6-'СЕТ СН'!$H$19</f>
        <v>1533.6887464399999</v>
      </c>
      <c r="F112" s="36">
        <f>SUMIFS(СВЦЭМ!$C$39:$C$782,СВЦЭМ!$A$39:$A$782,$A112,СВЦЭМ!$B$39:$B$782,F$83)+'СЕТ СН'!$H$9+СВЦЭМ!$D$10+'СЕТ СН'!$H$6-'СЕТ СН'!$H$19</f>
        <v>1536.97115239</v>
      </c>
      <c r="G112" s="36">
        <f>SUMIFS(СВЦЭМ!$C$39:$C$782,СВЦЭМ!$A$39:$A$782,$A112,СВЦЭМ!$B$39:$B$782,G$83)+'СЕТ СН'!$H$9+СВЦЭМ!$D$10+'СЕТ СН'!$H$6-'СЕТ СН'!$H$19</f>
        <v>1527.4323767599999</v>
      </c>
      <c r="H112" s="36">
        <f>SUMIFS(СВЦЭМ!$C$39:$C$782,СВЦЭМ!$A$39:$A$782,$A112,СВЦЭМ!$B$39:$B$782,H$83)+'СЕТ СН'!$H$9+СВЦЭМ!$D$10+'СЕТ СН'!$H$6-'СЕТ СН'!$H$19</f>
        <v>1525.5842075799999</v>
      </c>
      <c r="I112" s="36">
        <f>SUMIFS(СВЦЭМ!$C$39:$C$782,СВЦЭМ!$A$39:$A$782,$A112,СВЦЭМ!$B$39:$B$782,I$83)+'СЕТ СН'!$H$9+СВЦЭМ!$D$10+'СЕТ СН'!$H$6-'СЕТ СН'!$H$19</f>
        <v>1483.1222531999999</v>
      </c>
      <c r="J112" s="36">
        <f>SUMIFS(СВЦЭМ!$C$39:$C$782,СВЦЭМ!$A$39:$A$782,$A112,СВЦЭМ!$B$39:$B$782,J$83)+'СЕТ СН'!$H$9+СВЦЭМ!$D$10+'СЕТ СН'!$H$6-'СЕТ СН'!$H$19</f>
        <v>1487.10713614</v>
      </c>
      <c r="K112" s="36">
        <f>SUMIFS(СВЦЭМ!$C$39:$C$782,СВЦЭМ!$A$39:$A$782,$A112,СВЦЭМ!$B$39:$B$782,K$83)+'СЕТ СН'!$H$9+СВЦЭМ!$D$10+'СЕТ СН'!$H$6-'СЕТ СН'!$H$19</f>
        <v>1459.26383771</v>
      </c>
      <c r="L112" s="36">
        <f>SUMIFS(СВЦЭМ!$C$39:$C$782,СВЦЭМ!$A$39:$A$782,$A112,СВЦЭМ!$B$39:$B$782,L$83)+'СЕТ СН'!$H$9+СВЦЭМ!$D$10+'СЕТ СН'!$H$6-'СЕТ СН'!$H$19</f>
        <v>1449.28451197</v>
      </c>
      <c r="M112" s="36">
        <f>SUMIFS(СВЦЭМ!$C$39:$C$782,СВЦЭМ!$A$39:$A$782,$A112,СВЦЭМ!$B$39:$B$782,M$83)+'СЕТ СН'!$H$9+СВЦЭМ!$D$10+'СЕТ СН'!$H$6-'СЕТ СН'!$H$19</f>
        <v>1452.6076021199999</v>
      </c>
      <c r="N112" s="36">
        <f>SUMIFS(СВЦЭМ!$C$39:$C$782,СВЦЭМ!$A$39:$A$782,$A112,СВЦЭМ!$B$39:$B$782,N$83)+'СЕТ СН'!$H$9+СВЦЭМ!$D$10+'СЕТ СН'!$H$6-'СЕТ СН'!$H$19</f>
        <v>1482.1042287299999</v>
      </c>
      <c r="O112" s="36">
        <f>SUMIFS(СВЦЭМ!$C$39:$C$782,СВЦЭМ!$A$39:$A$782,$A112,СВЦЭМ!$B$39:$B$782,O$83)+'СЕТ СН'!$H$9+СВЦЭМ!$D$10+'СЕТ СН'!$H$6-'СЕТ СН'!$H$19</f>
        <v>1483.17261895</v>
      </c>
      <c r="P112" s="36">
        <f>SUMIFS(СВЦЭМ!$C$39:$C$782,СВЦЭМ!$A$39:$A$782,$A112,СВЦЭМ!$B$39:$B$782,P$83)+'СЕТ СН'!$H$9+СВЦЭМ!$D$10+'СЕТ СН'!$H$6-'СЕТ СН'!$H$19</f>
        <v>1499.2903227199999</v>
      </c>
      <c r="Q112" s="36">
        <f>SUMIFS(СВЦЭМ!$C$39:$C$782,СВЦЭМ!$A$39:$A$782,$A112,СВЦЭМ!$B$39:$B$782,Q$83)+'СЕТ СН'!$H$9+СВЦЭМ!$D$10+'СЕТ СН'!$H$6-'СЕТ СН'!$H$19</f>
        <v>1495.95404747</v>
      </c>
      <c r="R112" s="36">
        <f>SUMIFS(СВЦЭМ!$C$39:$C$782,СВЦЭМ!$A$39:$A$782,$A112,СВЦЭМ!$B$39:$B$782,R$83)+'СЕТ СН'!$H$9+СВЦЭМ!$D$10+'СЕТ СН'!$H$6-'СЕТ СН'!$H$19</f>
        <v>1487.9099560099999</v>
      </c>
      <c r="S112" s="36">
        <f>SUMIFS(СВЦЭМ!$C$39:$C$782,СВЦЭМ!$A$39:$A$782,$A112,СВЦЭМ!$B$39:$B$782,S$83)+'СЕТ СН'!$H$9+СВЦЭМ!$D$10+'СЕТ СН'!$H$6-'СЕТ СН'!$H$19</f>
        <v>1460.1248375299999</v>
      </c>
      <c r="T112" s="36">
        <f>SUMIFS(СВЦЭМ!$C$39:$C$782,СВЦЭМ!$A$39:$A$782,$A112,СВЦЭМ!$B$39:$B$782,T$83)+'СЕТ СН'!$H$9+СВЦЭМ!$D$10+'СЕТ СН'!$H$6-'СЕТ СН'!$H$19</f>
        <v>1439.85594059</v>
      </c>
      <c r="U112" s="36">
        <f>SUMIFS(СВЦЭМ!$C$39:$C$782,СВЦЭМ!$A$39:$A$782,$A112,СВЦЭМ!$B$39:$B$782,U$83)+'СЕТ СН'!$H$9+СВЦЭМ!$D$10+'СЕТ СН'!$H$6-'СЕТ СН'!$H$19</f>
        <v>1444.13902796</v>
      </c>
      <c r="V112" s="36">
        <f>SUMIFS(СВЦЭМ!$C$39:$C$782,СВЦЭМ!$A$39:$A$782,$A112,СВЦЭМ!$B$39:$B$782,V$83)+'СЕТ СН'!$H$9+СВЦЭМ!$D$10+'СЕТ СН'!$H$6-'СЕТ СН'!$H$19</f>
        <v>1465.6318355399999</v>
      </c>
      <c r="W112" s="36">
        <f>SUMIFS(СВЦЭМ!$C$39:$C$782,СВЦЭМ!$A$39:$A$782,$A112,СВЦЭМ!$B$39:$B$782,W$83)+'СЕТ СН'!$H$9+СВЦЭМ!$D$10+'СЕТ СН'!$H$6-'СЕТ СН'!$H$19</f>
        <v>1465.80570399</v>
      </c>
      <c r="X112" s="36">
        <f>SUMIFS(СВЦЭМ!$C$39:$C$782,СВЦЭМ!$A$39:$A$782,$A112,СВЦЭМ!$B$39:$B$782,X$83)+'СЕТ СН'!$H$9+СВЦЭМ!$D$10+'СЕТ СН'!$H$6-'СЕТ СН'!$H$19</f>
        <v>1484.8669428599999</v>
      </c>
      <c r="Y112" s="36">
        <f>SUMIFS(СВЦЭМ!$C$39:$C$782,СВЦЭМ!$A$39:$A$782,$A112,СВЦЭМ!$B$39:$B$782,Y$83)+'СЕТ СН'!$H$9+СВЦЭМ!$D$10+'СЕТ СН'!$H$6-'СЕТ СН'!$H$19</f>
        <v>1505.26119485</v>
      </c>
    </row>
    <row r="113" spans="1:27" ht="15.75" x14ac:dyDescent="0.2">
      <c r="A113" s="35">
        <f t="shared" si="2"/>
        <v>44925</v>
      </c>
      <c r="B113" s="36">
        <f>SUMIFS(СВЦЭМ!$C$39:$C$782,СВЦЭМ!$A$39:$A$782,$A113,СВЦЭМ!$B$39:$B$782,B$83)+'СЕТ СН'!$H$9+СВЦЭМ!$D$10+'СЕТ СН'!$H$6-'СЕТ СН'!$H$19</f>
        <v>1515.0699304299999</v>
      </c>
      <c r="C113" s="36">
        <f>SUMIFS(СВЦЭМ!$C$39:$C$782,СВЦЭМ!$A$39:$A$782,$A113,СВЦЭМ!$B$39:$B$782,C$83)+'СЕТ СН'!$H$9+СВЦЭМ!$D$10+'СЕТ СН'!$H$6-'СЕТ СН'!$H$19</f>
        <v>1514.64790911</v>
      </c>
      <c r="D113" s="36">
        <f>SUMIFS(СВЦЭМ!$C$39:$C$782,СВЦЭМ!$A$39:$A$782,$A113,СВЦЭМ!$B$39:$B$782,D$83)+'СЕТ СН'!$H$9+СВЦЭМ!$D$10+'СЕТ СН'!$H$6-'СЕТ СН'!$H$19</f>
        <v>1478.50193934</v>
      </c>
      <c r="E113" s="36">
        <f>SUMIFS(СВЦЭМ!$C$39:$C$782,СВЦЭМ!$A$39:$A$782,$A113,СВЦЭМ!$B$39:$B$782,E$83)+'СЕТ СН'!$H$9+СВЦЭМ!$D$10+'СЕТ СН'!$H$6-'СЕТ СН'!$H$19</f>
        <v>1476.9721698399999</v>
      </c>
      <c r="F113" s="36">
        <f>SUMIFS(СВЦЭМ!$C$39:$C$782,СВЦЭМ!$A$39:$A$782,$A113,СВЦЭМ!$B$39:$B$782,F$83)+'СЕТ СН'!$H$9+СВЦЭМ!$D$10+'СЕТ СН'!$H$6-'СЕТ СН'!$H$19</f>
        <v>1473.5189190399999</v>
      </c>
      <c r="G113" s="36">
        <f>SUMIFS(СВЦЭМ!$C$39:$C$782,СВЦЭМ!$A$39:$A$782,$A113,СВЦЭМ!$B$39:$B$782,G$83)+'СЕТ СН'!$H$9+СВЦЭМ!$D$10+'СЕТ СН'!$H$6-'СЕТ СН'!$H$19</f>
        <v>1459.12634035</v>
      </c>
      <c r="H113" s="36">
        <f>SUMIFS(СВЦЭМ!$C$39:$C$782,СВЦЭМ!$A$39:$A$782,$A113,СВЦЭМ!$B$39:$B$782,H$83)+'СЕТ СН'!$H$9+СВЦЭМ!$D$10+'СЕТ СН'!$H$6-'СЕТ СН'!$H$19</f>
        <v>1436.1492778699999</v>
      </c>
      <c r="I113" s="36">
        <f>SUMIFS(СВЦЭМ!$C$39:$C$782,СВЦЭМ!$A$39:$A$782,$A113,СВЦЭМ!$B$39:$B$782,I$83)+'СЕТ СН'!$H$9+СВЦЭМ!$D$10+'СЕТ СН'!$H$6-'СЕТ СН'!$H$19</f>
        <v>1442.8788262399999</v>
      </c>
      <c r="J113" s="36">
        <f>SUMIFS(СВЦЭМ!$C$39:$C$782,СВЦЭМ!$A$39:$A$782,$A113,СВЦЭМ!$B$39:$B$782,J$83)+'СЕТ СН'!$H$9+СВЦЭМ!$D$10+'СЕТ СН'!$H$6-'СЕТ СН'!$H$19</f>
        <v>1423.3570197899999</v>
      </c>
      <c r="K113" s="36">
        <f>SUMIFS(СВЦЭМ!$C$39:$C$782,СВЦЭМ!$A$39:$A$782,$A113,СВЦЭМ!$B$39:$B$782,K$83)+'СЕТ СН'!$H$9+СВЦЭМ!$D$10+'СЕТ СН'!$H$6-'СЕТ СН'!$H$19</f>
        <v>1414.9390635699999</v>
      </c>
      <c r="L113" s="36">
        <f>SUMIFS(СВЦЭМ!$C$39:$C$782,СВЦЭМ!$A$39:$A$782,$A113,СВЦЭМ!$B$39:$B$782,L$83)+'СЕТ СН'!$H$9+СВЦЭМ!$D$10+'СЕТ СН'!$H$6-'СЕТ СН'!$H$19</f>
        <v>1420.8386471599999</v>
      </c>
      <c r="M113" s="36">
        <f>SUMIFS(СВЦЭМ!$C$39:$C$782,СВЦЭМ!$A$39:$A$782,$A113,СВЦЭМ!$B$39:$B$782,M$83)+'СЕТ СН'!$H$9+СВЦЭМ!$D$10+'СЕТ СН'!$H$6-'СЕТ СН'!$H$19</f>
        <v>1427.20376579</v>
      </c>
      <c r="N113" s="36">
        <f>SUMIFS(СВЦЭМ!$C$39:$C$782,СВЦЭМ!$A$39:$A$782,$A113,СВЦЭМ!$B$39:$B$782,N$83)+'СЕТ СН'!$H$9+СВЦЭМ!$D$10+'СЕТ СН'!$H$6-'СЕТ СН'!$H$19</f>
        <v>1455.85762821</v>
      </c>
      <c r="O113" s="36">
        <f>SUMIFS(СВЦЭМ!$C$39:$C$782,СВЦЭМ!$A$39:$A$782,$A113,СВЦЭМ!$B$39:$B$782,O$83)+'СЕТ СН'!$H$9+СВЦЭМ!$D$10+'СЕТ СН'!$H$6-'СЕТ СН'!$H$19</f>
        <v>1903.0472180099998</v>
      </c>
      <c r="P113" s="36">
        <f>SUMIFS(СВЦЭМ!$C$39:$C$782,СВЦЭМ!$A$39:$A$782,$A113,СВЦЭМ!$B$39:$B$782,P$83)+'СЕТ СН'!$H$9+СВЦЭМ!$D$10+'СЕТ СН'!$H$6-'СЕТ СН'!$H$19</f>
        <v>1447.55144447</v>
      </c>
      <c r="Q113" s="36">
        <f>SUMIFS(СВЦЭМ!$C$39:$C$782,СВЦЭМ!$A$39:$A$782,$A113,СВЦЭМ!$B$39:$B$782,Q$83)+'СЕТ СН'!$H$9+СВЦЭМ!$D$10+'СЕТ СН'!$H$6-'СЕТ СН'!$H$19</f>
        <v>11378.316338580002</v>
      </c>
      <c r="R113" s="36">
        <f>SUMIFS(СВЦЭМ!$C$39:$C$782,СВЦЭМ!$A$39:$A$782,$A113,СВЦЭМ!$B$39:$B$782,R$83)+'СЕТ СН'!$H$9+СВЦЭМ!$D$10+'СЕТ СН'!$H$6-'СЕТ СН'!$H$19</f>
        <v>1457.84933654</v>
      </c>
      <c r="S113" s="36">
        <f>SUMIFS(СВЦЭМ!$C$39:$C$782,СВЦЭМ!$A$39:$A$782,$A113,СВЦЭМ!$B$39:$B$782,S$83)+'СЕТ СН'!$H$9+СВЦЭМ!$D$10+'СЕТ СН'!$H$6-'СЕТ СН'!$H$19</f>
        <v>1413.8170646599999</v>
      </c>
      <c r="T113" s="36">
        <f>SUMIFS(СВЦЭМ!$C$39:$C$782,СВЦЭМ!$A$39:$A$782,$A113,СВЦЭМ!$B$39:$B$782,T$83)+'СЕТ СН'!$H$9+СВЦЭМ!$D$10+'СЕТ СН'!$H$6-'СЕТ СН'!$H$19</f>
        <v>1421.0865665699998</v>
      </c>
      <c r="U113" s="36">
        <f>SUMIFS(СВЦЭМ!$C$39:$C$782,СВЦЭМ!$A$39:$A$782,$A113,СВЦЭМ!$B$39:$B$782,U$83)+'СЕТ СН'!$H$9+СВЦЭМ!$D$10+'СЕТ СН'!$H$6-'СЕТ СН'!$H$19</f>
        <v>1428.19007807</v>
      </c>
      <c r="V113" s="36">
        <f>SUMIFS(СВЦЭМ!$C$39:$C$782,СВЦЭМ!$A$39:$A$782,$A113,СВЦЭМ!$B$39:$B$782,V$83)+'СЕТ СН'!$H$9+СВЦЭМ!$D$10+'СЕТ СН'!$H$6-'СЕТ СН'!$H$19</f>
        <v>1429.70740411</v>
      </c>
      <c r="W113" s="36">
        <f>SUMIFS(СВЦЭМ!$C$39:$C$782,СВЦЭМ!$A$39:$A$782,$A113,СВЦЭМ!$B$39:$B$782,W$83)+'СЕТ СН'!$H$9+СВЦЭМ!$D$10+'СЕТ СН'!$H$6-'СЕТ СН'!$H$19</f>
        <v>1443.30035466</v>
      </c>
      <c r="X113" s="36">
        <f>SUMIFS(СВЦЭМ!$C$39:$C$782,СВЦЭМ!$A$39:$A$782,$A113,СВЦЭМ!$B$39:$B$782,X$83)+'СЕТ СН'!$H$9+СВЦЭМ!$D$10+'СЕТ СН'!$H$6-'СЕТ СН'!$H$19</f>
        <v>1465.6381722199999</v>
      </c>
      <c r="Y113" s="36">
        <f>SUMIFS(СВЦЭМ!$C$39:$C$782,СВЦЭМ!$A$39:$A$782,$A113,СВЦЭМ!$B$39:$B$782,Y$83)+'СЕТ СН'!$H$9+СВЦЭМ!$D$10+'СЕТ СН'!$H$6-'СЕТ СН'!$H$19</f>
        <v>1472.4328976499999</v>
      </c>
      <c r="AA113" s="37"/>
    </row>
    <row r="114" spans="1:27" ht="15.75" x14ac:dyDescent="0.2">
      <c r="A114" s="35">
        <f t="shared" si="2"/>
        <v>44926</v>
      </c>
      <c r="B114" s="36">
        <f>SUMIFS(СВЦЭМ!$C$39:$C$782,СВЦЭМ!$A$39:$A$782,$A114,СВЦЭМ!$B$39:$B$782,B$83)+'СЕТ СН'!$H$9+СВЦЭМ!$D$10+'СЕТ СН'!$H$6-'СЕТ СН'!$H$19</f>
        <v>1568.6717559599999</v>
      </c>
      <c r="C114" s="36">
        <f>SUMIFS(СВЦЭМ!$C$39:$C$782,СВЦЭМ!$A$39:$A$782,$A114,СВЦЭМ!$B$39:$B$782,C$83)+'СЕТ СН'!$H$9+СВЦЭМ!$D$10+'СЕТ СН'!$H$6-'СЕТ СН'!$H$19</f>
        <v>1588.1139940399999</v>
      </c>
      <c r="D114" s="36">
        <f>SUMIFS(СВЦЭМ!$C$39:$C$782,СВЦЭМ!$A$39:$A$782,$A114,СВЦЭМ!$B$39:$B$782,D$83)+'СЕТ СН'!$H$9+СВЦЭМ!$D$10+'СЕТ СН'!$H$6-'СЕТ СН'!$H$19</f>
        <v>1625.15882399</v>
      </c>
      <c r="E114" s="36">
        <f>SUMIFS(СВЦЭМ!$C$39:$C$782,СВЦЭМ!$A$39:$A$782,$A114,СВЦЭМ!$B$39:$B$782,E$83)+'СЕТ СН'!$H$9+СВЦЭМ!$D$10+'СЕТ СН'!$H$6-'СЕТ СН'!$H$19</f>
        <v>1633.9152368699999</v>
      </c>
      <c r="F114" s="36">
        <f>SUMIFS(СВЦЭМ!$C$39:$C$782,СВЦЭМ!$A$39:$A$782,$A114,СВЦЭМ!$B$39:$B$782,F$83)+'СЕТ СН'!$H$9+СВЦЭМ!$D$10+'СЕТ СН'!$H$6-'СЕТ СН'!$H$19</f>
        <v>1631.27507995</v>
      </c>
      <c r="G114" s="36">
        <f>SUMIFS(СВЦЭМ!$C$39:$C$782,СВЦЭМ!$A$39:$A$782,$A114,СВЦЭМ!$B$39:$B$782,G$83)+'СЕТ СН'!$H$9+СВЦЭМ!$D$10+'СЕТ СН'!$H$6-'СЕТ СН'!$H$19</f>
        <v>1622.29476348</v>
      </c>
      <c r="H114" s="36">
        <f>SUMIFS(СВЦЭМ!$C$39:$C$782,СВЦЭМ!$A$39:$A$782,$A114,СВЦЭМ!$B$39:$B$782,H$83)+'СЕТ СН'!$H$9+СВЦЭМ!$D$10+'СЕТ СН'!$H$6-'СЕТ СН'!$H$19</f>
        <v>1598.3506913399999</v>
      </c>
      <c r="I114" s="36">
        <f>SUMIFS(СВЦЭМ!$C$39:$C$782,СВЦЭМ!$A$39:$A$782,$A114,СВЦЭМ!$B$39:$B$782,I$83)+'СЕТ СН'!$H$9+СВЦЭМ!$D$10+'СЕТ СН'!$H$6-'СЕТ СН'!$H$19</f>
        <v>1568.34331673</v>
      </c>
      <c r="J114" s="36">
        <f>SUMIFS(СВЦЭМ!$C$39:$C$782,СВЦЭМ!$A$39:$A$782,$A114,СВЦЭМ!$B$39:$B$782,J$83)+'СЕТ СН'!$H$9+СВЦЭМ!$D$10+'СЕТ СН'!$H$6-'СЕТ СН'!$H$19</f>
        <v>1531.1390763499999</v>
      </c>
      <c r="K114" s="36">
        <f>SUMIFS(СВЦЭМ!$C$39:$C$782,СВЦЭМ!$A$39:$A$782,$A114,СВЦЭМ!$B$39:$B$782,K$83)+'СЕТ СН'!$H$9+СВЦЭМ!$D$10+'СЕТ СН'!$H$6-'СЕТ СН'!$H$19</f>
        <v>1536.76513632</v>
      </c>
      <c r="L114" s="36">
        <f>SUMIFS(СВЦЭМ!$C$39:$C$782,СВЦЭМ!$A$39:$A$782,$A114,СВЦЭМ!$B$39:$B$782,L$83)+'СЕТ СН'!$H$9+СВЦЭМ!$D$10+'СЕТ СН'!$H$6-'СЕТ СН'!$H$19</f>
        <v>1521.4253261499998</v>
      </c>
      <c r="M114" s="36">
        <f>SUMIFS(СВЦЭМ!$C$39:$C$782,СВЦЭМ!$A$39:$A$782,$A114,СВЦЭМ!$B$39:$B$782,M$83)+'СЕТ СН'!$H$9+СВЦЭМ!$D$10+'СЕТ СН'!$H$6-'СЕТ СН'!$H$19</f>
        <v>1507.8565452999999</v>
      </c>
      <c r="N114" s="36">
        <f>SUMIFS(СВЦЭМ!$C$39:$C$782,СВЦЭМ!$A$39:$A$782,$A114,СВЦЭМ!$B$39:$B$782,N$83)+'СЕТ СН'!$H$9+СВЦЭМ!$D$10+'СЕТ СН'!$H$6-'СЕТ СН'!$H$19</f>
        <v>1526.0589694999999</v>
      </c>
      <c r="O114" s="36">
        <f>SUMIFS(СВЦЭМ!$C$39:$C$782,СВЦЭМ!$A$39:$A$782,$A114,СВЦЭМ!$B$39:$B$782,O$83)+'СЕТ СН'!$H$9+СВЦЭМ!$D$10+'СЕТ СН'!$H$6-'СЕТ СН'!$H$19</f>
        <v>1549.50501493</v>
      </c>
      <c r="P114" s="36">
        <f>SUMIFS(СВЦЭМ!$C$39:$C$782,СВЦЭМ!$A$39:$A$782,$A114,СВЦЭМ!$B$39:$B$782,P$83)+'СЕТ СН'!$H$9+СВЦЭМ!$D$10+'СЕТ СН'!$H$6-'СЕТ СН'!$H$19</f>
        <v>1565.2678252599999</v>
      </c>
      <c r="Q114" s="36">
        <f>SUMIFS(СВЦЭМ!$C$39:$C$782,СВЦЭМ!$A$39:$A$782,$A114,СВЦЭМ!$B$39:$B$782,Q$83)+'СЕТ СН'!$H$9+СВЦЭМ!$D$10+'СЕТ СН'!$H$6-'СЕТ СН'!$H$19</f>
        <v>1570.4718319199999</v>
      </c>
      <c r="R114" s="36">
        <f>SUMIFS(СВЦЭМ!$C$39:$C$782,СВЦЭМ!$A$39:$A$782,$A114,СВЦЭМ!$B$39:$B$782,R$83)+'СЕТ СН'!$H$9+СВЦЭМ!$D$10+'СЕТ СН'!$H$6-'СЕТ СН'!$H$19</f>
        <v>1529.0785480899999</v>
      </c>
      <c r="S114" s="36">
        <f>SUMIFS(СВЦЭМ!$C$39:$C$782,СВЦЭМ!$A$39:$A$782,$A114,СВЦЭМ!$B$39:$B$782,S$83)+'СЕТ СН'!$H$9+СВЦЭМ!$D$10+'СЕТ СН'!$H$6-'СЕТ СН'!$H$19</f>
        <v>1501.12432786</v>
      </c>
      <c r="T114" s="36">
        <f>SUMIFS(СВЦЭМ!$C$39:$C$782,СВЦЭМ!$A$39:$A$782,$A114,СВЦЭМ!$B$39:$B$782,T$83)+'СЕТ СН'!$H$9+СВЦЭМ!$D$10+'СЕТ СН'!$H$6-'СЕТ СН'!$H$19</f>
        <v>1489.43116177</v>
      </c>
      <c r="U114" s="36">
        <f>SUMIFS(СВЦЭМ!$C$39:$C$782,СВЦЭМ!$A$39:$A$782,$A114,СВЦЭМ!$B$39:$B$782,U$83)+'СЕТ СН'!$H$9+СВЦЭМ!$D$10+'СЕТ СН'!$H$6-'СЕТ СН'!$H$19</f>
        <v>1513.9800348799999</v>
      </c>
      <c r="V114" s="36">
        <f>SUMIFS(СВЦЭМ!$C$39:$C$782,СВЦЭМ!$A$39:$A$782,$A114,СВЦЭМ!$B$39:$B$782,V$83)+'СЕТ СН'!$H$9+СВЦЭМ!$D$10+'СЕТ СН'!$H$6-'СЕТ СН'!$H$19</f>
        <v>1514.2329687399999</v>
      </c>
      <c r="W114" s="36">
        <f>SUMIFS(СВЦЭМ!$C$39:$C$782,СВЦЭМ!$A$39:$A$782,$A114,СВЦЭМ!$B$39:$B$782,W$83)+'СЕТ СН'!$H$9+СВЦЭМ!$D$10+'СЕТ СН'!$H$6-'СЕТ СН'!$H$19</f>
        <v>1540.7699822699999</v>
      </c>
      <c r="X114" s="36">
        <f>SUMIFS(СВЦЭМ!$C$39:$C$782,СВЦЭМ!$A$39:$A$782,$A114,СВЦЭМ!$B$39:$B$782,X$83)+'СЕТ СН'!$H$9+СВЦЭМ!$D$10+'СЕТ СН'!$H$6-'СЕТ СН'!$H$19</f>
        <v>1546.7377036599999</v>
      </c>
      <c r="Y114" s="36">
        <f>SUMIFS(СВЦЭМ!$C$39:$C$782,СВЦЭМ!$A$39:$A$782,$A114,СВЦЭМ!$B$39:$B$782,Y$83)+'СЕТ СН'!$H$9+СВЦЭМ!$D$10+'СЕТ СН'!$H$6-'СЕТ СН'!$H$19</f>
        <v>1580.16614536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01.12.2022</v>
      </c>
      <c r="B120" s="36">
        <f>SUMIFS(СВЦЭМ!$C$39:$C$782,СВЦЭМ!$A$39:$A$782,$A120,СВЦЭМ!$B$39:$B$782,B$119)+'СЕТ СН'!$I$9+СВЦЭМ!$D$10+'СЕТ СН'!$I$6-'СЕТ СН'!$I$19</f>
        <v>1886.5246279199998</v>
      </c>
      <c r="C120" s="36">
        <f>SUMIFS(СВЦЭМ!$C$39:$C$782,СВЦЭМ!$A$39:$A$782,$A120,СВЦЭМ!$B$39:$B$782,C$119)+'СЕТ СН'!$I$9+СВЦЭМ!$D$10+'СЕТ СН'!$I$6-'СЕТ СН'!$I$19</f>
        <v>1857.51099415</v>
      </c>
      <c r="D120" s="36">
        <f>SUMIFS(СВЦЭМ!$C$39:$C$782,СВЦЭМ!$A$39:$A$782,$A120,СВЦЭМ!$B$39:$B$782,D$119)+'СЕТ СН'!$I$9+СВЦЭМ!$D$10+'СЕТ СН'!$I$6-'СЕТ СН'!$I$19</f>
        <v>1897.9984689399998</v>
      </c>
      <c r="E120" s="36">
        <f>SUMIFS(СВЦЭМ!$C$39:$C$782,СВЦЭМ!$A$39:$A$782,$A120,СВЦЭМ!$B$39:$B$782,E$119)+'СЕТ СН'!$I$9+СВЦЭМ!$D$10+'СЕТ СН'!$I$6-'СЕТ СН'!$I$19</f>
        <v>1907.3259937199998</v>
      </c>
      <c r="F120" s="36">
        <f>SUMIFS(СВЦЭМ!$C$39:$C$782,СВЦЭМ!$A$39:$A$782,$A120,СВЦЭМ!$B$39:$B$782,F$119)+'СЕТ СН'!$I$9+СВЦЭМ!$D$10+'СЕТ СН'!$I$6-'СЕТ СН'!$I$19</f>
        <v>1913.93442074</v>
      </c>
      <c r="G120" s="36">
        <f>SUMIFS(СВЦЭМ!$C$39:$C$782,СВЦЭМ!$A$39:$A$782,$A120,СВЦЭМ!$B$39:$B$782,G$119)+'СЕТ СН'!$I$9+СВЦЭМ!$D$10+'СЕТ СН'!$I$6-'СЕТ СН'!$I$19</f>
        <v>1894.0584518999999</v>
      </c>
      <c r="H120" s="36">
        <f>SUMIFS(СВЦЭМ!$C$39:$C$782,СВЦЭМ!$A$39:$A$782,$A120,СВЦЭМ!$B$39:$B$782,H$119)+'СЕТ СН'!$I$9+СВЦЭМ!$D$10+'СЕТ СН'!$I$6-'СЕТ СН'!$I$19</f>
        <v>1872.6622898999999</v>
      </c>
      <c r="I120" s="36">
        <f>SUMIFS(СВЦЭМ!$C$39:$C$782,СВЦЭМ!$A$39:$A$782,$A120,СВЦЭМ!$B$39:$B$782,I$119)+'СЕТ СН'!$I$9+СВЦЭМ!$D$10+'СЕТ СН'!$I$6-'СЕТ СН'!$I$19</f>
        <v>1862.23656884</v>
      </c>
      <c r="J120" s="36">
        <f>SUMIFS(СВЦЭМ!$C$39:$C$782,СВЦЭМ!$A$39:$A$782,$A120,СВЦЭМ!$B$39:$B$782,J$119)+'СЕТ СН'!$I$9+СВЦЭМ!$D$10+'СЕТ СН'!$I$6-'СЕТ СН'!$I$19</f>
        <v>1818.7573251599999</v>
      </c>
      <c r="K120" s="36">
        <f>SUMIFS(СВЦЭМ!$C$39:$C$782,СВЦЭМ!$A$39:$A$782,$A120,СВЦЭМ!$B$39:$B$782,K$119)+'СЕТ СН'!$I$9+СВЦЭМ!$D$10+'СЕТ СН'!$I$6-'СЕТ СН'!$I$19</f>
        <v>1807.1660207099999</v>
      </c>
      <c r="L120" s="36">
        <f>SUMIFS(СВЦЭМ!$C$39:$C$782,СВЦЭМ!$A$39:$A$782,$A120,СВЦЭМ!$B$39:$B$782,L$119)+'СЕТ СН'!$I$9+СВЦЭМ!$D$10+'СЕТ СН'!$I$6-'СЕТ СН'!$I$19</f>
        <v>1791.02618637</v>
      </c>
      <c r="M120" s="36">
        <f>SUMIFS(СВЦЭМ!$C$39:$C$782,СВЦЭМ!$A$39:$A$782,$A120,СВЦЭМ!$B$39:$B$782,M$119)+'СЕТ СН'!$I$9+СВЦЭМ!$D$10+'СЕТ СН'!$I$6-'СЕТ СН'!$I$19</f>
        <v>1791.50331231</v>
      </c>
      <c r="N120" s="36">
        <f>SUMIFS(СВЦЭМ!$C$39:$C$782,СВЦЭМ!$A$39:$A$782,$A120,СВЦЭМ!$B$39:$B$782,N$119)+'СЕТ СН'!$I$9+СВЦЭМ!$D$10+'СЕТ СН'!$I$6-'СЕТ СН'!$I$19</f>
        <v>1798.2849856999999</v>
      </c>
      <c r="O120" s="36">
        <f>SUMIFS(СВЦЭМ!$C$39:$C$782,СВЦЭМ!$A$39:$A$782,$A120,СВЦЭМ!$B$39:$B$782,O$119)+'СЕТ СН'!$I$9+СВЦЭМ!$D$10+'СЕТ СН'!$I$6-'СЕТ СН'!$I$19</f>
        <v>1818.7437980499999</v>
      </c>
      <c r="P120" s="36">
        <f>SUMIFS(СВЦЭМ!$C$39:$C$782,СВЦЭМ!$A$39:$A$782,$A120,СВЦЭМ!$B$39:$B$782,P$119)+'СЕТ СН'!$I$9+СВЦЭМ!$D$10+'СЕТ СН'!$I$6-'СЕТ СН'!$I$19</f>
        <v>1826.3350699099999</v>
      </c>
      <c r="Q120" s="36">
        <f>SUMIFS(СВЦЭМ!$C$39:$C$782,СВЦЭМ!$A$39:$A$782,$A120,СВЦЭМ!$B$39:$B$782,Q$119)+'СЕТ СН'!$I$9+СВЦЭМ!$D$10+'СЕТ СН'!$I$6-'СЕТ СН'!$I$19</f>
        <v>1832.1423034099998</v>
      </c>
      <c r="R120" s="36">
        <f>SUMIFS(СВЦЭМ!$C$39:$C$782,СВЦЭМ!$A$39:$A$782,$A120,СВЦЭМ!$B$39:$B$782,R$119)+'СЕТ СН'!$I$9+СВЦЭМ!$D$10+'СЕТ СН'!$I$6-'СЕТ СН'!$I$19</f>
        <v>1827.9921555199999</v>
      </c>
      <c r="S120" s="36">
        <f>SUMIFS(СВЦЭМ!$C$39:$C$782,СВЦЭМ!$A$39:$A$782,$A120,СВЦЭМ!$B$39:$B$782,S$119)+'СЕТ СН'!$I$9+СВЦЭМ!$D$10+'СЕТ СН'!$I$6-'СЕТ СН'!$I$19</f>
        <v>1792.4801708699999</v>
      </c>
      <c r="T120" s="36">
        <f>SUMIFS(СВЦЭМ!$C$39:$C$782,СВЦЭМ!$A$39:$A$782,$A120,СВЦЭМ!$B$39:$B$782,T$119)+'СЕТ СН'!$I$9+СВЦЭМ!$D$10+'СЕТ СН'!$I$6-'СЕТ СН'!$I$19</f>
        <v>1790.2613344299998</v>
      </c>
      <c r="U120" s="36">
        <f>SUMIFS(СВЦЭМ!$C$39:$C$782,СВЦЭМ!$A$39:$A$782,$A120,СВЦЭМ!$B$39:$B$782,U$119)+'СЕТ СН'!$I$9+СВЦЭМ!$D$10+'СЕТ СН'!$I$6-'СЕТ СН'!$I$19</f>
        <v>1794.6180651499999</v>
      </c>
      <c r="V120" s="36">
        <f>SUMIFS(СВЦЭМ!$C$39:$C$782,СВЦЭМ!$A$39:$A$782,$A120,СВЦЭМ!$B$39:$B$782,V$119)+'СЕТ СН'!$I$9+СВЦЭМ!$D$10+'СЕТ СН'!$I$6-'СЕТ СН'!$I$19</f>
        <v>1821.23025115</v>
      </c>
      <c r="W120" s="36">
        <f>SUMIFS(СВЦЭМ!$C$39:$C$782,СВЦЭМ!$A$39:$A$782,$A120,СВЦЭМ!$B$39:$B$782,W$119)+'СЕТ СН'!$I$9+СВЦЭМ!$D$10+'СЕТ СН'!$I$6-'СЕТ СН'!$I$19</f>
        <v>1816.35439516</v>
      </c>
      <c r="X120" s="36">
        <f>SUMIFS(СВЦЭМ!$C$39:$C$782,СВЦЭМ!$A$39:$A$782,$A120,СВЦЭМ!$B$39:$B$782,X$119)+'СЕТ СН'!$I$9+СВЦЭМ!$D$10+'СЕТ СН'!$I$6-'СЕТ СН'!$I$19</f>
        <v>1820.8126688599998</v>
      </c>
      <c r="Y120" s="36">
        <f>SUMIFS(СВЦЭМ!$C$39:$C$782,СВЦЭМ!$A$39:$A$782,$A120,СВЦЭМ!$B$39:$B$782,Y$119)+'СЕТ СН'!$I$9+СВЦЭМ!$D$10+'СЕТ СН'!$I$6-'СЕТ СН'!$I$19</f>
        <v>1823.35782238</v>
      </c>
    </row>
    <row r="121" spans="1:27" ht="15.75" x14ac:dyDescent="0.2">
      <c r="A121" s="35">
        <f>A120+1</f>
        <v>44897</v>
      </c>
      <c r="B121" s="36">
        <f>SUMIFS(СВЦЭМ!$C$39:$C$782,СВЦЭМ!$A$39:$A$782,$A121,СВЦЭМ!$B$39:$B$782,B$119)+'СЕТ СН'!$I$9+СВЦЭМ!$D$10+'СЕТ СН'!$I$6-'СЕТ СН'!$I$19</f>
        <v>1902.87058402</v>
      </c>
      <c r="C121" s="36">
        <f>SUMIFS(СВЦЭМ!$C$39:$C$782,СВЦЭМ!$A$39:$A$782,$A121,СВЦЭМ!$B$39:$B$782,C$119)+'СЕТ СН'!$I$9+СВЦЭМ!$D$10+'СЕТ СН'!$I$6-'СЕТ СН'!$I$19</f>
        <v>1889.5107138899998</v>
      </c>
      <c r="D121" s="36">
        <f>SUMIFS(СВЦЭМ!$C$39:$C$782,СВЦЭМ!$A$39:$A$782,$A121,СВЦЭМ!$B$39:$B$782,D$119)+'СЕТ СН'!$I$9+СВЦЭМ!$D$10+'СЕТ СН'!$I$6-'СЕТ СН'!$I$19</f>
        <v>1910.2183802499999</v>
      </c>
      <c r="E121" s="36">
        <f>SUMIFS(СВЦЭМ!$C$39:$C$782,СВЦЭМ!$A$39:$A$782,$A121,СВЦЭМ!$B$39:$B$782,E$119)+'СЕТ СН'!$I$9+СВЦЭМ!$D$10+'СЕТ СН'!$I$6-'СЕТ СН'!$I$19</f>
        <v>1923.2871640799999</v>
      </c>
      <c r="F121" s="36">
        <f>SUMIFS(СВЦЭМ!$C$39:$C$782,СВЦЭМ!$A$39:$A$782,$A121,СВЦЭМ!$B$39:$B$782,F$119)+'СЕТ СН'!$I$9+СВЦЭМ!$D$10+'СЕТ СН'!$I$6-'СЕТ СН'!$I$19</f>
        <v>1946.0497606199999</v>
      </c>
      <c r="G121" s="36">
        <f>SUMIFS(СВЦЭМ!$C$39:$C$782,СВЦЭМ!$A$39:$A$782,$A121,СВЦЭМ!$B$39:$B$782,G$119)+'СЕТ СН'!$I$9+СВЦЭМ!$D$10+'СЕТ СН'!$I$6-'СЕТ СН'!$I$19</f>
        <v>1922.6169997899999</v>
      </c>
      <c r="H121" s="36">
        <f>SUMIFS(СВЦЭМ!$C$39:$C$782,СВЦЭМ!$A$39:$A$782,$A121,СВЦЭМ!$B$39:$B$782,H$119)+'СЕТ СН'!$I$9+СВЦЭМ!$D$10+'СЕТ СН'!$I$6-'СЕТ СН'!$I$19</f>
        <v>1901.5564526199998</v>
      </c>
      <c r="I121" s="36">
        <f>SUMIFS(СВЦЭМ!$C$39:$C$782,СВЦЭМ!$A$39:$A$782,$A121,СВЦЭМ!$B$39:$B$782,I$119)+'СЕТ СН'!$I$9+СВЦЭМ!$D$10+'СЕТ СН'!$I$6-'СЕТ СН'!$I$19</f>
        <v>1885.8761250099999</v>
      </c>
      <c r="J121" s="36">
        <f>SUMIFS(СВЦЭМ!$C$39:$C$782,СВЦЭМ!$A$39:$A$782,$A121,СВЦЭМ!$B$39:$B$782,J$119)+'СЕТ СН'!$I$9+СВЦЭМ!$D$10+'СЕТ СН'!$I$6-'СЕТ СН'!$I$19</f>
        <v>1858.4815884999998</v>
      </c>
      <c r="K121" s="36">
        <f>SUMIFS(СВЦЭМ!$C$39:$C$782,СВЦЭМ!$A$39:$A$782,$A121,СВЦЭМ!$B$39:$B$782,K$119)+'СЕТ СН'!$I$9+СВЦЭМ!$D$10+'СЕТ СН'!$I$6-'СЕТ СН'!$I$19</f>
        <v>1841.7062940199999</v>
      </c>
      <c r="L121" s="36">
        <f>SUMIFS(СВЦЭМ!$C$39:$C$782,СВЦЭМ!$A$39:$A$782,$A121,СВЦЭМ!$B$39:$B$782,L$119)+'СЕТ СН'!$I$9+СВЦЭМ!$D$10+'СЕТ СН'!$I$6-'СЕТ СН'!$I$19</f>
        <v>1829.6607935499999</v>
      </c>
      <c r="M121" s="36">
        <f>SUMIFS(СВЦЭМ!$C$39:$C$782,СВЦЭМ!$A$39:$A$782,$A121,СВЦЭМ!$B$39:$B$782,M$119)+'СЕТ СН'!$I$9+СВЦЭМ!$D$10+'СЕТ СН'!$I$6-'СЕТ СН'!$I$19</f>
        <v>1827.8289678199999</v>
      </c>
      <c r="N121" s="36">
        <f>SUMIFS(СВЦЭМ!$C$39:$C$782,СВЦЭМ!$A$39:$A$782,$A121,СВЦЭМ!$B$39:$B$782,N$119)+'СЕТ СН'!$I$9+СВЦЭМ!$D$10+'СЕТ СН'!$I$6-'СЕТ СН'!$I$19</f>
        <v>1844.07498975</v>
      </c>
      <c r="O121" s="36">
        <f>SUMIFS(СВЦЭМ!$C$39:$C$782,СВЦЭМ!$A$39:$A$782,$A121,СВЦЭМ!$B$39:$B$782,O$119)+'СЕТ СН'!$I$9+СВЦЭМ!$D$10+'СЕТ СН'!$I$6-'СЕТ СН'!$I$19</f>
        <v>1848.1037318899998</v>
      </c>
      <c r="P121" s="36">
        <f>SUMIFS(СВЦЭМ!$C$39:$C$782,СВЦЭМ!$A$39:$A$782,$A121,СВЦЭМ!$B$39:$B$782,P$119)+'СЕТ СН'!$I$9+СВЦЭМ!$D$10+'СЕТ СН'!$I$6-'СЕТ СН'!$I$19</f>
        <v>1853.6750507199999</v>
      </c>
      <c r="Q121" s="36">
        <f>SUMIFS(СВЦЭМ!$C$39:$C$782,СВЦЭМ!$A$39:$A$782,$A121,СВЦЭМ!$B$39:$B$782,Q$119)+'СЕТ СН'!$I$9+СВЦЭМ!$D$10+'СЕТ СН'!$I$6-'СЕТ СН'!$I$19</f>
        <v>1858.3158837899998</v>
      </c>
      <c r="R121" s="36">
        <f>SUMIFS(СВЦЭМ!$C$39:$C$782,СВЦЭМ!$A$39:$A$782,$A121,СВЦЭМ!$B$39:$B$782,R$119)+'СЕТ СН'!$I$9+СВЦЭМ!$D$10+'СЕТ СН'!$I$6-'СЕТ СН'!$I$19</f>
        <v>1834.7197628599999</v>
      </c>
      <c r="S121" s="36">
        <f>SUMIFS(СВЦЭМ!$C$39:$C$782,СВЦЭМ!$A$39:$A$782,$A121,СВЦЭМ!$B$39:$B$782,S$119)+'СЕТ СН'!$I$9+СВЦЭМ!$D$10+'СЕТ СН'!$I$6-'СЕТ СН'!$I$19</f>
        <v>1827.5816535899999</v>
      </c>
      <c r="T121" s="36">
        <f>SUMIFS(СВЦЭМ!$C$39:$C$782,СВЦЭМ!$A$39:$A$782,$A121,СВЦЭМ!$B$39:$B$782,T$119)+'СЕТ СН'!$I$9+СВЦЭМ!$D$10+'СЕТ СН'!$I$6-'СЕТ СН'!$I$19</f>
        <v>1802.6361177799999</v>
      </c>
      <c r="U121" s="36">
        <f>SUMIFS(СВЦЭМ!$C$39:$C$782,СВЦЭМ!$A$39:$A$782,$A121,СВЦЭМ!$B$39:$B$782,U$119)+'СЕТ СН'!$I$9+СВЦЭМ!$D$10+'СЕТ СН'!$I$6-'СЕТ СН'!$I$19</f>
        <v>1819.8750523599999</v>
      </c>
      <c r="V121" s="36">
        <f>SUMIFS(СВЦЭМ!$C$39:$C$782,СВЦЭМ!$A$39:$A$782,$A121,СВЦЭМ!$B$39:$B$782,V$119)+'СЕТ СН'!$I$9+СВЦЭМ!$D$10+'СЕТ СН'!$I$6-'СЕТ СН'!$I$19</f>
        <v>1814.7683199999999</v>
      </c>
      <c r="W121" s="36">
        <f>SUMIFS(СВЦЭМ!$C$39:$C$782,СВЦЭМ!$A$39:$A$782,$A121,СВЦЭМ!$B$39:$B$782,W$119)+'СЕТ СН'!$I$9+СВЦЭМ!$D$10+'СЕТ СН'!$I$6-'СЕТ СН'!$I$19</f>
        <v>1831.1341704399999</v>
      </c>
      <c r="X121" s="36">
        <f>SUMIFS(СВЦЭМ!$C$39:$C$782,СВЦЭМ!$A$39:$A$782,$A121,СВЦЭМ!$B$39:$B$782,X$119)+'СЕТ СН'!$I$9+СВЦЭМ!$D$10+'СЕТ СН'!$I$6-'СЕТ СН'!$I$19</f>
        <v>1856.6640177899999</v>
      </c>
      <c r="Y121" s="36">
        <f>SUMIFS(СВЦЭМ!$C$39:$C$782,СВЦЭМ!$A$39:$A$782,$A121,СВЦЭМ!$B$39:$B$782,Y$119)+'СЕТ СН'!$I$9+СВЦЭМ!$D$10+'СЕТ СН'!$I$6-'СЕТ СН'!$I$19</f>
        <v>1875.3567031799998</v>
      </c>
    </row>
    <row r="122" spans="1:27" ht="15.75" x14ac:dyDescent="0.2">
      <c r="A122" s="35">
        <f t="shared" ref="A122:A150" si="3">A121+1</f>
        <v>44898</v>
      </c>
      <c r="B122" s="36">
        <f>SUMIFS(СВЦЭМ!$C$39:$C$782,СВЦЭМ!$A$39:$A$782,$A122,СВЦЭМ!$B$39:$B$782,B$119)+'СЕТ СН'!$I$9+СВЦЭМ!$D$10+'СЕТ СН'!$I$6-'СЕТ СН'!$I$19</f>
        <v>1781.12807699</v>
      </c>
      <c r="C122" s="36">
        <f>SUMIFS(СВЦЭМ!$C$39:$C$782,СВЦЭМ!$A$39:$A$782,$A122,СВЦЭМ!$B$39:$B$782,C$119)+'СЕТ СН'!$I$9+СВЦЭМ!$D$10+'СЕТ СН'!$I$6-'СЕТ СН'!$I$19</f>
        <v>1797.20667987</v>
      </c>
      <c r="D122" s="36">
        <f>SUMIFS(СВЦЭМ!$C$39:$C$782,СВЦЭМ!$A$39:$A$782,$A122,СВЦЭМ!$B$39:$B$782,D$119)+'СЕТ СН'!$I$9+СВЦЭМ!$D$10+'СЕТ СН'!$I$6-'СЕТ СН'!$I$19</f>
        <v>1813.7859751399999</v>
      </c>
      <c r="E122" s="36">
        <f>SUMIFS(СВЦЭМ!$C$39:$C$782,СВЦЭМ!$A$39:$A$782,$A122,СВЦЭМ!$B$39:$B$782,E$119)+'СЕТ СН'!$I$9+СВЦЭМ!$D$10+'СЕТ СН'!$I$6-'СЕТ СН'!$I$19</f>
        <v>1843.82977261</v>
      </c>
      <c r="F122" s="36">
        <f>SUMIFS(СВЦЭМ!$C$39:$C$782,СВЦЭМ!$A$39:$A$782,$A122,СВЦЭМ!$B$39:$B$782,F$119)+'СЕТ СН'!$I$9+СВЦЭМ!$D$10+'СЕТ СН'!$I$6-'СЕТ СН'!$I$19</f>
        <v>1863.6767810499998</v>
      </c>
      <c r="G122" s="36">
        <f>SUMIFS(СВЦЭМ!$C$39:$C$782,СВЦЭМ!$A$39:$A$782,$A122,СВЦЭМ!$B$39:$B$782,G$119)+'СЕТ СН'!$I$9+СВЦЭМ!$D$10+'СЕТ СН'!$I$6-'СЕТ СН'!$I$19</f>
        <v>1851.8333809199999</v>
      </c>
      <c r="H122" s="36">
        <f>SUMIFS(СВЦЭМ!$C$39:$C$782,СВЦЭМ!$A$39:$A$782,$A122,СВЦЭМ!$B$39:$B$782,H$119)+'СЕТ СН'!$I$9+СВЦЭМ!$D$10+'СЕТ СН'!$I$6-'СЕТ СН'!$I$19</f>
        <v>1839.1843572099999</v>
      </c>
      <c r="I122" s="36">
        <f>SUMIFS(СВЦЭМ!$C$39:$C$782,СВЦЭМ!$A$39:$A$782,$A122,СВЦЭМ!$B$39:$B$782,I$119)+'СЕТ СН'!$I$9+СВЦЭМ!$D$10+'СЕТ СН'!$I$6-'СЕТ СН'!$I$19</f>
        <v>1835.2078381399999</v>
      </c>
      <c r="J122" s="36">
        <f>SUMIFS(СВЦЭМ!$C$39:$C$782,СВЦЭМ!$A$39:$A$782,$A122,СВЦЭМ!$B$39:$B$782,J$119)+'СЕТ СН'!$I$9+СВЦЭМ!$D$10+'СЕТ СН'!$I$6-'СЕТ СН'!$I$19</f>
        <v>1803.8057027899999</v>
      </c>
      <c r="K122" s="36">
        <f>SUMIFS(СВЦЭМ!$C$39:$C$782,СВЦЭМ!$A$39:$A$782,$A122,СВЦЭМ!$B$39:$B$782,K$119)+'СЕТ СН'!$I$9+СВЦЭМ!$D$10+'СЕТ СН'!$I$6-'СЕТ СН'!$I$19</f>
        <v>1797.4750194199999</v>
      </c>
      <c r="L122" s="36">
        <f>SUMIFS(СВЦЭМ!$C$39:$C$782,СВЦЭМ!$A$39:$A$782,$A122,СВЦЭМ!$B$39:$B$782,L$119)+'СЕТ СН'!$I$9+СВЦЭМ!$D$10+'СЕТ СН'!$I$6-'СЕТ СН'!$I$19</f>
        <v>1776.3223705999999</v>
      </c>
      <c r="M122" s="36">
        <f>SUMIFS(СВЦЭМ!$C$39:$C$782,СВЦЭМ!$A$39:$A$782,$A122,СВЦЭМ!$B$39:$B$782,M$119)+'СЕТ СН'!$I$9+СВЦЭМ!$D$10+'СЕТ СН'!$I$6-'СЕТ СН'!$I$19</f>
        <v>1785.3857051599998</v>
      </c>
      <c r="N122" s="36">
        <f>SUMIFS(СВЦЭМ!$C$39:$C$782,СВЦЭМ!$A$39:$A$782,$A122,СВЦЭМ!$B$39:$B$782,N$119)+'СЕТ СН'!$I$9+СВЦЭМ!$D$10+'СЕТ СН'!$I$6-'СЕТ СН'!$I$19</f>
        <v>1762.0000978999999</v>
      </c>
      <c r="O122" s="36">
        <f>SUMIFS(СВЦЭМ!$C$39:$C$782,СВЦЭМ!$A$39:$A$782,$A122,СВЦЭМ!$B$39:$B$782,O$119)+'СЕТ СН'!$I$9+СВЦЭМ!$D$10+'СЕТ СН'!$I$6-'СЕТ СН'!$I$19</f>
        <v>1771.25350241</v>
      </c>
      <c r="P122" s="36">
        <f>SUMIFS(СВЦЭМ!$C$39:$C$782,СВЦЭМ!$A$39:$A$782,$A122,СВЦЭМ!$B$39:$B$782,P$119)+'СЕТ СН'!$I$9+СВЦЭМ!$D$10+'СЕТ СН'!$I$6-'СЕТ СН'!$I$19</f>
        <v>1784.9926401</v>
      </c>
      <c r="Q122" s="36">
        <f>SUMIFS(СВЦЭМ!$C$39:$C$782,СВЦЭМ!$A$39:$A$782,$A122,СВЦЭМ!$B$39:$B$782,Q$119)+'СЕТ СН'!$I$9+СВЦЭМ!$D$10+'СЕТ СН'!$I$6-'СЕТ СН'!$I$19</f>
        <v>1810.26225327</v>
      </c>
      <c r="R122" s="36">
        <f>SUMIFS(СВЦЭМ!$C$39:$C$782,СВЦЭМ!$A$39:$A$782,$A122,СВЦЭМ!$B$39:$B$782,R$119)+'СЕТ СН'!$I$9+СВЦЭМ!$D$10+'СЕТ СН'!$I$6-'СЕТ СН'!$I$19</f>
        <v>1812.1880387199999</v>
      </c>
      <c r="S122" s="36">
        <f>SUMIFS(СВЦЭМ!$C$39:$C$782,СВЦЭМ!$A$39:$A$782,$A122,СВЦЭМ!$B$39:$B$782,S$119)+'СЕТ СН'!$I$9+СВЦЭМ!$D$10+'СЕТ СН'!$I$6-'СЕТ СН'!$I$19</f>
        <v>1777.28860306</v>
      </c>
      <c r="T122" s="36">
        <f>SUMIFS(СВЦЭМ!$C$39:$C$782,СВЦЭМ!$A$39:$A$782,$A122,СВЦЭМ!$B$39:$B$782,T$119)+'СЕТ СН'!$I$9+СВЦЭМ!$D$10+'СЕТ СН'!$I$6-'СЕТ СН'!$I$19</f>
        <v>1746.86472551</v>
      </c>
      <c r="U122" s="36">
        <f>SUMIFS(СВЦЭМ!$C$39:$C$782,СВЦЭМ!$A$39:$A$782,$A122,СВЦЭМ!$B$39:$B$782,U$119)+'СЕТ СН'!$I$9+СВЦЭМ!$D$10+'СЕТ СН'!$I$6-'СЕТ СН'!$I$19</f>
        <v>1752.5419161499999</v>
      </c>
      <c r="V122" s="36">
        <f>SUMIFS(СВЦЭМ!$C$39:$C$782,СВЦЭМ!$A$39:$A$782,$A122,СВЦЭМ!$B$39:$B$782,V$119)+'СЕТ СН'!$I$9+СВЦЭМ!$D$10+'СЕТ СН'!$I$6-'СЕТ СН'!$I$19</f>
        <v>1772.95881571</v>
      </c>
      <c r="W122" s="36">
        <f>SUMIFS(СВЦЭМ!$C$39:$C$782,СВЦЭМ!$A$39:$A$782,$A122,СВЦЭМ!$B$39:$B$782,W$119)+'СЕТ СН'!$I$9+СВЦЭМ!$D$10+'СЕТ СН'!$I$6-'СЕТ СН'!$I$19</f>
        <v>1774.5704623099998</v>
      </c>
      <c r="X122" s="36">
        <f>SUMIFS(СВЦЭМ!$C$39:$C$782,СВЦЭМ!$A$39:$A$782,$A122,СВЦЭМ!$B$39:$B$782,X$119)+'СЕТ СН'!$I$9+СВЦЭМ!$D$10+'СЕТ СН'!$I$6-'СЕТ СН'!$I$19</f>
        <v>1787.3863542699999</v>
      </c>
      <c r="Y122" s="36">
        <f>SUMIFS(СВЦЭМ!$C$39:$C$782,СВЦЭМ!$A$39:$A$782,$A122,СВЦЭМ!$B$39:$B$782,Y$119)+'СЕТ СН'!$I$9+СВЦЭМ!$D$10+'СЕТ СН'!$I$6-'СЕТ СН'!$I$19</f>
        <v>1793.25252645</v>
      </c>
    </row>
    <row r="123" spans="1:27" ht="15.75" x14ac:dyDescent="0.2">
      <c r="A123" s="35">
        <f t="shared" si="3"/>
        <v>44899</v>
      </c>
      <c r="B123" s="36">
        <f>SUMIFS(СВЦЭМ!$C$39:$C$782,СВЦЭМ!$A$39:$A$782,$A123,СВЦЭМ!$B$39:$B$782,B$119)+'СЕТ СН'!$I$9+СВЦЭМ!$D$10+'СЕТ СН'!$I$6-'СЕТ СН'!$I$19</f>
        <v>1816.72848877</v>
      </c>
      <c r="C123" s="36">
        <f>SUMIFS(СВЦЭМ!$C$39:$C$782,СВЦЭМ!$A$39:$A$782,$A123,СВЦЭМ!$B$39:$B$782,C$119)+'СЕТ СН'!$I$9+СВЦЭМ!$D$10+'СЕТ СН'!$I$6-'СЕТ СН'!$I$19</f>
        <v>1863.03169865</v>
      </c>
      <c r="D123" s="36">
        <f>SUMIFS(СВЦЭМ!$C$39:$C$782,СВЦЭМ!$A$39:$A$782,$A123,СВЦЭМ!$B$39:$B$782,D$119)+'СЕТ СН'!$I$9+СВЦЭМ!$D$10+'СЕТ СН'!$I$6-'СЕТ СН'!$I$19</f>
        <v>1884.2087945399999</v>
      </c>
      <c r="E123" s="36">
        <f>SUMIFS(СВЦЭМ!$C$39:$C$782,СВЦЭМ!$A$39:$A$782,$A123,СВЦЭМ!$B$39:$B$782,E$119)+'СЕТ СН'!$I$9+СВЦЭМ!$D$10+'СЕТ СН'!$I$6-'СЕТ СН'!$I$19</f>
        <v>1898.45596596</v>
      </c>
      <c r="F123" s="36">
        <f>SUMIFS(СВЦЭМ!$C$39:$C$782,СВЦЭМ!$A$39:$A$782,$A123,СВЦЭМ!$B$39:$B$782,F$119)+'СЕТ СН'!$I$9+СВЦЭМ!$D$10+'СЕТ СН'!$I$6-'СЕТ СН'!$I$19</f>
        <v>1900.4120882799998</v>
      </c>
      <c r="G123" s="36">
        <f>SUMIFS(СВЦЭМ!$C$39:$C$782,СВЦЭМ!$A$39:$A$782,$A123,СВЦЭМ!$B$39:$B$782,G$119)+'СЕТ СН'!$I$9+СВЦЭМ!$D$10+'СЕТ СН'!$I$6-'СЕТ СН'!$I$19</f>
        <v>1899.26469402</v>
      </c>
      <c r="H123" s="36">
        <f>SUMIFS(СВЦЭМ!$C$39:$C$782,СВЦЭМ!$A$39:$A$782,$A123,СВЦЭМ!$B$39:$B$782,H$119)+'СЕТ СН'!$I$9+СВЦЭМ!$D$10+'СЕТ СН'!$I$6-'СЕТ СН'!$I$19</f>
        <v>1904.1549856199999</v>
      </c>
      <c r="I123" s="36">
        <f>SUMIFS(СВЦЭМ!$C$39:$C$782,СВЦЭМ!$A$39:$A$782,$A123,СВЦЭМ!$B$39:$B$782,I$119)+'СЕТ СН'!$I$9+СВЦЭМ!$D$10+'СЕТ СН'!$I$6-'СЕТ СН'!$I$19</f>
        <v>1876.94309916</v>
      </c>
      <c r="J123" s="36">
        <f>SUMIFS(СВЦЭМ!$C$39:$C$782,СВЦЭМ!$A$39:$A$782,$A123,СВЦЭМ!$B$39:$B$782,J$119)+'СЕТ СН'!$I$9+СВЦЭМ!$D$10+'СЕТ СН'!$I$6-'СЕТ СН'!$I$19</f>
        <v>1864.28111614</v>
      </c>
      <c r="K123" s="36">
        <f>SUMIFS(СВЦЭМ!$C$39:$C$782,СВЦЭМ!$A$39:$A$782,$A123,СВЦЭМ!$B$39:$B$782,K$119)+'СЕТ СН'!$I$9+СВЦЭМ!$D$10+'СЕТ СН'!$I$6-'СЕТ СН'!$I$19</f>
        <v>1827.1717699999999</v>
      </c>
      <c r="L123" s="36">
        <f>SUMIFS(СВЦЭМ!$C$39:$C$782,СВЦЭМ!$A$39:$A$782,$A123,СВЦЭМ!$B$39:$B$782,L$119)+'СЕТ СН'!$I$9+СВЦЭМ!$D$10+'СЕТ СН'!$I$6-'СЕТ СН'!$I$19</f>
        <v>1799.64953206</v>
      </c>
      <c r="M123" s="36">
        <f>SUMIFS(СВЦЭМ!$C$39:$C$782,СВЦЭМ!$A$39:$A$782,$A123,СВЦЭМ!$B$39:$B$782,M$119)+'СЕТ СН'!$I$9+СВЦЭМ!$D$10+'СЕТ СН'!$I$6-'СЕТ СН'!$I$19</f>
        <v>1803.5496525699998</v>
      </c>
      <c r="N123" s="36">
        <f>SUMIFS(СВЦЭМ!$C$39:$C$782,СВЦЭМ!$A$39:$A$782,$A123,СВЦЭМ!$B$39:$B$782,N$119)+'СЕТ СН'!$I$9+СВЦЭМ!$D$10+'СЕТ СН'!$I$6-'СЕТ СН'!$I$19</f>
        <v>1810.0652679999998</v>
      </c>
      <c r="O123" s="36">
        <f>SUMIFS(СВЦЭМ!$C$39:$C$782,СВЦЭМ!$A$39:$A$782,$A123,СВЦЭМ!$B$39:$B$782,O$119)+'СЕТ СН'!$I$9+СВЦЭМ!$D$10+'СЕТ СН'!$I$6-'СЕТ СН'!$I$19</f>
        <v>1814.9489015699999</v>
      </c>
      <c r="P123" s="36">
        <f>SUMIFS(СВЦЭМ!$C$39:$C$782,СВЦЭМ!$A$39:$A$782,$A123,СВЦЭМ!$B$39:$B$782,P$119)+'СЕТ СН'!$I$9+СВЦЭМ!$D$10+'СЕТ СН'!$I$6-'СЕТ СН'!$I$19</f>
        <v>1823.9677690399999</v>
      </c>
      <c r="Q123" s="36">
        <f>SUMIFS(СВЦЭМ!$C$39:$C$782,СВЦЭМ!$A$39:$A$782,$A123,СВЦЭМ!$B$39:$B$782,Q$119)+'СЕТ СН'!$I$9+СВЦЭМ!$D$10+'СЕТ СН'!$I$6-'СЕТ СН'!$I$19</f>
        <v>1824.1275060399998</v>
      </c>
      <c r="R123" s="36">
        <f>SUMIFS(СВЦЭМ!$C$39:$C$782,СВЦЭМ!$A$39:$A$782,$A123,СВЦЭМ!$B$39:$B$782,R$119)+'СЕТ СН'!$I$9+СВЦЭМ!$D$10+'СЕТ СН'!$I$6-'СЕТ СН'!$I$19</f>
        <v>1828.2052522299998</v>
      </c>
      <c r="S123" s="36">
        <f>SUMIFS(СВЦЭМ!$C$39:$C$782,СВЦЭМ!$A$39:$A$782,$A123,СВЦЭМ!$B$39:$B$782,S$119)+'СЕТ СН'!$I$9+СВЦЭМ!$D$10+'СЕТ СН'!$I$6-'СЕТ СН'!$I$19</f>
        <v>1784.04556323</v>
      </c>
      <c r="T123" s="36">
        <f>SUMIFS(СВЦЭМ!$C$39:$C$782,СВЦЭМ!$A$39:$A$782,$A123,СВЦЭМ!$B$39:$B$782,T$119)+'СЕТ СН'!$I$9+СВЦЭМ!$D$10+'СЕТ СН'!$I$6-'СЕТ СН'!$I$19</f>
        <v>1787.0935532799999</v>
      </c>
      <c r="U123" s="36">
        <f>SUMIFS(СВЦЭМ!$C$39:$C$782,СВЦЭМ!$A$39:$A$782,$A123,СВЦЭМ!$B$39:$B$782,U$119)+'СЕТ СН'!$I$9+СВЦЭМ!$D$10+'СЕТ СН'!$I$6-'СЕТ СН'!$I$19</f>
        <v>1796.6069099699998</v>
      </c>
      <c r="V123" s="36">
        <f>SUMIFS(СВЦЭМ!$C$39:$C$782,СВЦЭМ!$A$39:$A$782,$A123,СВЦЭМ!$B$39:$B$782,V$119)+'СЕТ СН'!$I$9+СВЦЭМ!$D$10+'СЕТ СН'!$I$6-'СЕТ СН'!$I$19</f>
        <v>1809.6481585299998</v>
      </c>
      <c r="W123" s="36">
        <f>SUMIFS(СВЦЭМ!$C$39:$C$782,СВЦЭМ!$A$39:$A$782,$A123,СВЦЭМ!$B$39:$B$782,W$119)+'СЕТ СН'!$I$9+СВЦЭМ!$D$10+'СЕТ СН'!$I$6-'СЕТ СН'!$I$19</f>
        <v>1815.39052649</v>
      </c>
      <c r="X123" s="36">
        <f>SUMIFS(СВЦЭМ!$C$39:$C$782,СВЦЭМ!$A$39:$A$782,$A123,СВЦЭМ!$B$39:$B$782,X$119)+'СЕТ СН'!$I$9+СВЦЭМ!$D$10+'СЕТ СН'!$I$6-'СЕТ СН'!$I$19</f>
        <v>1837.6246449799999</v>
      </c>
      <c r="Y123" s="36">
        <f>SUMIFS(СВЦЭМ!$C$39:$C$782,СВЦЭМ!$A$39:$A$782,$A123,СВЦЭМ!$B$39:$B$782,Y$119)+'СЕТ СН'!$I$9+СВЦЭМ!$D$10+'СЕТ СН'!$I$6-'СЕТ СН'!$I$19</f>
        <v>1849.62985514</v>
      </c>
    </row>
    <row r="124" spans="1:27" ht="15.75" x14ac:dyDescent="0.2">
      <c r="A124" s="35">
        <f t="shared" si="3"/>
        <v>44900</v>
      </c>
      <c r="B124" s="36">
        <f>SUMIFS(СВЦЭМ!$C$39:$C$782,СВЦЭМ!$A$39:$A$782,$A124,СВЦЭМ!$B$39:$B$782,B$119)+'СЕТ СН'!$I$9+СВЦЭМ!$D$10+'СЕТ СН'!$I$6-'СЕТ СН'!$I$19</f>
        <v>1863.5851757299999</v>
      </c>
      <c r="C124" s="36">
        <f>SUMIFS(СВЦЭМ!$C$39:$C$782,СВЦЭМ!$A$39:$A$782,$A124,СВЦЭМ!$B$39:$B$782,C$119)+'СЕТ СН'!$I$9+СВЦЭМ!$D$10+'СЕТ СН'!$I$6-'СЕТ СН'!$I$19</f>
        <v>1889.7239399499999</v>
      </c>
      <c r="D124" s="36">
        <f>SUMIFS(СВЦЭМ!$C$39:$C$782,СВЦЭМ!$A$39:$A$782,$A124,СВЦЭМ!$B$39:$B$782,D$119)+'СЕТ СН'!$I$9+СВЦЭМ!$D$10+'СЕТ СН'!$I$6-'СЕТ СН'!$I$19</f>
        <v>1878.8261754</v>
      </c>
      <c r="E124" s="36">
        <f>SUMIFS(СВЦЭМ!$C$39:$C$782,СВЦЭМ!$A$39:$A$782,$A124,СВЦЭМ!$B$39:$B$782,E$119)+'СЕТ СН'!$I$9+СВЦЭМ!$D$10+'СЕТ СН'!$I$6-'СЕТ СН'!$I$19</f>
        <v>1894.5914822499999</v>
      </c>
      <c r="F124" s="36">
        <f>SUMIFS(СВЦЭМ!$C$39:$C$782,СВЦЭМ!$A$39:$A$782,$A124,СВЦЭМ!$B$39:$B$782,F$119)+'СЕТ СН'!$I$9+СВЦЭМ!$D$10+'СЕТ СН'!$I$6-'СЕТ СН'!$I$19</f>
        <v>1898.5477851999999</v>
      </c>
      <c r="G124" s="36">
        <f>SUMIFS(СВЦЭМ!$C$39:$C$782,СВЦЭМ!$A$39:$A$782,$A124,СВЦЭМ!$B$39:$B$782,G$119)+'СЕТ СН'!$I$9+СВЦЭМ!$D$10+'СЕТ СН'!$I$6-'СЕТ СН'!$I$19</f>
        <v>1893.5741578499999</v>
      </c>
      <c r="H124" s="36">
        <f>SUMIFS(СВЦЭМ!$C$39:$C$782,СВЦЭМ!$A$39:$A$782,$A124,СВЦЭМ!$B$39:$B$782,H$119)+'СЕТ СН'!$I$9+СВЦЭМ!$D$10+'СЕТ СН'!$I$6-'СЕТ СН'!$I$19</f>
        <v>1851.39926582</v>
      </c>
      <c r="I124" s="36">
        <f>SUMIFS(СВЦЭМ!$C$39:$C$782,СВЦЭМ!$A$39:$A$782,$A124,СВЦЭМ!$B$39:$B$782,I$119)+'СЕТ СН'!$I$9+СВЦЭМ!$D$10+'СЕТ СН'!$I$6-'СЕТ СН'!$I$19</f>
        <v>1819.4788285</v>
      </c>
      <c r="J124" s="36">
        <f>SUMIFS(СВЦЭМ!$C$39:$C$782,СВЦЭМ!$A$39:$A$782,$A124,СВЦЭМ!$B$39:$B$782,J$119)+'СЕТ СН'!$I$9+СВЦЭМ!$D$10+'СЕТ СН'!$I$6-'СЕТ СН'!$I$19</f>
        <v>1826.8022718899999</v>
      </c>
      <c r="K124" s="36">
        <f>SUMIFS(СВЦЭМ!$C$39:$C$782,СВЦЭМ!$A$39:$A$782,$A124,СВЦЭМ!$B$39:$B$782,K$119)+'СЕТ СН'!$I$9+СВЦЭМ!$D$10+'СЕТ СН'!$I$6-'СЕТ СН'!$I$19</f>
        <v>1817.8611257699999</v>
      </c>
      <c r="L124" s="36">
        <f>SUMIFS(СВЦЭМ!$C$39:$C$782,СВЦЭМ!$A$39:$A$782,$A124,СВЦЭМ!$B$39:$B$782,L$119)+'СЕТ СН'!$I$9+СВЦЭМ!$D$10+'СЕТ СН'!$I$6-'СЕТ СН'!$I$19</f>
        <v>1801.4567814699999</v>
      </c>
      <c r="M124" s="36">
        <f>SUMIFS(СВЦЭМ!$C$39:$C$782,СВЦЭМ!$A$39:$A$782,$A124,СВЦЭМ!$B$39:$B$782,M$119)+'СЕТ СН'!$I$9+СВЦЭМ!$D$10+'СЕТ СН'!$I$6-'СЕТ СН'!$I$19</f>
        <v>1818.7711984399998</v>
      </c>
      <c r="N124" s="36">
        <f>SUMIFS(СВЦЭМ!$C$39:$C$782,СВЦЭМ!$A$39:$A$782,$A124,СВЦЭМ!$B$39:$B$782,N$119)+'СЕТ СН'!$I$9+СВЦЭМ!$D$10+'СЕТ СН'!$I$6-'СЕТ СН'!$I$19</f>
        <v>1820.5860046999999</v>
      </c>
      <c r="O124" s="36">
        <f>SUMIFS(СВЦЭМ!$C$39:$C$782,СВЦЭМ!$A$39:$A$782,$A124,СВЦЭМ!$B$39:$B$782,O$119)+'СЕТ СН'!$I$9+СВЦЭМ!$D$10+'СЕТ СН'!$I$6-'СЕТ СН'!$I$19</f>
        <v>1823.3479245999999</v>
      </c>
      <c r="P124" s="36">
        <f>SUMIFS(СВЦЭМ!$C$39:$C$782,СВЦЭМ!$A$39:$A$782,$A124,СВЦЭМ!$B$39:$B$782,P$119)+'СЕТ СН'!$I$9+СВЦЭМ!$D$10+'СЕТ СН'!$I$6-'СЕТ СН'!$I$19</f>
        <v>1828.60106161</v>
      </c>
      <c r="Q124" s="36">
        <f>SUMIFS(СВЦЭМ!$C$39:$C$782,СВЦЭМ!$A$39:$A$782,$A124,СВЦЭМ!$B$39:$B$782,Q$119)+'СЕТ СН'!$I$9+СВЦЭМ!$D$10+'СЕТ СН'!$I$6-'СЕТ СН'!$I$19</f>
        <v>1826.12016999</v>
      </c>
      <c r="R124" s="36">
        <f>SUMIFS(СВЦЭМ!$C$39:$C$782,СВЦЭМ!$A$39:$A$782,$A124,СВЦЭМ!$B$39:$B$782,R$119)+'СЕТ СН'!$I$9+СВЦЭМ!$D$10+'СЕТ СН'!$I$6-'СЕТ СН'!$I$19</f>
        <v>1816.72095672</v>
      </c>
      <c r="S124" s="36">
        <f>SUMIFS(СВЦЭМ!$C$39:$C$782,СВЦЭМ!$A$39:$A$782,$A124,СВЦЭМ!$B$39:$B$782,S$119)+'СЕТ СН'!$I$9+СВЦЭМ!$D$10+'СЕТ СН'!$I$6-'СЕТ СН'!$I$19</f>
        <v>1789.5025530099999</v>
      </c>
      <c r="T124" s="36">
        <f>SUMIFS(СВЦЭМ!$C$39:$C$782,СВЦЭМ!$A$39:$A$782,$A124,СВЦЭМ!$B$39:$B$782,T$119)+'СЕТ СН'!$I$9+СВЦЭМ!$D$10+'СЕТ СН'!$I$6-'СЕТ СН'!$I$19</f>
        <v>1802.4502894499999</v>
      </c>
      <c r="U124" s="36">
        <f>SUMIFS(СВЦЭМ!$C$39:$C$782,СВЦЭМ!$A$39:$A$782,$A124,СВЦЭМ!$B$39:$B$782,U$119)+'СЕТ СН'!$I$9+СВЦЭМ!$D$10+'СЕТ СН'!$I$6-'СЕТ СН'!$I$19</f>
        <v>1774.18721463</v>
      </c>
      <c r="V124" s="36">
        <f>SUMIFS(СВЦЭМ!$C$39:$C$782,СВЦЭМ!$A$39:$A$782,$A124,СВЦЭМ!$B$39:$B$782,V$119)+'СЕТ СН'!$I$9+СВЦЭМ!$D$10+'СЕТ СН'!$I$6-'СЕТ СН'!$I$19</f>
        <v>1794.34592404</v>
      </c>
      <c r="W124" s="36">
        <f>SUMIFS(СВЦЭМ!$C$39:$C$782,СВЦЭМ!$A$39:$A$782,$A124,СВЦЭМ!$B$39:$B$782,W$119)+'СЕТ СН'!$I$9+СВЦЭМ!$D$10+'СЕТ СН'!$I$6-'СЕТ СН'!$I$19</f>
        <v>1824.6639939099998</v>
      </c>
      <c r="X124" s="36">
        <f>SUMIFS(СВЦЭМ!$C$39:$C$782,СВЦЭМ!$A$39:$A$782,$A124,СВЦЭМ!$B$39:$B$782,X$119)+'СЕТ СН'!$I$9+СВЦЭМ!$D$10+'СЕТ СН'!$I$6-'СЕТ СН'!$I$19</f>
        <v>1866.2940666099998</v>
      </c>
      <c r="Y124" s="36">
        <f>SUMIFS(СВЦЭМ!$C$39:$C$782,СВЦЭМ!$A$39:$A$782,$A124,СВЦЭМ!$B$39:$B$782,Y$119)+'СЕТ СН'!$I$9+СВЦЭМ!$D$10+'СЕТ СН'!$I$6-'СЕТ СН'!$I$19</f>
        <v>1848.77693368</v>
      </c>
    </row>
    <row r="125" spans="1:27" ht="15.75" x14ac:dyDescent="0.2">
      <c r="A125" s="35">
        <f t="shared" si="3"/>
        <v>44901</v>
      </c>
      <c r="B125" s="36">
        <f>SUMIFS(СВЦЭМ!$C$39:$C$782,СВЦЭМ!$A$39:$A$782,$A125,СВЦЭМ!$B$39:$B$782,B$119)+'СЕТ СН'!$I$9+СВЦЭМ!$D$10+'СЕТ СН'!$I$6-'СЕТ СН'!$I$19</f>
        <v>1792.9652604099999</v>
      </c>
      <c r="C125" s="36">
        <f>SUMIFS(СВЦЭМ!$C$39:$C$782,СВЦЭМ!$A$39:$A$782,$A125,СВЦЭМ!$B$39:$B$782,C$119)+'СЕТ СН'!$I$9+СВЦЭМ!$D$10+'СЕТ СН'!$I$6-'СЕТ СН'!$I$19</f>
        <v>1819.83958076</v>
      </c>
      <c r="D125" s="36">
        <f>SUMIFS(СВЦЭМ!$C$39:$C$782,СВЦЭМ!$A$39:$A$782,$A125,СВЦЭМ!$B$39:$B$782,D$119)+'СЕТ СН'!$I$9+СВЦЭМ!$D$10+'СЕТ СН'!$I$6-'СЕТ СН'!$I$19</f>
        <v>1841.1894446899998</v>
      </c>
      <c r="E125" s="36">
        <f>SUMIFS(СВЦЭМ!$C$39:$C$782,СВЦЭМ!$A$39:$A$782,$A125,СВЦЭМ!$B$39:$B$782,E$119)+'СЕТ СН'!$I$9+СВЦЭМ!$D$10+'СЕТ СН'!$I$6-'СЕТ СН'!$I$19</f>
        <v>1841.3437534299999</v>
      </c>
      <c r="F125" s="36">
        <f>SUMIFS(СВЦЭМ!$C$39:$C$782,СВЦЭМ!$A$39:$A$782,$A125,СВЦЭМ!$B$39:$B$782,F$119)+'СЕТ СН'!$I$9+СВЦЭМ!$D$10+'СЕТ СН'!$I$6-'СЕТ СН'!$I$19</f>
        <v>1862.17750353</v>
      </c>
      <c r="G125" s="36">
        <f>SUMIFS(СВЦЭМ!$C$39:$C$782,СВЦЭМ!$A$39:$A$782,$A125,СВЦЭМ!$B$39:$B$782,G$119)+'СЕТ СН'!$I$9+СВЦЭМ!$D$10+'СЕТ СН'!$I$6-'СЕТ СН'!$I$19</f>
        <v>1834.8799129299998</v>
      </c>
      <c r="H125" s="36">
        <f>SUMIFS(СВЦЭМ!$C$39:$C$782,СВЦЭМ!$A$39:$A$782,$A125,СВЦЭМ!$B$39:$B$782,H$119)+'СЕТ СН'!$I$9+СВЦЭМ!$D$10+'СЕТ СН'!$I$6-'СЕТ СН'!$I$19</f>
        <v>1815.01280256</v>
      </c>
      <c r="I125" s="36">
        <f>SUMIFS(СВЦЭМ!$C$39:$C$782,СВЦЭМ!$A$39:$A$782,$A125,СВЦЭМ!$B$39:$B$782,I$119)+'СЕТ СН'!$I$9+СВЦЭМ!$D$10+'СЕТ СН'!$I$6-'СЕТ СН'!$I$19</f>
        <v>1755.98901469</v>
      </c>
      <c r="J125" s="36">
        <f>SUMIFS(СВЦЭМ!$C$39:$C$782,СВЦЭМ!$A$39:$A$782,$A125,СВЦЭМ!$B$39:$B$782,J$119)+'СЕТ СН'!$I$9+СВЦЭМ!$D$10+'СЕТ СН'!$I$6-'СЕТ СН'!$I$19</f>
        <v>1765.22084666</v>
      </c>
      <c r="K125" s="36">
        <f>SUMIFS(СВЦЭМ!$C$39:$C$782,СВЦЭМ!$A$39:$A$782,$A125,СВЦЭМ!$B$39:$B$782,K$119)+'СЕТ СН'!$I$9+СВЦЭМ!$D$10+'СЕТ СН'!$I$6-'СЕТ СН'!$I$19</f>
        <v>1755.5245635699998</v>
      </c>
      <c r="L125" s="36">
        <f>SUMIFS(СВЦЭМ!$C$39:$C$782,СВЦЭМ!$A$39:$A$782,$A125,СВЦЭМ!$B$39:$B$782,L$119)+'СЕТ СН'!$I$9+СВЦЭМ!$D$10+'СЕТ СН'!$I$6-'СЕТ СН'!$I$19</f>
        <v>1751.7645511399999</v>
      </c>
      <c r="M125" s="36">
        <f>SUMIFS(СВЦЭМ!$C$39:$C$782,СВЦЭМ!$A$39:$A$782,$A125,СВЦЭМ!$B$39:$B$782,M$119)+'СЕТ СН'!$I$9+СВЦЭМ!$D$10+'СЕТ СН'!$I$6-'СЕТ СН'!$I$19</f>
        <v>1746.7990006599998</v>
      </c>
      <c r="N125" s="36">
        <f>SUMIFS(СВЦЭМ!$C$39:$C$782,СВЦЭМ!$A$39:$A$782,$A125,СВЦЭМ!$B$39:$B$782,N$119)+'СЕТ СН'!$I$9+СВЦЭМ!$D$10+'СЕТ СН'!$I$6-'СЕТ СН'!$I$19</f>
        <v>1756.43836375</v>
      </c>
      <c r="O125" s="36">
        <f>SUMIFS(СВЦЭМ!$C$39:$C$782,СВЦЭМ!$A$39:$A$782,$A125,СВЦЭМ!$B$39:$B$782,O$119)+'СЕТ СН'!$I$9+СВЦЭМ!$D$10+'СЕТ СН'!$I$6-'СЕТ СН'!$I$19</f>
        <v>1742.2114182099999</v>
      </c>
      <c r="P125" s="36">
        <f>SUMIFS(СВЦЭМ!$C$39:$C$782,СВЦЭМ!$A$39:$A$782,$A125,СВЦЭМ!$B$39:$B$782,P$119)+'СЕТ СН'!$I$9+СВЦЭМ!$D$10+'СЕТ СН'!$I$6-'СЕТ СН'!$I$19</f>
        <v>1751.1524637299999</v>
      </c>
      <c r="Q125" s="36">
        <f>SUMIFS(СВЦЭМ!$C$39:$C$782,СВЦЭМ!$A$39:$A$782,$A125,СВЦЭМ!$B$39:$B$782,Q$119)+'СЕТ СН'!$I$9+СВЦЭМ!$D$10+'СЕТ СН'!$I$6-'СЕТ СН'!$I$19</f>
        <v>1741.6930621099998</v>
      </c>
      <c r="R125" s="36">
        <f>SUMIFS(СВЦЭМ!$C$39:$C$782,СВЦЭМ!$A$39:$A$782,$A125,СВЦЭМ!$B$39:$B$782,R$119)+'СЕТ СН'!$I$9+СВЦЭМ!$D$10+'СЕТ СН'!$I$6-'СЕТ СН'!$I$19</f>
        <v>1732.5627909599998</v>
      </c>
      <c r="S125" s="36">
        <f>SUMIFS(СВЦЭМ!$C$39:$C$782,СВЦЭМ!$A$39:$A$782,$A125,СВЦЭМ!$B$39:$B$782,S$119)+'СЕТ СН'!$I$9+СВЦЭМ!$D$10+'СЕТ СН'!$I$6-'СЕТ СН'!$I$19</f>
        <v>1719.9690818899999</v>
      </c>
      <c r="T125" s="36">
        <f>SUMIFS(СВЦЭМ!$C$39:$C$782,СВЦЭМ!$A$39:$A$782,$A125,СВЦЭМ!$B$39:$B$782,T$119)+'СЕТ СН'!$I$9+СВЦЭМ!$D$10+'СЕТ СН'!$I$6-'СЕТ СН'!$I$19</f>
        <v>1704.1913176199998</v>
      </c>
      <c r="U125" s="36">
        <f>SUMIFS(СВЦЭМ!$C$39:$C$782,СВЦЭМ!$A$39:$A$782,$A125,СВЦЭМ!$B$39:$B$782,U$119)+'СЕТ СН'!$I$9+СВЦЭМ!$D$10+'СЕТ СН'!$I$6-'СЕТ СН'!$I$19</f>
        <v>1710.0821843399999</v>
      </c>
      <c r="V125" s="36">
        <f>SUMIFS(СВЦЭМ!$C$39:$C$782,СВЦЭМ!$A$39:$A$782,$A125,СВЦЭМ!$B$39:$B$782,V$119)+'СЕТ СН'!$I$9+СВЦЭМ!$D$10+'СЕТ СН'!$I$6-'СЕТ СН'!$I$19</f>
        <v>1727.7088968799999</v>
      </c>
      <c r="W125" s="36">
        <f>SUMIFS(СВЦЭМ!$C$39:$C$782,СВЦЭМ!$A$39:$A$782,$A125,СВЦЭМ!$B$39:$B$782,W$119)+'СЕТ СН'!$I$9+СВЦЭМ!$D$10+'СЕТ СН'!$I$6-'СЕТ СН'!$I$19</f>
        <v>1761.31140734</v>
      </c>
      <c r="X125" s="36">
        <f>SUMIFS(СВЦЭМ!$C$39:$C$782,СВЦЭМ!$A$39:$A$782,$A125,СВЦЭМ!$B$39:$B$782,X$119)+'СЕТ СН'!$I$9+СВЦЭМ!$D$10+'СЕТ СН'!$I$6-'СЕТ СН'!$I$19</f>
        <v>1761.9065984599999</v>
      </c>
      <c r="Y125" s="36">
        <f>SUMIFS(СВЦЭМ!$C$39:$C$782,СВЦЭМ!$A$39:$A$782,$A125,СВЦЭМ!$B$39:$B$782,Y$119)+'СЕТ СН'!$I$9+СВЦЭМ!$D$10+'СЕТ СН'!$I$6-'СЕТ СН'!$I$19</f>
        <v>1814.0546631799998</v>
      </c>
    </row>
    <row r="126" spans="1:27" ht="15.75" x14ac:dyDescent="0.2">
      <c r="A126" s="35">
        <f t="shared" si="3"/>
        <v>44902</v>
      </c>
      <c r="B126" s="36">
        <f>SUMIFS(СВЦЭМ!$C$39:$C$782,СВЦЭМ!$A$39:$A$782,$A126,СВЦЭМ!$B$39:$B$782,B$119)+'СЕТ СН'!$I$9+СВЦЭМ!$D$10+'СЕТ СН'!$I$6-'СЕТ СН'!$I$19</f>
        <v>1794.1667705699999</v>
      </c>
      <c r="C126" s="36">
        <f>SUMIFS(СВЦЭМ!$C$39:$C$782,СВЦЭМ!$A$39:$A$782,$A126,СВЦЭМ!$B$39:$B$782,C$119)+'СЕТ СН'!$I$9+СВЦЭМ!$D$10+'СЕТ СН'!$I$6-'СЕТ СН'!$I$19</f>
        <v>1810.6394619399998</v>
      </c>
      <c r="D126" s="36">
        <f>SUMIFS(СВЦЭМ!$C$39:$C$782,СВЦЭМ!$A$39:$A$782,$A126,СВЦЭМ!$B$39:$B$782,D$119)+'СЕТ СН'!$I$9+СВЦЭМ!$D$10+'СЕТ СН'!$I$6-'СЕТ СН'!$I$19</f>
        <v>1830.8597407699999</v>
      </c>
      <c r="E126" s="36">
        <f>SUMIFS(СВЦЭМ!$C$39:$C$782,СВЦЭМ!$A$39:$A$782,$A126,СВЦЭМ!$B$39:$B$782,E$119)+'СЕТ СН'!$I$9+СВЦЭМ!$D$10+'СЕТ СН'!$I$6-'СЕТ СН'!$I$19</f>
        <v>1833.2293334899998</v>
      </c>
      <c r="F126" s="36">
        <f>SUMIFS(СВЦЭМ!$C$39:$C$782,СВЦЭМ!$A$39:$A$782,$A126,СВЦЭМ!$B$39:$B$782,F$119)+'СЕТ СН'!$I$9+СВЦЭМ!$D$10+'СЕТ СН'!$I$6-'СЕТ СН'!$I$19</f>
        <v>1838.7014400599999</v>
      </c>
      <c r="G126" s="36">
        <f>SUMIFS(СВЦЭМ!$C$39:$C$782,СВЦЭМ!$A$39:$A$782,$A126,СВЦЭМ!$B$39:$B$782,G$119)+'СЕТ СН'!$I$9+СВЦЭМ!$D$10+'СЕТ СН'!$I$6-'СЕТ СН'!$I$19</f>
        <v>1835.85025845</v>
      </c>
      <c r="H126" s="36">
        <f>SUMIFS(СВЦЭМ!$C$39:$C$782,СВЦЭМ!$A$39:$A$782,$A126,СВЦЭМ!$B$39:$B$782,H$119)+'СЕТ СН'!$I$9+СВЦЭМ!$D$10+'СЕТ СН'!$I$6-'СЕТ СН'!$I$19</f>
        <v>1817.5890886499999</v>
      </c>
      <c r="I126" s="36">
        <f>SUMIFS(СВЦЭМ!$C$39:$C$782,СВЦЭМ!$A$39:$A$782,$A126,СВЦЭМ!$B$39:$B$782,I$119)+'СЕТ СН'!$I$9+СВЦЭМ!$D$10+'СЕТ СН'!$I$6-'СЕТ СН'!$I$19</f>
        <v>1784.50620839</v>
      </c>
      <c r="J126" s="36">
        <f>SUMIFS(СВЦЭМ!$C$39:$C$782,СВЦЭМ!$A$39:$A$782,$A126,СВЦЭМ!$B$39:$B$782,J$119)+'СЕТ СН'!$I$9+СВЦЭМ!$D$10+'СЕТ СН'!$I$6-'СЕТ СН'!$I$19</f>
        <v>1769.6843580999998</v>
      </c>
      <c r="K126" s="36">
        <f>SUMIFS(СВЦЭМ!$C$39:$C$782,СВЦЭМ!$A$39:$A$782,$A126,СВЦЭМ!$B$39:$B$782,K$119)+'СЕТ СН'!$I$9+СВЦЭМ!$D$10+'СЕТ СН'!$I$6-'СЕТ СН'!$I$19</f>
        <v>1787.36217872</v>
      </c>
      <c r="L126" s="36">
        <f>SUMIFS(СВЦЭМ!$C$39:$C$782,СВЦЭМ!$A$39:$A$782,$A126,СВЦЭМ!$B$39:$B$782,L$119)+'СЕТ СН'!$I$9+СВЦЭМ!$D$10+'СЕТ СН'!$I$6-'СЕТ СН'!$I$19</f>
        <v>1787.7587557299998</v>
      </c>
      <c r="M126" s="36">
        <f>SUMIFS(СВЦЭМ!$C$39:$C$782,СВЦЭМ!$A$39:$A$782,$A126,СВЦЭМ!$B$39:$B$782,M$119)+'СЕТ СН'!$I$9+СВЦЭМ!$D$10+'СЕТ СН'!$I$6-'СЕТ СН'!$I$19</f>
        <v>1776.0188473599999</v>
      </c>
      <c r="N126" s="36">
        <f>SUMIFS(СВЦЭМ!$C$39:$C$782,СВЦЭМ!$A$39:$A$782,$A126,СВЦЭМ!$B$39:$B$782,N$119)+'СЕТ СН'!$I$9+СВЦЭМ!$D$10+'СЕТ СН'!$I$6-'СЕТ СН'!$I$19</f>
        <v>1796.3496779899999</v>
      </c>
      <c r="O126" s="36">
        <f>SUMIFS(СВЦЭМ!$C$39:$C$782,СВЦЭМ!$A$39:$A$782,$A126,СВЦЭМ!$B$39:$B$782,O$119)+'СЕТ СН'!$I$9+СВЦЭМ!$D$10+'СЕТ СН'!$I$6-'СЕТ СН'!$I$19</f>
        <v>1788.7196087</v>
      </c>
      <c r="P126" s="36">
        <f>SUMIFS(СВЦЭМ!$C$39:$C$782,СВЦЭМ!$A$39:$A$782,$A126,СВЦЭМ!$B$39:$B$782,P$119)+'СЕТ СН'!$I$9+СВЦЭМ!$D$10+'СЕТ СН'!$I$6-'СЕТ СН'!$I$19</f>
        <v>1797.2948379099998</v>
      </c>
      <c r="Q126" s="36">
        <f>SUMIFS(СВЦЭМ!$C$39:$C$782,СВЦЭМ!$A$39:$A$782,$A126,СВЦЭМ!$B$39:$B$782,Q$119)+'СЕТ СН'!$I$9+СВЦЭМ!$D$10+'СЕТ СН'!$I$6-'СЕТ СН'!$I$19</f>
        <v>1808.9589007899999</v>
      </c>
      <c r="R126" s="36">
        <f>SUMIFS(СВЦЭМ!$C$39:$C$782,СВЦЭМ!$A$39:$A$782,$A126,СВЦЭМ!$B$39:$B$782,R$119)+'СЕТ СН'!$I$9+СВЦЭМ!$D$10+'СЕТ СН'!$I$6-'СЕТ СН'!$I$19</f>
        <v>1781.8566704999998</v>
      </c>
      <c r="S126" s="36">
        <f>SUMIFS(СВЦЭМ!$C$39:$C$782,СВЦЭМ!$A$39:$A$782,$A126,СВЦЭМ!$B$39:$B$782,S$119)+'СЕТ СН'!$I$9+СВЦЭМ!$D$10+'СЕТ СН'!$I$6-'СЕТ СН'!$I$19</f>
        <v>1756.1312661299999</v>
      </c>
      <c r="T126" s="36">
        <f>SUMIFS(СВЦЭМ!$C$39:$C$782,СВЦЭМ!$A$39:$A$782,$A126,СВЦЭМ!$B$39:$B$782,T$119)+'СЕТ СН'!$I$9+СВЦЭМ!$D$10+'СЕТ СН'!$I$6-'СЕТ СН'!$I$19</f>
        <v>1753.9196509999999</v>
      </c>
      <c r="U126" s="36">
        <f>SUMIFS(СВЦЭМ!$C$39:$C$782,СВЦЭМ!$A$39:$A$782,$A126,СВЦЭМ!$B$39:$B$782,U$119)+'СЕТ СН'!$I$9+СВЦЭМ!$D$10+'СЕТ СН'!$I$6-'СЕТ СН'!$I$19</f>
        <v>1768.6072880099998</v>
      </c>
      <c r="V126" s="36">
        <f>SUMIFS(СВЦЭМ!$C$39:$C$782,СВЦЭМ!$A$39:$A$782,$A126,СВЦЭМ!$B$39:$B$782,V$119)+'СЕТ СН'!$I$9+СВЦЭМ!$D$10+'СЕТ СН'!$I$6-'СЕТ СН'!$I$19</f>
        <v>1775.12040798</v>
      </c>
      <c r="W126" s="36">
        <f>SUMIFS(СВЦЭМ!$C$39:$C$782,СВЦЭМ!$A$39:$A$782,$A126,СВЦЭМ!$B$39:$B$782,W$119)+'СЕТ СН'!$I$9+СВЦЭМ!$D$10+'СЕТ СН'!$I$6-'СЕТ СН'!$I$19</f>
        <v>1799.7886169799999</v>
      </c>
      <c r="X126" s="36">
        <f>SUMIFS(СВЦЭМ!$C$39:$C$782,СВЦЭМ!$A$39:$A$782,$A126,СВЦЭМ!$B$39:$B$782,X$119)+'СЕТ СН'!$I$9+СВЦЭМ!$D$10+'СЕТ СН'!$I$6-'СЕТ СН'!$I$19</f>
        <v>1776.20522538</v>
      </c>
      <c r="Y126" s="36">
        <f>SUMIFS(СВЦЭМ!$C$39:$C$782,СВЦЭМ!$A$39:$A$782,$A126,СВЦЭМ!$B$39:$B$782,Y$119)+'СЕТ СН'!$I$9+СВЦЭМ!$D$10+'СЕТ СН'!$I$6-'СЕТ СН'!$I$19</f>
        <v>1783.5654596899999</v>
      </c>
    </row>
    <row r="127" spans="1:27" ht="15.75" x14ac:dyDescent="0.2">
      <c r="A127" s="35">
        <f t="shared" si="3"/>
        <v>44903</v>
      </c>
      <c r="B127" s="36">
        <f>SUMIFS(СВЦЭМ!$C$39:$C$782,СВЦЭМ!$A$39:$A$782,$A127,СВЦЭМ!$B$39:$B$782,B$119)+'СЕТ СН'!$I$9+СВЦЭМ!$D$10+'СЕТ СН'!$I$6-'СЕТ СН'!$I$19</f>
        <v>1957.9022548799999</v>
      </c>
      <c r="C127" s="36">
        <f>SUMIFS(СВЦЭМ!$C$39:$C$782,СВЦЭМ!$A$39:$A$782,$A127,СВЦЭМ!$B$39:$B$782,C$119)+'СЕТ СН'!$I$9+СВЦЭМ!$D$10+'СЕТ СН'!$I$6-'СЕТ СН'!$I$19</f>
        <v>1972.3096988999998</v>
      </c>
      <c r="D127" s="36">
        <f>SUMIFS(СВЦЭМ!$C$39:$C$782,СВЦЭМ!$A$39:$A$782,$A127,СВЦЭМ!$B$39:$B$782,D$119)+'СЕТ СН'!$I$9+СВЦЭМ!$D$10+'СЕТ СН'!$I$6-'СЕТ СН'!$I$19</f>
        <v>1968.7643729599999</v>
      </c>
      <c r="E127" s="36">
        <f>SUMIFS(СВЦЭМ!$C$39:$C$782,СВЦЭМ!$A$39:$A$782,$A127,СВЦЭМ!$B$39:$B$782,E$119)+'СЕТ СН'!$I$9+СВЦЭМ!$D$10+'СЕТ СН'!$I$6-'СЕТ СН'!$I$19</f>
        <v>1944.4488880199999</v>
      </c>
      <c r="F127" s="36">
        <f>SUMIFS(СВЦЭМ!$C$39:$C$782,СВЦЭМ!$A$39:$A$782,$A127,СВЦЭМ!$B$39:$B$782,F$119)+'СЕТ СН'!$I$9+СВЦЭМ!$D$10+'СЕТ СН'!$I$6-'СЕТ СН'!$I$19</f>
        <v>1931.88339234</v>
      </c>
      <c r="G127" s="36">
        <f>SUMIFS(СВЦЭМ!$C$39:$C$782,СВЦЭМ!$A$39:$A$782,$A127,СВЦЭМ!$B$39:$B$782,G$119)+'СЕТ СН'!$I$9+СВЦЭМ!$D$10+'СЕТ СН'!$I$6-'СЕТ СН'!$I$19</f>
        <v>1885.34860613</v>
      </c>
      <c r="H127" s="36">
        <f>SUMIFS(СВЦЭМ!$C$39:$C$782,СВЦЭМ!$A$39:$A$782,$A127,СВЦЭМ!$B$39:$B$782,H$119)+'СЕТ СН'!$I$9+СВЦЭМ!$D$10+'СЕТ СН'!$I$6-'СЕТ СН'!$I$19</f>
        <v>1866.8219898799998</v>
      </c>
      <c r="I127" s="36">
        <f>SUMIFS(СВЦЭМ!$C$39:$C$782,СВЦЭМ!$A$39:$A$782,$A127,СВЦЭМ!$B$39:$B$782,I$119)+'СЕТ СН'!$I$9+СВЦЭМ!$D$10+'СЕТ СН'!$I$6-'СЕТ СН'!$I$19</f>
        <v>1858.96240857</v>
      </c>
      <c r="J127" s="36">
        <f>SUMIFS(СВЦЭМ!$C$39:$C$782,СВЦЭМ!$A$39:$A$782,$A127,СВЦЭМ!$B$39:$B$782,J$119)+'СЕТ СН'!$I$9+СВЦЭМ!$D$10+'СЕТ СН'!$I$6-'СЕТ СН'!$I$19</f>
        <v>1856.1757201099999</v>
      </c>
      <c r="K127" s="36">
        <f>SUMIFS(СВЦЭМ!$C$39:$C$782,СВЦЭМ!$A$39:$A$782,$A127,СВЦЭМ!$B$39:$B$782,K$119)+'СЕТ СН'!$I$9+СВЦЭМ!$D$10+'СЕТ СН'!$I$6-'СЕТ СН'!$I$19</f>
        <v>1837.0847720699999</v>
      </c>
      <c r="L127" s="36">
        <f>SUMIFS(СВЦЭМ!$C$39:$C$782,СВЦЭМ!$A$39:$A$782,$A127,СВЦЭМ!$B$39:$B$782,L$119)+'СЕТ СН'!$I$9+СВЦЭМ!$D$10+'СЕТ СН'!$I$6-'СЕТ СН'!$I$19</f>
        <v>1840.7580083399998</v>
      </c>
      <c r="M127" s="36">
        <f>SUMIFS(СВЦЭМ!$C$39:$C$782,СВЦЭМ!$A$39:$A$782,$A127,СВЦЭМ!$B$39:$B$782,M$119)+'СЕТ СН'!$I$9+СВЦЭМ!$D$10+'СЕТ СН'!$I$6-'СЕТ СН'!$I$19</f>
        <v>1868.76730004</v>
      </c>
      <c r="N127" s="36">
        <f>SUMIFS(СВЦЭМ!$C$39:$C$782,СВЦЭМ!$A$39:$A$782,$A127,СВЦЭМ!$B$39:$B$782,N$119)+'СЕТ СН'!$I$9+СВЦЭМ!$D$10+'СЕТ СН'!$I$6-'СЕТ СН'!$I$19</f>
        <v>1872.65987993</v>
      </c>
      <c r="O127" s="36">
        <f>SUMIFS(СВЦЭМ!$C$39:$C$782,СВЦЭМ!$A$39:$A$782,$A127,СВЦЭМ!$B$39:$B$782,O$119)+'СЕТ СН'!$I$9+СВЦЭМ!$D$10+'СЕТ СН'!$I$6-'СЕТ СН'!$I$19</f>
        <v>1866.4478605199999</v>
      </c>
      <c r="P127" s="36">
        <f>SUMIFS(СВЦЭМ!$C$39:$C$782,СВЦЭМ!$A$39:$A$782,$A127,СВЦЭМ!$B$39:$B$782,P$119)+'СЕТ СН'!$I$9+СВЦЭМ!$D$10+'СЕТ СН'!$I$6-'СЕТ СН'!$I$19</f>
        <v>1877.52754865</v>
      </c>
      <c r="Q127" s="36">
        <f>SUMIFS(СВЦЭМ!$C$39:$C$782,СВЦЭМ!$A$39:$A$782,$A127,СВЦЭМ!$B$39:$B$782,Q$119)+'СЕТ СН'!$I$9+СВЦЭМ!$D$10+'СЕТ СН'!$I$6-'СЕТ СН'!$I$19</f>
        <v>1864.5794942799998</v>
      </c>
      <c r="R127" s="36">
        <f>SUMIFS(СВЦЭМ!$C$39:$C$782,СВЦЭМ!$A$39:$A$782,$A127,СВЦЭМ!$B$39:$B$782,R$119)+'СЕТ СН'!$I$9+СВЦЭМ!$D$10+'СЕТ СН'!$I$6-'СЕТ СН'!$I$19</f>
        <v>1828.1227465299999</v>
      </c>
      <c r="S127" s="36">
        <f>SUMIFS(СВЦЭМ!$C$39:$C$782,СВЦЭМ!$A$39:$A$782,$A127,СВЦЭМ!$B$39:$B$782,S$119)+'СЕТ СН'!$I$9+СВЦЭМ!$D$10+'СЕТ СН'!$I$6-'СЕТ СН'!$I$19</f>
        <v>1805.4637444399998</v>
      </c>
      <c r="T127" s="36">
        <f>SUMIFS(СВЦЭМ!$C$39:$C$782,СВЦЭМ!$A$39:$A$782,$A127,СВЦЭМ!$B$39:$B$782,T$119)+'СЕТ СН'!$I$9+СВЦЭМ!$D$10+'СЕТ СН'!$I$6-'СЕТ СН'!$I$19</f>
        <v>1821.0695169999999</v>
      </c>
      <c r="U127" s="36">
        <f>SUMIFS(СВЦЭМ!$C$39:$C$782,СВЦЭМ!$A$39:$A$782,$A127,СВЦЭМ!$B$39:$B$782,U$119)+'СЕТ СН'!$I$9+СВЦЭМ!$D$10+'СЕТ СН'!$I$6-'СЕТ СН'!$I$19</f>
        <v>1844.61994067</v>
      </c>
      <c r="V127" s="36">
        <f>SUMIFS(СВЦЭМ!$C$39:$C$782,СВЦЭМ!$A$39:$A$782,$A127,СВЦЭМ!$B$39:$B$782,V$119)+'СЕТ СН'!$I$9+СВЦЭМ!$D$10+'СЕТ СН'!$I$6-'СЕТ СН'!$I$19</f>
        <v>1853.9141197699998</v>
      </c>
      <c r="W127" s="36">
        <f>SUMIFS(СВЦЭМ!$C$39:$C$782,СВЦЭМ!$A$39:$A$782,$A127,СВЦЭМ!$B$39:$B$782,W$119)+'СЕТ СН'!$I$9+СВЦЭМ!$D$10+'СЕТ СН'!$I$6-'СЕТ СН'!$I$19</f>
        <v>1876.4153380499999</v>
      </c>
      <c r="X127" s="36">
        <f>SUMIFS(СВЦЭМ!$C$39:$C$782,СВЦЭМ!$A$39:$A$782,$A127,СВЦЭМ!$B$39:$B$782,X$119)+'СЕТ СН'!$I$9+СВЦЭМ!$D$10+'СЕТ СН'!$I$6-'СЕТ СН'!$I$19</f>
        <v>1869.7894775699999</v>
      </c>
      <c r="Y127" s="36">
        <f>SUMIFS(СВЦЭМ!$C$39:$C$782,СВЦЭМ!$A$39:$A$782,$A127,СВЦЭМ!$B$39:$B$782,Y$119)+'СЕТ СН'!$I$9+СВЦЭМ!$D$10+'СЕТ СН'!$I$6-'СЕТ СН'!$I$19</f>
        <v>1933.5243135399999</v>
      </c>
    </row>
    <row r="128" spans="1:27" ht="15.75" x14ac:dyDescent="0.2">
      <c r="A128" s="35">
        <f t="shared" si="3"/>
        <v>44904</v>
      </c>
      <c r="B128" s="36">
        <f>SUMIFS(СВЦЭМ!$C$39:$C$782,СВЦЭМ!$A$39:$A$782,$A128,СВЦЭМ!$B$39:$B$782,B$119)+'СЕТ СН'!$I$9+СВЦЭМ!$D$10+'СЕТ СН'!$I$6-'СЕТ СН'!$I$19</f>
        <v>1861.57095121</v>
      </c>
      <c r="C128" s="36">
        <f>SUMIFS(СВЦЭМ!$C$39:$C$782,СВЦЭМ!$A$39:$A$782,$A128,СВЦЭМ!$B$39:$B$782,C$119)+'СЕТ СН'!$I$9+СВЦЭМ!$D$10+'СЕТ СН'!$I$6-'СЕТ СН'!$I$19</f>
        <v>1881.0146490899999</v>
      </c>
      <c r="D128" s="36">
        <f>SUMIFS(СВЦЭМ!$C$39:$C$782,СВЦЭМ!$A$39:$A$782,$A128,СВЦЭМ!$B$39:$B$782,D$119)+'СЕТ СН'!$I$9+СВЦЭМ!$D$10+'СЕТ СН'!$I$6-'СЕТ СН'!$I$19</f>
        <v>1886.43215685</v>
      </c>
      <c r="E128" s="36">
        <f>SUMIFS(СВЦЭМ!$C$39:$C$782,СВЦЭМ!$A$39:$A$782,$A128,СВЦЭМ!$B$39:$B$782,E$119)+'СЕТ СН'!$I$9+СВЦЭМ!$D$10+'СЕТ СН'!$I$6-'СЕТ СН'!$I$19</f>
        <v>1900.2601138399998</v>
      </c>
      <c r="F128" s="36">
        <f>SUMIFS(СВЦЭМ!$C$39:$C$782,СВЦЭМ!$A$39:$A$782,$A128,СВЦЭМ!$B$39:$B$782,F$119)+'СЕТ СН'!$I$9+СВЦЭМ!$D$10+'СЕТ СН'!$I$6-'СЕТ СН'!$I$19</f>
        <v>1901.36589082</v>
      </c>
      <c r="G128" s="36">
        <f>SUMIFS(СВЦЭМ!$C$39:$C$782,СВЦЭМ!$A$39:$A$782,$A128,СВЦЭМ!$B$39:$B$782,G$119)+'СЕТ СН'!$I$9+СВЦЭМ!$D$10+'СЕТ СН'!$I$6-'СЕТ СН'!$I$19</f>
        <v>1888.6198116399999</v>
      </c>
      <c r="H128" s="36">
        <f>SUMIFS(СВЦЭМ!$C$39:$C$782,СВЦЭМ!$A$39:$A$782,$A128,СВЦЭМ!$B$39:$B$782,H$119)+'СЕТ СН'!$I$9+СВЦЭМ!$D$10+'СЕТ СН'!$I$6-'СЕТ СН'!$I$19</f>
        <v>1892.7759516899998</v>
      </c>
      <c r="I128" s="36">
        <f>SUMIFS(СВЦЭМ!$C$39:$C$782,СВЦЭМ!$A$39:$A$782,$A128,СВЦЭМ!$B$39:$B$782,I$119)+'СЕТ СН'!$I$9+СВЦЭМ!$D$10+'СЕТ СН'!$I$6-'СЕТ СН'!$I$19</f>
        <v>1867.5589024399999</v>
      </c>
      <c r="J128" s="36">
        <f>SUMIFS(СВЦЭМ!$C$39:$C$782,СВЦЭМ!$A$39:$A$782,$A128,СВЦЭМ!$B$39:$B$782,J$119)+'СЕТ СН'!$I$9+СВЦЭМ!$D$10+'СЕТ СН'!$I$6-'СЕТ СН'!$I$19</f>
        <v>1884.41083022</v>
      </c>
      <c r="K128" s="36">
        <f>SUMIFS(СВЦЭМ!$C$39:$C$782,СВЦЭМ!$A$39:$A$782,$A128,СВЦЭМ!$B$39:$B$782,K$119)+'СЕТ СН'!$I$9+СВЦЭМ!$D$10+'СЕТ СН'!$I$6-'СЕТ СН'!$I$19</f>
        <v>1877.15688269</v>
      </c>
      <c r="L128" s="36">
        <f>SUMIFS(СВЦЭМ!$C$39:$C$782,СВЦЭМ!$A$39:$A$782,$A128,СВЦЭМ!$B$39:$B$782,L$119)+'СЕТ СН'!$I$9+СВЦЭМ!$D$10+'СЕТ СН'!$I$6-'СЕТ СН'!$I$19</f>
        <v>1870.07667672</v>
      </c>
      <c r="M128" s="36">
        <f>SUMIFS(СВЦЭМ!$C$39:$C$782,СВЦЭМ!$A$39:$A$782,$A128,СВЦЭМ!$B$39:$B$782,M$119)+'СЕТ СН'!$I$9+СВЦЭМ!$D$10+'СЕТ СН'!$I$6-'СЕТ СН'!$I$19</f>
        <v>1852.2461523099998</v>
      </c>
      <c r="N128" s="36">
        <f>SUMIFS(СВЦЭМ!$C$39:$C$782,СВЦЭМ!$A$39:$A$782,$A128,СВЦЭМ!$B$39:$B$782,N$119)+'СЕТ СН'!$I$9+СВЦЭМ!$D$10+'СЕТ СН'!$I$6-'СЕТ СН'!$I$19</f>
        <v>1826.3337746</v>
      </c>
      <c r="O128" s="36">
        <f>SUMIFS(СВЦЭМ!$C$39:$C$782,СВЦЭМ!$A$39:$A$782,$A128,СВЦЭМ!$B$39:$B$782,O$119)+'СЕТ СН'!$I$9+СВЦЭМ!$D$10+'СЕТ СН'!$I$6-'СЕТ СН'!$I$19</f>
        <v>1839.6261580999999</v>
      </c>
      <c r="P128" s="36">
        <f>SUMIFS(СВЦЭМ!$C$39:$C$782,СВЦЭМ!$A$39:$A$782,$A128,СВЦЭМ!$B$39:$B$782,P$119)+'СЕТ СН'!$I$9+СВЦЭМ!$D$10+'СЕТ СН'!$I$6-'СЕТ СН'!$I$19</f>
        <v>1844.9203750299998</v>
      </c>
      <c r="Q128" s="36">
        <f>SUMIFS(СВЦЭМ!$C$39:$C$782,СВЦЭМ!$A$39:$A$782,$A128,СВЦЭМ!$B$39:$B$782,Q$119)+'СЕТ СН'!$I$9+СВЦЭМ!$D$10+'СЕТ СН'!$I$6-'СЕТ СН'!$I$19</f>
        <v>1840.34041069</v>
      </c>
      <c r="R128" s="36">
        <f>SUMIFS(СВЦЭМ!$C$39:$C$782,СВЦЭМ!$A$39:$A$782,$A128,СВЦЭМ!$B$39:$B$782,R$119)+'СЕТ СН'!$I$9+СВЦЭМ!$D$10+'СЕТ СН'!$I$6-'СЕТ СН'!$I$19</f>
        <v>1844.4174692099998</v>
      </c>
      <c r="S128" s="36">
        <f>SUMIFS(СВЦЭМ!$C$39:$C$782,СВЦЭМ!$A$39:$A$782,$A128,СВЦЭМ!$B$39:$B$782,S$119)+'СЕТ СН'!$I$9+СВЦЭМ!$D$10+'СЕТ СН'!$I$6-'СЕТ СН'!$I$19</f>
        <v>1819.41672262</v>
      </c>
      <c r="T128" s="36">
        <f>SUMIFS(СВЦЭМ!$C$39:$C$782,СВЦЭМ!$A$39:$A$782,$A128,СВЦЭМ!$B$39:$B$782,T$119)+'СЕТ СН'!$I$9+СВЦЭМ!$D$10+'СЕТ СН'!$I$6-'СЕТ СН'!$I$19</f>
        <v>1796.8192746099999</v>
      </c>
      <c r="U128" s="36">
        <f>SUMIFS(СВЦЭМ!$C$39:$C$782,СВЦЭМ!$A$39:$A$782,$A128,СВЦЭМ!$B$39:$B$782,U$119)+'СЕТ СН'!$I$9+СВЦЭМ!$D$10+'СЕТ СН'!$I$6-'СЕТ СН'!$I$19</f>
        <v>1798.61236044</v>
      </c>
      <c r="V128" s="36">
        <f>SUMIFS(СВЦЭМ!$C$39:$C$782,СВЦЭМ!$A$39:$A$782,$A128,СВЦЭМ!$B$39:$B$782,V$119)+'СЕТ СН'!$I$9+СВЦЭМ!$D$10+'СЕТ СН'!$I$6-'СЕТ СН'!$I$19</f>
        <v>1811.3749544499999</v>
      </c>
      <c r="W128" s="36">
        <f>SUMIFS(СВЦЭМ!$C$39:$C$782,СВЦЭМ!$A$39:$A$782,$A128,СВЦЭМ!$B$39:$B$782,W$119)+'СЕТ СН'!$I$9+СВЦЭМ!$D$10+'СЕТ СН'!$I$6-'СЕТ СН'!$I$19</f>
        <v>1829.02725674</v>
      </c>
      <c r="X128" s="36">
        <f>SUMIFS(СВЦЭМ!$C$39:$C$782,СВЦЭМ!$A$39:$A$782,$A128,СВЦЭМ!$B$39:$B$782,X$119)+'СЕТ СН'!$I$9+СВЦЭМ!$D$10+'СЕТ СН'!$I$6-'СЕТ СН'!$I$19</f>
        <v>1838.19214169</v>
      </c>
      <c r="Y128" s="36">
        <f>SUMIFS(СВЦЭМ!$C$39:$C$782,СВЦЭМ!$A$39:$A$782,$A128,СВЦЭМ!$B$39:$B$782,Y$119)+'СЕТ СН'!$I$9+СВЦЭМ!$D$10+'СЕТ СН'!$I$6-'СЕТ СН'!$I$19</f>
        <v>1869.3316049299999</v>
      </c>
    </row>
    <row r="129" spans="1:25" ht="15.75" x14ac:dyDescent="0.2">
      <c r="A129" s="35">
        <f t="shared" si="3"/>
        <v>44905</v>
      </c>
      <c r="B129" s="36">
        <f>SUMIFS(СВЦЭМ!$C$39:$C$782,СВЦЭМ!$A$39:$A$782,$A129,СВЦЭМ!$B$39:$B$782,B$119)+'СЕТ СН'!$I$9+СВЦЭМ!$D$10+'СЕТ СН'!$I$6-'СЕТ СН'!$I$19</f>
        <v>1875.626865</v>
      </c>
      <c r="C129" s="36">
        <f>SUMIFS(СВЦЭМ!$C$39:$C$782,СВЦЭМ!$A$39:$A$782,$A129,СВЦЭМ!$B$39:$B$782,C$119)+'СЕТ СН'!$I$9+СВЦЭМ!$D$10+'СЕТ СН'!$I$6-'СЕТ СН'!$I$19</f>
        <v>1895.93545797</v>
      </c>
      <c r="D129" s="36">
        <f>SUMIFS(СВЦЭМ!$C$39:$C$782,СВЦЭМ!$A$39:$A$782,$A129,СВЦЭМ!$B$39:$B$782,D$119)+'СЕТ СН'!$I$9+СВЦЭМ!$D$10+'СЕТ СН'!$I$6-'СЕТ СН'!$I$19</f>
        <v>1934.7286854699998</v>
      </c>
      <c r="E129" s="36">
        <f>SUMIFS(СВЦЭМ!$C$39:$C$782,СВЦЭМ!$A$39:$A$782,$A129,СВЦЭМ!$B$39:$B$782,E$119)+'СЕТ СН'!$I$9+СВЦЭМ!$D$10+'СЕТ СН'!$I$6-'СЕТ СН'!$I$19</f>
        <v>1931.71114274</v>
      </c>
      <c r="F129" s="36">
        <f>SUMIFS(СВЦЭМ!$C$39:$C$782,СВЦЭМ!$A$39:$A$782,$A129,СВЦЭМ!$B$39:$B$782,F$119)+'СЕТ СН'!$I$9+СВЦЭМ!$D$10+'СЕТ СН'!$I$6-'СЕТ СН'!$I$19</f>
        <v>1919.51342645</v>
      </c>
      <c r="G129" s="36">
        <f>SUMIFS(СВЦЭМ!$C$39:$C$782,СВЦЭМ!$A$39:$A$782,$A129,СВЦЭМ!$B$39:$B$782,G$119)+'СЕТ СН'!$I$9+СВЦЭМ!$D$10+'СЕТ СН'!$I$6-'СЕТ СН'!$I$19</f>
        <v>1932.7169576499998</v>
      </c>
      <c r="H129" s="36">
        <f>SUMIFS(СВЦЭМ!$C$39:$C$782,СВЦЭМ!$A$39:$A$782,$A129,СВЦЭМ!$B$39:$B$782,H$119)+'СЕТ СН'!$I$9+СВЦЭМ!$D$10+'СЕТ СН'!$I$6-'СЕТ СН'!$I$19</f>
        <v>1944.2465794799998</v>
      </c>
      <c r="I129" s="36">
        <f>SUMIFS(СВЦЭМ!$C$39:$C$782,СВЦЭМ!$A$39:$A$782,$A129,СВЦЭМ!$B$39:$B$782,I$119)+'СЕТ СН'!$I$9+СВЦЭМ!$D$10+'СЕТ СН'!$I$6-'СЕТ СН'!$I$19</f>
        <v>1899.3240974099999</v>
      </c>
      <c r="J129" s="36">
        <f>SUMIFS(СВЦЭМ!$C$39:$C$782,СВЦЭМ!$A$39:$A$782,$A129,СВЦЭМ!$B$39:$B$782,J$119)+'СЕТ СН'!$I$9+СВЦЭМ!$D$10+'СЕТ СН'!$I$6-'СЕТ СН'!$I$19</f>
        <v>1865.5953479499999</v>
      </c>
      <c r="K129" s="36">
        <f>SUMIFS(СВЦЭМ!$C$39:$C$782,СВЦЭМ!$A$39:$A$782,$A129,СВЦЭМ!$B$39:$B$782,K$119)+'СЕТ СН'!$I$9+СВЦЭМ!$D$10+'СЕТ СН'!$I$6-'СЕТ СН'!$I$19</f>
        <v>1853.6349964399999</v>
      </c>
      <c r="L129" s="36">
        <f>SUMIFS(СВЦЭМ!$C$39:$C$782,СВЦЭМ!$A$39:$A$782,$A129,СВЦЭМ!$B$39:$B$782,L$119)+'СЕТ СН'!$I$9+СВЦЭМ!$D$10+'СЕТ СН'!$I$6-'СЕТ СН'!$I$19</f>
        <v>1840.4350980099998</v>
      </c>
      <c r="M129" s="36">
        <f>SUMIFS(СВЦЭМ!$C$39:$C$782,СВЦЭМ!$A$39:$A$782,$A129,СВЦЭМ!$B$39:$B$782,M$119)+'СЕТ СН'!$I$9+СВЦЭМ!$D$10+'СЕТ СН'!$I$6-'СЕТ СН'!$I$19</f>
        <v>1851.3951803699999</v>
      </c>
      <c r="N129" s="36">
        <f>SUMIFS(СВЦЭМ!$C$39:$C$782,СВЦЭМ!$A$39:$A$782,$A129,СВЦЭМ!$B$39:$B$782,N$119)+'СЕТ СН'!$I$9+СВЦЭМ!$D$10+'СЕТ СН'!$I$6-'СЕТ СН'!$I$19</f>
        <v>1867.3040541599999</v>
      </c>
      <c r="O129" s="36">
        <f>SUMIFS(СВЦЭМ!$C$39:$C$782,СВЦЭМ!$A$39:$A$782,$A129,СВЦЭМ!$B$39:$B$782,O$119)+'СЕТ СН'!$I$9+СВЦЭМ!$D$10+'СЕТ СН'!$I$6-'СЕТ СН'!$I$19</f>
        <v>1887.5076835299999</v>
      </c>
      <c r="P129" s="36">
        <f>SUMIFS(СВЦЭМ!$C$39:$C$782,СВЦЭМ!$A$39:$A$782,$A129,СВЦЭМ!$B$39:$B$782,P$119)+'СЕТ СН'!$I$9+СВЦЭМ!$D$10+'СЕТ СН'!$I$6-'СЕТ СН'!$I$19</f>
        <v>1909.5321931699998</v>
      </c>
      <c r="Q129" s="36">
        <f>SUMIFS(СВЦЭМ!$C$39:$C$782,СВЦЭМ!$A$39:$A$782,$A129,СВЦЭМ!$B$39:$B$782,Q$119)+'СЕТ СН'!$I$9+СВЦЭМ!$D$10+'СЕТ СН'!$I$6-'СЕТ СН'!$I$19</f>
        <v>1904.4451417199998</v>
      </c>
      <c r="R129" s="36">
        <f>SUMIFS(СВЦЭМ!$C$39:$C$782,СВЦЭМ!$A$39:$A$782,$A129,СВЦЭМ!$B$39:$B$782,R$119)+'СЕТ СН'!$I$9+СВЦЭМ!$D$10+'СЕТ СН'!$I$6-'СЕТ СН'!$I$19</f>
        <v>1865.1660906</v>
      </c>
      <c r="S129" s="36">
        <f>SUMIFS(СВЦЭМ!$C$39:$C$782,СВЦЭМ!$A$39:$A$782,$A129,СВЦЭМ!$B$39:$B$782,S$119)+'СЕТ СН'!$I$9+СВЦЭМ!$D$10+'СЕТ СН'!$I$6-'СЕТ СН'!$I$19</f>
        <v>1849.20090738</v>
      </c>
      <c r="T129" s="36">
        <f>SUMIFS(СВЦЭМ!$C$39:$C$782,СВЦЭМ!$A$39:$A$782,$A129,СВЦЭМ!$B$39:$B$782,T$119)+'СЕТ СН'!$I$9+СВЦЭМ!$D$10+'СЕТ СН'!$I$6-'СЕТ СН'!$I$19</f>
        <v>1854.0438065199999</v>
      </c>
      <c r="U129" s="36">
        <f>SUMIFS(СВЦЭМ!$C$39:$C$782,СВЦЭМ!$A$39:$A$782,$A129,СВЦЭМ!$B$39:$B$782,U$119)+'СЕТ СН'!$I$9+СВЦЭМ!$D$10+'СЕТ СН'!$I$6-'СЕТ СН'!$I$19</f>
        <v>1845.8857502899998</v>
      </c>
      <c r="V129" s="36">
        <f>SUMIFS(СВЦЭМ!$C$39:$C$782,СВЦЭМ!$A$39:$A$782,$A129,СВЦЭМ!$B$39:$B$782,V$119)+'СЕТ СН'!$I$9+СВЦЭМ!$D$10+'СЕТ СН'!$I$6-'СЕТ СН'!$I$19</f>
        <v>1856.0402236999998</v>
      </c>
      <c r="W129" s="36">
        <f>SUMIFS(СВЦЭМ!$C$39:$C$782,СВЦЭМ!$A$39:$A$782,$A129,СВЦЭМ!$B$39:$B$782,W$119)+'СЕТ СН'!$I$9+СВЦЭМ!$D$10+'СЕТ СН'!$I$6-'СЕТ СН'!$I$19</f>
        <v>1863.1860535399999</v>
      </c>
      <c r="X129" s="36">
        <f>SUMIFS(СВЦЭМ!$C$39:$C$782,СВЦЭМ!$A$39:$A$782,$A129,СВЦЭМ!$B$39:$B$782,X$119)+'СЕТ СН'!$I$9+СВЦЭМ!$D$10+'СЕТ СН'!$I$6-'СЕТ СН'!$I$19</f>
        <v>1868.4516141699999</v>
      </c>
      <c r="Y129" s="36">
        <f>SUMIFS(СВЦЭМ!$C$39:$C$782,СВЦЭМ!$A$39:$A$782,$A129,СВЦЭМ!$B$39:$B$782,Y$119)+'СЕТ СН'!$I$9+СВЦЭМ!$D$10+'СЕТ СН'!$I$6-'СЕТ СН'!$I$19</f>
        <v>1900.4170480299999</v>
      </c>
    </row>
    <row r="130" spans="1:25" ht="15.75" x14ac:dyDescent="0.2">
      <c r="A130" s="35">
        <f t="shared" si="3"/>
        <v>44906</v>
      </c>
      <c r="B130" s="36">
        <f>SUMIFS(СВЦЭМ!$C$39:$C$782,СВЦЭМ!$A$39:$A$782,$A130,СВЦЭМ!$B$39:$B$782,B$119)+'СЕТ СН'!$I$9+СВЦЭМ!$D$10+'СЕТ СН'!$I$6-'СЕТ СН'!$I$19</f>
        <v>1897.5778645599999</v>
      </c>
      <c r="C130" s="36">
        <f>SUMIFS(СВЦЭМ!$C$39:$C$782,СВЦЭМ!$A$39:$A$782,$A130,СВЦЭМ!$B$39:$B$782,C$119)+'СЕТ СН'!$I$9+СВЦЭМ!$D$10+'СЕТ СН'!$I$6-'СЕТ СН'!$I$19</f>
        <v>1887.4267287199998</v>
      </c>
      <c r="D130" s="36">
        <f>SUMIFS(СВЦЭМ!$C$39:$C$782,СВЦЭМ!$A$39:$A$782,$A130,СВЦЭМ!$B$39:$B$782,D$119)+'СЕТ СН'!$I$9+СВЦЭМ!$D$10+'СЕТ СН'!$I$6-'СЕТ СН'!$I$19</f>
        <v>1895.1017494099999</v>
      </c>
      <c r="E130" s="36">
        <f>SUMIFS(СВЦЭМ!$C$39:$C$782,СВЦЭМ!$A$39:$A$782,$A130,СВЦЭМ!$B$39:$B$782,E$119)+'СЕТ СН'!$I$9+СВЦЭМ!$D$10+'СЕТ СН'!$I$6-'СЕТ СН'!$I$19</f>
        <v>1914.8828045099999</v>
      </c>
      <c r="F130" s="36">
        <f>SUMIFS(СВЦЭМ!$C$39:$C$782,СВЦЭМ!$A$39:$A$782,$A130,СВЦЭМ!$B$39:$B$782,F$119)+'СЕТ СН'!$I$9+СВЦЭМ!$D$10+'СЕТ СН'!$I$6-'СЕТ СН'!$I$19</f>
        <v>1906.2468285699999</v>
      </c>
      <c r="G130" s="36">
        <f>SUMIFS(СВЦЭМ!$C$39:$C$782,СВЦЭМ!$A$39:$A$782,$A130,СВЦЭМ!$B$39:$B$782,G$119)+'СЕТ СН'!$I$9+СВЦЭМ!$D$10+'СЕТ СН'!$I$6-'СЕТ СН'!$I$19</f>
        <v>1896.4400050299998</v>
      </c>
      <c r="H130" s="36">
        <f>SUMIFS(СВЦЭМ!$C$39:$C$782,СВЦЭМ!$A$39:$A$782,$A130,СВЦЭМ!$B$39:$B$782,H$119)+'СЕТ СН'!$I$9+СВЦЭМ!$D$10+'СЕТ СН'!$I$6-'СЕТ СН'!$I$19</f>
        <v>1893.3221422099998</v>
      </c>
      <c r="I130" s="36">
        <f>SUMIFS(СВЦЭМ!$C$39:$C$782,СВЦЭМ!$A$39:$A$782,$A130,СВЦЭМ!$B$39:$B$782,I$119)+'СЕТ СН'!$I$9+СВЦЭМ!$D$10+'СЕТ СН'!$I$6-'СЕТ СН'!$I$19</f>
        <v>1864.2000731099999</v>
      </c>
      <c r="J130" s="36">
        <f>SUMIFS(СВЦЭМ!$C$39:$C$782,СВЦЭМ!$A$39:$A$782,$A130,СВЦЭМ!$B$39:$B$782,J$119)+'СЕТ СН'!$I$9+СВЦЭМ!$D$10+'СЕТ СН'!$I$6-'СЕТ СН'!$I$19</f>
        <v>1825.10806355</v>
      </c>
      <c r="K130" s="36">
        <f>SUMIFS(СВЦЭМ!$C$39:$C$782,СВЦЭМ!$A$39:$A$782,$A130,СВЦЭМ!$B$39:$B$782,K$119)+'СЕТ СН'!$I$9+СВЦЭМ!$D$10+'СЕТ СН'!$I$6-'СЕТ СН'!$I$19</f>
        <v>1793.5031586999999</v>
      </c>
      <c r="L130" s="36">
        <f>SUMIFS(СВЦЭМ!$C$39:$C$782,СВЦЭМ!$A$39:$A$782,$A130,СВЦЭМ!$B$39:$B$782,L$119)+'СЕТ СН'!$I$9+СВЦЭМ!$D$10+'СЕТ СН'!$I$6-'СЕТ СН'!$I$19</f>
        <v>1799.5373565799998</v>
      </c>
      <c r="M130" s="36">
        <f>SUMIFS(СВЦЭМ!$C$39:$C$782,СВЦЭМ!$A$39:$A$782,$A130,СВЦЭМ!$B$39:$B$782,M$119)+'СЕТ СН'!$I$9+СВЦЭМ!$D$10+'СЕТ СН'!$I$6-'СЕТ СН'!$I$19</f>
        <v>1806.5435790199999</v>
      </c>
      <c r="N130" s="36">
        <f>SUMIFS(СВЦЭМ!$C$39:$C$782,СВЦЭМ!$A$39:$A$782,$A130,СВЦЭМ!$B$39:$B$782,N$119)+'СЕТ СН'!$I$9+СВЦЭМ!$D$10+'СЕТ СН'!$I$6-'СЕТ СН'!$I$19</f>
        <v>1835.9862312399998</v>
      </c>
      <c r="O130" s="36">
        <f>SUMIFS(СВЦЭМ!$C$39:$C$782,СВЦЭМ!$A$39:$A$782,$A130,СВЦЭМ!$B$39:$B$782,O$119)+'СЕТ СН'!$I$9+СВЦЭМ!$D$10+'СЕТ СН'!$I$6-'СЕТ СН'!$I$19</f>
        <v>1859.6191650799999</v>
      </c>
      <c r="P130" s="36">
        <f>SUMIFS(СВЦЭМ!$C$39:$C$782,СВЦЭМ!$A$39:$A$782,$A130,СВЦЭМ!$B$39:$B$782,P$119)+'СЕТ СН'!$I$9+СВЦЭМ!$D$10+'СЕТ СН'!$I$6-'СЕТ СН'!$I$19</f>
        <v>1862.4417344899998</v>
      </c>
      <c r="Q130" s="36">
        <f>SUMIFS(СВЦЭМ!$C$39:$C$782,СВЦЭМ!$A$39:$A$782,$A130,СВЦЭМ!$B$39:$B$782,Q$119)+'СЕТ СН'!$I$9+СВЦЭМ!$D$10+'СЕТ СН'!$I$6-'СЕТ СН'!$I$19</f>
        <v>1854.2751961399999</v>
      </c>
      <c r="R130" s="36">
        <f>SUMIFS(СВЦЭМ!$C$39:$C$782,СВЦЭМ!$A$39:$A$782,$A130,СВЦЭМ!$B$39:$B$782,R$119)+'СЕТ СН'!$I$9+СВЦЭМ!$D$10+'СЕТ СН'!$I$6-'СЕТ СН'!$I$19</f>
        <v>1822.1139023599999</v>
      </c>
      <c r="S130" s="36">
        <f>SUMIFS(СВЦЭМ!$C$39:$C$782,СВЦЭМ!$A$39:$A$782,$A130,СВЦЭМ!$B$39:$B$782,S$119)+'СЕТ СН'!$I$9+СВЦЭМ!$D$10+'СЕТ СН'!$I$6-'СЕТ СН'!$I$19</f>
        <v>1785.4386147499999</v>
      </c>
      <c r="T130" s="36">
        <f>SUMIFS(СВЦЭМ!$C$39:$C$782,СВЦЭМ!$A$39:$A$782,$A130,СВЦЭМ!$B$39:$B$782,T$119)+'СЕТ СН'!$I$9+СВЦЭМ!$D$10+'СЕТ СН'!$I$6-'СЕТ СН'!$I$19</f>
        <v>1798.5057802899998</v>
      </c>
      <c r="U130" s="36">
        <f>SUMIFS(СВЦЭМ!$C$39:$C$782,СВЦЭМ!$A$39:$A$782,$A130,СВЦЭМ!$B$39:$B$782,U$119)+'СЕТ СН'!$I$9+СВЦЭМ!$D$10+'СЕТ СН'!$I$6-'СЕТ СН'!$I$19</f>
        <v>1818.2342454099999</v>
      </c>
      <c r="V130" s="36">
        <f>SUMIFS(СВЦЭМ!$C$39:$C$782,СВЦЭМ!$A$39:$A$782,$A130,СВЦЭМ!$B$39:$B$782,V$119)+'СЕТ СН'!$I$9+СВЦЭМ!$D$10+'СЕТ СН'!$I$6-'СЕТ СН'!$I$19</f>
        <v>1831.7182662099999</v>
      </c>
      <c r="W130" s="36">
        <f>SUMIFS(СВЦЭМ!$C$39:$C$782,СВЦЭМ!$A$39:$A$782,$A130,СВЦЭМ!$B$39:$B$782,W$119)+'СЕТ СН'!$I$9+СВЦЭМ!$D$10+'СЕТ СН'!$I$6-'СЕТ СН'!$I$19</f>
        <v>1840.3671790799999</v>
      </c>
      <c r="X130" s="36">
        <f>SUMIFS(СВЦЭМ!$C$39:$C$782,СВЦЭМ!$A$39:$A$782,$A130,СВЦЭМ!$B$39:$B$782,X$119)+'СЕТ СН'!$I$9+СВЦЭМ!$D$10+'СЕТ СН'!$I$6-'СЕТ СН'!$I$19</f>
        <v>1870.08322249</v>
      </c>
      <c r="Y130" s="36">
        <f>SUMIFS(СВЦЭМ!$C$39:$C$782,СВЦЭМ!$A$39:$A$782,$A130,СВЦЭМ!$B$39:$B$782,Y$119)+'СЕТ СН'!$I$9+СВЦЭМ!$D$10+'СЕТ СН'!$I$6-'СЕТ СН'!$I$19</f>
        <v>1889.9952336599999</v>
      </c>
    </row>
    <row r="131" spans="1:25" ht="15.75" x14ac:dyDescent="0.2">
      <c r="A131" s="35">
        <f t="shared" si="3"/>
        <v>44907</v>
      </c>
      <c r="B131" s="36">
        <f>SUMIFS(СВЦЭМ!$C$39:$C$782,СВЦЭМ!$A$39:$A$782,$A131,СВЦЭМ!$B$39:$B$782,B$119)+'СЕТ СН'!$I$9+СВЦЭМ!$D$10+'СЕТ СН'!$I$6-'СЕТ СН'!$I$19</f>
        <v>1831.3768734199998</v>
      </c>
      <c r="C131" s="36">
        <f>SUMIFS(СВЦЭМ!$C$39:$C$782,СВЦЭМ!$A$39:$A$782,$A131,СВЦЭМ!$B$39:$B$782,C$119)+'СЕТ СН'!$I$9+СВЦЭМ!$D$10+'СЕТ СН'!$I$6-'СЕТ СН'!$I$19</f>
        <v>1833.9105761999999</v>
      </c>
      <c r="D131" s="36">
        <f>SUMIFS(СВЦЭМ!$C$39:$C$782,СВЦЭМ!$A$39:$A$782,$A131,СВЦЭМ!$B$39:$B$782,D$119)+'СЕТ СН'!$I$9+СВЦЭМ!$D$10+'СЕТ СН'!$I$6-'СЕТ СН'!$I$19</f>
        <v>1838.98099312</v>
      </c>
      <c r="E131" s="36">
        <f>SUMIFS(СВЦЭМ!$C$39:$C$782,СВЦЭМ!$A$39:$A$782,$A131,СВЦЭМ!$B$39:$B$782,E$119)+'СЕТ СН'!$I$9+СВЦЭМ!$D$10+'СЕТ СН'!$I$6-'СЕТ СН'!$I$19</f>
        <v>1850.4120804699999</v>
      </c>
      <c r="F131" s="36">
        <f>SUMIFS(СВЦЭМ!$C$39:$C$782,СВЦЭМ!$A$39:$A$782,$A131,СВЦЭМ!$B$39:$B$782,F$119)+'СЕТ СН'!$I$9+СВЦЭМ!$D$10+'СЕТ СН'!$I$6-'СЕТ СН'!$I$19</f>
        <v>1861.5011665999998</v>
      </c>
      <c r="G131" s="36">
        <f>SUMIFS(СВЦЭМ!$C$39:$C$782,СВЦЭМ!$A$39:$A$782,$A131,СВЦЭМ!$B$39:$B$782,G$119)+'СЕТ СН'!$I$9+СВЦЭМ!$D$10+'СЕТ СН'!$I$6-'СЕТ СН'!$I$19</f>
        <v>1851.9088003499999</v>
      </c>
      <c r="H131" s="36">
        <f>SUMIFS(СВЦЭМ!$C$39:$C$782,СВЦЭМ!$A$39:$A$782,$A131,СВЦЭМ!$B$39:$B$782,H$119)+'СЕТ СН'!$I$9+СВЦЭМ!$D$10+'СЕТ СН'!$I$6-'СЕТ СН'!$I$19</f>
        <v>1842.5114038199999</v>
      </c>
      <c r="I131" s="36">
        <f>SUMIFS(СВЦЭМ!$C$39:$C$782,СВЦЭМ!$A$39:$A$782,$A131,СВЦЭМ!$B$39:$B$782,I$119)+'СЕТ СН'!$I$9+СВЦЭМ!$D$10+'СЕТ СН'!$I$6-'СЕТ СН'!$I$19</f>
        <v>1702.14291263</v>
      </c>
      <c r="J131" s="36">
        <f>SUMIFS(СВЦЭМ!$C$39:$C$782,СВЦЭМ!$A$39:$A$782,$A131,СВЦЭМ!$B$39:$B$782,J$119)+'СЕТ СН'!$I$9+СВЦЭМ!$D$10+'СЕТ СН'!$I$6-'СЕТ СН'!$I$19</f>
        <v>1653.1117511299999</v>
      </c>
      <c r="K131" s="36">
        <f>SUMIFS(СВЦЭМ!$C$39:$C$782,СВЦЭМ!$A$39:$A$782,$A131,СВЦЭМ!$B$39:$B$782,K$119)+'СЕТ СН'!$I$9+СВЦЭМ!$D$10+'СЕТ СН'!$I$6-'СЕТ СН'!$I$19</f>
        <v>1633.5308373899998</v>
      </c>
      <c r="L131" s="36">
        <f>SUMIFS(СВЦЭМ!$C$39:$C$782,СВЦЭМ!$A$39:$A$782,$A131,СВЦЭМ!$B$39:$B$782,L$119)+'СЕТ СН'!$I$9+СВЦЭМ!$D$10+'СЕТ СН'!$I$6-'СЕТ СН'!$I$19</f>
        <v>1709.5927282099999</v>
      </c>
      <c r="M131" s="36">
        <f>SUMIFS(СВЦЭМ!$C$39:$C$782,СВЦЭМ!$A$39:$A$782,$A131,СВЦЭМ!$B$39:$B$782,M$119)+'СЕТ СН'!$I$9+СВЦЭМ!$D$10+'СЕТ СН'!$I$6-'СЕТ СН'!$I$19</f>
        <v>1713.4225453699999</v>
      </c>
      <c r="N131" s="36">
        <f>SUMIFS(СВЦЭМ!$C$39:$C$782,СВЦЭМ!$A$39:$A$782,$A131,СВЦЭМ!$B$39:$B$782,N$119)+'СЕТ СН'!$I$9+СВЦЭМ!$D$10+'СЕТ СН'!$I$6-'СЕТ СН'!$I$19</f>
        <v>1753.0369309199998</v>
      </c>
      <c r="O131" s="36">
        <f>SUMIFS(СВЦЭМ!$C$39:$C$782,СВЦЭМ!$A$39:$A$782,$A131,СВЦЭМ!$B$39:$B$782,O$119)+'СЕТ СН'!$I$9+СВЦЭМ!$D$10+'СЕТ СН'!$I$6-'СЕТ СН'!$I$19</f>
        <v>1741.4119559199999</v>
      </c>
      <c r="P131" s="36">
        <f>SUMIFS(СВЦЭМ!$C$39:$C$782,СВЦЭМ!$A$39:$A$782,$A131,СВЦЭМ!$B$39:$B$782,P$119)+'СЕТ СН'!$I$9+СВЦЭМ!$D$10+'СЕТ СН'!$I$6-'СЕТ СН'!$I$19</f>
        <v>1744.01780579</v>
      </c>
      <c r="Q131" s="36">
        <f>SUMIFS(СВЦЭМ!$C$39:$C$782,СВЦЭМ!$A$39:$A$782,$A131,СВЦЭМ!$B$39:$B$782,Q$119)+'СЕТ СН'!$I$9+СВЦЭМ!$D$10+'СЕТ СН'!$I$6-'СЕТ СН'!$I$19</f>
        <v>1753.6099082999999</v>
      </c>
      <c r="R131" s="36">
        <f>SUMIFS(СВЦЭМ!$C$39:$C$782,СВЦЭМ!$A$39:$A$782,$A131,СВЦЭМ!$B$39:$B$782,R$119)+'СЕТ СН'!$I$9+СВЦЭМ!$D$10+'СЕТ СН'!$I$6-'СЕТ СН'!$I$19</f>
        <v>1683.1714345299999</v>
      </c>
      <c r="S131" s="36">
        <f>SUMIFS(СВЦЭМ!$C$39:$C$782,СВЦЭМ!$A$39:$A$782,$A131,СВЦЭМ!$B$39:$B$782,S$119)+'СЕТ СН'!$I$9+СВЦЭМ!$D$10+'СЕТ СН'!$I$6-'СЕТ СН'!$I$19</f>
        <v>1638.6615630399999</v>
      </c>
      <c r="T131" s="36">
        <f>SUMIFS(СВЦЭМ!$C$39:$C$782,СВЦЭМ!$A$39:$A$782,$A131,СВЦЭМ!$B$39:$B$782,T$119)+'СЕТ СН'!$I$9+СВЦЭМ!$D$10+'СЕТ СН'!$I$6-'СЕТ СН'!$I$19</f>
        <v>1635.50200954</v>
      </c>
      <c r="U131" s="36">
        <f>SUMIFS(СВЦЭМ!$C$39:$C$782,СВЦЭМ!$A$39:$A$782,$A131,СВЦЭМ!$B$39:$B$782,U$119)+'СЕТ СН'!$I$9+СВЦЭМ!$D$10+'СЕТ СН'!$I$6-'СЕТ СН'!$I$19</f>
        <v>1698.3738931599999</v>
      </c>
      <c r="V131" s="36">
        <f>SUMIFS(СВЦЭМ!$C$39:$C$782,СВЦЭМ!$A$39:$A$782,$A131,СВЦЭМ!$B$39:$B$782,V$119)+'СЕТ СН'!$I$9+СВЦЭМ!$D$10+'СЕТ СН'!$I$6-'СЕТ СН'!$I$19</f>
        <v>1778.99808605</v>
      </c>
      <c r="W131" s="36">
        <f>SUMIFS(СВЦЭМ!$C$39:$C$782,СВЦЭМ!$A$39:$A$782,$A131,СВЦЭМ!$B$39:$B$782,W$119)+'СЕТ СН'!$I$9+СВЦЭМ!$D$10+'СЕТ СН'!$I$6-'СЕТ СН'!$I$19</f>
        <v>1782.86626944</v>
      </c>
      <c r="X131" s="36">
        <f>SUMIFS(СВЦЭМ!$C$39:$C$782,СВЦЭМ!$A$39:$A$782,$A131,СВЦЭМ!$B$39:$B$782,X$119)+'СЕТ СН'!$I$9+СВЦЭМ!$D$10+'СЕТ СН'!$I$6-'СЕТ СН'!$I$19</f>
        <v>1779.6392978199999</v>
      </c>
      <c r="Y131" s="36">
        <f>SUMIFS(СВЦЭМ!$C$39:$C$782,СВЦЭМ!$A$39:$A$782,$A131,СВЦЭМ!$B$39:$B$782,Y$119)+'СЕТ СН'!$I$9+СВЦЭМ!$D$10+'СЕТ СН'!$I$6-'СЕТ СН'!$I$19</f>
        <v>1822.1268918399999</v>
      </c>
    </row>
    <row r="132" spans="1:25" ht="15.75" x14ac:dyDescent="0.2">
      <c r="A132" s="35">
        <f t="shared" si="3"/>
        <v>44908</v>
      </c>
      <c r="B132" s="36">
        <f>SUMIFS(СВЦЭМ!$C$39:$C$782,СВЦЭМ!$A$39:$A$782,$A132,СВЦЭМ!$B$39:$B$782,B$119)+'СЕТ СН'!$I$9+СВЦЭМ!$D$10+'СЕТ СН'!$I$6-'СЕТ СН'!$I$19</f>
        <v>1869.2980695699998</v>
      </c>
      <c r="C132" s="36">
        <f>SUMIFS(СВЦЭМ!$C$39:$C$782,СВЦЭМ!$A$39:$A$782,$A132,СВЦЭМ!$B$39:$B$782,C$119)+'СЕТ СН'!$I$9+СВЦЭМ!$D$10+'СЕТ СН'!$I$6-'СЕТ СН'!$I$19</f>
        <v>1887.1245584599999</v>
      </c>
      <c r="D132" s="36">
        <f>SUMIFS(СВЦЭМ!$C$39:$C$782,СВЦЭМ!$A$39:$A$782,$A132,СВЦЭМ!$B$39:$B$782,D$119)+'СЕТ СН'!$I$9+СВЦЭМ!$D$10+'СЕТ СН'!$I$6-'СЕТ СН'!$I$19</f>
        <v>1905.55573179</v>
      </c>
      <c r="E132" s="36">
        <f>SUMIFS(СВЦЭМ!$C$39:$C$782,СВЦЭМ!$A$39:$A$782,$A132,СВЦЭМ!$B$39:$B$782,E$119)+'СЕТ СН'!$I$9+СВЦЭМ!$D$10+'СЕТ СН'!$I$6-'СЕТ СН'!$I$19</f>
        <v>1921.40037136</v>
      </c>
      <c r="F132" s="36">
        <f>SUMIFS(СВЦЭМ!$C$39:$C$782,СВЦЭМ!$A$39:$A$782,$A132,СВЦЭМ!$B$39:$B$782,F$119)+'СЕТ СН'!$I$9+СВЦЭМ!$D$10+'СЕТ СН'!$I$6-'СЕТ СН'!$I$19</f>
        <v>1937.1802818399999</v>
      </c>
      <c r="G132" s="36">
        <f>SUMIFS(СВЦЭМ!$C$39:$C$782,СВЦЭМ!$A$39:$A$782,$A132,СВЦЭМ!$B$39:$B$782,G$119)+'СЕТ СН'!$I$9+СВЦЭМ!$D$10+'СЕТ СН'!$I$6-'СЕТ СН'!$I$19</f>
        <v>1915.01777485</v>
      </c>
      <c r="H132" s="36">
        <f>SUMIFS(СВЦЭМ!$C$39:$C$782,СВЦЭМ!$A$39:$A$782,$A132,СВЦЭМ!$B$39:$B$782,H$119)+'СЕТ СН'!$I$9+СВЦЭМ!$D$10+'СЕТ СН'!$I$6-'СЕТ СН'!$I$19</f>
        <v>1888.0198451199999</v>
      </c>
      <c r="I132" s="36">
        <f>SUMIFS(СВЦЭМ!$C$39:$C$782,СВЦЭМ!$A$39:$A$782,$A132,СВЦЭМ!$B$39:$B$782,I$119)+'СЕТ СН'!$I$9+СВЦЭМ!$D$10+'СЕТ СН'!$I$6-'СЕТ СН'!$I$19</f>
        <v>1861.80284796</v>
      </c>
      <c r="J132" s="36">
        <f>SUMIFS(СВЦЭМ!$C$39:$C$782,СВЦЭМ!$A$39:$A$782,$A132,СВЦЭМ!$B$39:$B$782,J$119)+'СЕТ СН'!$I$9+СВЦЭМ!$D$10+'СЕТ СН'!$I$6-'СЕТ СН'!$I$19</f>
        <v>1863.2413894899998</v>
      </c>
      <c r="K132" s="36">
        <f>SUMIFS(СВЦЭМ!$C$39:$C$782,СВЦЭМ!$A$39:$A$782,$A132,СВЦЭМ!$B$39:$B$782,K$119)+'СЕТ СН'!$I$9+СВЦЭМ!$D$10+'СЕТ СН'!$I$6-'СЕТ СН'!$I$19</f>
        <v>1844.1621308799999</v>
      </c>
      <c r="L132" s="36">
        <f>SUMIFS(СВЦЭМ!$C$39:$C$782,СВЦЭМ!$A$39:$A$782,$A132,СВЦЭМ!$B$39:$B$782,L$119)+'СЕТ СН'!$I$9+СВЦЭМ!$D$10+'СЕТ СН'!$I$6-'СЕТ СН'!$I$19</f>
        <v>1836.14146222</v>
      </c>
      <c r="M132" s="36">
        <f>SUMIFS(СВЦЭМ!$C$39:$C$782,СВЦЭМ!$A$39:$A$782,$A132,СВЦЭМ!$B$39:$B$782,M$119)+'СЕТ СН'!$I$9+СВЦЭМ!$D$10+'СЕТ СН'!$I$6-'СЕТ СН'!$I$19</f>
        <v>1854.1576867499998</v>
      </c>
      <c r="N132" s="36">
        <f>SUMIFS(СВЦЭМ!$C$39:$C$782,СВЦЭМ!$A$39:$A$782,$A132,СВЦЭМ!$B$39:$B$782,N$119)+'СЕТ СН'!$I$9+СВЦЭМ!$D$10+'СЕТ СН'!$I$6-'СЕТ СН'!$I$19</f>
        <v>1846.9292939099998</v>
      </c>
      <c r="O132" s="36">
        <f>SUMIFS(СВЦЭМ!$C$39:$C$782,СВЦЭМ!$A$39:$A$782,$A132,СВЦЭМ!$B$39:$B$782,O$119)+'СЕТ СН'!$I$9+СВЦЭМ!$D$10+'СЕТ СН'!$I$6-'СЕТ СН'!$I$19</f>
        <v>1892.35567797</v>
      </c>
      <c r="P132" s="36">
        <f>SUMIFS(СВЦЭМ!$C$39:$C$782,СВЦЭМ!$A$39:$A$782,$A132,СВЦЭМ!$B$39:$B$782,P$119)+'СЕТ СН'!$I$9+СВЦЭМ!$D$10+'СЕТ СН'!$I$6-'СЕТ СН'!$I$19</f>
        <v>1894.5008685399998</v>
      </c>
      <c r="Q132" s="36">
        <f>SUMIFS(СВЦЭМ!$C$39:$C$782,СВЦЭМ!$A$39:$A$782,$A132,СВЦЭМ!$B$39:$B$782,Q$119)+'СЕТ СН'!$I$9+СВЦЭМ!$D$10+'СЕТ СН'!$I$6-'СЕТ СН'!$I$19</f>
        <v>1884.3945278399999</v>
      </c>
      <c r="R132" s="36">
        <f>SUMIFS(СВЦЭМ!$C$39:$C$782,СВЦЭМ!$A$39:$A$782,$A132,СВЦЭМ!$B$39:$B$782,R$119)+'СЕТ СН'!$I$9+СВЦЭМ!$D$10+'СЕТ СН'!$I$6-'СЕТ СН'!$I$19</f>
        <v>1838.0749051499999</v>
      </c>
      <c r="S132" s="36">
        <f>SUMIFS(СВЦЭМ!$C$39:$C$782,СВЦЭМ!$A$39:$A$782,$A132,СВЦЭМ!$B$39:$B$782,S$119)+'СЕТ СН'!$I$9+СВЦЭМ!$D$10+'СЕТ СН'!$I$6-'СЕТ СН'!$I$19</f>
        <v>1814.42094972</v>
      </c>
      <c r="T132" s="36">
        <f>SUMIFS(СВЦЭМ!$C$39:$C$782,СВЦЭМ!$A$39:$A$782,$A132,СВЦЭМ!$B$39:$B$782,T$119)+'СЕТ СН'!$I$9+СВЦЭМ!$D$10+'СЕТ СН'!$I$6-'СЕТ СН'!$I$19</f>
        <v>1803.2479252599999</v>
      </c>
      <c r="U132" s="36">
        <f>SUMIFS(СВЦЭМ!$C$39:$C$782,СВЦЭМ!$A$39:$A$782,$A132,СВЦЭМ!$B$39:$B$782,U$119)+'СЕТ СН'!$I$9+СВЦЭМ!$D$10+'СЕТ СН'!$I$6-'СЕТ СН'!$I$19</f>
        <v>1782.8244040999998</v>
      </c>
      <c r="V132" s="36">
        <f>SUMIFS(СВЦЭМ!$C$39:$C$782,СВЦЭМ!$A$39:$A$782,$A132,СВЦЭМ!$B$39:$B$782,V$119)+'СЕТ СН'!$I$9+СВЦЭМ!$D$10+'СЕТ СН'!$I$6-'СЕТ СН'!$I$19</f>
        <v>1790.68493524</v>
      </c>
      <c r="W132" s="36">
        <f>SUMIFS(СВЦЭМ!$C$39:$C$782,СВЦЭМ!$A$39:$A$782,$A132,СВЦЭМ!$B$39:$B$782,W$119)+'СЕТ СН'!$I$9+СВЦЭМ!$D$10+'СЕТ СН'!$I$6-'СЕТ СН'!$I$19</f>
        <v>1830.40624895</v>
      </c>
      <c r="X132" s="36">
        <f>SUMIFS(СВЦЭМ!$C$39:$C$782,СВЦЭМ!$A$39:$A$782,$A132,СВЦЭМ!$B$39:$B$782,X$119)+'СЕТ СН'!$I$9+СВЦЭМ!$D$10+'СЕТ СН'!$I$6-'СЕТ СН'!$I$19</f>
        <v>1835.0059853</v>
      </c>
      <c r="Y132" s="36">
        <f>SUMIFS(СВЦЭМ!$C$39:$C$782,СВЦЭМ!$A$39:$A$782,$A132,СВЦЭМ!$B$39:$B$782,Y$119)+'СЕТ СН'!$I$9+СВЦЭМ!$D$10+'СЕТ СН'!$I$6-'СЕТ СН'!$I$19</f>
        <v>1871.0308874</v>
      </c>
    </row>
    <row r="133" spans="1:25" ht="15.75" x14ac:dyDescent="0.2">
      <c r="A133" s="35">
        <f t="shared" si="3"/>
        <v>44909</v>
      </c>
      <c r="B133" s="36">
        <f>SUMIFS(СВЦЭМ!$C$39:$C$782,СВЦЭМ!$A$39:$A$782,$A133,СВЦЭМ!$B$39:$B$782,B$119)+'СЕТ СН'!$I$9+СВЦЭМ!$D$10+'СЕТ СН'!$I$6-'СЕТ СН'!$I$19</f>
        <v>1822.2651985099999</v>
      </c>
      <c r="C133" s="36">
        <f>SUMIFS(СВЦЭМ!$C$39:$C$782,СВЦЭМ!$A$39:$A$782,$A133,СВЦЭМ!$B$39:$B$782,C$119)+'СЕТ СН'!$I$9+СВЦЭМ!$D$10+'СЕТ СН'!$I$6-'СЕТ СН'!$I$19</f>
        <v>1850.7610118099999</v>
      </c>
      <c r="D133" s="36">
        <f>SUMIFS(СВЦЭМ!$C$39:$C$782,СВЦЭМ!$A$39:$A$782,$A133,СВЦЭМ!$B$39:$B$782,D$119)+'СЕТ СН'!$I$9+СВЦЭМ!$D$10+'СЕТ СН'!$I$6-'СЕТ СН'!$I$19</f>
        <v>1876.0570164199999</v>
      </c>
      <c r="E133" s="36">
        <f>SUMIFS(СВЦЭМ!$C$39:$C$782,СВЦЭМ!$A$39:$A$782,$A133,СВЦЭМ!$B$39:$B$782,E$119)+'СЕТ СН'!$I$9+СВЦЭМ!$D$10+'СЕТ СН'!$I$6-'СЕТ СН'!$I$19</f>
        <v>1887.63203247</v>
      </c>
      <c r="F133" s="36">
        <f>SUMIFS(СВЦЭМ!$C$39:$C$782,СВЦЭМ!$A$39:$A$782,$A133,СВЦЭМ!$B$39:$B$782,F$119)+'СЕТ СН'!$I$9+СВЦЭМ!$D$10+'СЕТ СН'!$I$6-'СЕТ СН'!$I$19</f>
        <v>1906.1344693699998</v>
      </c>
      <c r="G133" s="36">
        <f>SUMIFS(СВЦЭМ!$C$39:$C$782,СВЦЭМ!$A$39:$A$782,$A133,СВЦЭМ!$B$39:$B$782,G$119)+'СЕТ СН'!$I$9+СВЦЭМ!$D$10+'СЕТ СН'!$I$6-'СЕТ СН'!$I$19</f>
        <v>1890.6249536199998</v>
      </c>
      <c r="H133" s="36">
        <f>SUMIFS(СВЦЭМ!$C$39:$C$782,СВЦЭМ!$A$39:$A$782,$A133,СВЦЭМ!$B$39:$B$782,H$119)+'СЕТ СН'!$I$9+СВЦЭМ!$D$10+'СЕТ СН'!$I$6-'СЕТ СН'!$I$19</f>
        <v>1869.8650590999998</v>
      </c>
      <c r="I133" s="36">
        <f>SUMIFS(СВЦЭМ!$C$39:$C$782,СВЦЭМ!$A$39:$A$782,$A133,СВЦЭМ!$B$39:$B$782,I$119)+'СЕТ СН'!$I$9+СВЦЭМ!$D$10+'СЕТ СН'!$I$6-'СЕТ СН'!$I$19</f>
        <v>1855.1384856999998</v>
      </c>
      <c r="J133" s="36">
        <f>SUMIFS(СВЦЭМ!$C$39:$C$782,СВЦЭМ!$A$39:$A$782,$A133,СВЦЭМ!$B$39:$B$782,J$119)+'СЕТ СН'!$I$9+СВЦЭМ!$D$10+'СЕТ СН'!$I$6-'СЕТ СН'!$I$19</f>
        <v>1861.7607750299999</v>
      </c>
      <c r="K133" s="36">
        <f>SUMIFS(СВЦЭМ!$C$39:$C$782,СВЦЭМ!$A$39:$A$782,$A133,СВЦЭМ!$B$39:$B$782,K$119)+'СЕТ СН'!$I$9+СВЦЭМ!$D$10+'СЕТ СН'!$I$6-'СЕТ СН'!$I$19</f>
        <v>1831.6761826899999</v>
      </c>
      <c r="L133" s="36">
        <f>SUMIFS(СВЦЭМ!$C$39:$C$782,СВЦЭМ!$A$39:$A$782,$A133,СВЦЭМ!$B$39:$B$782,L$119)+'СЕТ СН'!$I$9+СВЦЭМ!$D$10+'СЕТ СН'!$I$6-'СЕТ СН'!$I$19</f>
        <v>1824.22652079</v>
      </c>
      <c r="M133" s="36">
        <f>SUMIFS(СВЦЭМ!$C$39:$C$782,СВЦЭМ!$A$39:$A$782,$A133,СВЦЭМ!$B$39:$B$782,M$119)+'СЕТ СН'!$I$9+СВЦЭМ!$D$10+'СЕТ СН'!$I$6-'СЕТ СН'!$I$19</f>
        <v>1850.0304145499999</v>
      </c>
      <c r="N133" s="36">
        <f>SUMIFS(СВЦЭМ!$C$39:$C$782,СВЦЭМ!$A$39:$A$782,$A133,СВЦЭМ!$B$39:$B$782,N$119)+'СЕТ СН'!$I$9+СВЦЭМ!$D$10+'СЕТ СН'!$I$6-'СЕТ СН'!$I$19</f>
        <v>1845.5202966299998</v>
      </c>
      <c r="O133" s="36">
        <f>SUMIFS(СВЦЭМ!$C$39:$C$782,СВЦЭМ!$A$39:$A$782,$A133,СВЦЭМ!$B$39:$B$782,O$119)+'СЕТ СН'!$I$9+СВЦЭМ!$D$10+'СЕТ СН'!$I$6-'СЕТ СН'!$I$19</f>
        <v>1851.8479463699998</v>
      </c>
      <c r="P133" s="36">
        <f>SUMIFS(СВЦЭМ!$C$39:$C$782,СВЦЭМ!$A$39:$A$782,$A133,СВЦЭМ!$B$39:$B$782,P$119)+'СЕТ СН'!$I$9+СВЦЭМ!$D$10+'СЕТ СН'!$I$6-'СЕТ СН'!$I$19</f>
        <v>1857.5658779799999</v>
      </c>
      <c r="Q133" s="36">
        <f>SUMIFS(СВЦЭМ!$C$39:$C$782,СВЦЭМ!$A$39:$A$782,$A133,СВЦЭМ!$B$39:$B$782,Q$119)+'СЕТ СН'!$I$9+СВЦЭМ!$D$10+'СЕТ СН'!$I$6-'СЕТ СН'!$I$19</f>
        <v>1856.3078892799999</v>
      </c>
      <c r="R133" s="36">
        <f>SUMIFS(СВЦЭМ!$C$39:$C$782,СВЦЭМ!$A$39:$A$782,$A133,СВЦЭМ!$B$39:$B$782,R$119)+'СЕТ СН'!$I$9+СВЦЭМ!$D$10+'СЕТ СН'!$I$6-'СЕТ СН'!$I$19</f>
        <v>1872.6061983099999</v>
      </c>
      <c r="S133" s="36">
        <f>SUMIFS(СВЦЭМ!$C$39:$C$782,СВЦЭМ!$A$39:$A$782,$A133,СВЦЭМ!$B$39:$B$782,S$119)+'СЕТ СН'!$I$9+СВЦЭМ!$D$10+'СЕТ СН'!$I$6-'СЕТ СН'!$I$19</f>
        <v>1857.2140297199999</v>
      </c>
      <c r="T133" s="36">
        <f>SUMIFS(СВЦЭМ!$C$39:$C$782,СВЦЭМ!$A$39:$A$782,$A133,СВЦЭМ!$B$39:$B$782,T$119)+'СЕТ СН'!$I$9+СВЦЭМ!$D$10+'СЕТ СН'!$I$6-'СЕТ СН'!$I$19</f>
        <v>1858.59663774</v>
      </c>
      <c r="U133" s="36">
        <f>SUMIFS(СВЦЭМ!$C$39:$C$782,СВЦЭМ!$A$39:$A$782,$A133,СВЦЭМ!$B$39:$B$782,U$119)+'СЕТ СН'!$I$9+СВЦЭМ!$D$10+'СЕТ СН'!$I$6-'СЕТ СН'!$I$19</f>
        <v>1864.6281062199998</v>
      </c>
      <c r="V133" s="36">
        <f>SUMIFS(СВЦЭМ!$C$39:$C$782,СВЦЭМ!$A$39:$A$782,$A133,СВЦЭМ!$B$39:$B$782,V$119)+'СЕТ СН'!$I$9+СВЦЭМ!$D$10+'СЕТ СН'!$I$6-'СЕТ СН'!$I$19</f>
        <v>1864.81480657</v>
      </c>
      <c r="W133" s="36">
        <f>SUMIFS(СВЦЭМ!$C$39:$C$782,СВЦЭМ!$A$39:$A$782,$A133,СВЦЭМ!$B$39:$B$782,W$119)+'СЕТ СН'!$I$9+СВЦЭМ!$D$10+'СЕТ СН'!$I$6-'СЕТ СН'!$I$19</f>
        <v>1847.8214832599999</v>
      </c>
      <c r="X133" s="36">
        <f>SUMIFS(СВЦЭМ!$C$39:$C$782,СВЦЭМ!$A$39:$A$782,$A133,СВЦЭМ!$B$39:$B$782,X$119)+'СЕТ СН'!$I$9+СВЦЭМ!$D$10+'СЕТ СН'!$I$6-'СЕТ СН'!$I$19</f>
        <v>1852.45723703</v>
      </c>
      <c r="Y133" s="36">
        <f>SUMIFS(СВЦЭМ!$C$39:$C$782,СВЦЭМ!$A$39:$A$782,$A133,СВЦЭМ!$B$39:$B$782,Y$119)+'СЕТ СН'!$I$9+СВЦЭМ!$D$10+'СЕТ СН'!$I$6-'СЕТ СН'!$I$19</f>
        <v>1857.1261263299998</v>
      </c>
    </row>
    <row r="134" spans="1:25" ht="15.75" x14ac:dyDescent="0.2">
      <c r="A134" s="35">
        <f t="shared" si="3"/>
        <v>44910</v>
      </c>
      <c r="B134" s="36">
        <f>SUMIFS(СВЦЭМ!$C$39:$C$782,СВЦЭМ!$A$39:$A$782,$A134,СВЦЭМ!$B$39:$B$782,B$119)+'СЕТ СН'!$I$9+СВЦЭМ!$D$10+'СЕТ СН'!$I$6-'СЕТ СН'!$I$19</f>
        <v>1796.15736212</v>
      </c>
      <c r="C134" s="36">
        <f>SUMIFS(СВЦЭМ!$C$39:$C$782,СВЦЭМ!$A$39:$A$782,$A134,СВЦЭМ!$B$39:$B$782,C$119)+'СЕТ СН'!$I$9+СВЦЭМ!$D$10+'СЕТ СН'!$I$6-'СЕТ СН'!$I$19</f>
        <v>1805.9423749099999</v>
      </c>
      <c r="D134" s="36">
        <f>SUMIFS(СВЦЭМ!$C$39:$C$782,СВЦЭМ!$A$39:$A$782,$A134,СВЦЭМ!$B$39:$B$782,D$119)+'СЕТ СН'!$I$9+СВЦЭМ!$D$10+'СЕТ СН'!$I$6-'СЕТ СН'!$I$19</f>
        <v>1811.6932731299999</v>
      </c>
      <c r="E134" s="36">
        <f>SUMIFS(СВЦЭМ!$C$39:$C$782,СВЦЭМ!$A$39:$A$782,$A134,СВЦЭМ!$B$39:$B$782,E$119)+'СЕТ СН'!$I$9+СВЦЭМ!$D$10+'СЕТ СН'!$I$6-'СЕТ СН'!$I$19</f>
        <v>1838.1848366899999</v>
      </c>
      <c r="F134" s="36">
        <f>SUMIFS(СВЦЭМ!$C$39:$C$782,СВЦЭМ!$A$39:$A$782,$A134,СВЦЭМ!$B$39:$B$782,F$119)+'СЕТ СН'!$I$9+СВЦЭМ!$D$10+'СЕТ СН'!$I$6-'СЕТ СН'!$I$19</f>
        <v>1872.7362385199999</v>
      </c>
      <c r="G134" s="36">
        <f>SUMIFS(СВЦЭМ!$C$39:$C$782,СВЦЭМ!$A$39:$A$782,$A134,СВЦЭМ!$B$39:$B$782,G$119)+'СЕТ СН'!$I$9+СВЦЭМ!$D$10+'СЕТ СН'!$I$6-'СЕТ СН'!$I$19</f>
        <v>1849.5965695899999</v>
      </c>
      <c r="H134" s="36">
        <f>SUMIFS(СВЦЭМ!$C$39:$C$782,СВЦЭМ!$A$39:$A$782,$A134,СВЦЭМ!$B$39:$B$782,H$119)+'СЕТ СН'!$I$9+СВЦЭМ!$D$10+'СЕТ СН'!$I$6-'СЕТ СН'!$I$19</f>
        <v>1823.29316565</v>
      </c>
      <c r="I134" s="36">
        <f>SUMIFS(СВЦЭМ!$C$39:$C$782,СВЦЭМ!$A$39:$A$782,$A134,СВЦЭМ!$B$39:$B$782,I$119)+'СЕТ СН'!$I$9+СВЦЭМ!$D$10+'СЕТ СН'!$I$6-'СЕТ СН'!$I$19</f>
        <v>1778.25746929</v>
      </c>
      <c r="J134" s="36">
        <f>SUMIFS(СВЦЭМ!$C$39:$C$782,СВЦЭМ!$A$39:$A$782,$A134,СВЦЭМ!$B$39:$B$782,J$119)+'СЕТ СН'!$I$9+СВЦЭМ!$D$10+'СЕТ СН'!$I$6-'СЕТ СН'!$I$19</f>
        <v>1757.1840968299998</v>
      </c>
      <c r="K134" s="36">
        <f>SUMIFS(СВЦЭМ!$C$39:$C$782,СВЦЭМ!$A$39:$A$782,$A134,СВЦЭМ!$B$39:$B$782,K$119)+'СЕТ СН'!$I$9+СВЦЭМ!$D$10+'СЕТ СН'!$I$6-'СЕТ СН'!$I$19</f>
        <v>1746.3025315699999</v>
      </c>
      <c r="L134" s="36">
        <f>SUMIFS(СВЦЭМ!$C$39:$C$782,СВЦЭМ!$A$39:$A$782,$A134,СВЦЭМ!$B$39:$B$782,L$119)+'СЕТ СН'!$I$9+СВЦЭМ!$D$10+'СЕТ СН'!$I$6-'СЕТ СН'!$I$19</f>
        <v>1731.93318447</v>
      </c>
      <c r="M134" s="36">
        <f>SUMIFS(СВЦЭМ!$C$39:$C$782,СВЦЭМ!$A$39:$A$782,$A134,СВЦЭМ!$B$39:$B$782,M$119)+'СЕТ СН'!$I$9+СВЦЭМ!$D$10+'СЕТ СН'!$I$6-'СЕТ СН'!$I$19</f>
        <v>1739.15614534</v>
      </c>
      <c r="N134" s="36">
        <f>SUMIFS(СВЦЭМ!$C$39:$C$782,СВЦЭМ!$A$39:$A$782,$A134,СВЦЭМ!$B$39:$B$782,N$119)+'СЕТ СН'!$I$9+СВЦЭМ!$D$10+'СЕТ СН'!$I$6-'СЕТ СН'!$I$19</f>
        <v>1757.5213266199999</v>
      </c>
      <c r="O134" s="36">
        <f>SUMIFS(СВЦЭМ!$C$39:$C$782,СВЦЭМ!$A$39:$A$782,$A134,СВЦЭМ!$B$39:$B$782,O$119)+'СЕТ СН'!$I$9+СВЦЭМ!$D$10+'СЕТ СН'!$I$6-'СЕТ СН'!$I$19</f>
        <v>1762.69824548</v>
      </c>
      <c r="P134" s="36">
        <f>SUMIFS(СВЦЭМ!$C$39:$C$782,СВЦЭМ!$A$39:$A$782,$A134,СВЦЭМ!$B$39:$B$782,P$119)+'СЕТ СН'!$I$9+СВЦЭМ!$D$10+'СЕТ СН'!$I$6-'СЕТ СН'!$I$19</f>
        <v>1771.9818448699998</v>
      </c>
      <c r="Q134" s="36">
        <f>SUMIFS(СВЦЭМ!$C$39:$C$782,СВЦЭМ!$A$39:$A$782,$A134,СВЦЭМ!$B$39:$B$782,Q$119)+'СЕТ СН'!$I$9+СВЦЭМ!$D$10+'СЕТ СН'!$I$6-'СЕТ СН'!$I$19</f>
        <v>1779.3111492399998</v>
      </c>
      <c r="R134" s="36">
        <f>SUMIFS(СВЦЭМ!$C$39:$C$782,СВЦЭМ!$A$39:$A$782,$A134,СВЦЭМ!$B$39:$B$782,R$119)+'СЕТ СН'!$I$9+СВЦЭМ!$D$10+'СЕТ СН'!$I$6-'СЕТ СН'!$I$19</f>
        <v>1788.2490631999999</v>
      </c>
      <c r="S134" s="36">
        <f>SUMIFS(СВЦЭМ!$C$39:$C$782,СВЦЭМ!$A$39:$A$782,$A134,СВЦЭМ!$B$39:$B$782,S$119)+'СЕТ СН'!$I$9+СВЦЭМ!$D$10+'СЕТ СН'!$I$6-'СЕТ СН'!$I$19</f>
        <v>1756.5170414099998</v>
      </c>
      <c r="T134" s="36">
        <f>SUMIFS(СВЦЭМ!$C$39:$C$782,СВЦЭМ!$A$39:$A$782,$A134,СВЦЭМ!$B$39:$B$782,T$119)+'СЕТ СН'!$I$9+СВЦЭМ!$D$10+'СЕТ СН'!$I$6-'СЕТ СН'!$I$19</f>
        <v>1723.4071296499999</v>
      </c>
      <c r="U134" s="36">
        <f>SUMIFS(СВЦЭМ!$C$39:$C$782,СВЦЭМ!$A$39:$A$782,$A134,СВЦЭМ!$B$39:$B$782,U$119)+'СЕТ СН'!$I$9+СВЦЭМ!$D$10+'СЕТ СН'!$I$6-'СЕТ СН'!$I$19</f>
        <v>1726.15511552</v>
      </c>
      <c r="V134" s="36">
        <f>SUMIFS(СВЦЭМ!$C$39:$C$782,СВЦЭМ!$A$39:$A$782,$A134,СВЦЭМ!$B$39:$B$782,V$119)+'СЕТ СН'!$I$9+СВЦЭМ!$D$10+'СЕТ СН'!$I$6-'СЕТ СН'!$I$19</f>
        <v>1726.38458442</v>
      </c>
      <c r="W134" s="36">
        <f>SUMIFS(СВЦЭМ!$C$39:$C$782,СВЦЭМ!$A$39:$A$782,$A134,СВЦЭМ!$B$39:$B$782,W$119)+'СЕТ СН'!$I$9+СВЦЭМ!$D$10+'СЕТ СН'!$I$6-'СЕТ СН'!$I$19</f>
        <v>1739.88476154</v>
      </c>
      <c r="X134" s="36">
        <f>SUMIFS(СВЦЭМ!$C$39:$C$782,СВЦЭМ!$A$39:$A$782,$A134,СВЦЭМ!$B$39:$B$782,X$119)+'СЕТ СН'!$I$9+СВЦЭМ!$D$10+'СЕТ СН'!$I$6-'СЕТ СН'!$I$19</f>
        <v>1761.78763484</v>
      </c>
      <c r="Y134" s="36">
        <f>SUMIFS(СВЦЭМ!$C$39:$C$782,СВЦЭМ!$A$39:$A$782,$A134,СВЦЭМ!$B$39:$B$782,Y$119)+'СЕТ СН'!$I$9+СВЦЭМ!$D$10+'СЕТ СН'!$I$6-'СЕТ СН'!$I$19</f>
        <v>1772.2257453899999</v>
      </c>
    </row>
    <row r="135" spans="1:25" ht="15.75" x14ac:dyDescent="0.2">
      <c r="A135" s="35">
        <f t="shared" si="3"/>
        <v>44911</v>
      </c>
      <c r="B135" s="36">
        <f>SUMIFS(СВЦЭМ!$C$39:$C$782,СВЦЭМ!$A$39:$A$782,$A135,СВЦЭМ!$B$39:$B$782,B$119)+'СЕТ СН'!$I$9+СВЦЭМ!$D$10+'СЕТ СН'!$I$6-'СЕТ СН'!$I$19</f>
        <v>1898.4653443899999</v>
      </c>
      <c r="C135" s="36">
        <f>SUMIFS(СВЦЭМ!$C$39:$C$782,СВЦЭМ!$A$39:$A$782,$A135,СВЦЭМ!$B$39:$B$782,C$119)+'СЕТ СН'!$I$9+СВЦЭМ!$D$10+'СЕТ СН'!$I$6-'СЕТ СН'!$I$19</f>
        <v>1919.5413638499999</v>
      </c>
      <c r="D135" s="36">
        <f>SUMIFS(СВЦЭМ!$C$39:$C$782,СВЦЭМ!$A$39:$A$782,$A135,СВЦЭМ!$B$39:$B$782,D$119)+'СЕТ СН'!$I$9+СВЦЭМ!$D$10+'СЕТ СН'!$I$6-'СЕТ СН'!$I$19</f>
        <v>1923.82359776</v>
      </c>
      <c r="E135" s="36">
        <f>SUMIFS(СВЦЭМ!$C$39:$C$782,СВЦЭМ!$A$39:$A$782,$A135,СВЦЭМ!$B$39:$B$782,E$119)+'СЕТ СН'!$I$9+СВЦЭМ!$D$10+'СЕТ СН'!$I$6-'СЕТ СН'!$I$19</f>
        <v>1920.83921459</v>
      </c>
      <c r="F135" s="36">
        <f>SUMIFS(СВЦЭМ!$C$39:$C$782,СВЦЭМ!$A$39:$A$782,$A135,СВЦЭМ!$B$39:$B$782,F$119)+'СЕТ СН'!$I$9+СВЦЭМ!$D$10+'СЕТ СН'!$I$6-'СЕТ СН'!$I$19</f>
        <v>1912.23807932</v>
      </c>
      <c r="G135" s="36">
        <f>SUMIFS(СВЦЭМ!$C$39:$C$782,СВЦЭМ!$A$39:$A$782,$A135,СВЦЭМ!$B$39:$B$782,G$119)+'СЕТ СН'!$I$9+СВЦЭМ!$D$10+'СЕТ СН'!$I$6-'СЕТ СН'!$I$19</f>
        <v>1877.5783742799999</v>
      </c>
      <c r="H135" s="36">
        <f>SUMIFS(СВЦЭМ!$C$39:$C$782,СВЦЭМ!$A$39:$A$782,$A135,СВЦЭМ!$B$39:$B$782,H$119)+'СЕТ СН'!$I$9+СВЦЭМ!$D$10+'СЕТ СН'!$I$6-'СЕТ СН'!$I$19</f>
        <v>1836.63579411</v>
      </c>
      <c r="I135" s="36">
        <f>SUMIFS(СВЦЭМ!$C$39:$C$782,СВЦЭМ!$A$39:$A$782,$A135,СВЦЭМ!$B$39:$B$782,I$119)+'СЕТ СН'!$I$9+СВЦЭМ!$D$10+'СЕТ СН'!$I$6-'СЕТ СН'!$I$19</f>
        <v>1834.5694940399999</v>
      </c>
      <c r="J135" s="36">
        <f>SUMIFS(СВЦЭМ!$C$39:$C$782,СВЦЭМ!$A$39:$A$782,$A135,СВЦЭМ!$B$39:$B$782,J$119)+'СЕТ СН'!$I$9+СВЦЭМ!$D$10+'СЕТ СН'!$I$6-'СЕТ СН'!$I$19</f>
        <v>1807.62608086</v>
      </c>
      <c r="K135" s="36">
        <f>SUMIFS(СВЦЭМ!$C$39:$C$782,СВЦЭМ!$A$39:$A$782,$A135,СВЦЭМ!$B$39:$B$782,K$119)+'СЕТ СН'!$I$9+СВЦЭМ!$D$10+'СЕТ СН'!$I$6-'СЕТ СН'!$I$19</f>
        <v>1811.83789746</v>
      </c>
      <c r="L135" s="36">
        <f>SUMIFS(СВЦЭМ!$C$39:$C$782,СВЦЭМ!$A$39:$A$782,$A135,СВЦЭМ!$B$39:$B$782,L$119)+'СЕТ СН'!$I$9+СВЦЭМ!$D$10+'СЕТ СН'!$I$6-'СЕТ СН'!$I$19</f>
        <v>1801.93679866</v>
      </c>
      <c r="M135" s="36">
        <f>SUMIFS(СВЦЭМ!$C$39:$C$782,СВЦЭМ!$A$39:$A$782,$A135,СВЦЭМ!$B$39:$B$782,M$119)+'СЕТ СН'!$I$9+СВЦЭМ!$D$10+'СЕТ СН'!$I$6-'СЕТ СН'!$I$19</f>
        <v>1810.2126671399999</v>
      </c>
      <c r="N135" s="36">
        <f>SUMIFS(СВЦЭМ!$C$39:$C$782,СВЦЭМ!$A$39:$A$782,$A135,СВЦЭМ!$B$39:$B$782,N$119)+'СЕТ СН'!$I$9+СВЦЭМ!$D$10+'СЕТ СН'!$I$6-'СЕТ СН'!$I$19</f>
        <v>1831.5444169</v>
      </c>
      <c r="O135" s="36">
        <f>SUMIFS(СВЦЭМ!$C$39:$C$782,СВЦЭМ!$A$39:$A$782,$A135,СВЦЭМ!$B$39:$B$782,O$119)+'СЕТ СН'!$I$9+СВЦЭМ!$D$10+'СЕТ СН'!$I$6-'СЕТ СН'!$I$19</f>
        <v>1860.5723515499999</v>
      </c>
      <c r="P135" s="36">
        <f>SUMIFS(СВЦЭМ!$C$39:$C$782,СВЦЭМ!$A$39:$A$782,$A135,СВЦЭМ!$B$39:$B$782,P$119)+'СЕТ СН'!$I$9+СВЦЭМ!$D$10+'СЕТ СН'!$I$6-'СЕТ СН'!$I$19</f>
        <v>1859.71045353</v>
      </c>
      <c r="Q135" s="36">
        <f>SUMIFS(СВЦЭМ!$C$39:$C$782,СВЦЭМ!$A$39:$A$782,$A135,СВЦЭМ!$B$39:$B$782,Q$119)+'СЕТ СН'!$I$9+СВЦЭМ!$D$10+'СЕТ СН'!$I$6-'СЕТ СН'!$I$19</f>
        <v>1858.4167446299998</v>
      </c>
      <c r="R135" s="36">
        <f>SUMIFS(СВЦЭМ!$C$39:$C$782,СВЦЭМ!$A$39:$A$782,$A135,СВЦЭМ!$B$39:$B$782,R$119)+'СЕТ СН'!$I$9+СВЦЭМ!$D$10+'СЕТ СН'!$I$6-'СЕТ СН'!$I$19</f>
        <v>1849.5466875999998</v>
      </c>
      <c r="S135" s="36">
        <f>SUMIFS(СВЦЭМ!$C$39:$C$782,СВЦЭМ!$A$39:$A$782,$A135,СВЦЭМ!$B$39:$B$782,S$119)+'СЕТ СН'!$I$9+СВЦЭМ!$D$10+'СЕТ СН'!$I$6-'СЕТ СН'!$I$19</f>
        <v>1810.42071334</v>
      </c>
      <c r="T135" s="36">
        <f>SUMIFS(СВЦЭМ!$C$39:$C$782,СВЦЭМ!$A$39:$A$782,$A135,СВЦЭМ!$B$39:$B$782,T$119)+'СЕТ СН'!$I$9+СВЦЭМ!$D$10+'СЕТ СН'!$I$6-'СЕТ СН'!$I$19</f>
        <v>1811.1941470899999</v>
      </c>
      <c r="U135" s="36">
        <f>SUMIFS(СВЦЭМ!$C$39:$C$782,СВЦЭМ!$A$39:$A$782,$A135,СВЦЭМ!$B$39:$B$782,U$119)+'СЕТ СН'!$I$9+СВЦЭМ!$D$10+'СЕТ СН'!$I$6-'СЕТ СН'!$I$19</f>
        <v>1789.4529356199998</v>
      </c>
      <c r="V135" s="36">
        <f>SUMIFS(СВЦЭМ!$C$39:$C$782,СВЦЭМ!$A$39:$A$782,$A135,СВЦЭМ!$B$39:$B$782,V$119)+'СЕТ СН'!$I$9+СВЦЭМ!$D$10+'СЕТ СН'!$I$6-'СЕТ СН'!$I$19</f>
        <v>1816.0585830399998</v>
      </c>
      <c r="W135" s="36">
        <f>SUMIFS(СВЦЭМ!$C$39:$C$782,СВЦЭМ!$A$39:$A$782,$A135,СВЦЭМ!$B$39:$B$782,W$119)+'СЕТ СН'!$I$9+СВЦЭМ!$D$10+'СЕТ СН'!$I$6-'СЕТ СН'!$I$19</f>
        <v>1829.42325392</v>
      </c>
      <c r="X135" s="36">
        <f>SUMIFS(СВЦЭМ!$C$39:$C$782,СВЦЭМ!$A$39:$A$782,$A135,СВЦЭМ!$B$39:$B$782,X$119)+'СЕТ СН'!$I$9+СВЦЭМ!$D$10+'СЕТ СН'!$I$6-'СЕТ СН'!$I$19</f>
        <v>1852.2768275799999</v>
      </c>
      <c r="Y135" s="36">
        <f>SUMIFS(СВЦЭМ!$C$39:$C$782,СВЦЭМ!$A$39:$A$782,$A135,СВЦЭМ!$B$39:$B$782,Y$119)+'СЕТ СН'!$I$9+СВЦЭМ!$D$10+'СЕТ СН'!$I$6-'СЕТ СН'!$I$19</f>
        <v>1891.04967889</v>
      </c>
    </row>
    <row r="136" spans="1:25" ht="15.75" x14ac:dyDescent="0.2">
      <c r="A136" s="35">
        <f t="shared" si="3"/>
        <v>44912</v>
      </c>
      <c r="B136" s="36">
        <f>SUMIFS(СВЦЭМ!$C$39:$C$782,СВЦЭМ!$A$39:$A$782,$A136,СВЦЭМ!$B$39:$B$782,B$119)+'СЕТ СН'!$I$9+СВЦЭМ!$D$10+'СЕТ СН'!$I$6-'СЕТ СН'!$I$19</f>
        <v>1790.3934961</v>
      </c>
      <c r="C136" s="36">
        <f>SUMIFS(СВЦЭМ!$C$39:$C$782,СВЦЭМ!$A$39:$A$782,$A136,СВЦЭМ!$B$39:$B$782,C$119)+'СЕТ СН'!$I$9+СВЦЭМ!$D$10+'СЕТ СН'!$I$6-'СЕТ СН'!$I$19</f>
        <v>1784.6974149499999</v>
      </c>
      <c r="D136" s="36">
        <f>SUMIFS(СВЦЭМ!$C$39:$C$782,СВЦЭМ!$A$39:$A$782,$A136,СВЦЭМ!$B$39:$B$782,D$119)+'СЕТ СН'!$I$9+СВЦЭМ!$D$10+'СЕТ СН'!$I$6-'СЕТ СН'!$I$19</f>
        <v>1816.86380171</v>
      </c>
      <c r="E136" s="36">
        <f>SUMIFS(СВЦЭМ!$C$39:$C$782,СВЦЭМ!$A$39:$A$782,$A136,СВЦЭМ!$B$39:$B$782,E$119)+'СЕТ СН'!$I$9+СВЦЭМ!$D$10+'СЕТ СН'!$I$6-'СЕТ СН'!$I$19</f>
        <v>1794.2883751099998</v>
      </c>
      <c r="F136" s="36">
        <f>SUMIFS(СВЦЭМ!$C$39:$C$782,СВЦЭМ!$A$39:$A$782,$A136,СВЦЭМ!$B$39:$B$782,F$119)+'СЕТ СН'!$I$9+СВЦЭМ!$D$10+'СЕТ СН'!$I$6-'СЕТ СН'!$I$19</f>
        <v>1824.57108808</v>
      </c>
      <c r="G136" s="36">
        <f>SUMIFS(СВЦЭМ!$C$39:$C$782,СВЦЭМ!$A$39:$A$782,$A136,СВЦЭМ!$B$39:$B$782,G$119)+'СЕТ СН'!$I$9+СВЦЭМ!$D$10+'СЕТ СН'!$I$6-'СЕТ СН'!$I$19</f>
        <v>1802.64572604</v>
      </c>
      <c r="H136" s="36">
        <f>SUMIFS(СВЦЭМ!$C$39:$C$782,СВЦЭМ!$A$39:$A$782,$A136,СВЦЭМ!$B$39:$B$782,H$119)+'СЕТ СН'!$I$9+СВЦЭМ!$D$10+'СЕТ СН'!$I$6-'СЕТ СН'!$I$19</f>
        <v>1784.8596306899999</v>
      </c>
      <c r="I136" s="36">
        <f>SUMIFS(СВЦЭМ!$C$39:$C$782,СВЦЭМ!$A$39:$A$782,$A136,СВЦЭМ!$B$39:$B$782,I$119)+'СЕТ СН'!$I$9+СВЦЭМ!$D$10+'СЕТ СН'!$I$6-'СЕТ СН'!$I$19</f>
        <v>1812.0074959999999</v>
      </c>
      <c r="J136" s="36">
        <f>SUMIFS(СВЦЭМ!$C$39:$C$782,СВЦЭМ!$A$39:$A$782,$A136,СВЦЭМ!$B$39:$B$782,J$119)+'СЕТ СН'!$I$9+СВЦЭМ!$D$10+'СЕТ СН'!$I$6-'СЕТ СН'!$I$19</f>
        <v>1801.1700024199999</v>
      </c>
      <c r="K136" s="36">
        <f>SUMIFS(СВЦЭМ!$C$39:$C$782,СВЦЭМ!$A$39:$A$782,$A136,СВЦЭМ!$B$39:$B$782,K$119)+'СЕТ СН'!$I$9+СВЦЭМ!$D$10+'СЕТ СН'!$I$6-'СЕТ СН'!$I$19</f>
        <v>1764.65372258</v>
      </c>
      <c r="L136" s="36">
        <f>SUMIFS(СВЦЭМ!$C$39:$C$782,СВЦЭМ!$A$39:$A$782,$A136,СВЦЭМ!$B$39:$B$782,L$119)+'СЕТ СН'!$I$9+СВЦЭМ!$D$10+'СЕТ СН'!$I$6-'СЕТ СН'!$I$19</f>
        <v>1763.2254792499998</v>
      </c>
      <c r="M136" s="36">
        <f>SUMIFS(СВЦЭМ!$C$39:$C$782,СВЦЭМ!$A$39:$A$782,$A136,СВЦЭМ!$B$39:$B$782,M$119)+'СЕТ СН'!$I$9+СВЦЭМ!$D$10+'СЕТ СН'!$I$6-'СЕТ СН'!$I$19</f>
        <v>1753.44281714</v>
      </c>
      <c r="N136" s="36">
        <f>SUMIFS(СВЦЭМ!$C$39:$C$782,СВЦЭМ!$A$39:$A$782,$A136,СВЦЭМ!$B$39:$B$782,N$119)+'СЕТ СН'!$I$9+СВЦЭМ!$D$10+'СЕТ СН'!$I$6-'СЕТ СН'!$I$19</f>
        <v>1781.81720114</v>
      </c>
      <c r="O136" s="36">
        <f>SUMIFS(СВЦЭМ!$C$39:$C$782,СВЦЭМ!$A$39:$A$782,$A136,СВЦЭМ!$B$39:$B$782,O$119)+'СЕТ СН'!$I$9+СВЦЭМ!$D$10+'СЕТ СН'!$I$6-'СЕТ СН'!$I$19</f>
        <v>1771.6005826199998</v>
      </c>
      <c r="P136" s="36">
        <f>SUMIFS(СВЦЭМ!$C$39:$C$782,СВЦЭМ!$A$39:$A$782,$A136,СВЦЭМ!$B$39:$B$782,P$119)+'СЕТ СН'!$I$9+СВЦЭМ!$D$10+'СЕТ СН'!$I$6-'СЕТ СН'!$I$19</f>
        <v>1782.7499892399999</v>
      </c>
      <c r="Q136" s="36">
        <f>SUMIFS(СВЦЭМ!$C$39:$C$782,СВЦЭМ!$A$39:$A$782,$A136,СВЦЭМ!$B$39:$B$782,Q$119)+'СЕТ СН'!$I$9+СВЦЭМ!$D$10+'СЕТ СН'!$I$6-'СЕТ СН'!$I$19</f>
        <v>1779.7555712999999</v>
      </c>
      <c r="R136" s="36">
        <f>SUMIFS(СВЦЭМ!$C$39:$C$782,СВЦЭМ!$A$39:$A$782,$A136,СВЦЭМ!$B$39:$B$782,R$119)+'СЕТ СН'!$I$9+СВЦЭМ!$D$10+'СЕТ СН'!$I$6-'СЕТ СН'!$I$19</f>
        <v>1779.6701675099998</v>
      </c>
      <c r="S136" s="36">
        <f>SUMIFS(СВЦЭМ!$C$39:$C$782,СВЦЭМ!$A$39:$A$782,$A136,СВЦЭМ!$B$39:$B$782,S$119)+'СЕТ СН'!$I$9+СВЦЭМ!$D$10+'СЕТ СН'!$I$6-'СЕТ СН'!$I$19</f>
        <v>1749.6516812799998</v>
      </c>
      <c r="T136" s="36">
        <f>SUMIFS(СВЦЭМ!$C$39:$C$782,СВЦЭМ!$A$39:$A$782,$A136,СВЦЭМ!$B$39:$B$782,T$119)+'СЕТ СН'!$I$9+СВЦЭМ!$D$10+'СЕТ СН'!$I$6-'СЕТ СН'!$I$19</f>
        <v>1717.3136092999998</v>
      </c>
      <c r="U136" s="36">
        <f>SUMIFS(СВЦЭМ!$C$39:$C$782,СВЦЭМ!$A$39:$A$782,$A136,СВЦЭМ!$B$39:$B$782,U$119)+'СЕТ СН'!$I$9+СВЦЭМ!$D$10+'СЕТ СН'!$I$6-'СЕТ СН'!$I$19</f>
        <v>1725.18395489</v>
      </c>
      <c r="V136" s="36">
        <f>SUMIFS(СВЦЭМ!$C$39:$C$782,СВЦЭМ!$A$39:$A$782,$A136,СВЦЭМ!$B$39:$B$782,V$119)+'СЕТ СН'!$I$9+СВЦЭМ!$D$10+'СЕТ СН'!$I$6-'СЕТ СН'!$I$19</f>
        <v>1742.77232701</v>
      </c>
      <c r="W136" s="36">
        <f>SUMIFS(СВЦЭМ!$C$39:$C$782,СВЦЭМ!$A$39:$A$782,$A136,СВЦЭМ!$B$39:$B$782,W$119)+'СЕТ СН'!$I$9+СВЦЭМ!$D$10+'СЕТ СН'!$I$6-'СЕТ СН'!$I$19</f>
        <v>1747.6423538099998</v>
      </c>
      <c r="X136" s="36">
        <f>SUMIFS(СВЦЭМ!$C$39:$C$782,СВЦЭМ!$A$39:$A$782,$A136,СВЦЭМ!$B$39:$B$782,X$119)+'СЕТ СН'!$I$9+СВЦЭМ!$D$10+'СЕТ СН'!$I$6-'СЕТ СН'!$I$19</f>
        <v>1758.97452873</v>
      </c>
      <c r="Y136" s="36">
        <f>SUMIFS(СВЦЭМ!$C$39:$C$782,СВЦЭМ!$A$39:$A$782,$A136,СВЦЭМ!$B$39:$B$782,Y$119)+'СЕТ СН'!$I$9+СВЦЭМ!$D$10+'СЕТ СН'!$I$6-'СЕТ СН'!$I$19</f>
        <v>1765.4219392699999</v>
      </c>
    </row>
    <row r="137" spans="1:25" ht="15.75" x14ac:dyDescent="0.2">
      <c r="A137" s="35">
        <f t="shared" si="3"/>
        <v>44913</v>
      </c>
      <c r="B137" s="36">
        <f>SUMIFS(СВЦЭМ!$C$39:$C$782,СВЦЭМ!$A$39:$A$782,$A137,СВЦЭМ!$B$39:$B$782,B$119)+'СЕТ СН'!$I$9+СВЦЭМ!$D$10+'СЕТ СН'!$I$6-'СЕТ СН'!$I$19</f>
        <v>1853.5978200099999</v>
      </c>
      <c r="C137" s="36">
        <f>SUMIFS(СВЦЭМ!$C$39:$C$782,СВЦЭМ!$A$39:$A$782,$A137,СВЦЭМ!$B$39:$B$782,C$119)+'СЕТ СН'!$I$9+СВЦЭМ!$D$10+'СЕТ СН'!$I$6-'СЕТ СН'!$I$19</f>
        <v>1864.90859675</v>
      </c>
      <c r="D137" s="36">
        <f>SUMIFS(СВЦЭМ!$C$39:$C$782,СВЦЭМ!$A$39:$A$782,$A137,СВЦЭМ!$B$39:$B$782,D$119)+'СЕТ СН'!$I$9+СВЦЭМ!$D$10+'СЕТ СН'!$I$6-'СЕТ СН'!$I$19</f>
        <v>1872.0841163599998</v>
      </c>
      <c r="E137" s="36">
        <f>SUMIFS(СВЦЭМ!$C$39:$C$782,СВЦЭМ!$A$39:$A$782,$A137,СВЦЭМ!$B$39:$B$782,E$119)+'СЕТ СН'!$I$9+СВЦЭМ!$D$10+'СЕТ СН'!$I$6-'СЕТ СН'!$I$19</f>
        <v>1870.23446356</v>
      </c>
      <c r="F137" s="36">
        <f>SUMIFS(СВЦЭМ!$C$39:$C$782,СВЦЭМ!$A$39:$A$782,$A137,СВЦЭМ!$B$39:$B$782,F$119)+'СЕТ СН'!$I$9+СВЦЭМ!$D$10+'СЕТ СН'!$I$6-'СЕТ СН'!$I$19</f>
        <v>1879.64289536</v>
      </c>
      <c r="G137" s="36">
        <f>SUMIFS(СВЦЭМ!$C$39:$C$782,СВЦЭМ!$A$39:$A$782,$A137,СВЦЭМ!$B$39:$B$782,G$119)+'СЕТ СН'!$I$9+СВЦЭМ!$D$10+'СЕТ СН'!$I$6-'СЕТ СН'!$I$19</f>
        <v>1883.2045828399998</v>
      </c>
      <c r="H137" s="36">
        <f>SUMIFS(СВЦЭМ!$C$39:$C$782,СВЦЭМ!$A$39:$A$782,$A137,СВЦЭМ!$B$39:$B$782,H$119)+'СЕТ СН'!$I$9+СВЦЭМ!$D$10+'СЕТ СН'!$I$6-'СЕТ СН'!$I$19</f>
        <v>1864.3723479599998</v>
      </c>
      <c r="I137" s="36">
        <f>SUMIFS(СВЦЭМ!$C$39:$C$782,СВЦЭМ!$A$39:$A$782,$A137,СВЦЭМ!$B$39:$B$782,I$119)+'СЕТ СН'!$I$9+СВЦЭМ!$D$10+'СЕТ СН'!$I$6-'СЕТ СН'!$I$19</f>
        <v>1854.2203451199998</v>
      </c>
      <c r="J137" s="36">
        <f>SUMIFS(СВЦЭМ!$C$39:$C$782,СВЦЭМ!$A$39:$A$782,$A137,СВЦЭМ!$B$39:$B$782,J$119)+'СЕТ СН'!$I$9+СВЦЭМ!$D$10+'СЕТ СН'!$I$6-'СЕТ СН'!$I$19</f>
        <v>1831.91925098</v>
      </c>
      <c r="K137" s="36">
        <f>SUMIFS(СВЦЭМ!$C$39:$C$782,СВЦЭМ!$A$39:$A$782,$A137,СВЦЭМ!$B$39:$B$782,K$119)+'СЕТ СН'!$I$9+СВЦЭМ!$D$10+'СЕТ СН'!$I$6-'СЕТ СН'!$I$19</f>
        <v>1796.0804634199999</v>
      </c>
      <c r="L137" s="36">
        <f>SUMIFS(СВЦЭМ!$C$39:$C$782,СВЦЭМ!$A$39:$A$782,$A137,СВЦЭМ!$B$39:$B$782,L$119)+'СЕТ СН'!$I$9+СВЦЭМ!$D$10+'СЕТ СН'!$I$6-'СЕТ СН'!$I$19</f>
        <v>1764.63627084</v>
      </c>
      <c r="M137" s="36">
        <f>SUMIFS(СВЦЭМ!$C$39:$C$782,СВЦЭМ!$A$39:$A$782,$A137,СВЦЭМ!$B$39:$B$782,M$119)+'СЕТ СН'!$I$9+СВЦЭМ!$D$10+'СЕТ СН'!$I$6-'СЕТ СН'!$I$19</f>
        <v>1761.9056654599999</v>
      </c>
      <c r="N137" s="36">
        <f>SUMIFS(СВЦЭМ!$C$39:$C$782,СВЦЭМ!$A$39:$A$782,$A137,СВЦЭМ!$B$39:$B$782,N$119)+'СЕТ СН'!$I$9+СВЦЭМ!$D$10+'СЕТ СН'!$I$6-'СЕТ СН'!$I$19</f>
        <v>1781.84297326</v>
      </c>
      <c r="O137" s="36">
        <f>SUMIFS(СВЦЭМ!$C$39:$C$782,СВЦЭМ!$A$39:$A$782,$A137,СВЦЭМ!$B$39:$B$782,O$119)+'СЕТ СН'!$I$9+СВЦЭМ!$D$10+'СЕТ СН'!$I$6-'СЕТ СН'!$I$19</f>
        <v>1803.55022044</v>
      </c>
      <c r="P137" s="36">
        <f>SUMIFS(СВЦЭМ!$C$39:$C$782,СВЦЭМ!$A$39:$A$782,$A137,СВЦЭМ!$B$39:$B$782,P$119)+'СЕТ СН'!$I$9+СВЦЭМ!$D$10+'СЕТ СН'!$I$6-'СЕТ СН'!$I$19</f>
        <v>1792.94348343</v>
      </c>
      <c r="Q137" s="36">
        <f>SUMIFS(СВЦЭМ!$C$39:$C$782,СВЦЭМ!$A$39:$A$782,$A137,СВЦЭМ!$B$39:$B$782,Q$119)+'СЕТ СН'!$I$9+СВЦЭМ!$D$10+'СЕТ СН'!$I$6-'СЕТ СН'!$I$19</f>
        <v>1784.5687157699999</v>
      </c>
      <c r="R137" s="36">
        <f>SUMIFS(СВЦЭМ!$C$39:$C$782,СВЦЭМ!$A$39:$A$782,$A137,СВЦЭМ!$B$39:$B$782,R$119)+'СЕТ СН'!$I$9+СВЦЭМ!$D$10+'СЕТ СН'!$I$6-'СЕТ СН'!$I$19</f>
        <v>1797.57996895</v>
      </c>
      <c r="S137" s="36">
        <f>SUMIFS(СВЦЭМ!$C$39:$C$782,СВЦЭМ!$A$39:$A$782,$A137,СВЦЭМ!$B$39:$B$782,S$119)+'СЕТ СН'!$I$9+СВЦЭМ!$D$10+'СЕТ СН'!$I$6-'СЕТ СН'!$I$19</f>
        <v>1767.27650032</v>
      </c>
      <c r="T137" s="36">
        <f>SUMIFS(СВЦЭМ!$C$39:$C$782,СВЦЭМ!$A$39:$A$782,$A137,СВЦЭМ!$B$39:$B$782,T$119)+'СЕТ СН'!$I$9+СВЦЭМ!$D$10+'СЕТ СН'!$I$6-'СЕТ СН'!$I$19</f>
        <v>1728.6221901399999</v>
      </c>
      <c r="U137" s="36">
        <f>SUMIFS(СВЦЭМ!$C$39:$C$782,СВЦЭМ!$A$39:$A$782,$A137,СВЦЭМ!$B$39:$B$782,U$119)+'СЕТ СН'!$I$9+СВЦЭМ!$D$10+'СЕТ СН'!$I$6-'СЕТ СН'!$I$19</f>
        <v>1741.84324027</v>
      </c>
      <c r="V137" s="36">
        <f>SUMIFS(СВЦЭМ!$C$39:$C$782,СВЦЭМ!$A$39:$A$782,$A137,СВЦЭМ!$B$39:$B$782,V$119)+'СЕТ СН'!$I$9+СВЦЭМ!$D$10+'СЕТ СН'!$I$6-'СЕТ СН'!$I$19</f>
        <v>1759.0638018499999</v>
      </c>
      <c r="W137" s="36">
        <f>SUMIFS(СВЦЭМ!$C$39:$C$782,СВЦЭМ!$A$39:$A$782,$A137,СВЦЭМ!$B$39:$B$782,W$119)+'СЕТ СН'!$I$9+СВЦЭМ!$D$10+'СЕТ СН'!$I$6-'СЕТ СН'!$I$19</f>
        <v>1759.6573578</v>
      </c>
      <c r="X137" s="36">
        <f>SUMIFS(СВЦЭМ!$C$39:$C$782,СВЦЭМ!$A$39:$A$782,$A137,СВЦЭМ!$B$39:$B$782,X$119)+'СЕТ СН'!$I$9+СВЦЭМ!$D$10+'СЕТ СН'!$I$6-'СЕТ СН'!$I$19</f>
        <v>1781.58805811</v>
      </c>
      <c r="Y137" s="36">
        <f>SUMIFS(СВЦЭМ!$C$39:$C$782,СВЦЭМ!$A$39:$A$782,$A137,СВЦЭМ!$B$39:$B$782,Y$119)+'СЕТ СН'!$I$9+СВЦЭМ!$D$10+'СЕТ СН'!$I$6-'СЕТ СН'!$I$19</f>
        <v>1806.9953460899999</v>
      </c>
    </row>
    <row r="138" spans="1:25" ht="15.75" x14ac:dyDescent="0.2">
      <c r="A138" s="35">
        <f t="shared" si="3"/>
        <v>44914</v>
      </c>
      <c r="B138" s="36">
        <f>SUMIFS(СВЦЭМ!$C$39:$C$782,СВЦЭМ!$A$39:$A$782,$A138,СВЦЭМ!$B$39:$B$782,B$119)+'СЕТ СН'!$I$9+СВЦЭМ!$D$10+'СЕТ СН'!$I$6-'СЕТ СН'!$I$19</f>
        <v>1809.8693793799998</v>
      </c>
      <c r="C138" s="36">
        <f>SUMIFS(СВЦЭМ!$C$39:$C$782,СВЦЭМ!$A$39:$A$782,$A138,СВЦЭМ!$B$39:$B$782,C$119)+'СЕТ СН'!$I$9+СВЦЭМ!$D$10+'СЕТ СН'!$I$6-'СЕТ СН'!$I$19</f>
        <v>1830.7169769</v>
      </c>
      <c r="D138" s="36">
        <f>SUMIFS(СВЦЭМ!$C$39:$C$782,СВЦЭМ!$A$39:$A$782,$A138,СВЦЭМ!$B$39:$B$782,D$119)+'СЕТ СН'!$I$9+СВЦЭМ!$D$10+'СЕТ СН'!$I$6-'СЕТ СН'!$I$19</f>
        <v>1863.2698550399998</v>
      </c>
      <c r="E138" s="36">
        <f>SUMIFS(СВЦЭМ!$C$39:$C$782,СВЦЭМ!$A$39:$A$782,$A138,СВЦЭМ!$B$39:$B$782,E$119)+'СЕТ СН'!$I$9+СВЦЭМ!$D$10+'СЕТ СН'!$I$6-'СЕТ СН'!$I$19</f>
        <v>1864.5670769599999</v>
      </c>
      <c r="F138" s="36">
        <f>SUMIFS(СВЦЭМ!$C$39:$C$782,СВЦЭМ!$A$39:$A$782,$A138,СВЦЭМ!$B$39:$B$782,F$119)+'СЕТ СН'!$I$9+СВЦЭМ!$D$10+'СЕТ СН'!$I$6-'СЕТ СН'!$I$19</f>
        <v>1869.24640935</v>
      </c>
      <c r="G138" s="36">
        <f>SUMIFS(СВЦЭМ!$C$39:$C$782,СВЦЭМ!$A$39:$A$782,$A138,СВЦЭМ!$B$39:$B$782,G$119)+'СЕТ СН'!$I$9+СВЦЭМ!$D$10+'СЕТ СН'!$I$6-'СЕТ СН'!$I$19</f>
        <v>1865.8495125499999</v>
      </c>
      <c r="H138" s="36">
        <f>SUMIFS(СВЦЭМ!$C$39:$C$782,СВЦЭМ!$A$39:$A$782,$A138,СВЦЭМ!$B$39:$B$782,H$119)+'СЕТ СН'!$I$9+СВЦЭМ!$D$10+'СЕТ СН'!$I$6-'СЕТ СН'!$I$19</f>
        <v>1857.8782072899999</v>
      </c>
      <c r="I138" s="36">
        <f>SUMIFS(СВЦЭМ!$C$39:$C$782,СВЦЭМ!$A$39:$A$782,$A138,СВЦЭМ!$B$39:$B$782,I$119)+'СЕТ СН'!$I$9+СВЦЭМ!$D$10+'СЕТ СН'!$I$6-'СЕТ СН'!$I$19</f>
        <v>1845.43970223</v>
      </c>
      <c r="J138" s="36">
        <f>SUMIFS(СВЦЭМ!$C$39:$C$782,СВЦЭМ!$A$39:$A$782,$A138,СВЦЭМ!$B$39:$B$782,J$119)+'СЕТ СН'!$I$9+СВЦЭМ!$D$10+'СЕТ СН'!$I$6-'СЕТ СН'!$I$19</f>
        <v>1837.7197542299998</v>
      </c>
      <c r="K138" s="36">
        <f>SUMIFS(СВЦЭМ!$C$39:$C$782,СВЦЭМ!$A$39:$A$782,$A138,СВЦЭМ!$B$39:$B$782,K$119)+'СЕТ СН'!$I$9+СВЦЭМ!$D$10+'СЕТ СН'!$I$6-'СЕТ СН'!$I$19</f>
        <v>1819.1961412399999</v>
      </c>
      <c r="L138" s="36">
        <f>SUMIFS(СВЦЭМ!$C$39:$C$782,СВЦЭМ!$A$39:$A$782,$A138,СВЦЭМ!$B$39:$B$782,L$119)+'СЕТ СН'!$I$9+СВЦЭМ!$D$10+'СЕТ СН'!$I$6-'СЕТ СН'!$I$19</f>
        <v>1826.70565829</v>
      </c>
      <c r="M138" s="36">
        <f>SUMIFS(СВЦЭМ!$C$39:$C$782,СВЦЭМ!$A$39:$A$782,$A138,СВЦЭМ!$B$39:$B$782,M$119)+'СЕТ СН'!$I$9+СВЦЭМ!$D$10+'СЕТ СН'!$I$6-'СЕТ СН'!$I$19</f>
        <v>1825.36249174</v>
      </c>
      <c r="N138" s="36">
        <f>SUMIFS(СВЦЭМ!$C$39:$C$782,СВЦЭМ!$A$39:$A$782,$A138,СВЦЭМ!$B$39:$B$782,N$119)+'СЕТ СН'!$I$9+СВЦЭМ!$D$10+'СЕТ СН'!$I$6-'СЕТ СН'!$I$19</f>
        <v>1856.07315077</v>
      </c>
      <c r="O138" s="36">
        <f>SUMIFS(СВЦЭМ!$C$39:$C$782,СВЦЭМ!$A$39:$A$782,$A138,СВЦЭМ!$B$39:$B$782,O$119)+'СЕТ СН'!$I$9+СВЦЭМ!$D$10+'СЕТ СН'!$I$6-'СЕТ СН'!$I$19</f>
        <v>1883.04938182</v>
      </c>
      <c r="P138" s="36">
        <f>SUMIFS(СВЦЭМ!$C$39:$C$782,СВЦЭМ!$A$39:$A$782,$A138,СВЦЭМ!$B$39:$B$782,P$119)+'СЕТ СН'!$I$9+СВЦЭМ!$D$10+'СЕТ СН'!$I$6-'СЕТ СН'!$I$19</f>
        <v>1879.6962668599999</v>
      </c>
      <c r="Q138" s="36">
        <f>SUMIFS(СВЦЭМ!$C$39:$C$782,СВЦЭМ!$A$39:$A$782,$A138,СВЦЭМ!$B$39:$B$782,Q$119)+'СЕТ СН'!$I$9+СВЦЭМ!$D$10+'СЕТ СН'!$I$6-'СЕТ СН'!$I$19</f>
        <v>1877.47586847</v>
      </c>
      <c r="R138" s="36">
        <f>SUMIFS(СВЦЭМ!$C$39:$C$782,СВЦЭМ!$A$39:$A$782,$A138,СВЦЭМ!$B$39:$B$782,R$119)+'СЕТ СН'!$I$9+СВЦЭМ!$D$10+'СЕТ СН'!$I$6-'СЕТ СН'!$I$19</f>
        <v>1883.9186013699998</v>
      </c>
      <c r="S138" s="36">
        <f>SUMIFS(СВЦЭМ!$C$39:$C$782,СВЦЭМ!$A$39:$A$782,$A138,СВЦЭМ!$B$39:$B$782,S$119)+'СЕТ СН'!$I$9+СВЦЭМ!$D$10+'СЕТ СН'!$I$6-'СЕТ СН'!$I$19</f>
        <v>1848.9554720699998</v>
      </c>
      <c r="T138" s="36">
        <f>SUMIFS(СВЦЭМ!$C$39:$C$782,СВЦЭМ!$A$39:$A$782,$A138,СВЦЭМ!$B$39:$B$782,T$119)+'СЕТ СН'!$I$9+СВЦЭМ!$D$10+'СЕТ СН'!$I$6-'СЕТ СН'!$I$19</f>
        <v>1782.19081104</v>
      </c>
      <c r="U138" s="36">
        <f>SUMIFS(СВЦЭМ!$C$39:$C$782,СВЦЭМ!$A$39:$A$782,$A138,СВЦЭМ!$B$39:$B$782,U$119)+'СЕТ СН'!$I$9+СВЦЭМ!$D$10+'СЕТ СН'!$I$6-'СЕТ СН'!$I$19</f>
        <v>1830.21865566</v>
      </c>
      <c r="V138" s="36">
        <f>SUMIFS(СВЦЭМ!$C$39:$C$782,СВЦЭМ!$A$39:$A$782,$A138,СВЦЭМ!$B$39:$B$782,V$119)+'СЕТ СН'!$I$9+СВЦЭМ!$D$10+'СЕТ СН'!$I$6-'СЕТ СН'!$I$19</f>
        <v>1833.4817555999998</v>
      </c>
      <c r="W138" s="36">
        <f>SUMIFS(СВЦЭМ!$C$39:$C$782,СВЦЭМ!$A$39:$A$782,$A138,СВЦЭМ!$B$39:$B$782,W$119)+'СЕТ СН'!$I$9+СВЦЭМ!$D$10+'СЕТ СН'!$I$6-'СЕТ СН'!$I$19</f>
        <v>1839.73377181</v>
      </c>
      <c r="X138" s="36">
        <f>SUMIFS(СВЦЭМ!$C$39:$C$782,СВЦЭМ!$A$39:$A$782,$A138,СВЦЭМ!$B$39:$B$782,X$119)+'СЕТ СН'!$I$9+СВЦЭМ!$D$10+'СЕТ СН'!$I$6-'СЕТ СН'!$I$19</f>
        <v>1845.62510499</v>
      </c>
      <c r="Y138" s="36">
        <f>SUMIFS(СВЦЭМ!$C$39:$C$782,СВЦЭМ!$A$39:$A$782,$A138,СВЦЭМ!$B$39:$B$782,Y$119)+'СЕТ СН'!$I$9+СВЦЭМ!$D$10+'СЕТ СН'!$I$6-'СЕТ СН'!$I$19</f>
        <v>1864.1853431299999</v>
      </c>
    </row>
    <row r="139" spans="1:25" ht="15.75" x14ac:dyDescent="0.2">
      <c r="A139" s="35">
        <f t="shared" si="3"/>
        <v>44915</v>
      </c>
      <c r="B139" s="36">
        <f>SUMIFS(СВЦЭМ!$C$39:$C$782,СВЦЭМ!$A$39:$A$782,$A139,СВЦЭМ!$B$39:$B$782,B$119)+'СЕТ СН'!$I$9+СВЦЭМ!$D$10+'СЕТ СН'!$I$6-'СЕТ СН'!$I$19</f>
        <v>1821.89617587</v>
      </c>
      <c r="C139" s="36">
        <f>SUMIFS(СВЦЭМ!$C$39:$C$782,СВЦЭМ!$A$39:$A$782,$A139,СВЦЭМ!$B$39:$B$782,C$119)+'СЕТ СН'!$I$9+СВЦЭМ!$D$10+'СЕТ СН'!$I$6-'СЕТ СН'!$I$19</f>
        <v>1846.17718717</v>
      </c>
      <c r="D139" s="36">
        <f>SUMIFS(СВЦЭМ!$C$39:$C$782,СВЦЭМ!$A$39:$A$782,$A139,СВЦЭМ!$B$39:$B$782,D$119)+'СЕТ СН'!$I$9+СВЦЭМ!$D$10+'СЕТ СН'!$I$6-'СЕТ СН'!$I$19</f>
        <v>1851.7345042299999</v>
      </c>
      <c r="E139" s="36">
        <f>SUMIFS(СВЦЭМ!$C$39:$C$782,СВЦЭМ!$A$39:$A$782,$A139,СВЦЭМ!$B$39:$B$782,E$119)+'СЕТ СН'!$I$9+СВЦЭМ!$D$10+'СЕТ СН'!$I$6-'СЕТ СН'!$I$19</f>
        <v>1859.6945322899999</v>
      </c>
      <c r="F139" s="36">
        <f>SUMIFS(СВЦЭМ!$C$39:$C$782,СВЦЭМ!$A$39:$A$782,$A139,СВЦЭМ!$B$39:$B$782,F$119)+'СЕТ СН'!$I$9+СВЦЭМ!$D$10+'СЕТ СН'!$I$6-'СЕТ СН'!$I$19</f>
        <v>1839.5478435099999</v>
      </c>
      <c r="G139" s="36">
        <f>SUMIFS(СВЦЭМ!$C$39:$C$782,СВЦЭМ!$A$39:$A$782,$A139,СВЦЭМ!$B$39:$B$782,G$119)+'СЕТ СН'!$I$9+СВЦЭМ!$D$10+'СЕТ СН'!$I$6-'СЕТ СН'!$I$19</f>
        <v>1827.5475664599999</v>
      </c>
      <c r="H139" s="36">
        <f>SUMIFS(СВЦЭМ!$C$39:$C$782,СВЦЭМ!$A$39:$A$782,$A139,СВЦЭМ!$B$39:$B$782,H$119)+'СЕТ СН'!$I$9+СВЦЭМ!$D$10+'СЕТ СН'!$I$6-'СЕТ СН'!$I$19</f>
        <v>1807.5852472099998</v>
      </c>
      <c r="I139" s="36">
        <f>SUMIFS(СВЦЭМ!$C$39:$C$782,СВЦЭМ!$A$39:$A$782,$A139,СВЦЭМ!$B$39:$B$782,I$119)+'СЕТ СН'!$I$9+СВЦЭМ!$D$10+'СЕТ СН'!$I$6-'СЕТ СН'!$I$19</f>
        <v>1796.4171399099998</v>
      </c>
      <c r="J139" s="36">
        <f>SUMIFS(СВЦЭМ!$C$39:$C$782,СВЦЭМ!$A$39:$A$782,$A139,СВЦЭМ!$B$39:$B$782,J$119)+'СЕТ СН'!$I$9+СВЦЭМ!$D$10+'СЕТ СН'!$I$6-'СЕТ СН'!$I$19</f>
        <v>1820.58037539</v>
      </c>
      <c r="K139" s="36">
        <f>SUMIFS(СВЦЭМ!$C$39:$C$782,СВЦЭМ!$A$39:$A$782,$A139,СВЦЭМ!$B$39:$B$782,K$119)+'СЕТ СН'!$I$9+СВЦЭМ!$D$10+'СЕТ СН'!$I$6-'СЕТ СН'!$I$19</f>
        <v>1837.7418874799998</v>
      </c>
      <c r="L139" s="36">
        <f>SUMIFS(СВЦЭМ!$C$39:$C$782,СВЦЭМ!$A$39:$A$782,$A139,СВЦЭМ!$B$39:$B$782,L$119)+'СЕТ СН'!$I$9+СВЦЭМ!$D$10+'СЕТ СН'!$I$6-'СЕТ СН'!$I$19</f>
        <v>1814.3460937</v>
      </c>
      <c r="M139" s="36">
        <f>SUMIFS(СВЦЭМ!$C$39:$C$782,СВЦЭМ!$A$39:$A$782,$A139,СВЦЭМ!$B$39:$B$782,M$119)+'СЕТ СН'!$I$9+СВЦЭМ!$D$10+'СЕТ СН'!$I$6-'СЕТ СН'!$I$19</f>
        <v>1805.70546498</v>
      </c>
      <c r="N139" s="36">
        <f>SUMIFS(СВЦЭМ!$C$39:$C$782,СВЦЭМ!$A$39:$A$782,$A139,СВЦЭМ!$B$39:$B$782,N$119)+'СЕТ СН'!$I$9+СВЦЭМ!$D$10+'СЕТ СН'!$I$6-'СЕТ СН'!$I$19</f>
        <v>1825.4688525299998</v>
      </c>
      <c r="O139" s="36">
        <f>SUMIFS(СВЦЭМ!$C$39:$C$782,СВЦЭМ!$A$39:$A$782,$A139,СВЦЭМ!$B$39:$B$782,O$119)+'СЕТ СН'!$I$9+СВЦЭМ!$D$10+'СЕТ СН'!$I$6-'СЕТ СН'!$I$19</f>
        <v>1832.79992266</v>
      </c>
      <c r="P139" s="36">
        <f>SUMIFS(СВЦЭМ!$C$39:$C$782,СВЦЭМ!$A$39:$A$782,$A139,СВЦЭМ!$B$39:$B$782,P$119)+'СЕТ СН'!$I$9+СВЦЭМ!$D$10+'СЕТ СН'!$I$6-'СЕТ СН'!$I$19</f>
        <v>1852.12714132</v>
      </c>
      <c r="Q139" s="36">
        <f>SUMIFS(СВЦЭМ!$C$39:$C$782,СВЦЭМ!$A$39:$A$782,$A139,СВЦЭМ!$B$39:$B$782,Q$119)+'СЕТ СН'!$I$9+СВЦЭМ!$D$10+'СЕТ СН'!$I$6-'СЕТ СН'!$I$19</f>
        <v>1829.5945361299998</v>
      </c>
      <c r="R139" s="36">
        <f>SUMIFS(СВЦЭМ!$C$39:$C$782,СВЦЭМ!$A$39:$A$782,$A139,СВЦЭМ!$B$39:$B$782,R$119)+'СЕТ СН'!$I$9+СВЦЭМ!$D$10+'СЕТ СН'!$I$6-'СЕТ СН'!$I$19</f>
        <v>1821.7157588499999</v>
      </c>
      <c r="S139" s="36">
        <f>SUMIFS(СВЦЭМ!$C$39:$C$782,СВЦЭМ!$A$39:$A$782,$A139,СВЦЭМ!$B$39:$B$782,S$119)+'СЕТ СН'!$I$9+СВЦЭМ!$D$10+'СЕТ СН'!$I$6-'СЕТ СН'!$I$19</f>
        <v>1798.05410489</v>
      </c>
      <c r="T139" s="36">
        <f>SUMIFS(СВЦЭМ!$C$39:$C$782,СВЦЭМ!$A$39:$A$782,$A139,СВЦЭМ!$B$39:$B$782,T$119)+'СЕТ СН'!$I$9+СВЦЭМ!$D$10+'СЕТ СН'!$I$6-'СЕТ СН'!$I$19</f>
        <v>1737.9582950699998</v>
      </c>
      <c r="U139" s="36">
        <f>SUMIFS(СВЦЭМ!$C$39:$C$782,СВЦЭМ!$A$39:$A$782,$A139,СВЦЭМ!$B$39:$B$782,U$119)+'СЕТ СН'!$I$9+СВЦЭМ!$D$10+'СЕТ СН'!$I$6-'СЕТ СН'!$I$19</f>
        <v>1751.53980742</v>
      </c>
      <c r="V139" s="36">
        <f>SUMIFS(СВЦЭМ!$C$39:$C$782,СВЦЭМ!$A$39:$A$782,$A139,СВЦЭМ!$B$39:$B$782,V$119)+'СЕТ СН'!$I$9+СВЦЭМ!$D$10+'СЕТ СН'!$I$6-'СЕТ СН'!$I$19</f>
        <v>1787.8173556299998</v>
      </c>
      <c r="W139" s="36">
        <f>SUMIFS(СВЦЭМ!$C$39:$C$782,СВЦЭМ!$A$39:$A$782,$A139,СВЦЭМ!$B$39:$B$782,W$119)+'СЕТ СН'!$I$9+СВЦЭМ!$D$10+'СЕТ СН'!$I$6-'СЕТ СН'!$I$19</f>
        <v>1803.36262132</v>
      </c>
      <c r="X139" s="36">
        <f>SUMIFS(СВЦЭМ!$C$39:$C$782,СВЦЭМ!$A$39:$A$782,$A139,СВЦЭМ!$B$39:$B$782,X$119)+'СЕТ СН'!$I$9+СВЦЭМ!$D$10+'СЕТ СН'!$I$6-'СЕТ СН'!$I$19</f>
        <v>1813.56989544</v>
      </c>
      <c r="Y139" s="36">
        <f>SUMIFS(СВЦЭМ!$C$39:$C$782,СВЦЭМ!$A$39:$A$782,$A139,СВЦЭМ!$B$39:$B$782,Y$119)+'СЕТ СН'!$I$9+СВЦЭМ!$D$10+'СЕТ СН'!$I$6-'СЕТ СН'!$I$19</f>
        <v>1825.56022859</v>
      </c>
    </row>
    <row r="140" spans="1:25" ht="15.75" x14ac:dyDescent="0.2">
      <c r="A140" s="35">
        <f t="shared" si="3"/>
        <v>44916</v>
      </c>
      <c r="B140" s="36">
        <f>SUMIFS(СВЦЭМ!$C$39:$C$782,СВЦЭМ!$A$39:$A$782,$A140,СВЦЭМ!$B$39:$B$782,B$119)+'СЕТ СН'!$I$9+СВЦЭМ!$D$10+'СЕТ СН'!$I$6-'СЕТ СН'!$I$19</f>
        <v>1808.8814863799998</v>
      </c>
      <c r="C140" s="36">
        <f>SUMIFS(СВЦЭМ!$C$39:$C$782,СВЦЭМ!$A$39:$A$782,$A140,СВЦЭМ!$B$39:$B$782,C$119)+'СЕТ СН'!$I$9+СВЦЭМ!$D$10+'СЕТ СН'!$I$6-'СЕТ СН'!$I$19</f>
        <v>1820.1780699599999</v>
      </c>
      <c r="D140" s="36">
        <f>SUMIFS(СВЦЭМ!$C$39:$C$782,СВЦЭМ!$A$39:$A$782,$A140,СВЦЭМ!$B$39:$B$782,D$119)+'СЕТ СН'!$I$9+СВЦЭМ!$D$10+'СЕТ СН'!$I$6-'СЕТ СН'!$I$19</f>
        <v>1818.3004828399999</v>
      </c>
      <c r="E140" s="36">
        <f>SUMIFS(СВЦЭМ!$C$39:$C$782,СВЦЭМ!$A$39:$A$782,$A140,СВЦЭМ!$B$39:$B$782,E$119)+'СЕТ СН'!$I$9+СВЦЭМ!$D$10+'СЕТ СН'!$I$6-'СЕТ СН'!$I$19</f>
        <v>1816.9298390599999</v>
      </c>
      <c r="F140" s="36">
        <f>SUMIFS(СВЦЭМ!$C$39:$C$782,СВЦЭМ!$A$39:$A$782,$A140,СВЦЭМ!$B$39:$B$782,F$119)+'СЕТ СН'!$I$9+СВЦЭМ!$D$10+'СЕТ СН'!$I$6-'СЕТ СН'!$I$19</f>
        <v>1852.3321745399999</v>
      </c>
      <c r="G140" s="36">
        <f>SUMIFS(СВЦЭМ!$C$39:$C$782,СВЦЭМ!$A$39:$A$782,$A140,СВЦЭМ!$B$39:$B$782,G$119)+'СЕТ СН'!$I$9+СВЦЭМ!$D$10+'СЕТ СН'!$I$6-'СЕТ СН'!$I$19</f>
        <v>1822.36132593</v>
      </c>
      <c r="H140" s="36">
        <f>SUMIFS(СВЦЭМ!$C$39:$C$782,СВЦЭМ!$A$39:$A$782,$A140,СВЦЭМ!$B$39:$B$782,H$119)+'СЕТ СН'!$I$9+СВЦЭМ!$D$10+'СЕТ СН'!$I$6-'СЕТ СН'!$I$19</f>
        <v>1789.08334137</v>
      </c>
      <c r="I140" s="36">
        <f>SUMIFS(СВЦЭМ!$C$39:$C$782,СВЦЭМ!$A$39:$A$782,$A140,СВЦЭМ!$B$39:$B$782,I$119)+'СЕТ СН'!$I$9+СВЦЭМ!$D$10+'СЕТ СН'!$I$6-'СЕТ СН'!$I$19</f>
        <v>1805.06799303</v>
      </c>
      <c r="J140" s="36">
        <f>SUMIFS(СВЦЭМ!$C$39:$C$782,СВЦЭМ!$A$39:$A$782,$A140,СВЦЭМ!$B$39:$B$782,J$119)+'СЕТ СН'!$I$9+СВЦЭМ!$D$10+'СЕТ СН'!$I$6-'СЕТ СН'!$I$19</f>
        <v>1760.5647873299999</v>
      </c>
      <c r="K140" s="36">
        <f>SUMIFS(СВЦЭМ!$C$39:$C$782,СВЦЭМ!$A$39:$A$782,$A140,СВЦЭМ!$B$39:$B$782,K$119)+'СЕТ СН'!$I$9+СВЦЭМ!$D$10+'СЕТ СН'!$I$6-'СЕТ СН'!$I$19</f>
        <v>1758.7630194999999</v>
      </c>
      <c r="L140" s="36">
        <f>SUMIFS(СВЦЭМ!$C$39:$C$782,СВЦЭМ!$A$39:$A$782,$A140,СВЦЭМ!$B$39:$B$782,L$119)+'СЕТ СН'!$I$9+СВЦЭМ!$D$10+'СЕТ СН'!$I$6-'СЕТ СН'!$I$19</f>
        <v>1740.9308238399999</v>
      </c>
      <c r="M140" s="36">
        <f>SUMIFS(СВЦЭМ!$C$39:$C$782,СВЦЭМ!$A$39:$A$782,$A140,СВЦЭМ!$B$39:$B$782,M$119)+'СЕТ СН'!$I$9+СВЦЭМ!$D$10+'СЕТ СН'!$I$6-'СЕТ СН'!$I$19</f>
        <v>1759.0319967399998</v>
      </c>
      <c r="N140" s="36">
        <f>SUMIFS(СВЦЭМ!$C$39:$C$782,СВЦЭМ!$A$39:$A$782,$A140,СВЦЭМ!$B$39:$B$782,N$119)+'СЕТ СН'!$I$9+СВЦЭМ!$D$10+'СЕТ СН'!$I$6-'СЕТ СН'!$I$19</f>
        <v>1760.0366019399999</v>
      </c>
      <c r="O140" s="36">
        <f>SUMIFS(СВЦЭМ!$C$39:$C$782,СВЦЭМ!$A$39:$A$782,$A140,СВЦЭМ!$B$39:$B$782,O$119)+'СЕТ СН'!$I$9+СВЦЭМ!$D$10+'СЕТ СН'!$I$6-'СЕТ СН'!$I$19</f>
        <v>1746.2395661599999</v>
      </c>
      <c r="P140" s="36">
        <f>SUMIFS(СВЦЭМ!$C$39:$C$782,СВЦЭМ!$A$39:$A$782,$A140,СВЦЭМ!$B$39:$B$782,P$119)+'СЕТ СН'!$I$9+СВЦЭМ!$D$10+'СЕТ СН'!$I$6-'СЕТ СН'!$I$19</f>
        <v>1769.36281201</v>
      </c>
      <c r="Q140" s="36">
        <f>SUMIFS(СВЦЭМ!$C$39:$C$782,СВЦЭМ!$A$39:$A$782,$A140,СВЦЭМ!$B$39:$B$782,Q$119)+'СЕТ СН'!$I$9+СВЦЭМ!$D$10+'СЕТ СН'!$I$6-'СЕТ СН'!$I$19</f>
        <v>1793.1482777199999</v>
      </c>
      <c r="R140" s="36">
        <f>SUMIFS(СВЦЭМ!$C$39:$C$782,СВЦЭМ!$A$39:$A$782,$A140,СВЦЭМ!$B$39:$B$782,R$119)+'СЕТ СН'!$I$9+СВЦЭМ!$D$10+'СЕТ СН'!$I$6-'СЕТ СН'!$I$19</f>
        <v>1793.5696243299999</v>
      </c>
      <c r="S140" s="36">
        <f>SUMIFS(СВЦЭМ!$C$39:$C$782,СВЦЭМ!$A$39:$A$782,$A140,СВЦЭМ!$B$39:$B$782,S$119)+'СЕТ СН'!$I$9+СВЦЭМ!$D$10+'СЕТ СН'!$I$6-'СЕТ СН'!$I$19</f>
        <v>1765.5952904799999</v>
      </c>
      <c r="T140" s="36">
        <f>SUMIFS(СВЦЭМ!$C$39:$C$782,СВЦЭМ!$A$39:$A$782,$A140,СВЦЭМ!$B$39:$B$782,T$119)+'СЕТ СН'!$I$9+СВЦЭМ!$D$10+'СЕТ СН'!$I$6-'СЕТ СН'!$I$19</f>
        <v>1758.4946479799999</v>
      </c>
      <c r="U140" s="36">
        <f>SUMIFS(СВЦЭМ!$C$39:$C$782,СВЦЭМ!$A$39:$A$782,$A140,СВЦЭМ!$B$39:$B$782,U$119)+'СЕТ СН'!$I$9+СВЦЭМ!$D$10+'СЕТ СН'!$I$6-'СЕТ СН'!$I$19</f>
        <v>1755.78084941</v>
      </c>
      <c r="V140" s="36">
        <f>SUMIFS(СВЦЭМ!$C$39:$C$782,СВЦЭМ!$A$39:$A$782,$A140,СВЦЭМ!$B$39:$B$782,V$119)+'СЕТ СН'!$I$9+СВЦЭМ!$D$10+'СЕТ СН'!$I$6-'СЕТ СН'!$I$19</f>
        <v>1768.96554111</v>
      </c>
      <c r="W140" s="36">
        <f>SUMIFS(СВЦЭМ!$C$39:$C$782,СВЦЭМ!$A$39:$A$782,$A140,СВЦЭМ!$B$39:$B$782,W$119)+'СЕТ СН'!$I$9+СВЦЭМ!$D$10+'СЕТ СН'!$I$6-'СЕТ СН'!$I$19</f>
        <v>1750.12157925</v>
      </c>
      <c r="X140" s="36">
        <f>SUMIFS(СВЦЭМ!$C$39:$C$782,СВЦЭМ!$A$39:$A$782,$A140,СВЦЭМ!$B$39:$B$782,X$119)+'СЕТ СН'!$I$9+СВЦЭМ!$D$10+'СЕТ СН'!$I$6-'СЕТ СН'!$I$19</f>
        <v>1748.13310686</v>
      </c>
      <c r="Y140" s="36">
        <f>SUMIFS(СВЦЭМ!$C$39:$C$782,СВЦЭМ!$A$39:$A$782,$A140,СВЦЭМ!$B$39:$B$782,Y$119)+'СЕТ СН'!$I$9+СВЦЭМ!$D$10+'СЕТ СН'!$I$6-'СЕТ СН'!$I$19</f>
        <v>1767.89256273</v>
      </c>
    </row>
    <row r="141" spans="1:25" ht="15.75" x14ac:dyDescent="0.2">
      <c r="A141" s="35">
        <f t="shared" si="3"/>
        <v>44917</v>
      </c>
      <c r="B141" s="36">
        <f>SUMIFS(СВЦЭМ!$C$39:$C$782,СВЦЭМ!$A$39:$A$782,$A141,СВЦЭМ!$B$39:$B$782,B$119)+'СЕТ СН'!$I$9+СВЦЭМ!$D$10+'СЕТ СН'!$I$6-'СЕТ СН'!$I$19</f>
        <v>1789.1567960299999</v>
      </c>
      <c r="C141" s="36">
        <f>SUMIFS(СВЦЭМ!$C$39:$C$782,СВЦЭМ!$A$39:$A$782,$A141,СВЦЭМ!$B$39:$B$782,C$119)+'СЕТ СН'!$I$9+СВЦЭМ!$D$10+'СЕТ СН'!$I$6-'СЕТ СН'!$I$19</f>
        <v>1797.9393621899999</v>
      </c>
      <c r="D141" s="36">
        <f>SUMIFS(СВЦЭМ!$C$39:$C$782,СВЦЭМ!$A$39:$A$782,$A141,СВЦЭМ!$B$39:$B$782,D$119)+'СЕТ СН'!$I$9+СВЦЭМ!$D$10+'СЕТ СН'!$I$6-'СЕТ СН'!$I$19</f>
        <v>1790.4533799199999</v>
      </c>
      <c r="E141" s="36">
        <f>SUMIFS(СВЦЭМ!$C$39:$C$782,СВЦЭМ!$A$39:$A$782,$A141,СВЦЭМ!$B$39:$B$782,E$119)+'СЕТ СН'!$I$9+СВЦЭМ!$D$10+'СЕТ СН'!$I$6-'СЕТ СН'!$I$19</f>
        <v>1814.2363859299999</v>
      </c>
      <c r="F141" s="36">
        <f>SUMIFS(СВЦЭМ!$C$39:$C$782,СВЦЭМ!$A$39:$A$782,$A141,СВЦЭМ!$B$39:$B$782,F$119)+'СЕТ СН'!$I$9+СВЦЭМ!$D$10+'СЕТ СН'!$I$6-'СЕТ СН'!$I$19</f>
        <v>1832.03117389</v>
      </c>
      <c r="G141" s="36">
        <f>SUMIFS(СВЦЭМ!$C$39:$C$782,СВЦЭМ!$A$39:$A$782,$A141,СВЦЭМ!$B$39:$B$782,G$119)+'СЕТ СН'!$I$9+СВЦЭМ!$D$10+'СЕТ СН'!$I$6-'СЕТ СН'!$I$19</f>
        <v>1835.61626458</v>
      </c>
      <c r="H141" s="36">
        <f>SUMIFS(СВЦЭМ!$C$39:$C$782,СВЦЭМ!$A$39:$A$782,$A141,СВЦЭМ!$B$39:$B$782,H$119)+'СЕТ СН'!$I$9+СВЦЭМ!$D$10+'СЕТ СН'!$I$6-'СЕТ СН'!$I$19</f>
        <v>1821.3264531</v>
      </c>
      <c r="I141" s="36">
        <f>SUMIFS(СВЦЭМ!$C$39:$C$782,СВЦЭМ!$A$39:$A$782,$A141,СВЦЭМ!$B$39:$B$782,I$119)+'СЕТ СН'!$I$9+СВЦЭМ!$D$10+'СЕТ СН'!$I$6-'СЕТ СН'!$I$19</f>
        <v>1803.7597972399999</v>
      </c>
      <c r="J141" s="36">
        <f>SUMIFS(СВЦЭМ!$C$39:$C$782,СВЦЭМ!$A$39:$A$782,$A141,СВЦЭМ!$B$39:$B$782,J$119)+'СЕТ СН'!$I$9+СВЦЭМ!$D$10+'СЕТ СН'!$I$6-'СЕТ СН'!$I$19</f>
        <v>1799.5858678999998</v>
      </c>
      <c r="K141" s="36">
        <f>SUMIFS(СВЦЭМ!$C$39:$C$782,СВЦЭМ!$A$39:$A$782,$A141,СВЦЭМ!$B$39:$B$782,K$119)+'СЕТ СН'!$I$9+СВЦЭМ!$D$10+'СЕТ СН'!$I$6-'СЕТ СН'!$I$19</f>
        <v>1778.2078383599999</v>
      </c>
      <c r="L141" s="36">
        <f>SUMIFS(СВЦЭМ!$C$39:$C$782,СВЦЭМ!$A$39:$A$782,$A141,СВЦЭМ!$B$39:$B$782,L$119)+'СЕТ СН'!$I$9+СВЦЭМ!$D$10+'СЕТ СН'!$I$6-'СЕТ СН'!$I$19</f>
        <v>1787.4176044399999</v>
      </c>
      <c r="M141" s="36">
        <f>SUMIFS(СВЦЭМ!$C$39:$C$782,СВЦЭМ!$A$39:$A$782,$A141,СВЦЭМ!$B$39:$B$782,M$119)+'СЕТ СН'!$I$9+СВЦЭМ!$D$10+'СЕТ СН'!$I$6-'СЕТ СН'!$I$19</f>
        <v>1797.6840108499998</v>
      </c>
      <c r="N141" s="36">
        <f>SUMIFS(СВЦЭМ!$C$39:$C$782,СВЦЭМ!$A$39:$A$782,$A141,СВЦЭМ!$B$39:$B$782,N$119)+'СЕТ СН'!$I$9+СВЦЭМ!$D$10+'СЕТ СН'!$I$6-'СЕТ СН'!$I$19</f>
        <v>1822.1531080099999</v>
      </c>
      <c r="O141" s="36">
        <f>SUMIFS(СВЦЭМ!$C$39:$C$782,СВЦЭМ!$A$39:$A$782,$A141,СВЦЭМ!$B$39:$B$782,O$119)+'СЕТ СН'!$I$9+СВЦЭМ!$D$10+'СЕТ СН'!$I$6-'СЕТ СН'!$I$19</f>
        <v>1810.8949152799999</v>
      </c>
      <c r="P141" s="36">
        <f>SUMIFS(СВЦЭМ!$C$39:$C$782,СВЦЭМ!$A$39:$A$782,$A141,СВЦЭМ!$B$39:$B$782,P$119)+'СЕТ СН'!$I$9+СВЦЭМ!$D$10+'СЕТ СН'!$I$6-'СЕТ СН'!$I$19</f>
        <v>1827.3595542999999</v>
      </c>
      <c r="Q141" s="36">
        <f>SUMIFS(СВЦЭМ!$C$39:$C$782,СВЦЭМ!$A$39:$A$782,$A141,СВЦЭМ!$B$39:$B$782,Q$119)+'СЕТ СН'!$I$9+СВЦЭМ!$D$10+'СЕТ СН'!$I$6-'СЕТ СН'!$I$19</f>
        <v>1825.4992835199998</v>
      </c>
      <c r="R141" s="36">
        <f>SUMIFS(СВЦЭМ!$C$39:$C$782,СВЦЭМ!$A$39:$A$782,$A141,СВЦЭМ!$B$39:$B$782,R$119)+'СЕТ СН'!$I$9+СВЦЭМ!$D$10+'СЕТ СН'!$I$6-'СЕТ СН'!$I$19</f>
        <v>1812.65265045</v>
      </c>
      <c r="S141" s="36">
        <f>SUMIFS(СВЦЭМ!$C$39:$C$782,СВЦЭМ!$A$39:$A$782,$A141,СВЦЭМ!$B$39:$B$782,S$119)+'СЕТ СН'!$I$9+СВЦЭМ!$D$10+'СЕТ СН'!$I$6-'СЕТ СН'!$I$19</f>
        <v>1832.4776616299998</v>
      </c>
      <c r="T141" s="36">
        <f>SUMIFS(СВЦЭМ!$C$39:$C$782,СВЦЭМ!$A$39:$A$782,$A141,СВЦЭМ!$B$39:$B$782,T$119)+'СЕТ СН'!$I$9+СВЦЭМ!$D$10+'СЕТ СН'!$I$6-'СЕТ СН'!$I$19</f>
        <v>1770.0494107299999</v>
      </c>
      <c r="U141" s="36">
        <f>SUMIFS(СВЦЭМ!$C$39:$C$782,СВЦЭМ!$A$39:$A$782,$A141,СВЦЭМ!$B$39:$B$782,U$119)+'СЕТ СН'!$I$9+СВЦЭМ!$D$10+'СЕТ СН'!$I$6-'СЕТ СН'!$I$19</f>
        <v>1799.04020535</v>
      </c>
      <c r="V141" s="36">
        <f>SUMIFS(СВЦЭМ!$C$39:$C$782,СВЦЭМ!$A$39:$A$782,$A141,СВЦЭМ!$B$39:$B$782,V$119)+'СЕТ СН'!$I$9+СВЦЭМ!$D$10+'СЕТ СН'!$I$6-'СЕТ СН'!$I$19</f>
        <v>1811.27710273</v>
      </c>
      <c r="W141" s="36">
        <f>SUMIFS(СВЦЭМ!$C$39:$C$782,СВЦЭМ!$A$39:$A$782,$A141,СВЦЭМ!$B$39:$B$782,W$119)+'СЕТ СН'!$I$9+СВЦЭМ!$D$10+'СЕТ СН'!$I$6-'СЕТ СН'!$I$19</f>
        <v>1832.7029471999999</v>
      </c>
      <c r="X141" s="36">
        <f>SUMIFS(СВЦЭМ!$C$39:$C$782,СВЦЭМ!$A$39:$A$782,$A141,СВЦЭМ!$B$39:$B$782,X$119)+'СЕТ СН'!$I$9+СВЦЭМ!$D$10+'СЕТ СН'!$I$6-'СЕТ СН'!$I$19</f>
        <v>1837.5186841299999</v>
      </c>
      <c r="Y141" s="36">
        <f>SUMIFS(СВЦЭМ!$C$39:$C$782,СВЦЭМ!$A$39:$A$782,$A141,СВЦЭМ!$B$39:$B$782,Y$119)+'СЕТ СН'!$I$9+СВЦЭМ!$D$10+'СЕТ СН'!$I$6-'СЕТ СН'!$I$19</f>
        <v>1842.3047462099998</v>
      </c>
    </row>
    <row r="142" spans="1:25" ht="15.75" x14ac:dyDescent="0.2">
      <c r="A142" s="35">
        <f t="shared" si="3"/>
        <v>44918</v>
      </c>
      <c r="B142" s="36">
        <f>SUMIFS(СВЦЭМ!$C$39:$C$782,СВЦЭМ!$A$39:$A$782,$A142,СВЦЭМ!$B$39:$B$782,B$119)+'СЕТ СН'!$I$9+СВЦЭМ!$D$10+'СЕТ СН'!$I$6-'СЕТ СН'!$I$19</f>
        <v>1913.27226275</v>
      </c>
      <c r="C142" s="36">
        <f>SUMIFS(СВЦЭМ!$C$39:$C$782,СВЦЭМ!$A$39:$A$782,$A142,СВЦЭМ!$B$39:$B$782,C$119)+'СЕТ СН'!$I$9+СВЦЭМ!$D$10+'СЕТ СН'!$I$6-'СЕТ СН'!$I$19</f>
        <v>1936.3227089499999</v>
      </c>
      <c r="D142" s="36">
        <f>SUMIFS(СВЦЭМ!$C$39:$C$782,СВЦЭМ!$A$39:$A$782,$A142,СВЦЭМ!$B$39:$B$782,D$119)+'СЕТ СН'!$I$9+СВЦЭМ!$D$10+'СЕТ СН'!$I$6-'СЕТ СН'!$I$19</f>
        <v>1945.5416232499999</v>
      </c>
      <c r="E142" s="36">
        <f>SUMIFS(СВЦЭМ!$C$39:$C$782,СВЦЭМ!$A$39:$A$782,$A142,СВЦЭМ!$B$39:$B$782,E$119)+'СЕТ СН'!$I$9+СВЦЭМ!$D$10+'СЕТ СН'!$I$6-'СЕТ СН'!$I$19</f>
        <v>1952.05851467</v>
      </c>
      <c r="F142" s="36">
        <f>SUMIFS(СВЦЭМ!$C$39:$C$782,СВЦЭМ!$A$39:$A$782,$A142,СВЦЭМ!$B$39:$B$782,F$119)+'СЕТ СН'!$I$9+СВЦЭМ!$D$10+'СЕТ СН'!$I$6-'СЕТ СН'!$I$19</f>
        <v>1955.0103649</v>
      </c>
      <c r="G142" s="36">
        <f>SUMIFS(СВЦЭМ!$C$39:$C$782,СВЦЭМ!$A$39:$A$782,$A142,СВЦЭМ!$B$39:$B$782,G$119)+'СЕТ СН'!$I$9+СВЦЭМ!$D$10+'СЕТ СН'!$I$6-'СЕТ СН'!$I$19</f>
        <v>1941.7887163299999</v>
      </c>
      <c r="H142" s="36">
        <f>SUMIFS(СВЦЭМ!$C$39:$C$782,СВЦЭМ!$A$39:$A$782,$A142,СВЦЭМ!$B$39:$B$782,H$119)+'СЕТ СН'!$I$9+СВЦЭМ!$D$10+'СЕТ СН'!$I$6-'СЕТ СН'!$I$19</f>
        <v>1894.99053929</v>
      </c>
      <c r="I142" s="36">
        <f>SUMIFS(СВЦЭМ!$C$39:$C$782,СВЦЭМ!$A$39:$A$782,$A142,СВЦЭМ!$B$39:$B$782,I$119)+'СЕТ СН'!$I$9+СВЦЭМ!$D$10+'СЕТ СН'!$I$6-'СЕТ СН'!$I$19</f>
        <v>1889.5622530099999</v>
      </c>
      <c r="J142" s="36">
        <f>SUMIFS(СВЦЭМ!$C$39:$C$782,СВЦЭМ!$A$39:$A$782,$A142,СВЦЭМ!$B$39:$B$782,J$119)+'СЕТ СН'!$I$9+СВЦЭМ!$D$10+'СЕТ СН'!$I$6-'СЕТ СН'!$I$19</f>
        <v>1859.5163742099999</v>
      </c>
      <c r="K142" s="36">
        <f>SUMIFS(СВЦЭМ!$C$39:$C$782,СВЦЭМ!$A$39:$A$782,$A142,СВЦЭМ!$B$39:$B$782,K$119)+'СЕТ СН'!$I$9+СВЦЭМ!$D$10+'СЕТ СН'!$I$6-'СЕТ СН'!$I$19</f>
        <v>1851.1767024799999</v>
      </c>
      <c r="L142" s="36">
        <f>SUMIFS(СВЦЭМ!$C$39:$C$782,СВЦЭМ!$A$39:$A$782,$A142,СВЦЭМ!$B$39:$B$782,L$119)+'СЕТ СН'!$I$9+СВЦЭМ!$D$10+'СЕТ СН'!$I$6-'СЕТ СН'!$I$19</f>
        <v>1858.3878457899998</v>
      </c>
      <c r="M142" s="36">
        <f>SUMIFS(СВЦЭМ!$C$39:$C$782,СВЦЭМ!$A$39:$A$782,$A142,СВЦЭМ!$B$39:$B$782,M$119)+'СЕТ СН'!$I$9+СВЦЭМ!$D$10+'СЕТ СН'!$I$6-'СЕТ СН'!$I$19</f>
        <v>1864.08699187</v>
      </c>
      <c r="N142" s="36">
        <f>SUMIFS(СВЦЭМ!$C$39:$C$782,СВЦЭМ!$A$39:$A$782,$A142,СВЦЭМ!$B$39:$B$782,N$119)+'СЕТ СН'!$I$9+СВЦЭМ!$D$10+'СЕТ СН'!$I$6-'СЕТ СН'!$I$19</f>
        <v>1890.6973765099999</v>
      </c>
      <c r="O142" s="36">
        <f>SUMIFS(СВЦЭМ!$C$39:$C$782,СВЦЭМ!$A$39:$A$782,$A142,СВЦЭМ!$B$39:$B$782,O$119)+'СЕТ СН'!$I$9+СВЦЭМ!$D$10+'СЕТ СН'!$I$6-'СЕТ СН'!$I$19</f>
        <v>1892.3394082699999</v>
      </c>
      <c r="P142" s="36">
        <f>SUMIFS(СВЦЭМ!$C$39:$C$782,СВЦЭМ!$A$39:$A$782,$A142,СВЦЭМ!$B$39:$B$782,P$119)+'СЕТ СН'!$I$9+СВЦЭМ!$D$10+'СЕТ СН'!$I$6-'СЕТ СН'!$I$19</f>
        <v>1886.6182318499998</v>
      </c>
      <c r="Q142" s="36">
        <f>SUMIFS(СВЦЭМ!$C$39:$C$782,СВЦЭМ!$A$39:$A$782,$A142,СВЦЭМ!$B$39:$B$782,Q$119)+'СЕТ СН'!$I$9+СВЦЭМ!$D$10+'СЕТ СН'!$I$6-'СЕТ СН'!$I$19</f>
        <v>1890.7152017899998</v>
      </c>
      <c r="R142" s="36">
        <f>SUMIFS(СВЦЭМ!$C$39:$C$782,СВЦЭМ!$A$39:$A$782,$A142,СВЦЭМ!$B$39:$B$782,R$119)+'СЕТ СН'!$I$9+СВЦЭМ!$D$10+'СЕТ СН'!$I$6-'СЕТ СН'!$I$19</f>
        <v>1893.20153979</v>
      </c>
      <c r="S142" s="36">
        <f>SUMIFS(СВЦЭМ!$C$39:$C$782,СВЦЭМ!$A$39:$A$782,$A142,СВЦЭМ!$B$39:$B$782,S$119)+'СЕТ СН'!$I$9+СВЦЭМ!$D$10+'СЕТ СН'!$I$6-'СЕТ СН'!$I$19</f>
        <v>1873.61822732</v>
      </c>
      <c r="T142" s="36">
        <f>SUMIFS(СВЦЭМ!$C$39:$C$782,СВЦЭМ!$A$39:$A$782,$A142,СВЦЭМ!$B$39:$B$782,T$119)+'СЕТ СН'!$I$9+СВЦЭМ!$D$10+'СЕТ СН'!$I$6-'СЕТ СН'!$I$19</f>
        <v>1841.3499675399999</v>
      </c>
      <c r="U142" s="36">
        <f>SUMIFS(СВЦЭМ!$C$39:$C$782,СВЦЭМ!$A$39:$A$782,$A142,СВЦЭМ!$B$39:$B$782,U$119)+'СЕТ СН'!$I$9+СВЦЭМ!$D$10+'СЕТ СН'!$I$6-'СЕТ СН'!$I$19</f>
        <v>1840.6886023099999</v>
      </c>
      <c r="V142" s="36">
        <f>SUMIFS(СВЦЭМ!$C$39:$C$782,СВЦЭМ!$A$39:$A$782,$A142,СВЦЭМ!$B$39:$B$782,V$119)+'СЕТ СН'!$I$9+СВЦЭМ!$D$10+'СЕТ СН'!$I$6-'СЕТ СН'!$I$19</f>
        <v>1850.5471936599999</v>
      </c>
      <c r="W142" s="36">
        <f>SUMIFS(СВЦЭМ!$C$39:$C$782,СВЦЭМ!$A$39:$A$782,$A142,СВЦЭМ!$B$39:$B$782,W$119)+'СЕТ СН'!$I$9+СВЦЭМ!$D$10+'СЕТ СН'!$I$6-'СЕТ СН'!$I$19</f>
        <v>1869.5728574099999</v>
      </c>
      <c r="X142" s="36">
        <f>SUMIFS(СВЦЭМ!$C$39:$C$782,СВЦЭМ!$A$39:$A$782,$A142,СВЦЭМ!$B$39:$B$782,X$119)+'СЕТ СН'!$I$9+СВЦЭМ!$D$10+'СЕТ СН'!$I$6-'СЕТ СН'!$I$19</f>
        <v>1888.79231377</v>
      </c>
      <c r="Y142" s="36">
        <f>SUMIFS(СВЦЭМ!$C$39:$C$782,СВЦЭМ!$A$39:$A$782,$A142,СВЦЭМ!$B$39:$B$782,Y$119)+'СЕТ СН'!$I$9+СВЦЭМ!$D$10+'СЕТ СН'!$I$6-'СЕТ СН'!$I$19</f>
        <v>1911.3730637699998</v>
      </c>
    </row>
    <row r="143" spans="1:25" ht="15.75" x14ac:dyDescent="0.2">
      <c r="A143" s="35">
        <f t="shared" si="3"/>
        <v>44919</v>
      </c>
      <c r="B143" s="36">
        <f>SUMIFS(СВЦЭМ!$C$39:$C$782,СВЦЭМ!$A$39:$A$782,$A143,СВЦЭМ!$B$39:$B$782,B$119)+'СЕТ СН'!$I$9+СВЦЭМ!$D$10+'СЕТ СН'!$I$6-'СЕТ СН'!$I$19</f>
        <v>1864.673059</v>
      </c>
      <c r="C143" s="36">
        <f>SUMIFS(СВЦЭМ!$C$39:$C$782,СВЦЭМ!$A$39:$A$782,$A143,СВЦЭМ!$B$39:$B$782,C$119)+'СЕТ СН'!$I$9+СВЦЭМ!$D$10+'СЕТ СН'!$I$6-'СЕТ СН'!$I$19</f>
        <v>1830.2446323699999</v>
      </c>
      <c r="D143" s="36">
        <f>SUMIFS(СВЦЭМ!$C$39:$C$782,СВЦЭМ!$A$39:$A$782,$A143,СВЦЭМ!$B$39:$B$782,D$119)+'СЕТ СН'!$I$9+СВЦЭМ!$D$10+'СЕТ СН'!$I$6-'СЕТ СН'!$I$19</f>
        <v>1841.1806116299999</v>
      </c>
      <c r="E143" s="36">
        <f>SUMIFS(СВЦЭМ!$C$39:$C$782,СВЦЭМ!$A$39:$A$782,$A143,СВЦЭМ!$B$39:$B$782,E$119)+'СЕТ СН'!$I$9+СВЦЭМ!$D$10+'СЕТ СН'!$I$6-'СЕТ СН'!$I$19</f>
        <v>1816.85122968</v>
      </c>
      <c r="F143" s="36">
        <f>SUMIFS(СВЦЭМ!$C$39:$C$782,СВЦЭМ!$A$39:$A$782,$A143,СВЦЭМ!$B$39:$B$782,F$119)+'СЕТ СН'!$I$9+СВЦЭМ!$D$10+'СЕТ СН'!$I$6-'СЕТ СН'!$I$19</f>
        <v>1857.2266279599999</v>
      </c>
      <c r="G143" s="36">
        <f>SUMIFS(СВЦЭМ!$C$39:$C$782,СВЦЭМ!$A$39:$A$782,$A143,СВЦЭМ!$B$39:$B$782,G$119)+'СЕТ СН'!$I$9+СВЦЭМ!$D$10+'СЕТ СН'!$I$6-'СЕТ СН'!$I$19</f>
        <v>1840.74342701</v>
      </c>
      <c r="H143" s="36">
        <f>SUMIFS(СВЦЭМ!$C$39:$C$782,СВЦЭМ!$A$39:$A$782,$A143,СВЦЭМ!$B$39:$B$782,H$119)+'СЕТ СН'!$I$9+СВЦЭМ!$D$10+'СЕТ СН'!$I$6-'СЕТ СН'!$I$19</f>
        <v>1836.2509226099999</v>
      </c>
      <c r="I143" s="36">
        <f>SUMIFS(СВЦЭМ!$C$39:$C$782,СВЦЭМ!$A$39:$A$782,$A143,СВЦЭМ!$B$39:$B$782,I$119)+'СЕТ СН'!$I$9+СВЦЭМ!$D$10+'СЕТ СН'!$I$6-'СЕТ СН'!$I$19</f>
        <v>1814.4241299599998</v>
      </c>
      <c r="J143" s="36">
        <f>SUMIFS(СВЦЭМ!$C$39:$C$782,СВЦЭМ!$A$39:$A$782,$A143,СВЦЭМ!$B$39:$B$782,J$119)+'СЕТ СН'!$I$9+СВЦЭМ!$D$10+'СЕТ СН'!$I$6-'СЕТ СН'!$I$19</f>
        <v>1809.97372918</v>
      </c>
      <c r="K143" s="36">
        <f>SUMIFS(СВЦЭМ!$C$39:$C$782,СВЦЭМ!$A$39:$A$782,$A143,СВЦЭМ!$B$39:$B$782,K$119)+'СЕТ СН'!$I$9+СВЦЭМ!$D$10+'СЕТ СН'!$I$6-'СЕТ СН'!$I$19</f>
        <v>1787.0477907299999</v>
      </c>
      <c r="L143" s="36">
        <f>SUMIFS(СВЦЭМ!$C$39:$C$782,СВЦЭМ!$A$39:$A$782,$A143,СВЦЭМ!$B$39:$B$782,L$119)+'СЕТ СН'!$I$9+СВЦЭМ!$D$10+'СЕТ СН'!$I$6-'СЕТ СН'!$I$19</f>
        <v>1769.2829172299998</v>
      </c>
      <c r="M143" s="36">
        <f>SUMIFS(СВЦЭМ!$C$39:$C$782,СВЦЭМ!$A$39:$A$782,$A143,СВЦЭМ!$B$39:$B$782,M$119)+'СЕТ СН'!$I$9+СВЦЭМ!$D$10+'СЕТ СН'!$I$6-'СЕТ СН'!$I$19</f>
        <v>1746.7478673199998</v>
      </c>
      <c r="N143" s="36">
        <f>SUMIFS(СВЦЭМ!$C$39:$C$782,СВЦЭМ!$A$39:$A$782,$A143,СВЦЭМ!$B$39:$B$782,N$119)+'СЕТ СН'!$I$9+СВЦЭМ!$D$10+'СЕТ СН'!$I$6-'СЕТ СН'!$I$19</f>
        <v>1764.9500177599998</v>
      </c>
      <c r="O143" s="36">
        <f>SUMIFS(СВЦЭМ!$C$39:$C$782,СВЦЭМ!$A$39:$A$782,$A143,СВЦЭМ!$B$39:$B$782,O$119)+'СЕТ СН'!$I$9+СВЦЭМ!$D$10+'СЕТ СН'!$I$6-'СЕТ СН'!$I$19</f>
        <v>1761.43254026</v>
      </c>
      <c r="P143" s="36">
        <f>SUMIFS(СВЦЭМ!$C$39:$C$782,СВЦЭМ!$A$39:$A$782,$A143,СВЦЭМ!$B$39:$B$782,P$119)+'СЕТ СН'!$I$9+СВЦЭМ!$D$10+'СЕТ СН'!$I$6-'СЕТ СН'!$I$19</f>
        <v>1754.03162643</v>
      </c>
      <c r="Q143" s="36">
        <f>SUMIFS(СВЦЭМ!$C$39:$C$782,СВЦЭМ!$A$39:$A$782,$A143,СВЦЭМ!$B$39:$B$782,Q$119)+'СЕТ СН'!$I$9+СВЦЭМ!$D$10+'СЕТ СН'!$I$6-'СЕТ СН'!$I$19</f>
        <v>1753.0855559299998</v>
      </c>
      <c r="R143" s="36">
        <f>SUMIFS(СВЦЭМ!$C$39:$C$782,СВЦЭМ!$A$39:$A$782,$A143,СВЦЭМ!$B$39:$B$782,R$119)+'СЕТ СН'!$I$9+СВЦЭМ!$D$10+'СЕТ СН'!$I$6-'СЕТ СН'!$I$19</f>
        <v>1757.6934340199998</v>
      </c>
      <c r="S143" s="36">
        <f>SUMIFS(СВЦЭМ!$C$39:$C$782,СВЦЭМ!$A$39:$A$782,$A143,СВЦЭМ!$B$39:$B$782,S$119)+'СЕТ СН'!$I$9+СВЦЭМ!$D$10+'СЕТ СН'!$I$6-'СЕТ СН'!$I$19</f>
        <v>1729.4342725299998</v>
      </c>
      <c r="T143" s="36">
        <f>SUMIFS(СВЦЭМ!$C$39:$C$782,СВЦЭМ!$A$39:$A$782,$A143,СВЦЭМ!$B$39:$B$782,T$119)+'СЕТ СН'!$I$9+СВЦЭМ!$D$10+'СЕТ СН'!$I$6-'СЕТ СН'!$I$19</f>
        <v>1713.2330250399998</v>
      </c>
      <c r="U143" s="36">
        <f>SUMIFS(СВЦЭМ!$C$39:$C$782,СВЦЭМ!$A$39:$A$782,$A143,СВЦЭМ!$B$39:$B$782,U$119)+'СЕТ СН'!$I$9+СВЦЭМ!$D$10+'СЕТ СН'!$I$6-'СЕТ СН'!$I$19</f>
        <v>1741.0583838999999</v>
      </c>
      <c r="V143" s="36">
        <f>SUMIFS(СВЦЭМ!$C$39:$C$782,СВЦЭМ!$A$39:$A$782,$A143,СВЦЭМ!$B$39:$B$782,V$119)+'СЕТ СН'!$I$9+СВЦЭМ!$D$10+'СЕТ СН'!$I$6-'СЕТ СН'!$I$19</f>
        <v>1747.0538033799999</v>
      </c>
      <c r="W143" s="36">
        <f>SUMIFS(СВЦЭМ!$C$39:$C$782,СВЦЭМ!$A$39:$A$782,$A143,СВЦЭМ!$B$39:$B$782,W$119)+'СЕТ СН'!$I$9+СВЦЭМ!$D$10+'СЕТ СН'!$I$6-'СЕТ СН'!$I$19</f>
        <v>1764.9906609799998</v>
      </c>
      <c r="X143" s="36">
        <f>SUMIFS(СВЦЭМ!$C$39:$C$782,СВЦЭМ!$A$39:$A$782,$A143,СВЦЭМ!$B$39:$B$782,X$119)+'СЕТ СН'!$I$9+СВЦЭМ!$D$10+'СЕТ СН'!$I$6-'СЕТ СН'!$I$19</f>
        <v>1790.1462085999999</v>
      </c>
      <c r="Y143" s="36">
        <f>SUMIFS(СВЦЭМ!$C$39:$C$782,СВЦЭМ!$A$39:$A$782,$A143,СВЦЭМ!$B$39:$B$782,Y$119)+'СЕТ СН'!$I$9+СВЦЭМ!$D$10+'СЕТ СН'!$I$6-'СЕТ СН'!$I$19</f>
        <v>1767.5035976299998</v>
      </c>
    </row>
    <row r="144" spans="1:25" ht="15.75" x14ac:dyDescent="0.2">
      <c r="A144" s="35">
        <f t="shared" si="3"/>
        <v>44920</v>
      </c>
      <c r="B144" s="36">
        <f>SUMIFS(СВЦЭМ!$C$39:$C$782,СВЦЭМ!$A$39:$A$782,$A144,СВЦЭМ!$B$39:$B$782,B$119)+'СЕТ СН'!$I$9+СВЦЭМ!$D$10+'СЕТ СН'!$I$6-'СЕТ СН'!$I$19</f>
        <v>1809.0063612699998</v>
      </c>
      <c r="C144" s="36">
        <f>SUMIFS(СВЦЭМ!$C$39:$C$782,СВЦЭМ!$A$39:$A$782,$A144,СВЦЭМ!$B$39:$B$782,C$119)+'СЕТ СН'!$I$9+СВЦЭМ!$D$10+'СЕТ СН'!$I$6-'СЕТ СН'!$I$19</f>
        <v>1806.8124807899999</v>
      </c>
      <c r="D144" s="36">
        <f>SUMIFS(СВЦЭМ!$C$39:$C$782,СВЦЭМ!$A$39:$A$782,$A144,СВЦЭМ!$B$39:$B$782,D$119)+'СЕТ СН'!$I$9+СВЦЭМ!$D$10+'СЕТ СН'!$I$6-'СЕТ СН'!$I$19</f>
        <v>1793.5500588099999</v>
      </c>
      <c r="E144" s="36">
        <f>SUMIFS(СВЦЭМ!$C$39:$C$782,СВЦЭМ!$A$39:$A$782,$A144,СВЦЭМ!$B$39:$B$782,E$119)+'СЕТ СН'!$I$9+СВЦЭМ!$D$10+'СЕТ СН'!$I$6-'СЕТ СН'!$I$19</f>
        <v>1786.72742941</v>
      </c>
      <c r="F144" s="36">
        <f>SUMIFS(СВЦЭМ!$C$39:$C$782,СВЦЭМ!$A$39:$A$782,$A144,СВЦЭМ!$B$39:$B$782,F$119)+'СЕТ СН'!$I$9+СВЦЭМ!$D$10+'СЕТ СН'!$I$6-'СЕТ СН'!$I$19</f>
        <v>1832.8126229499999</v>
      </c>
      <c r="G144" s="36">
        <f>SUMIFS(СВЦЭМ!$C$39:$C$782,СВЦЭМ!$A$39:$A$782,$A144,СВЦЭМ!$B$39:$B$782,G$119)+'СЕТ СН'!$I$9+СВЦЭМ!$D$10+'СЕТ СН'!$I$6-'СЕТ СН'!$I$19</f>
        <v>1836.75799295</v>
      </c>
      <c r="H144" s="36">
        <f>SUMIFS(СВЦЭМ!$C$39:$C$782,СВЦЭМ!$A$39:$A$782,$A144,СВЦЭМ!$B$39:$B$782,H$119)+'СЕТ СН'!$I$9+СВЦЭМ!$D$10+'СЕТ СН'!$I$6-'СЕТ СН'!$I$19</f>
        <v>1815.73734178</v>
      </c>
      <c r="I144" s="36">
        <f>SUMIFS(СВЦЭМ!$C$39:$C$782,СВЦЭМ!$A$39:$A$782,$A144,СВЦЭМ!$B$39:$B$782,I$119)+'СЕТ СН'!$I$9+СВЦЭМ!$D$10+'СЕТ СН'!$I$6-'СЕТ СН'!$I$19</f>
        <v>1846.2459023899999</v>
      </c>
      <c r="J144" s="36">
        <f>SUMIFS(СВЦЭМ!$C$39:$C$782,СВЦЭМ!$A$39:$A$782,$A144,СВЦЭМ!$B$39:$B$782,J$119)+'СЕТ СН'!$I$9+СВЦЭМ!$D$10+'СЕТ СН'!$I$6-'СЕТ СН'!$I$19</f>
        <v>1833.21420629</v>
      </c>
      <c r="K144" s="36">
        <f>SUMIFS(СВЦЭМ!$C$39:$C$782,СВЦЭМ!$A$39:$A$782,$A144,СВЦЭМ!$B$39:$B$782,K$119)+'СЕТ СН'!$I$9+СВЦЭМ!$D$10+'СЕТ СН'!$I$6-'СЕТ СН'!$I$19</f>
        <v>1837.76443894</v>
      </c>
      <c r="L144" s="36">
        <f>SUMIFS(СВЦЭМ!$C$39:$C$782,СВЦЭМ!$A$39:$A$782,$A144,СВЦЭМ!$B$39:$B$782,L$119)+'СЕТ СН'!$I$9+СВЦЭМ!$D$10+'СЕТ СН'!$I$6-'СЕТ СН'!$I$19</f>
        <v>1797.4753839399998</v>
      </c>
      <c r="M144" s="36">
        <f>SUMIFS(СВЦЭМ!$C$39:$C$782,СВЦЭМ!$A$39:$A$782,$A144,СВЦЭМ!$B$39:$B$782,M$119)+'СЕТ СН'!$I$9+СВЦЭМ!$D$10+'СЕТ СН'!$I$6-'СЕТ СН'!$I$19</f>
        <v>1805.25995689</v>
      </c>
      <c r="N144" s="36">
        <f>SUMIFS(СВЦЭМ!$C$39:$C$782,СВЦЭМ!$A$39:$A$782,$A144,СВЦЭМ!$B$39:$B$782,N$119)+'СЕТ СН'!$I$9+СВЦЭМ!$D$10+'СЕТ СН'!$I$6-'СЕТ СН'!$I$19</f>
        <v>1813.4382183499999</v>
      </c>
      <c r="O144" s="36">
        <f>SUMIFS(СВЦЭМ!$C$39:$C$782,СВЦЭМ!$A$39:$A$782,$A144,СВЦЭМ!$B$39:$B$782,O$119)+'СЕТ СН'!$I$9+СВЦЭМ!$D$10+'СЕТ СН'!$I$6-'СЕТ СН'!$I$19</f>
        <v>1832.2927504899999</v>
      </c>
      <c r="P144" s="36">
        <f>SUMIFS(СВЦЭМ!$C$39:$C$782,СВЦЭМ!$A$39:$A$782,$A144,СВЦЭМ!$B$39:$B$782,P$119)+'СЕТ СН'!$I$9+СВЦЭМ!$D$10+'СЕТ СН'!$I$6-'СЕТ СН'!$I$19</f>
        <v>1827.6781182099999</v>
      </c>
      <c r="Q144" s="36">
        <f>SUMIFS(СВЦЭМ!$C$39:$C$782,СВЦЭМ!$A$39:$A$782,$A144,СВЦЭМ!$B$39:$B$782,Q$119)+'СЕТ СН'!$I$9+СВЦЭМ!$D$10+'СЕТ СН'!$I$6-'СЕТ СН'!$I$19</f>
        <v>1826.6063315399999</v>
      </c>
      <c r="R144" s="36">
        <f>SUMIFS(СВЦЭМ!$C$39:$C$782,СВЦЭМ!$A$39:$A$782,$A144,СВЦЭМ!$B$39:$B$782,R$119)+'СЕТ СН'!$I$9+СВЦЭМ!$D$10+'СЕТ СН'!$I$6-'СЕТ СН'!$I$19</f>
        <v>1824.43666351</v>
      </c>
      <c r="S144" s="36">
        <f>SUMIFS(СВЦЭМ!$C$39:$C$782,СВЦЭМ!$A$39:$A$782,$A144,СВЦЭМ!$B$39:$B$782,S$119)+'СЕТ СН'!$I$9+СВЦЭМ!$D$10+'СЕТ СН'!$I$6-'СЕТ СН'!$I$19</f>
        <v>1806.29113074</v>
      </c>
      <c r="T144" s="36">
        <f>SUMIFS(СВЦЭМ!$C$39:$C$782,СВЦЭМ!$A$39:$A$782,$A144,СВЦЭМ!$B$39:$B$782,T$119)+'СЕТ СН'!$I$9+СВЦЭМ!$D$10+'СЕТ СН'!$I$6-'СЕТ СН'!$I$19</f>
        <v>1794.24216301</v>
      </c>
      <c r="U144" s="36">
        <f>SUMIFS(СВЦЭМ!$C$39:$C$782,СВЦЭМ!$A$39:$A$782,$A144,СВЦЭМ!$B$39:$B$782,U$119)+'СЕТ СН'!$I$9+СВЦЭМ!$D$10+'СЕТ СН'!$I$6-'СЕТ СН'!$I$19</f>
        <v>1796.8564954199999</v>
      </c>
      <c r="V144" s="36">
        <f>SUMIFS(СВЦЭМ!$C$39:$C$782,СВЦЭМ!$A$39:$A$782,$A144,СВЦЭМ!$B$39:$B$782,V$119)+'СЕТ СН'!$I$9+СВЦЭМ!$D$10+'СЕТ СН'!$I$6-'СЕТ СН'!$I$19</f>
        <v>1811.6610074999999</v>
      </c>
      <c r="W144" s="36">
        <f>SUMIFS(СВЦЭМ!$C$39:$C$782,СВЦЭМ!$A$39:$A$782,$A144,СВЦЭМ!$B$39:$B$782,W$119)+'СЕТ СН'!$I$9+СВЦЭМ!$D$10+'СЕТ СН'!$I$6-'СЕТ СН'!$I$19</f>
        <v>1837.65357838</v>
      </c>
      <c r="X144" s="36">
        <f>SUMIFS(СВЦЭМ!$C$39:$C$782,СВЦЭМ!$A$39:$A$782,$A144,СВЦЭМ!$B$39:$B$782,X$119)+'СЕТ СН'!$I$9+СВЦЭМ!$D$10+'СЕТ СН'!$I$6-'СЕТ СН'!$I$19</f>
        <v>1852.67871096</v>
      </c>
      <c r="Y144" s="36">
        <f>SUMIFS(СВЦЭМ!$C$39:$C$782,СВЦЭМ!$A$39:$A$782,$A144,СВЦЭМ!$B$39:$B$782,Y$119)+'СЕТ СН'!$I$9+СВЦЭМ!$D$10+'СЕТ СН'!$I$6-'СЕТ СН'!$I$19</f>
        <v>1872.2293508399998</v>
      </c>
    </row>
    <row r="145" spans="1:26" ht="15.75" x14ac:dyDescent="0.2">
      <c r="A145" s="35">
        <f t="shared" si="3"/>
        <v>44921</v>
      </c>
      <c r="B145" s="36">
        <f>SUMIFS(СВЦЭМ!$C$39:$C$782,СВЦЭМ!$A$39:$A$782,$A145,СВЦЭМ!$B$39:$B$782,B$119)+'СЕТ СН'!$I$9+СВЦЭМ!$D$10+'СЕТ СН'!$I$6-'СЕТ СН'!$I$19</f>
        <v>1905.7336354099998</v>
      </c>
      <c r="C145" s="36">
        <f>SUMIFS(СВЦЭМ!$C$39:$C$782,СВЦЭМ!$A$39:$A$782,$A145,СВЦЭМ!$B$39:$B$782,C$119)+'СЕТ СН'!$I$9+СВЦЭМ!$D$10+'СЕТ СН'!$I$6-'СЕТ СН'!$I$19</f>
        <v>1927.1146630599999</v>
      </c>
      <c r="D145" s="36">
        <f>SUMIFS(СВЦЭМ!$C$39:$C$782,СВЦЭМ!$A$39:$A$782,$A145,СВЦЭМ!$B$39:$B$782,D$119)+'СЕТ СН'!$I$9+СВЦЭМ!$D$10+'СЕТ СН'!$I$6-'СЕТ СН'!$I$19</f>
        <v>1934.2041712</v>
      </c>
      <c r="E145" s="36">
        <f>SUMIFS(СВЦЭМ!$C$39:$C$782,СВЦЭМ!$A$39:$A$782,$A145,СВЦЭМ!$B$39:$B$782,E$119)+'СЕТ СН'!$I$9+СВЦЭМ!$D$10+'СЕТ СН'!$I$6-'СЕТ СН'!$I$19</f>
        <v>1933.5049927599998</v>
      </c>
      <c r="F145" s="36">
        <f>SUMIFS(СВЦЭМ!$C$39:$C$782,СВЦЭМ!$A$39:$A$782,$A145,СВЦЭМ!$B$39:$B$782,F$119)+'СЕТ СН'!$I$9+СВЦЭМ!$D$10+'СЕТ СН'!$I$6-'СЕТ СН'!$I$19</f>
        <v>1969.5471132799998</v>
      </c>
      <c r="G145" s="36">
        <f>SUMIFS(СВЦЭМ!$C$39:$C$782,СВЦЭМ!$A$39:$A$782,$A145,СВЦЭМ!$B$39:$B$782,G$119)+'СЕТ СН'!$I$9+СВЦЭМ!$D$10+'СЕТ СН'!$I$6-'СЕТ СН'!$I$19</f>
        <v>1956.9882475699999</v>
      </c>
      <c r="H145" s="36">
        <f>SUMIFS(СВЦЭМ!$C$39:$C$782,СВЦЭМ!$A$39:$A$782,$A145,СВЦЭМ!$B$39:$B$782,H$119)+'СЕТ СН'!$I$9+СВЦЭМ!$D$10+'СЕТ СН'!$I$6-'СЕТ СН'!$I$19</f>
        <v>1920.0759593199998</v>
      </c>
      <c r="I145" s="36">
        <f>SUMIFS(СВЦЭМ!$C$39:$C$782,СВЦЭМ!$A$39:$A$782,$A145,СВЦЭМ!$B$39:$B$782,I$119)+'СЕТ СН'!$I$9+СВЦЭМ!$D$10+'СЕТ СН'!$I$6-'СЕТ СН'!$I$19</f>
        <v>1894.57992655</v>
      </c>
      <c r="J145" s="36">
        <f>SUMIFS(СВЦЭМ!$C$39:$C$782,СВЦЭМ!$A$39:$A$782,$A145,СВЦЭМ!$B$39:$B$782,J$119)+'СЕТ СН'!$I$9+СВЦЭМ!$D$10+'СЕТ СН'!$I$6-'СЕТ СН'!$I$19</f>
        <v>1887.5690205199999</v>
      </c>
      <c r="K145" s="36">
        <f>SUMIFS(СВЦЭМ!$C$39:$C$782,СВЦЭМ!$A$39:$A$782,$A145,СВЦЭМ!$B$39:$B$782,K$119)+'СЕТ СН'!$I$9+СВЦЭМ!$D$10+'СЕТ СН'!$I$6-'СЕТ СН'!$I$19</f>
        <v>1883.4238353799999</v>
      </c>
      <c r="L145" s="36">
        <f>SUMIFS(СВЦЭМ!$C$39:$C$782,СВЦЭМ!$A$39:$A$782,$A145,СВЦЭМ!$B$39:$B$782,L$119)+'СЕТ СН'!$I$9+СВЦЭМ!$D$10+'СЕТ СН'!$I$6-'СЕТ СН'!$I$19</f>
        <v>1878.0917096999999</v>
      </c>
      <c r="M145" s="36">
        <f>SUMIFS(СВЦЭМ!$C$39:$C$782,СВЦЭМ!$A$39:$A$782,$A145,СВЦЭМ!$B$39:$B$782,M$119)+'СЕТ СН'!$I$9+СВЦЭМ!$D$10+'СЕТ СН'!$I$6-'СЕТ СН'!$I$19</f>
        <v>1874.9086230299999</v>
      </c>
      <c r="N145" s="36">
        <f>SUMIFS(СВЦЭМ!$C$39:$C$782,СВЦЭМ!$A$39:$A$782,$A145,СВЦЭМ!$B$39:$B$782,N$119)+'СЕТ СН'!$I$9+СВЦЭМ!$D$10+'СЕТ СН'!$I$6-'СЕТ СН'!$I$19</f>
        <v>1877.47151519</v>
      </c>
      <c r="O145" s="36">
        <f>SUMIFS(СВЦЭМ!$C$39:$C$782,СВЦЭМ!$A$39:$A$782,$A145,СВЦЭМ!$B$39:$B$782,O$119)+'СЕТ СН'!$I$9+СВЦЭМ!$D$10+'СЕТ СН'!$I$6-'СЕТ СН'!$I$19</f>
        <v>1867.11288926</v>
      </c>
      <c r="P145" s="36">
        <f>SUMIFS(СВЦЭМ!$C$39:$C$782,СВЦЭМ!$A$39:$A$782,$A145,СВЦЭМ!$B$39:$B$782,P$119)+'СЕТ СН'!$I$9+СВЦЭМ!$D$10+'СЕТ СН'!$I$6-'СЕТ СН'!$I$19</f>
        <v>1873.91720771</v>
      </c>
      <c r="Q145" s="36">
        <f>SUMIFS(СВЦЭМ!$C$39:$C$782,СВЦЭМ!$A$39:$A$782,$A145,СВЦЭМ!$B$39:$B$782,Q$119)+'СЕТ СН'!$I$9+СВЦЭМ!$D$10+'СЕТ СН'!$I$6-'СЕТ СН'!$I$19</f>
        <v>1857.2097896099999</v>
      </c>
      <c r="R145" s="36">
        <f>SUMIFS(СВЦЭМ!$C$39:$C$782,СВЦЭМ!$A$39:$A$782,$A145,СВЦЭМ!$B$39:$B$782,R$119)+'СЕТ СН'!$I$9+СВЦЭМ!$D$10+'СЕТ СН'!$I$6-'СЕТ СН'!$I$19</f>
        <v>1848.51583663</v>
      </c>
      <c r="S145" s="36">
        <f>SUMIFS(СВЦЭМ!$C$39:$C$782,СВЦЭМ!$A$39:$A$782,$A145,СВЦЭМ!$B$39:$B$782,S$119)+'СЕТ СН'!$I$9+СВЦЭМ!$D$10+'СЕТ СН'!$I$6-'СЕТ СН'!$I$19</f>
        <v>1825.84232013</v>
      </c>
      <c r="T145" s="36">
        <f>SUMIFS(СВЦЭМ!$C$39:$C$782,СВЦЭМ!$A$39:$A$782,$A145,СВЦЭМ!$B$39:$B$782,T$119)+'СЕТ СН'!$I$9+СВЦЭМ!$D$10+'СЕТ СН'!$I$6-'СЕТ СН'!$I$19</f>
        <v>1792.5880618399999</v>
      </c>
      <c r="U145" s="36">
        <f>SUMIFS(СВЦЭМ!$C$39:$C$782,СВЦЭМ!$A$39:$A$782,$A145,СВЦЭМ!$B$39:$B$782,U$119)+'СЕТ СН'!$I$9+СВЦЭМ!$D$10+'СЕТ СН'!$I$6-'СЕТ СН'!$I$19</f>
        <v>1815.6123908699999</v>
      </c>
      <c r="V145" s="36">
        <f>SUMIFS(СВЦЭМ!$C$39:$C$782,СВЦЭМ!$A$39:$A$782,$A145,СВЦЭМ!$B$39:$B$782,V$119)+'СЕТ СН'!$I$9+СВЦЭМ!$D$10+'СЕТ СН'!$I$6-'СЕТ СН'!$I$19</f>
        <v>1821.94297534</v>
      </c>
      <c r="W145" s="36">
        <f>SUMIFS(СВЦЭМ!$C$39:$C$782,СВЦЭМ!$A$39:$A$782,$A145,СВЦЭМ!$B$39:$B$782,W$119)+'СЕТ СН'!$I$9+СВЦЭМ!$D$10+'СЕТ СН'!$I$6-'СЕТ СН'!$I$19</f>
        <v>1838.2545697799999</v>
      </c>
      <c r="X145" s="36">
        <f>SUMIFS(СВЦЭМ!$C$39:$C$782,СВЦЭМ!$A$39:$A$782,$A145,СВЦЭМ!$B$39:$B$782,X$119)+'СЕТ СН'!$I$9+СВЦЭМ!$D$10+'СЕТ СН'!$I$6-'СЕТ СН'!$I$19</f>
        <v>1873.6679107999998</v>
      </c>
      <c r="Y145" s="36">
        <f>SUMIFS(СВЦЭМ!$C$39:$C$782,СВЦЭМ!$A$39:$A$782,$A145,СВЦЭМ!$B$39:$B$782,Y$119)+'СЕТ СН'!$I$9+СВЦЭМ!$D$10+'СЕТ СН'!$I$6-'СЕТ СН'!$I$19</f>
        <v>1883.64048708</v>
      </c>
    </row>
    <row r="146" spans="1:26" ht="15.75" x14ac:dyDescent="0.2">
      <c r="A146" s="35">
        <f t="shared" si="3"/>
        <v>44922</v>
      </c>
      <c r="B146" s="36">
        <f>SUMIFS(СВЦЭМ!$C$39:$C$782,СВЦЭМ!$A$39:$A$782,$A146,СВЦЭМ!$B$39:$B$782,B$119)+'СЕТ СН'!$I$9+СВЦЭМ!$D$10+'СЕТ СН'!$I$6-'СЕТ СН'!$I$19</f>
        <v>1812.5297434399999</v>
      </c>
      <c r="C146" s="36">
        <f>SUMIFS(СВЦЭМ!$C$39:$C$782,СВЦЭМ!$A$39:$A$782,$A146,СВЦЭМ!$B$39:$B$782,C$119)+'СЕТ СН'!$I$9+СВЦЭМ!$D$10+'СЕТ СН'!$I$6-'СЕТ СН'!$I$19</f>
        <v>1826.5277289799999</v>
      </c>
      <c r="D146" s="36">
        <f>SUMIFS(СВЦЭМ!$C$39:$C$782,СВЦЭМ!$A$39:$A$782,$A146,СВЦЭМ!$B$39:$B$782,D$119)+'СЕТ СН'!$I$9+СВЦЭМ!$D$10+'СЕТ СН'!$I$6-'СЕТ СН'!$I$19</f>
        <v>1843.42139987</v>
      </c>
      <c r="E146" s="36">
        <f>SUMIFS(СВЦЭМ!$C$39:$C$782,СВЦЭМ!$A$39:$A$782,$A146,СВЦЭМ!$B$39:$B$782,E$119)+'СЕТ СН'!$I$9+СВЦЭМ!$D$10+'СЕТ СН'!$I$6-'СЕТ СН'!$I$19</f>
        <v>1849.91799767</v>
      </c>
      <c r="F146" s="36">
        <f>SUMIFS(СВЦЭМ!$C$39:$C$782,СВЦЭМ!$A$39:$A$782,$A146,СВЦЭМ!$B$39:$B$782,F$119)+'СЕТ СН'!$I$9+СВЦЭМ!$D$10+'СЕТ СН'!$I$6-'СЕТ СН'!$I$19</f>
        <v>1879.9763975999999</v>
      </c>
      <c r="G146" s="36">
        <f>SUMIFS(СВЦЭМ!$C$39:$C$782,СВЦЭМ!$A$39:$A$782,$A146,СВЦЭМ!$B$39:$B$782,G$119)+'СЕТ СН'!$I$9+СВЦЭМ!$D$10+'СЕТ СН'!$I$6-'СЕТ СН'!$I$19</f>
        <v>1863.9541006899999</v>
      </c>
      <c r="H146" s="36">
        <f>SUMIFS(СВЦЭМ!$C$39:$C$782,СВЦЭМ!$A$39:$A$782,$A146,СВЦЭМ!$B$39:$B$782,H$119)+'СЕТ СН'!$I$9+СВЦЭМ!$D$10+'СЕТ СН'!$I$6-'СЕТ СН'!$I$19</f>
        <v>1838.0522812899999</v>
      </c>
      <c r="I146" s="36">
        <f>SUMIFS(СВЦЭМ!$C$39:$C$782,СВЦЭМ!$A$39:$A$782,$A146,СВЦЭМ!$B$39:$B$782,I$119)+'СЕТ СН'!$I$9+СВЦЭМ!$D$10+'СЕТ СН'!$I$6-'СЕТ СН'!$I$19</f>
        <v>1807.7762010399999</v>
      </c>
      <c r="J146" s="36">
        <f>SUMIFS(СВЦЭМ!$C$39:$C$782,СВЦЭМ!$A$39:$A$782,$A146,СВЦЭМ!$B$39:$B$782,J$119)+'СЕТ СН'!$I$9+СВЦЭМ!$D$10+'СЕТ СН'!$I$6-'СЕТ СН'!$I$19</f>
        <v>1768.32231828</v>
      </c>
      <c r="K146" s="36">
        <f>SUMIFS(СВЦЭМ!$C$39:$C$782,СВЦЭМ!$A$39:$A$782,$A146,СВЦЭМ!$B$39:$B$782,K$119)+'СЕТ СН'!$I$9+СВЦЭМ!$D$10+'СЕТ СН'!$I$6-'СЕТ СН'!$I$19</f>
        <v>1770.7240885499998</v>
      </c>
      <c r="L146" s="36">
        <f>SUMIFS(СВЦЭМ!$C$39:$C$782,СВЦЭМ!$A$39:$A$782,$A146,СВЦЭМ!$B$39:$B$782,L$119)+'СЕТ СН'!$I$9+СВЦЭМ!$D$10+'СЕТ СН'!$I$6-'СЕТ СН'!$I$19</f>
        <v>1780.41459001</v>
      </c>
      <c r="M146" s="36">
        <f>SUMIFS(СВЦЭМ!$C$39:$C$782,СВЦЭМ!$A$39:$A$782,$A146,СВЦЭМ!$B$39:$B$782,M$119)+'СЕТ СН'!$I$9+СВЦЭМ!$D$10+'СЕТ СН'!$I$6-'СЕТ СН'!$I$19</f>
        <v>1781.6456571699998</v>
      </c>
      <c r="N146" s="36">
        <f>SUMIFS(СВЦЭМ!$C$39:$C$782,СВЦЭМ!$A$39:$A$782,$A146,СВЦЭМ!$B$39:$B$782,N$119)+'СЕТ СН'!$I$9+СВЦЭМ!$D$10+'СЕТ СН'!$I$6-'СЕТ СН'!$I$19</f>
        <v>1772.6761186799999</v>
      </c>
      <c r="O146" s="36">
        <f>SUMIFS(СВЦЭМ!$C$39:$C$782,СВЦЭМ!$A$39:$A$782,$A146,СВЦЭМ!$B$39:$B$782,O$119)+'СЕТ СН'!$I$9+СВЦЭМ!$D$10+'СЕТ СН'!$I$6-'СЕТ СН'!$I$19</f>
        <v>1780.84538049</v>
      </c>
      <c r="P146" s="36">
        <f>SUMIFS(СВЦЭМ!$C$39:$C$782,СВЦЭМ!$A$39:$A$782,$A146,СВЦЭМ!$B$39:$B$782,P$119)+'СЕТ СН'!$I$9+СВЦЭМ!$D$10+'СЕТ СН'!$I$6-'СЕТ СН'!$I$19</f>
        <v>1783.1184779099999</v>
      </c>
      <c r="Q146" s="36">
        <f>SUMIFS(СВЦЭМ!$C$39:$C$782,СВЦЭМ!$A$39:$A$782,$A146,СВЦЭМ!$B$39:$B$782,Q$119)+'СЕТ СН'!$I$9+СВЦЭМ!$D$10+'СЕТ СН'!$I$6-'СЕТ СН'!$I$19</f>
        <v>1786.62213529</v>
      </c>
      <c r="R146" s="36">
        <f>SUMIFS(СВЦЭМ!$C$39:$C$782,СВЦЭМ!$A$39:$A$782,$A146,СВЦЭМ!$B$39:$B$782,R$119)+'СЕТ СН'!$I$9+СВЦЭМ!$D$10+'СЕТ СН'!$I$6-'СЕТ СН'!$I$19</f>
        <v>1789.0151474199999</v>
      </c>
      <c r="S146" s="36">
        <f>SUMIFS(СВЦЭМ!$C$39:$C$782,СВЦЭМ!$A$39:$A$782,$A146,СВЦЭМ!$B$39:$B$782,S$119)+'СЕТ СН'!$I$9+СВЦЭМ!$D$10+'СЕТ СН'!$I$6-'СЕТ СН'!$I$19</f>
        <v>1765.3351125899999</v>
      </c>
      <c r="T146" s="36">
        <f>SUMIFS(СВЦЭМ!$C$39:$C$782,СВЦЭМ!$A$39:$A$782,$A146,СВЦЭМ!$B$39:$B$782,T$119)+'СЕТ СН'!$I$9+СВЦЭМ!$D$10+'СЕТ СН'!$I$6-'СЕТ СН'!$I$19</f>
        <v>1735.9840828199999</v>
      </c>
      <c r="U146" s="36">
        <f>SUMIFS(СВЦЭМ!$C$39:$C$782,СВЦЭМ!$A$39:$A$782,$A146,СВЦЭМ!$B$39:$B$782,U$119)+'СЕТ СН'!$I$9+СВЦЭМ!$D$10+'СЕТ СН'!$I$6-'СЕТ СН'!$I$19</f>
        <v>1747.52008041</v>
      </c>
      <c r="V146" s="36">
        <f>SUMIFS(СВЦЭМ!$C$39:$C$782,СВЦЭМ!$A$39:$A$782,$A146,СВЦЭМ!$B$39:$B$782,V$119)+'СЕТ СН'!$I$9+СВЦЭМ!$D$10+'СЕТ СН'!$I$6-'СЕТ СН'!$I$19</f>
        <v>1770.9741717499999</v>
      </c>
      <c r="W146" s="36">
        <f>SUMIFS(СВЦЭМ!$C$39:$C$782,СВЦЭМ!$A$39:$A$782,$A146,СВЦЭМ!$B$39:$B$782,W$119)+'СЕТ СН'!$I$9+СВЦЭМ!$D$10+'СЕТ СН'!$I$6-'СЕТ СН'!$I$19</f>
        <v>1788.37825376</v>
      </c>
      <c r="X146" s="36">
        <f>SUMIFS(СВЦЭМ!$C$39:$C$782,СВЦЭМ!$A$39:$A$782,$A146,СВЦЭМ!$B$39:$B$782,X$119)+'СЕТ СН'!$I$9+СВЦЭМ!$D$10+'СЕТ СН'!$I$6-'СЕТ СН'!$I$19</f>
        <v>1791.9469617999998</v>
      </c>
      <c r="Y146" s="36">
        <f>SUMIFS(СВЦЭМ!$C$39:$C$782,СВЦЭМ!$A$39:$A$782,$A146,СВЦЭМ!$B$39:$B$782,Y$119)+'СЕТ СН'!$I$9+СВЦЭМ!$D$10+'СЕТ СН'!$I$6-'СЕТ СН'!$I$19</f>
        <v>1815.4794494999999</v>
      </c>
    </row>
    <row r="147" spans="1:26" ht="15.75" x14ac:dyDescent="0.2">
      <c r="A147" s="35">
        <f t="shared" si="3"/>
        <v>44923</v>
      </c>
      <c r="B147" s="36">
        <f>SUMIFS(СВЦЭМ!$C$39:$C$782,СВЦЭМ!$A$39:$A$782,$A147,СВЦЭМ!$B$39:$B$782,B$119)+'СЕТ СН'!$I$9+СВЦЭМ!$D$10+'СЕТ СН'!$I$6-'СЕТ СН'!$I$19</f>
        <v>1832.8897272499999</v>
      </c>
      <c r="C147" s="36">
        <f>SUMIFS(СВЦЭМ!$C$39:$C$782,СВЦЭМ!$A$39:$A$782,$A147,СВЦЭМ!$B$39:$B$782,C$119)+'СЕТ СН'!$I$9+СВЦЭМ!$D$10+'СЕТ СН'!$I$6-'СЕТ СН'!$I$19</f>
        <v>1886.05673839</v>
      </c>
      <c r="D147" s="36">
        <f>SUMIFS(СВЦЭМ!$C$39:$C$782,СВЦЭМ!$A$39:$A$782,$A147,СВЦЭМ!$B$39:$B$782,D$119)+'СЕТ СН'!$I$9+СВЦЭМ!$D$10+'СЕТ СН'!$I$6-'СЕТ СН'!$I$19</f>
        <v>1914.17697284</v>
      </c>
      <c r="E147" s="36">
        <f>SUMIFS(СВЦЭМ!$C$39:$C$782,СВЦЭМ!$A$39:$A$782,$A147,СВЦЭМ!$B$39:$B$782,E$119)+'СЕТ СН'!$I$9+СВЦЭМ!$D$10+'СЕТ СН'!$I$6-'СЕТ СН'!$I$19</f>
        <v>1862.5107263</v>
      </c>
      <c r="F147" s="36">
        <f>SUMIFS(СВЦЭМ!$C$39:$C$782,СВЦЭМ!$A$39:$A$782,$A147,СВЦЭМ!$B$39:$B$782,F$119)+'СЕТ СН'!$I$9+СВЦЭМ!$D$10+'СЕТ СН'!$I$6-'СЕТ СН'!$I$19</f>
        <v>1875.2587379499998</v>
      </c>
      <c r="G147" s="36">
        <f>SUMIFS(СВЦЭМ!$C$39:$C$782,СВЦЭМ!$A$39:$A$782,$A147,СВЦЭМ!$B$39:$B$782,G$119)+'СЕТ СН'!$I$9+СВЦЭМ!$D$10+'СЕТ СН'!$I$6-'СЕТ СН'!$I$19</f>
        <v>1864.0287121499998</v>
      </c>
      <c r="H147" s="36">
        <f>SUMIFS(СВЦЭМ!$C$39:$C$782,СВЦЭМ!$A$39:$A$782,$A147,СВЦЭМ!$B$39:$B$782,H$119)+'СЕТ СН'!$I$9+СВЦЭМ!$D$10+'СЕТ СН'!$I$6-'СЕТ СН'!$I$19</f>
        <v>1862.0166512999999</v>
      </c>
      <c r="I147" s="36">
        <f>SUMIFS(СВЦЭМ!$C$39:$C$782,СВЦЭМ!$A$39:$A$782,$A147,СВЦЭМ!$B$39:$B$782,I$119)+'СЕТ СН'!$I$9+СВЦЭМ!$D$10+'СЕТ СН'!$I$6-'СЕТ СН'!$I$19</f>
        <v>1831.50426004</v>
      </c>
      <c r="J147" s="36">
        <f>SUMIFS(СВЦЭМ!$C$39:$C$782,СВЦЭМ!$A$39:$A$782,$A147,СВЦЭМ!$B$39:$B$782,J$119)+'СЕТ СН'!$I$9+СВЦЭМ!$D$10+'СЕТ СН'!$I$6-'СЕТ СН'!$I$19</f>
        <v>1820.5378600299998</v>
      </c>
      <c r="K147" s="36">
        <f>SUMIFS(СВЦЭМ!$C$39:$C$782,СВЦЭМ!$A$39:$A$782,$A147,СВЦЭМ!$B$39:$B$782,K$119)+'СЕТ СН'!$I$9+СВЦЭМ!$D$10+'СЕТ СН'!$I$6-'СЕТ СН'!$I$19</f>
        <v>1820.40745556</v>
      </c>
      <c r="L147" s="36">
        <f>SUMIFS(СВЦЭМ!$C$39:$C$782,СВЦЭМ!$A$39:$A$782,$A147,СВЦЭМ!$B$39:$B$782,L$119)+'СЕТ СН'!$I$9+СВЦЭМ!$D$10+'СЕТ СН'!$I$6-'СЕТ СН'!$I$19</f>
        <v>1808.6464063199999</v>
      </c>
      <c r="M147" s="36">
        <f>SUMIFS(СВЦЭМ!$C$39:$C$782,СВЦЭМ!$A$39:$A$782,$A147,СВЦЭМ!$B$39:$B$782,M$119)+'СЕТ СН'!$I$9+СВЦЭМ!$D$10+'СЕТ СН'!$I$6-'СЕТ СН'!$I$19</f>
        <v>1803.8572328399998</v>
      </c>
      <c r="N147" s="36">
        <f>SUMIFS(СВЦЭМ!$C$39:$C$782,СВЦЭМ!$A$39:$A$782,$A147,СВЦЭМ!$B$39:$B$782,N$119)+'СЕТ СН'!$I$9+СВЦЭМ!$D$10+'СЕТ СН'!$I$6-'СЕТ СН'!$I$19</f>
        <v>1820.5310043999998</v>
      </c>
      <c r="O147" s="36">
        <f>SUMIFS(СВЦЭМ!$C$39:$C$782,СВЦЭМ!$A$39:$A$782,$A147,СВЦЭМ!$B$39:$B$782,O$119)+'СЕТ СН'!$I$9+СВЦЭМ!$D$10+'СЕТ СН'!$I$6-'СЕТ СН'!$I$19</f>
        <v>1820.99784318</v>
      </c>
      <c r="P147" s="36">
        <f>SUMIFS(СВЦЭМ!$C$39:$C$782,СВЦЭМ!$A$39:$A$782,$A147,СВЦЭМ!$B$39:$B$782,P$119)+'СЕТ СН'!$I$9+СВЦЭМ!$D$10+'СЕТ СН'!$I$6-'СЕТ СН'!$I$19</f>
        <v>1839.9360802599999</v>
      </c>
      <c r="Q147" s="36">
        <f>SUMIFS(СВЦЭМ!$C$39:$C$782,СВЦЭМ!$A$39:$A$782,$A147,СВЦЭМ!$B$39:$B$782,Q$119)+'СЕТ СН'!$I$9+СВЦЭМ!$D$10+'СЕТ СН'!$I$6-'СЕТ СН'!$I$19</f>
        <v>1837.48224441</v>
      </c>
      <c r="R147" s="36">
        <f>SUMIFS(СВЦЭМ!$C$39:$C$782,СВЦЭМ!$A$39:$A$782,$A147,СВЦЭМ!$B$39:$B$782,R$119)+'СЕТ СН'!$I$9+СВЦЭМ!$D$10+'СЕТ СН'!$I$6-'СЕТ СН'!$I$19</f>
        <v>1821.9500261199998</v>
      </c>
      <c r="S147" s="36">
        <f>SUMIFS(СВЦЭМ!$C$39:$C$782,СВЦЭМ!$A$39:$A$782,$A147,СВЦЭМ!$B$39:$B$782,S$119)+'СЕТ СН'!$I$9+СВЦЭМ!$D$10+'СЕТ СН'!$I$6-'СЕТ СН'!$I$19</f>
        <v>1825.1997708499998</v>
      </c>
      <c r="T147" s="36">
        <f>SUMIFS(СВЦЭМ!$C$39:$C$782,СВЦЭМ!$A$39:$A$782,$A147,СВЦЭМ!$B$39:$B$782,T$119)+'СЕТ СН'!$I$9+СВЦЭМ!$D$10+'СЕТ СН'!$I$6-'СЕТ СН'!$I$19</f>
        <v>1797.9901161099999</v>
      </c>
      <c r="U147" s="36">
        <f>SUMIFS(СВЦЭМ!$C$39:$C$782,СВЦЭМ!$A$39:$A$782,$A147,СВЦЭМ!$B$39:$B$782,U$119)+'СЕТ СН'!$I$9+СВЦЭМ!$D$10+'СЕТ СН'!$I$6-'СЕТ СН'!$I$19</f>
        <v>1803.48618446</v>
      </c>
      <c r="V147" s="36">
        <f>SUMIFS(СВЦЭМ!$C$39:$C$782,СВЦЭМ!$A$39:$A$782,$A147,СВЦЭМ!$B$39:$B$782,V$119)+'СЕТ СН'!$I$9+СВЦЭМ!$D$10+'СЕТ СН'!$I$6-'СЕТ СН'!$I$19</f>
        <v>1798.7523956499999</v>
      </c>
      <c r="W147" s="36">
        <f>SUMIFS(СВЦЭМ!$C$39:$C$782,СВЦЭМ!$A$39:$A$782,$A147,СВЦЭМ!$B$39:$B$782,W$119)+'СЕТ СН'!$I$9+СВЦЭМ!$D$10+'СЕТ СН'!$I$6-'СЕТ СН'!$I$19</f>
        <v>1812.1632672999999</v>
      </c>
      <c r="X147" s="36">
        <f>SUMIFS(СВЦЭМ!$C$39:$C$782,СВЦЭМ!$A$39:$A$782,$A147,СВЦЭМ!$B$39:$B$782,X$119)+'СЕТ СН'!$I$9+СВЦЭМ!$D$10+'СЕТ СН'!$I$6-'СЕТ СН'!$I$19</f>
        <v>1822.1752865399999</v>
      </c>
      <c r="Y147" s="36">
        <f>SUMIFS(СВЦЭМ!$C$39:$C$782,СВЦЭМ!$A$39:$A$782,$A147,СВЦЭМ!$B$39:$B$782,Y$119)+'СЕТ СН'!$I$9+СВЦЭМ!$D$10+'СЕТ СН'!$I$6-'СЕТ СН'!$I$19</f>
        <v>1837.1371796999999</v>
      </c>
    </row>
    <row r="148" spans="1:26" ht="15.75" x14ac:dyDescent="0.2">
      <c r="A148" s="35">
        <f t="shared" si="3"/>
        <v>44924</v>
      </c>
      <c r="B148" s="36">
        <f>SUMIFS(СВЦЭМ!$C$39:$C$782,СВЦЭМ!$A$39:$A$782,$A148,СВЦЭМ!$B$39:$B$782,B$119)+'СЕТ СН'!$I$9+СВЦЭМ!$D$10+'СЕТ СН'!$I$6-'СЕТ СН'!$I$19</f>
        <v>1891.1947579499999</v>
      </c>
      <c r="C148" s="36">
        <f>SUMIFS(СВЦЭМ!$C$39:$C$782,СВЦЭМ!$A$39:$A$782,$A148,СВЦЭМ!$B$39:$B$782,C$119)+'СЕТ СН'!$I$9+СВЦЭМ!$D$10+'СЕТ СН'!$I$6-'СЕТ СН'!$I$19</f>
        <v>1895.41675936</v>
      </c>
      <c r="D148" s="36">
        <f>SUMIFS(СВЦЭМ!$C$39:$C$782,СВЦЭМ!$A$39:$A$782,$A148,СВЦЭМ!$B$39:$B$782,D$119)+'СЕТ СН'!$I$9+СВЦЭМ!$D$10+'СЕТ СН'!$I$6-'СЕТ СН'!$I$19</f>
        <v>1890.4881936699999</v>
      </c>
      <c r="E148" s="36">
        <f>SUMIFS(СВЦЭМ!$C$39:$C$782,СВЦЭМ!$A$39:$A$782,$A148,СВЦЭМ!$B$39:$B$782,E$119)+'СЕТ СН'!$I$9+СВЦЭМ!$D$10+'СЕТ СН'!$I$6-'СЕТ СН'!$I$19</f>
        <v>1895.7087464399999</v>
      </c>
      <c r="F148" s="36">
        <f>SUMIFS(СВЦЭМ!$C$39:$C$782,СВЦЭМ!$A$39:$A$782,$A148,СВЦЭМ!$B$39:$B$782,F$119)+'СЕТ СН'!$I$9+СВЦЭМ!$D$10+'СЕТ СН'!$I$6-'СЕТ СН'!$I$19</f>
        <v>1898.99115239</v>
      </c>
      <c r="G148" s="36">
        <f>SUMIFS(СВЦЭМ!$C$39:$C$782,СВЦЭМ!$A$39:$A$782,$A148,СВЦЭМ!$B$39:$B$782,G$119)+'СЕТ СН'!$I$9+СВЦЭМ!$D$10+'СЕТ СН'!$I$6-'СЕТ СН'!$I$19</f>
        <v>1889.4523767599999</v>
      </c>
      <c r="H148" s="36">
        <f>SUMIFS(СВЦЭМ!$C$39:$C$782,СВЦЭМ!$A$39:$A$782,$A148,СВЦЭМ!$B$39:$B$782,H$119)+'СЕТ СН'!$I$9+СВЦЭМ!$D$10+'СЕТ СН'!$I$6-'СЕТ СН'!$I$19</f>
        <v>1887.6042075799999</v>
      </c>
      <c r="I148" s="36">
        <f>SUMIFS(СВЦЭМ!$C$39:$C$782,СВЦЭМ!$A$39:$A$782,$A148,СВЦЭМ!$B$39:$B$782,I$119)+'СЕТ СН'!$I$9+СВЦЭМ!$D$10+'СЕТ СН'!$I$6-'СЕТ СН'!$I$19</f>
        <v>1845.1422531999999</v>
      </c>
      <c r="J148" s="36">
        <f>SUMIFS(СВЦЭМ!$C$39:$C$782,СВЦЭМ!$A$39:$A$782,$A148,СВЦЭМ!$B$39:$B$782,J$119)+'СЕТ СН'!$I$9+СВЦЭМ!$D$10+'СЕТ СН'!$I$6-'СЕТ СН'!$I$19</f>
        <v>1849.1271361399999</v>
      </c>
      <c r="K148" s="36">
        <f>SUMIFS(СВЦЭМ!$C$39:$C$782,СВЦЭМ!$A$39:$A$782,$A148,СВЦЭМ!$B$39:$B$782,K$119)+'СЕТ СН'!$I$9+СВЦЭМ!$D$10+'СЕТ СН'!$I$6-'СЕТ СН'!$I$19</f>
        <v>1821.2838377099999</v>
      </c>
      <c r="L148" s="36">
        <f>SUMIFS(СВЦЭМ!$C$39:$C$782,СВЦЭМ!$A$39:$A$782,$A148,СВЦЭМ!$B$39:$B$782,L$119)+'СЕТ СН'!$I$9+СВЦЭМ!$D$10+'СЕТ СН'!$I$6-'СЕТ СН'!$I$19</f>
        <v>1811.30451197</v>
      </c>
      <c r="M148" s="36">
        <f>SUMIFS(СВЦЭМ!$C$39:$C$782,СВЦЭМ!$A$39:$A$782,$A148,СВЦЭМ!$B$39:$B$782,M$119)+'СЕТ СН'!$I$9+СВЦЭМ!$D$10+'СЕТ СН'!$I$6-'СЕТ СН'!$I$19</f>
        <v>1814.6276021199999</v>
      </c>
      <c r="N148" s="36">
        <f>SUMIFS(СВЦЭМ!$C$39:$C$782,СВЦЭМ!$A$39:$A$782,$A148,СВЦЭМ!$B$39:$B$782,N$119)+'СЕТ СН'!$I$9+СВЦЭМ!$D$10+'СЕТ СН'!$I$6-'СЕТ СН'!$I$19</f>
        <v>1844.1242287299999</v>
      </c>
      <c r="O148" s="36">
        <f>SUMIFS(СВЦЭМ!$C$39:$C$782,СВЦЭМ!$A$39:$A$782,$A148,СВЦЭМ!$B$39:$B$782,O$119)+'СЕТ СН'!$I$9+СВЦЭМ!$D$10+'СЕТ СН'!$I$6-'СЕТ СН'!$I$19</f>
        <v>1845.19261895</v>
      </c>
      <c r="P148" s="36">
        <f>SUMIFS(СВЦЭМ!$C$39:$C$782,СВЦЭМ!$A$39:$A$782,$A148,СВЦЭМ!$B$39:$B$782,P$119)+'СЕТ СН'!$I$9+СВЦЭМ!$D$10+'СЕТ СН'!$I$6-'СЕТ СН'!$I$19</f>
        <v>1861.3103227199999</v>
      </c>
      <c r="Q148" s="36">
        <f>SUMIFS(СВЦЭМ!$C$39:$C$782,СВЦЭМ!$A$39:$A$782,$A148,СВЦЭМ!$B$39:$B$782,Q$119)+'СЕТ СН'!$I$9+СВЦЭМ!$D$10+'СЕТ СН'!$I$6-'СЕТ СН'!$I$19</f>
        <v>1857.97404747</v>
      </c>
      <c r="R148" s="36">
        <f>SUMIFS(СВЦЭМ!$C$39:$C$782,СВЦЭМ!$A$39:$A$782,$A148,СВЦЭМ!$B$39:$B$782,R$119)+'СЕТ СН'!$I$9+СВЦЭМ!$D$10+'СЕТ СН'!$I$6-'СЕТ СН'!$I$19</f>
        <v>1849.9299560099998</v>
      </c>
      <c r="S148" s="36">
        <f>SUMIFS(СВЦЭМ!$C$39:$C$782,СВЦЭМ!$A$39:$A$782,$A148,СВЦЭМ!$B$39:$B$782,S$119)+'СЕТ СН'!$I$9+СВЦЭМ!$D$10+'СЕТ СН'!$I$6-'СЕТ СН'!$I$19</f>
        <v>1822.1448375299999</v>
      </c>
      <c r="T148" s="36">
        <f>SUMIFS(СВЦЭМ!$C$39:$C$782,СВЦЭМ!$A$39:$A$782,$A148,СВЦЭМ!$B$39:$B$782,T$119)+'СЕТ СН'!$I$9+СВЦЭМ!$D$10+'СЕТ СН'!$I$6-'СЕТ СН'!$I$19</f>
        <v>1801.87594059</v>
      </c>
      <c r="U148" s="36">
        <f>SUMIFS(СВЦЭМ!$C$39:$C$782,СВЦЭМ!$A$39:$A$782,$A148,СВЦЭМ!$B$39:$B$782,U$119)+'СЕТ СН'!$I$9+СВЦЭМ!$D$10+'СЕТ СН'!$I$6-'СЕТ СН'!$I$19</f>
        <v>1806.15902796</v>
      </c>
      <c r="V148" s="36">
        <f>SUMIFS(СВЦЭМ!$C$39:$C$782,СВЦЭМ!$A$39:$A$782,$A148,СВЦЭМ!$B$39:$B$782,V$119)+'СЕТ СН'!$I$9+СВЦЭМ!$D$10+'СЕТ СН'!$I$6-'СЕТ СН'!$I$19</f>
        <v>1827.6518355399999</v>
      </c>
      <c r="W148" s="36">
        <f>SUMIFS(СВЦЭМ!$C$39:$C$782,СВЦЭМ!$A$39:$A$782,$A148,СВЦЭМ!$B$39:$B$782,W$119)+'СЕТ СН'!$I$9+СВЦЭМ!$D$10+'СЕТ СН'!$I$6-'СЕТ СН'!$I$19</f>
        <v>1827.82570399</v>
      </c>
      <c r="X148" s="36">
        <f>SUMIFS(СВЦЭМ!$C$39:$C$782,СВЦЭМ!$A$39:$A$782,$A148,СВЦЭМ!$B$39:$B$782,X$119)+'СЕТ СН'!$I$9+СВЦЭМ!$D$10+'СЕТ СН'!$I$6-'СЕТ СН'!$I$19</f>
        <v>1846.8869428599999</v>
      </c>
      <c r="Y148" s="36">
        <f>SUMIFS(СВЦЭМ!$C$39:$C$782,СВЦЭМ!$A$39:$A$782,$A148,СВЦЭМ!$B$39:$B$782,Y$119)+'СЕТ СН'!$I$9+СВЦЭМ!$D$10+'СЕТ СН'!$I$6-'СЕТ СН'!$I$19</f>
        <v>1867.28119485</v>
      </c>
    </row>
    <row r="149" spans="1:26" ht="15.75" x14ac:dyDescent="0.2">
      <c r="A149" s="35">
        <f t="shared" si="3"/>
        <v>44925</v>
      </c>
      <c r="B149" s="36">
        <f>SUMIFS(СВЦЭМ!$C$39:$C$782,СВЦЭМ!$A$39:$A$782,$A149,СВЦЭМ!$B$39:$B$782,B$119)+'СЕТ СН'!$I$9+СВЦЭМ!$D$10+'СЕТ СН'!$I$6-'СЕТ СН'!$I$19</f>
        <v>1877.0899304299999</v>
      </c>
      <c r="C149" s="36">
        <f>SUMIFS(СВЦЭМ!$C$39:$C$782,СВЦЭМ!$A$39:$A$782,$A149,СВЦЭМ!$B$39:$B$782,C$119)+'СЕТ СН'!$I$9+СВЦЭМ!$D$10+'СЕТ СН'!$I$6-'СЕТ СН'!$I$19</f>
        <v>1876.66790911</v>
      </c>
      <c r="D149" s="36">
        <f>SUMIFS(СВЦЭМ!$C$39:$C$782,СВЦЭМ!$A$39:$A$782,$A149,СВЦЭМ!$B$39:$B$782,D$119)+'СЕТ СН'!$I$9+СВЦЭМ!$D$10+'СЕТ СН'!$I$6-'СЕТ СН'!$I$19</f>
        <v>1840.52193934</v>
      </c>
      <c r="E149" s="36">
        <f>SUMIFS(СВЦЭМ!$C$39:$C$782,СВЦЭМ!$A$39:$A$782,$A149,СВЦЭМ!$B$39:$B$782,E$119)+'СЕТ СН'!$I$9+СВЦЭМ!$D$10+'СЕТ СН'!$I$6-'СЕТ СН'!$I$19</f>
        <v>1838.9921698399999</v>
      </c>
      <c r="F149" s="36">
        <f>SUMIFS(СВЦЭМ!$C$39:$C$782,СВЦЭМ!$A$39:$A$782,$A149,СВЦЭМ!$B$39:$B$782,F$119)+'СЕТ СН'!$I$9+СВЦЭМ!$D$10+'СЕТ СН'!$I$6-'СЕТ СН'!$I$19</f>
        <v>1835.5389190399999</v>
      </c>
      <c r="G149" s="36">
        <f>SUMIFS(СВЦЭМ!$C$39:$C$782,СВЦЭМ!$A$39:$A$782,$A149,СВЦЭМ!$B$39:$B$782,G$119)+'СЕТ СН'!$I$9+СВЦЭМ!$D$10+'СЕТ СН'!$I$6-'СЕТ СН'!$I$19</f>
        <v>1821.1463403499999</v>
      </c>
      <c r="H149" s="36">
        <f>SUMIFS(СВЦЭМ!$C$39:$C$782,СВЦЭМ!$A$39:$A$782,$A149,СВЦЭМ!$B$39:$B$782,H$119)+'СЕТ СН'!$I$9+СВЦЭМ!$D$10+'СЕТ СН'!$I$6-'СЕТ СН'!$I$19</f>
        <v>1798.1692778699999</v>
      </c>
      <c r="I149" s="36">
        <f>SUMIFS(СВЦЭМ!$C$39:$C$782,СВЦЭМ!$A$39:$A$782,$A149,СВЦЭМ!$B$39:$B$782,I$119)+'СЕТ СН'!$I$9+СВЦЭМ!$D$10+'СЕТ СН'!$I$6-'СЕТ СН'!$I$19</f>
        <v>1804.8988262399998</v>
      </c>
      <c r="J149" s="36">
        <f>SUMIFS(СВЦЭМ!$C$39:$C$782,СВЦЭМ!$A$39:$A$782,$A149,СВЦЭМ!$B$39:$B$782,J$119)+'СЕТ СН'!$I$9+СВЦЭМ!$D$10+'СЕТ СН'!$I$6-'СЕТ СН'!$I$19</f>
        <v>1785.3770197899998</v>
      </c>
      <c r="K149" s="36">
        <f>SUMIFS(СВЦЭМ!$C$39:$C$782,СВЦЭМ!$A$39:$A$782,$A149,СВЦЭМ!$B$39:$B$782,K$119)+'СЕТ СН'!$I$9+СВЦЭМ!$D$10+'СЕТ СН'!$I$6-'СЕТ СН'!$I$19</f>
        <v>1776.9590635699999</v>
      </c>
      <c r="L149" s="36">
        <f>SUMIFS(СВЦЭМ!$C$39:$C$782,СВЦЭМ!$A$39:$A$782,$A149,СВЦЭМ!$B$39:$B$782,L$119)+'СЕТ СН'!$I$9+СВЦЭМ!$D$10+'СЕТ СН'!$I$6-'СЕТ СН'!$I$19</f>
        <v>1782.8586471599999</v>
      </c>
      <c r="M149" s="36">
        <f>SUMIFS(СВЦЭМ!$C$39:$C$782,СВЦЭМ!$A$39:$A$782,$A149,СВЦЭМ!$B$39:$B$782,M$119)+'СЕТ СН'!$I$9+СВЦЭМ!$D$10+'СЕТ СН'!$I$6-'СЕТ СН'!$I$19</f>
        <v>1789.22376579</v>
      </c>
      <c r="N149" s="36">
        <f>SUMIFS(СВЦЭМ!$C$39:$C$782,СВЦЭМ!$A$39:$A$782,$A149,СВЦЭМ!$B$39:$B$782,N$119)+'СЕТ СН'!$I$9+СВЦЭМ!$D$10+'СЕТ СН'!$I$6-'СЕТ СН'!$I$19</f>
        <v>1817.87762821</v>
      </c>
      <c r="O149" s="36">
        <f>SUMIFS(СВЦЭМ!$C$39:$C$782,СВЦЭМ!$A$39:$A$782,$A149,СВЦЭМ!$B$39:$B$782,O$119)+'СЕТ СН'!$I$9+СВЦЭМ!$D$10+'СЕТ СН'!$I$6-'СЕТ СН'!$I$19</f>
        <v>2265.06721801</v>
      </c>
      <c r="P149" s="36">
        <f>SUMIFS(СВЦЭМ!$C$39:$C$782,СВЦЭМ!$A$39:$A$782,$A149,СВЦЭМ!$B$39:$B$782,P$119)+'СЕТ СН'!$I$9+СВЦЭМ!$D$10+'СЕТ СН'!$I$6-'СЕТ СН'!$I$19</f>
        <v>1809.57144447</v>
      </c>
      <c r="Q149" s="36">
        <f>SUMIFS(СВЦЭМ!$C$39:$C$782,СВЦЭМ!$A$39:$A$782,$A149,СВЦЭМ!$B$39:$B$782,Q$119)+'СЕТ СН'!$I$9+СВЦЭМ!$D$10+'СЕТ СН'!$I$6-'СЕТ СН'!$I$19</f>
        <v>11740.33633858</v>
      </c>
      <c r="R149" s="36">
        <f>SUMIFS(СВЦЭМ!$C$39:$C$782,СВЦЭМ!$A$39:$A$782,$A149,СВЦЭМ!$B$39:$B$782,R$119)+'СЕТ СН'!$I$9+СВЦЭМ!$D$10+'СЕТ СН'!$I$6-'СЕТ СН'!$I$19</f>
        <v>1819.8693365399999</v>
      </c>
      <c r="S149" s="36">
        <f>SUMIFS(СВЦЭМ!$C$39:$C$782,СВЦЭМ!$A$39:$A$782,$A149,СВЦЭМ!$B$39:$B$782,S$119)+'СЕТ СН'!$I$9+СВЦЭМ!$D$10+'СЕТ СН'!$I$6-'СЕТ СН'!$I$19</f>
        <v>1775.8370646599999</v>
      </c>
      <c r="T149" s="36">
        <f>SUMIFS(СВЦЭМ!$C$39:$C$782,СВЦЭМ!$A$39:$A$782,$A149,СВЦЭМ!$B$39:$B$782,T$119)+'СЕТ СН'!$I$9+СВЦЭМ!$D$10+'СЕТ СН'!$I$6-'СЕТ СН'!$I$19</f>
        <v>1783.1065665699998</v>
      </c>
      <c r="U149" s="36">
        <f>SUMIFS(СВЦЭМ!$C$39:$C$782,СВЦЭМ!$A$39:$A$782,$A149,СВЦЭМ!$B$39:$B$782,U$119)+'СЕТ СН'!$I$9+СВЦЭМ!$D$10+'СЕТ СН'!$I$6-'СЕТ СН'!$I$19</f>
        <v>1790.21007807</v>
      </c>
      <c r="V149" s="36">
        <f>SUMIFS(СВЦЭМ!$C$39:$C$782,СВЦЭМ!$A$39:$A$782,$A149,СВЦЭМ!$B$39:$B$782,V$119)+'СЕТ СН'!$I$9+СВЦЭМ!$D$10+'СЕТ СН'!$I$6-'СЕТ СН'!$I$19</f>
        <v>1791.72740411</v>
      </c>
      <c r="W149" s="36">
        <f>SUMIFS(СВЦЭМ!$C$39:$C$782,СВЦЭМ!$A$39:$A$782,$A149,СВЦЭМ!$B$39:$B$782,W$119)+'СЕТ СН'!$I$9+СВЦЭМ!$D$10+'СЕТ СН'!$I$6-'СЕТ СН'!$I$19</f>
        <v>1805.32035466</v>
      </c>
      <c r="X149" s="36">
        <f>SUMIFS(СВЦЭМ!$C$39:$C$782,СВЦЭМ!$A$39:$A$782,$A149,СВЦЭМ!$B$39:$B$782,X$119)+'СЕТ СН'!$I$9+СВЦЭМ!$D$10+'СЕТ СН'!$I$6-'СЕТ СН'!$I$19</f>
        <v>1827.6581722199999</v>
      </c>
      <c r="Y149" s="36">
        <f>SUMIFS(СВЦЭМ!$C$39:$C$782,СВЦЭМ!$A$39:$A$782,$A149,СВЦЭМ!$B$39:$B$782,Y$119)+'СЕТ СН'!$I$9+СВЦЭМ!$D$10+'СЕТ СН'!$I$6-'СЕТ СН'!$I$19</f>
        <v>1834.4528976499998</v>
      </c>
    </row>
    <row r="150" spans="1:26" ht="15.75" x14ac:dyDescent="0.2">
      <c r="A150" s="35">
        <f t="shared" si="3"/>
        <v>44926</v>
      </c>
      <c r="B150" s="36">
        <f>SUMIFS(СВЦЭМ!$C$39:$C$782,СВЦЭМ!$A$39:$A$782,$A150,СВЦЭМ!$B$39:$B$782,B$119)+'СЕТ СН'!$I$9+СВЦЭМ!$D$10+'СЕТ СН'!$I$6-'СЕТ СН'!$I$19</f>
        <v>1930.6917559599999</v>
      </c>
      <c r="C150" s="36">
        <f>SUMIFS(СВЦЭМ!$C$39:$C$782,СВЦЭМ!$A$39:$A$782,$A150,СВЦЭМ!$B$39:$B$782,C$119)+'СЕТ СН'!$I$9+СВЦЭМ!$D$10+'СЕТ СН'!$I$6-'СЕТ СН'!$I$19</f>
        <v>1950.1339940399998</v>
      </c>
      <c r="D150" s="36">
        <f>SUMIFS(СВЦЭМ!$C$39:$C$782,СВЦЭМ!$A$39:$A$782,$A150,СВЦЭМ!$B$39:$B$782,D$119)+'СЕТ СН'!$I$9+СВЦЭМ!$D$10+'СЕТ СН'!$I$6-'СЕТ СН'!$I$19</f>
        <v>1987.17882399</v>
      </c>
      <c r="E150" s="36">
        <f>SUMIFS(СВЦЭМ!$C$39:$C$782,СВЦЭМ!$A$39:$A$782,$A150,СВЦЭМ!$B$39:$B$782,E$119)+'СЕТ СН'!$I$9+СВЦЭМ!$D$10+'СЕТ СН'!$I$6-'СЕТ СН'!$I$19</f>
        <v>1995.9352368699999</v>
      </c>
      <c r="F150" s="36">
        <f>SUMIFS(СВЦЭМ!$C$39:$C$782,СВЦЭМ!$A$39:$A$782,$A150,СВЦЭМ!$B$39:$B$782,F$119)+'СЕТ СН'!$I$9+СВЦЭМ!$D$10+'СЕТ СН'!$I$6-'СЕТ СН'!$I$19</f>
        <v>1993.2950799499999</v>
      </c>
      <c r="G150" s="36">
        <f>SUMIFS(СВЦЭМ!$C$39:$C$782,СВЦЭМ!$A$39:$A$782,$A150,СВЦЭМ!$B$39:$B$782,G$119)+'СЕТ СН'!$I$9+СВЦЭМ!$D$10+'СЕТ СН'!$I$6-'СЕТ СН'!$I$19</f>
        <v>1984.31476348</v>
      </c>
      <c r="H150" s="36">
        <f>SUMIFS(СВЦЭМ!$C$39:$C$782,СВЦЭМ!$A$39:$A$782,$A150,СВЦЭМ!$B$39:$B$782,H$119)+'СЕТ СН'!$I$9+СВЦЭМ!$D$10+'СЕТ СН'!$I$6-'СЕТ СН'!$I$19</f>
        <v>1960.3706913399999</v>
      </c>
      <c r="I150" s="36">
        <f>SUMIFS(СВЦЭМ!$C$39:$C$782,СВЦЭМ!$A$39:$A$782,$A150,СВЦЭМ!$B$39:$B$782,I$119)+'СЕТ СН'!$I$9+СВЦЭМ!$D$10+'СЕТ СН'!$I$6-'СЕТ СН'!$I$19</f>
        <v>1930.36331673</v>
      </c>
      <c r="J150" s="36">
        <f>SUMIFS(СВЦЭМ!$C$39:$C$782,СВЦЭМ!$A$39:$A$782,$A150,СВЦЭМ!$B$39:$B$782,J$119)+'СЕТ СН'!$I$9+СВЦЭМ!$D$10+'СЕТ СН'!$I$6-'СЕТ СН'!$I$19</f>
        <v>1893.1590763499999</v>
      </c>
      <c r="K150" s="36">
        <f>SUMIFS(СВЦЭМ!$C$39:$C$782,СВЦЭМ!$A$39:$A$782,$A150,СВЦЭМ!$B$39:$B$782,K$119)+'СЕТ СН'!$I$9+СВЦЭМ!$D$10+'СЕТ СН'!$I$6-'СЕТ СН'!$I$19</f>
        <v>1898.78513632</v>
      </c>
      <c r="L150" s="36">
        <f>SUMIFS(СВЦЭМ!$C$39:$C$782,СВЦЭМ!$A$39:$A$782,$A150,СВЦЭМ!$B$39:$B$782,L$119)+'СЕТ СН'!$I$9+СВЦЭМ!$D$10+'СЕТ СН'!$I$6-'СЕТ СН'!$I$19</f>
        <v>1883.4453261499998</v>
      </c>
      <c r="M150" s="36">
        <f>SUMIFS(СВЦЭМ!$C$39:$C$782,СВЦЭМ!$A$39:$A$782,$A150,СВЦЭМ!$B$39:$B$782,M$119)+'СЕТ СН'!$I$9+СВЦЭМ!$D$10+'СЕТ СН'!$I$6-'СЕТ СН'!$I$19</f>
        <v>1869.8765452999999</v>
      </c>
      <c r="N150" s="36">
        <f>SUMIFS(СВЦЭМ!$C$39:$C$782,СВЦЭМ!$A$39:$A$782,$A150,СВЦЭМ!$B$39:$B$782,N$119)+'СЕТ СН'!$I$9+СВЦЭМ!$D$10+'СЕТ СН'!$I$6-'СЕТ СН'!$I$19</f>
        <v>1888.0789694999999</v>
      </c>
      <c r="O150" s="36">
        <f>SUMIFS(СВЦЭМ!$C$39:$C$782,СВЦЭМ!$A$39:$A$782,$A150,СВЦЭМ!$B$39:$B$782,O$119)+'СЕТ СН'!$I$9+СВЦЭМ!$D$10+'СЕТ СН'!$I$6-'СЕТ СН'!$I$19</f>
        <v>1911.52501493</v>
      </c>
      <c r="P150" s="36">
        <f>SUMIFS(СВЦЭМ!$C$39:$C$782,СВЦЭМ!$A$39:$A$782,$A150,СВЦЭМ!$B$39:$B$782,P$119)+'СЕТ СН'!$I$9+СВЦЭМ!$D$10+'СЕТ СН'!$I$6-'СЕТ СН'!$I$19</f>
        <v>1927.2878252599999</v>
      </c>
      <c r="Q150" s="36">
        <f>SUMIFS(СВЦЭМ!$C$39:$C$782,СВЦЭМ!$A$39:$A$782,$A150,СВЦЭМ!$B$39:$B$782,Q$119)+'СЕТ СН'!$I$9+СВЦЭМ!$D$10+'СЕТ СН'!$I$6-'СЕТ СН'!$I$19</f>
        <v>1932.4918319199999</v>
      </c>
      <c r="R150" s="36">
        <f>SUMIFS(СВЦЭМ!$C$39:$C$782,СВЦЭМ!$A$39:$A$782,$A150,СВЦЭМ!$B$39:$B$782,R$119)+'СЕТ СН'!$I$9+СВЦЭМ!$D$10+'СЕТ СН'!$I$6-'СЕТ СН'!$I$19</f>
        <v>1891.0985480899999</v>
      </c>
      <c r="S150" s="36">
        <f>SUMIFS(СВЦЭМ!$C$39:$C$782,СВЦЭМ!$A$39:$A$782,$A150,СВЦЭМ!$B$39:$B$782,S$119)+'СЕТ СН'!$I$9+СВЦЭМ!$D$10+'СЕТ СН'!$I$6-'СЕТ СН'!$I$19</f>
        <v>1863.14432786</v>
      </c>
      <c r="T150" s="36">
        <f>SUMIFS(СВЦЭМ!$C$39:$C$782,СВЦЭМ!$A$39:$A$782,$A150,СВЦЭМ!$B$39:$B$782,T$119)+'СЕТ СН'!$I$9+СВЦЭМ!$D$10+'СЕТ СН'!$I$6-'СЕТ СН'!$I$19</f>
        <v>1851.45116177</v>
      </c>
      <c r="U150" s="36">
        <f>SUMIFS(СВЦЭМ!$C$39:$C$782,СВЦЭМ!$A$39:$A$782,$A150,СВЦЭМ!$B$39:$B$782,U$119)+'СЕТ СН'!$I$9+СВЦЭМ!$D$10+'СЕТ СН'!$I$6-'СЕТ СН'!$I$19</f>
        <v>1876.0000348799999</v>
      </c>
      <c r="V150" s="36">
        <f>SUMIFS(СВЦЭМ!$C$39:$C$782,СВЦЭМ!$A$39:$A$782,$A150,СВЦЭМ!$B$39:$B$782,V$119)+'СЕТ СН'!$I$9+СВЦЭМ!$D$10+'СЕТ СН'!$I$6-'СЕТ СН'!$I$19</f>
        <v>1876.2529687399999</v>
      </c>
      <c r="W150" s="36">
        <f>SUMIFS(СВЦЭМ!$C$39:$C$782,СВЦЭМ!$A$39:$A$782,$A150,СВЦЭМ!$B$39:$B$782,W$119)+'СЕТ СН'!$I$9+СВЦЭМ!$D$10+'СЕТ СН'!$I$6-'СЕТ СН'!$I$19</f>
        <v>1902.7899822699999</v>
      </c>
      <c r="X150" s="36">
        <f>SUMIFS(СВЦЭМ!$C$39:$C$782,СВЦЭМ!$A$39:$A$782,$A150,СВЦЭМ!$B$39:$B$782,X$119)+'СЕТ СН'!$I$9+СВЦЭМ!$D$10+'СЕТ СН'!$I$6-'СЕТ СН'!$I$19</f>
        <v>1908.7577036599998</v>
      </c>
      <c r="Y150" s="36">
        <f>SUMIFS(СВЦЭМ!$C$39:$C$782,СВЦЭМ!$A$39:$A$782,$A150,СВЦЭМ!$B$39:$B$782,Y$119)+'СЕТ СН'!$I$9+СВЦЭМ!$D$10+'СЕТ СН'!$I$6-'СЕТ СН'!$I$19</f>
        <v>1942.18614536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517403.82065596653</v>
      </c>
      <c r="O155" s="126"/>
      <c r="P155" s="125">
        <f>СВЦЭМ!$D$12+'СЕТ СН'!$F$10-'СЕТ СН'!$G$20</f>
        <v>517403.82065596653</v>
      </c>
      <c r="Q155" s="126"/>
      <c r="R155" s="125">
        <f>СВЦЭМ!$D$12+'СЕТ СН'!$F$10-'СЕТ СН'!$H$20</f>
        <v>517403.82065596653</v>
      </c>
      <c r="S155" s="126"/>
      <c r="T155" s="125">
        <f>СВЦЭМ!$D$12+'СЕТ СН'!$F$10-'СЕТ СН'!$I$20</f>
        <v>517403.82065596653</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1032814.32</v>
      </c>
      <c r="O159" s="140"/>
      <c r="P159" s="140">
        <f>'СЕТ СН'!$G$7</f>
        <v>1599804.51</v>
      </c>
      <c r="Q159" s="140"/>
      <c r="R159" s="140">
        <f>'СЕТ СН'!$H$7</f>
        <v>1278957.28</v>
      </c>
      <c r="S159" s="140"/>
      <c r="T159" s="140">
        <f>'СЕТ СН'!$I$7</f>
        <v>1022544.47</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SUMIFS(СВЦЭМ!$D$39:$D$782,СВЦЭМ!$A$39:$A$782,$A12,СВЦЭМ!$B$39:$B$782,B$11)+'СЕТ СН'!$F$11+СВЦЭМ!$D$10+'СЕТ СН'!$F$5-'СЕТ СН'!$F$21</f>
        <v>3037.0599817399998</v>
      </c>
      <c r="C12" s="36">
        <f>SUMIFS(СВЦЭМ!$D$39:$D$782,СВЦЭМ!$A$39:$A$782,$A12,СВЦЭМ!$B$39:$B$782,C$11)+'СЕТ СН'!$F$11+СВЦЭМ!$D$10+'СЕТ СН'!$F$5-'СЕТ СН'!$F$21</f>
        <v>3016.46301692</v>
      </c>
      <c r="D12" s="36">
        <f>SUMIFS(СВЦЭМ!$D$39:$D$782,СВЦЭМ!$A$39:$A$782,$A12,СВЦЭМ!$B$39:$B$782,D$11)+'СЕТ СН'!$F$11+СВЦЭМ!$D$10+'СЕТ СН'!$F$5-'СЕТ СН'!$F$21</f>
        <v>3062.2036105300003</v>
      </c>
      <c r="E12" s="36">
        <f>SUMIFS(СВЦЭМ!$D$39:$D$782,СВЦЭМ!$A$39:$A$782,$A12,СВЦЭМ!$B$39:$B$782,E$11)+'СЕТ СН'!$F$11+СВЦЭМ!$D$10+'СЕТ СН'!$F$5-'СЕТ СН'!$F$21</f>
        <v>3065.0362330400003</v>
      </c>
      <c r="F12" s="36">
        <f>SUMIFS(СВЦЭМ!$D$39:$D$782,СВЦЭМ!$A$39:$A$782,$A12,СВЦЭМ!$B$39:$B$782,F$11)+'СЕТ СН'!$F$11+СВЦЭМ!$D$10+'СЕТ СН'!$F$5-'СЕТ СН'!$F$21</f>
        <v>3075.0573076700002</v>
      </c>
      <c r="G12" s="36">
        <f>SUMIFS(СВЦЭМ!$D$39:$D$782,СВЦЭМ!$A$39:$A$782,$A12,СВЦЭМ!$B$39:$B$782,G$11)+'СЕТ СН'!$F$11+СВЦЭМ!$D$10+'СЕТ СН'!$F$5-'СЕТ СН'!$F$21</f>
        <v>3057.0886776500001</v>
      </c>
      <c r="H12" s="36">
        <f>SUMIFS(СВЦЭМ!$D$39:$D$782,СВЦЭМ!$A$39:$A$782,$A12,СВЦЭМ!$B$39:$B$782,H$11)+'СЕТ СН'!$F$11+СВЦЭМ!$D$10+'СЕТ СН'!$F$5-'СЕТ СН'!$F$21</f>
        <v>3034.0652257000002</v>
      </c>
      <c r="I12" s="36">
        <f>SUMIFS(СВЦЭМ!$D$39:$D$782,СВЦЭМ!$A$39:$A$782,$A12,СВЦЭМ!$B$39:$B$782,I$11)+'СЕТ СН'!$F$11+СВЦЭМ!$D$10+'СЕТ СН'!$F$5-'СЕТ СН'!$F$21</f>
        <v>3012.30394613</v>
      </c>
      <c r="J12" s="36">
        <f>SUMIFS(СВЦЭМ!$D$39:$D$782,СВЦЭМ!$A$39:$A$782,$A12,СВЦЭМ!$B$39:$B$782,J$11)+'СЕТ СН'!$F$11+СВЦЭМ!$D$10+'СЕТ СН'!$F$5-'СЕТ СН'!$F$21</f>
        <v>2978.3365351800003</v>
      </c>
      <c r="K12" s="36">
        <f>SUMIFS(СВЦЭМ!$D$39:$D$782,СВЦЭМ!$A$39:$A$782,$A12,СВЦЭМ!$B$39:$B$782,K$11)+'СЕТ СН'!$F$11+СВЦЭМ!$D$10+'СЕТ СН'!$F$5-'СЕТ СН'!$F$21</f>
        <v>2966.10844124</v>
      </c>
      <c r="L12" s="36">
        <f>SUMIFS(СВЦЭМ!$D$39:$D$782,СВЦЭМ!$A$39:$A$782,$A12,СВЦЭМ!$B$39:$B$782,L$11)+'СЕТ СН'!$F$11+СВЦЭМ!$D$10+'СЕТ СН'!$F$5-'СЕТ СН'!$F$21</f>
        <v>2945.5155970999999</v>
      </c>
      <c r="M12" s="36">
        <f>SUMIFS(СВЦЭМ!$D$39:$D$782,СВЦЭМ!$A$39:$A$782,$A12,СВЦЭМ!$B$39:$B$782,M$11)+'СЕТ СН'!$F$11+СВЦЭМ!$D$10+'СЕТ СН'!$F$5-'СЕТ СН'!$F$21</f>
        <v>2951.94988629</v>
      </c>
      <c r="N12" s="36">
        <f>SUMIFS(СВЦЭМ!$D$39:$D$782,СВЦЭМ!$A$39:$A$782,$A12,СВЦЭМ!$B$39:$B$782,N$11)+'СЕТ СН'!$F$11+СВЦЭМ!$D$10+'СЕТ СН'!$F$5-'СЕТ СН'!$F$21</f>
        <v>2956.6204041400001</v>
      </c>
      <c r="O12" s="36">
        <f>SUMIFS(СВЦЭМ!$D$39:$D$782,СВЦЭМ!$A$39:$A$782,$A12,СВЦЭМ!$B$39:$B$782,O$11)+'СЕТ СН'!$F$11+СВЦЭМ!$D$10+'СЕТ СН'!$F$5-'СЕТ СН'!$F$21</f>
        <v>2977.8865241900003</v>
      </c>
      <c r="P12" s="36">
        <f>SUMIFS(СВЦЭМ!$D$39:$D$782,СВЦЭМ!$A$39:$A$782,$A12,СВЦЭМ!$B$39:$B$782,P$11)+'СЕТ СН'!$F$11+СВЦЭМ!$D$10+'СЕТ СН'!$F$5-'СЕТ СН'!$F$21</f>
        <v>2986.7739559500001</v>
      </c>
      <c r="Q12" s="36">
        <f>SUMIFS(СВЦЭМ!$D$39:$D$782,СВЦЭМ!$A$39:$A$782,$A12,СВЦЭМ!$B$39:$B$782,Q$11)+'СЕТ СН'!$F$11+СВЦЭМ!$D$10+'СЕТ СН'!$F$5-'СЕТ СН'!$F$21</f>
        <v>2991.2367023699999</v>
      </c>
      <c r="R12" s="36">
        <f>SUMIFS(СВЦЭМ!$D$39:$D$782,СВЦЭМ!$A$39:$A$782,$A12,СВЦЭМ!$B$39:$B$782,R$11)+'СЕТ СН'!$F$11+СВЦЭМ!$D$10+'СЕТ СН'!$F$5-'СЕТ СН'!$F$21</f>
        <v>2986.73542503</v>
      </c>
      <c r="S12" s="36">
        <f>SUMIFS(СВЦЭМ!$D$39:$D$782,СВЦЭМ!$A$39:$A$782,$A12,СВЦЭМ!$B$39:$B$782,S$11)+'СЕТ СН'!$F$11+СВЦЭМ!$D$10+'СЕТ СН'!$F$5-'СЕТ СН'!$F$21</f>
        <v>2953.3567430600001</v>
      </c>
      <c r="T12" s="36">
        <f>SUMIFS(СВЦЭМ!$D$39:$D$782,СВЦЭМ!$A$39:$A$782,$A12,СВЦЭМ!$B$39:$B$782,T$11)+'СЕТ СН'!$F$11+СВЦЭМ!$D$10+'СЕТ СН'!$F$5-'СЕТ СН'!$F$21</f>
        <v>2949.2580792799999</v>
      </c>
      <c r="U12" s="36">
        <f>SUMIFS(СВЦЭМ!$D$39:$D$782,СВЦЭМ!$A$39:$A$782,$A12,СВЦЭМ!$B$39:$B$782,U$11)+'СЕТ СН'!$F$11+СВЦЭМ!$D$10+'СЕТ СН'!$F$5-'СЕТ СН'!$F$21</f>
        <v>2956.5362638900001</v>
      </c>
      <c r="V12" s="36">
        <f>SUMIFS(СВЦЭМ!$D$39:$D$782,СВЦЭМ!$A$39:$A$782,$A12,СВЦЭМ!$B$39:$B$782,V$11)+'СЕТ СН'!$F$11+СВЦЭМ!$D$10+'СЕТ СН'!$F$5-'СЕТ СН'!$F$21</f>
        <v>2959.1478114800002</v>
      </c>
      <c r="W12" s="36">
        <f>SUMIFS(СВЦЭМ!$D$39:$D$782,СВЦЭМ!$A$39:$A$782,$A12,СВЦЭМ!$B$39:$B$782,W$11)+'СЕТ СН'!$F$11+СВЦЭМ!$D$10+'СЕТ СН'!$F$5-'СЕТ СН'!$F$21</f>
        <v>2975.1232121600001</v>
      </c>
      <c r="X12" s="36">
        <f>SUMIFS(СВЦЭМ!$D$39:$D$782,СВЦЭМ!$A$39:$A$782,$A12,СВЦЭМ!$B$39:$B$782,X$11)+'СЕТ СН'!$F$11+СВЦЭМ!$D$10+'СЕТ СН'!$F$5-'СЕТ СН'!$F$21</f>
        <v>2980.5673510000001</v>
      </c>
      <c r="Y12" s="36">
        <f>SUMIFS(СВЦЭМ!$D$39:$D$782,СВЦЭМ!$A$39:$A$782,$A12,СВЦЭМ!$B$39:$B$782,Y$11)+'СЕТ СН'!$F$11+СВЦЭМ!$D$10+'СЕТ СН'!$F$5-'СЕТ СН'!$F$21</f>
        <v>2977.2704290199999</v>
      </c>
      <c r="AA12" s="45"/>
    </row>
    <row r="13" spans="1:27" ht="15.75" x14ac:dyDescent="0.2">
      <c r="A13" s="35">
        <f>A12+1</f>
        <v>44897</v>
      </c>
      <c r="B13" s="36">
        <f>SUMIFS(СВЦЭМ!$D$39:$D$782,СВЦЭМ!$A$39:$A$782,$A13,СВЦЭМ!$B$39:$B$782,B$11)+'СЕТ СН'!$F$11+СВЦЭМ!$D$10+'СЕТ СН'!$F$5-'СЕТ СН'!$F$21</f>
        <v>3054.0002844299997</v>
      </c>
      <c r="C13" s="36">
        <f>SUMIFS(СВЦЭМ!$D$39:$D$782,СВЦЭМ!$A$39:$A$782,$A13,СВЦЭМ!$B$39:$B$782,C$11)+'СЕТ СН'!$F$11+СВЦЭМ!$D$10+'СЕТ СН'!$F$5-'СЕТ СН'!$F$21</f>
        <v>3054.7642423500001</v>
      </c>
      <c r="D13" s="36">
        <f>SUMIFS(СВЦЭМ!$D$39:$D$782,СВЦЭМ!$A$39:$A$782,$A13,СВЦЭМ!$B$39:$B$782,D$11)+'СЕТ СН'!$F$11+СВЦЭМ!$D$10+'СЕТ СН'!$F$5-'СЕТ СН'!$F$21</f>
        <v>3072.3434568900002</v>
      </c>
      <c r="E13" s="36">
        <f>SUMIFS(СВЦЭМ!$D$39:$D$782,СВЦЭМ!$A$39:$A$782,$A13,СВЦЭМ!$B$39:$B$782,E$11)+'СЕТ СН'!$F$11+СВЦЭМ!$D$10+'СЕТ СН'!$F$5-'СЕТ СН'!$F$21</f>
        <v>3075.7562020800001</v>
      </c>
      <c r="F13" s="36">
        <f>SUMIFS(СВЦЭМ!$D$39:$D$782,СВЦЭМ!$A$39:$A$782,$A13,СВЦЭМ!$B$39:$B$782,F$11)+'СЕТ СН'!$F$11+СВЦЭМ!$D$10+'СЕТ СН'!$F$5-'СЕТ СН'!$F$21</f>
        <v>3106.1795732199998</v>
      </c>
      <c r="G13" s="36">
        <f>SUMIFS(СВЦЭМ!$D$39:$D$782,СВЦЭМ!$A$39:$A$782,$A13,СВЦЭМ!$B$39:$B$782,G$11)+'СЕТ СН'!$F$11+СВЦЭМ!$D$10+'СЕТ СН'!$F$5-'СЕТ СН'!$F$21</f>
        <v>3083.8133605499997</v>
      </c>
      <c r="H13" s="36">
        <f>SUMIFS(СВЦЭМ!$D$39:$D$782,СВЦЭМ!$A$39:$A$782,$A13,СВЦЭМ!$B$39:$B$782,H$11)+'СЕТ СН'!$F$11+СВЦЭМ!$D$10+'СЕТ СН'!$F$5-'СЕТ СН'!$F$21</f>
        <v>3064.0087980099997</v>
      </c>
      <c r="I13" s="36">
        <f>SUMIFS(СВЦЭМ!$D$39:$D$782,СВЦЭМ!$A$39:$A$782,$A13,СВЦЭМ!$B$39:$B$782,I$11)+'СЕТ СН'!$F$11+СВЦЭМ!$D$10+'СЕТ СН'!$F$5-'СЕТ СН'!$F$21</f>
        <v>3043.9613470100003</v>
      </c>
      <c r="J13" s="36">
        <f>SUMIFS(СВЦЭМ!$D$39:$D$782,СВЦЭМ!$A$39:$A$782,$A13,СВЦЭМ!$B$39:$B$782,J$11)+'СЕТ СН'!$F$11+СВЦЭМ!$D$10+'СЕТ СН'!$F$5-'СЕТ СН'!$F$21</f>
        <v>3018.3430090900001</v>
      </c>
      <c r="K13" s="36">
        <f>SUMIFS(СВЦЭМ!$D$39:$D$782,СВЦЭМ!$A$39:$A$782,$A13,СВЦЭМ!$B$39:$B$782,K$11)+'СЕТ СН'!$F$11+СВЦЭМ!$D$10+'СЕТ СН'!$F$5-'СЕТ СН'!$F$21</f>
        <v>3000.4843307000001</v>
      </c>
      <c r="L13" s="36">
        <f>SUMIFS(СВЦЭМ!$D$39:$D$782,СВЦЭМ!$A$39:$A$782,$A13,СВЦЭМ!$B$39:$B$782,L$11)+'СЕТ СН'!$F$11+СВЦЭМ!$D$10+'СЕТ СН'!$F$5-'СЕТ СН'!$F$21</f>
        <v>2991.0342936900001</v>
      </c>
      <c r="M13" s="36">
        <f>SUMIFS(СВЦЭМ!$D$39:$D$782,СВЦЭМ!$A$39:$A$782,$A13,СВЦЭМ!$B$39:$B$782,M$11)+'СЕТ СН'!$F$11+СВЦЭМ!$D$10+'СЕТ СН'!$F$5-'СЕТ СН'!$F$21</f>
        <v>2985.6837804400002</v>
      </c>
      <c r="N13" s="36">
        <f>SUMIFS(СВЦЭМ!$D$39:$D$782,СВЦЭМ!$A$39:$A$782,$A13,СВЦЭМ!$B$39:$B$782,N$11)+'СЕТ СН'!$F$11+СВЦЭМ!$D$10+'СЕТ СН'!$F$5-'СЕТ СН'!$F$21</f>
        <v>3003.71005251</v>
      </c>
      <c r="O13" s="36">
        <f>SUMIFS(СВЦЭМ!$D$39:$D$782,СВЦЭМ!$A$39:$A$782,$A13,СВЦЭМ!$B$39:$B$782,O$11)+'СЕТ СН'!$F$11+СВЦЭМ!$D$10+'СЕТ СН'!$F$5-'СЕТ СН'!$F$21</f>
        <v>3008.0840394900001</v>
      </c>
      <c r="P13" s="36">
        <f>SUMIFS(СВЦЭМ!$D$39:$D$782,СВЦЭМ!$A$39:$A$782,$A13,СВЦЭМ!$B$39:$B$782,P$11)+'СЕТ СН'!$F$11+СВЦЭМ!$D$10+'СЕТ СН'!$F$5-'СЕТ СН'!$F$21</f>
        <v>3014.4168629999999</v>
      </c>
      <c r="Q13" s="36">
        <f>SUMIFS(СВЦЭМ!$D$39:$D$782,СВЦЭМ!$A$39:$A$782,$A13,СВЦЭМ!$B$39:$B$782,Q$11)+'СЕТ СН'!$F$11+СВЦЭМ!$D$10+'СЕТ СН'!$F$5-'СЕТ СН'!$F$21</f>
        <v>3019.1850439300001</v>
      </c>
      <c r="R13" s="36">
        <f>SUMIFS(СВЦЭМ!$D$39:$D$782,СВЦЭМ!$A$39:$A$782,$A13,СВЦЭМ!$B$39:$B$782,R$11)+'СЕТ СН'!$F$11+СВЦЭМ!$D$10+'СЕТ СН'!$F$5-'СЕТ СН'!$F$21</f>
        <v>2992.7239214400001</v>
      </c>
      <c r="S13" s="36">
        <f>SUMIFS(СВЦЭМ!$D$39:$D$782,СВЦЭМ!$A$39:$A$782,$A13,СВЦЭМ!$B$39:$B$782,S$11)+'СЕТ СН'!$F$11+СВЦЭМ!$D$10+'СЕТ СН'!$F$5-'СЕТ СН'!$F$21</f>
        <v>2986.1665714199999</v>
      </c>
      <c r="T13" s="36">
        <f>SUMIFS(СВЦЭМ!$D$39:$D$782,СВЦЭМ!$A$39:$A$782,$A13,СВЦЭМ!$B$39:$B$782,T$11)+'СЕТ СН'!$F$11+СВЦЭМ!$D$10+'СЕТ СН'!$F$5-'СЕТ СН'!$F$21</f>
        <v>2963.28017099</v>
      </c>
      <c r="U13" s="36">
        <f>SUMIFS(СВЦЭМ!$D$39:$D$782,СВЦЭМ!$A$39:$A$782,$A13,СВЦЭМ!$B$39:$B$782,U$11)+'СЕТ СН'!$F$11+СВЦЭМ!$D$10+'СЕТ СН'!$F$5-'СЕТ СН'!$F$21</f>
        <v>2971.3902309</v>
      </c>
      <c r="V13" s="36">
        <f>SUMIFS(СВЦЭМ!$D$39:$D$782,СВЦЭМ!$A$39:$A$782,$A13,СВЦЭМ!$B$39:$B$782,V$11)+'СЕТ СН'!$F$11+СВЦЭМ!$D$10+'СЕТ СН'!$F$5-'СЕТ СН'!$F$21</f>
        <v>2979.6095739500001</v>
      </c>
      <c r="W13" s="36">
        <f>SUMIFS(СВЦЭМ!$D$39:$D$782,СВЦЭМ!$A$39:$A$782,$A13,СВЦЭМ!$B$39:$B$782,W$11)+'СЕТ СН'!$F$11+СВЦЭМ!$D$10+'СЕТ СН'!$F$5-'СЕТ СН'!$F$21</f>
        <v>2988.5829810800001</v>
      </c>
      <c r="X13" s="36">
        <f>SUMIFS(СВЦЭМ!$D$39:$D$782,СВЦЭМ!$A$39:$A$782,$A13,СВЦЭМ!$B$39:$B$782,X$11)+'СЕТ СН'!$F$11+СВЦЭМ!$D$10+'СЕТ СН'!$F$5-'СЕТ СН'!$F$21</f>
        <v>3007.2397812500003</v>
      </c>
      <c r="Y13" s="36">
        <f>SUMIFS(СВЦЭМ!$D$39:$D$782,СВЦЭМ!$A$39:$A$782,$A13,СВЦЭМ!$B$39:$B$782,Y$11)+'СЕТ СН'!$F$11+СВЦЭМ!$D$10+'СЕТ СН'!$F$5-'СЕТ СН'!$F$21</f>
        <v>3033.96484599</v>
      </c>
    </row>
    <row r="14" spans="1:27" ht="15.75" x14ac:dyDescent="0.2">
      <c r="A14" s="35">
        <f t="shared" ref="A14:A42" si="0">A13+1</f>
        <v>44898</v>
      </c>
      <c r="B14" s="36">
        <f>SUMIFS(СВЦЭМ!$D$39:$D$782,СВЦЭМ!$A$39:$A$782,$A14,СВЦЭМ!$B$39:$B$782,B$11)+'СЕТ СН'!$F$11+СВЦЭМ!$D$10+'СЕТ СН'!$F$5-'СЕТ СН'!$F$21</f>
        <v>2941.5795897099997</v>
      </c>
      <c r="C14" s="36">
        <f>SUMIFS(СВЦЭМ!$D$39:$D$782,СВЦЭМ!$A$39:$A$782,$A14,СВЦЭМ!$B$39:$B$782,C$11)+'СЕТ СН'!$F$11+СВЦЭМ!$D$10+'СЕТ СН'!$F$5-'СЕТ СН'!$F$21</f>
        <v>2953.0484092400002</v>
      </c>
      <c r="D14" s="36">
        <f>SUMIFS(СВЦЭМ!$D$39:$D$782,СВЦЭМ!$A$39:$A$782,$A14,СВЦЭМ!$B$39:$B$782,D$11)+'СЕТ СН'!$F$11+СВЦЭМ!$D$10+'СЕТ СН'!$F$5-'СЕТ СН'!$F$21</f>
        <v>2972.6739437000001</v>
      </c>
      <c r="E14" s="36">
        <f>SUMIFS(СВЦЭМ!$D$39:$D$782,СВЦЭМ!$A$39:$A$782,$A14,СВЦЭМ!$B$39:$B$782,E$11)+'СЕТ СН'!$F$11+СВЦЭМ!$D$10+'СЕТ СН'!$F$5-'СЕТ СН'!$F$21</f>
        <v>3002.2833401600001</v>
      </c>
      <c r="F14" s="36">
        <f>SUMIFS(СВЦЭМ!$D$39:$D$782,СВЦЭМ!$A$39:$A$782,$A14,СВЦЭМ!$B$39:$B$782,F$11)+'СЕТ СН'!$F$11+СВЦЭМ!$D$10+'СЕТ СН'!$F$5-'СЕТ СН'!$F$21</f>
        <v>3022.9059507700003</v>
      </c>
      <c r="G14" s="36">
        <f>SUMIFS(СВЦЭМ!$D$39:$D$782,СВЦЭМ!$A$39:$A$782,$A14,СВЦЭМ!$B$39:$B$782,G$11)+'СЕТ СН'!$F$11+СВЦЭМ!$D$10+'СЕТ СН'!$F$5-'СЕТ СН'!$F$21</f>
        <v>3010.7151214400001</v>
      </c>
      <c r="H14" s="36">
        <f>SUMIFS(СВЦЭМ!$D$39:$D$782,СВЦЭМ!$A$39:$A$782,$A14,СВЦЭМ!$B$39:$B$782,H$11)+'СЕТ СН'!$F$11+СВЦЭМ!$D$10+'СЕТ СН'!$F$5-'СЕТ СН'!$F$21</f>
        <v>2998.9327432199998</v>
      </c>
      <c r="I14" s="36">
        <f>SUMIFS(СВЦЭМ!$D$39:$D$782,СВЦЭМ!$A$39:$A$782,$A14,СВЦЭМ!$B$39:$B$782,I$11)+'СЕТ СН'!$F$11+СВЦЭМ!$D$10+'СЕТ СН'!$F$5-'СЕТ СН'!$F$21</f>
        <v>2988.1299626300001</v>
      </c>
      <c r="J14" s="36">
        <f>SUMIFS(СВЦЭМ!$D$39:$D$782,СВЦЭМ!$A$39:$A$782,$A14,СВЦЭМ!$B$39:$B$782,J$11)+'СЕТ СН'!$F$11+СВЦЭМ!$D$10+'СЕТ СН'!$F$5-'СЕТ СН'!$F$21</f>
        <v>2962.4560163200003</v>
      </c>
      <c r="K14" s="36">
        <f>SUMIFS(СВЦЭМ!$D$39:$D$782,СВЦЭМ!$A$39:$A$782,$A14,СВЦЭМ!$B$39:$B$782,K$11)+'СЕТ СН'!$F$11+СВЦЭМ!$D$10+'СЕТ СН'!$F$5-'СЕТ СН'!$F$21</f>
        <v>2953.9821376700002</v>
      </c>
      <c r="L14" s="36">
        <f>SUMIFS(СВЦЭМ!$D$39:$D$782,СВЦЭМ!$A$39:$A$782,$A14,СВЦЭМ!$B$39:$B$782,L$11)+'СЕТ СН'!$F$11+СВЦЭМ!$D$10+'СЕТ СН'!$F$5-'СЕТ СН'!$F$21</f>
        <v>2936.71297043</v>
      </c>
      <c r="M14" s="36">
        <f>SUMIFS(СВЦЭМ!$D$39:$D$782,СВЦЭМ!$A$39:$A$782,$A14,СВЦЭМ!$B$39:$B$782,M$11)+'СЕТ СН'!$F$11+СВЦЭМ!$D$10+'СЕТ СН'!$F$5-'СЕТ СН'!$F$21</f>
        <v>2941.4447221199998</v>
      </c>
      <c r="N14" s="36">
        <f>SUMIFS(СВЦЭМ!$D$39:$D$782,СВЦЭМ!$A$39:$A$782,$A14,СВЦЭМ!$B$39:$B$782,N$11)+'СЕТ СН'!$F$11+СВЦЭМ!$D$10+'СЕТ СН'!$F$5-'СЕТ СН'!$F$21</f>
        <v>2924.7740260800001</v>
      </c>
      <c r="O14" s="36">
        <f>SUMIFS(СВЦЭМ!$D$39:$D$782,СВЦЭМ!$A$39:$A$782,$A14,СВЦЭМ!$B$39:$B$782,O$11)+'СЕТ СН'!$F$11+СВЦЭМ!$D$10+'СЕТ СН'!$F$5-'СЕТ СН'!$F$21</f>
        <v>2931.7343988699999</v>
      </c>
      <c r="P14" s="36">
        <f>SUMIFS(СВЦЭМ!$D$39:$D$782,СВЦЭМ!$A$39:$A$782,$A14,СВЦЭМ!$B$39:$B$782,P$11)+'СЕТ СН'!$F$11+СВЦЭМ!$D$10+'СЕТ СН'!$F$5-'СЕТ СН'!$F$21</f>
        <v>2945.3943710799999</v>
      </c>
      <c r="Q14" s="36">
        <f>SUMIFS(СВЦЭМ!$D$39:$D$782,СВЦЭМ!$A$39:$A$782,$A14,СВЦЭМ!$B$39:$B$782,Q$11)+'СЕТ СН'!$F$11+СВЦЭМ!$D$10+'СЕТ СН'!$F$5-'СЕТ СН'!$F$21</f>
        <v>2969.8309431100001</v>
      </c>
      <c r="R14" s="36">
        <f>SUMIFS(СВЦЭМ!$D$39:$D$782,СВЦЭМ!$A$39:$A$782,$A14,СВЦЭМ!$B$39:$B$782,R$11)+'СЕТ СН'!$F$11+СВЦЭМ!$D$10+'СЕТ СН'!$F$5-'СЕТ СН'!$F$21</f>
        <v>2972.2093417400001</v>
      </c>
      <c r="S14" s="36">
        <f>SUMIFS(СВЦЭМ!$D$39:$D$782,СВЦЭМ!$A$39:$A$782,$A14,СВЦЭМ!$B$39:$B$782,S$11)+'СЕТ СН'!$F$11+СВЦЭМ!$D$10+'СЕТ СН'!$F$5-'СЕТ СН'!$F$21</f>
        <v>2937.563701</v>
      </c>
      <c r="T14" s="36">
        <f>SUMIFS(СВЦЭМ!$D$39:$D$782,СВЦЭМ!$A$39:$A$782,$A14,СВЦЭМ!$B$39:$B$782,T$11)+'СЕТ СН'!$F$11+СВЦЭМ!$D$10+'СЕТ СН'!$F$5-'СЕТ СН'!$F$21</f>
        <v>2906.0137102999997</v>
      </c>
      <c r="U14" s="36">
        <f>SUMIFS(СВЦЭМ!$D$39:$D$782,СВЦЭМ!$A$39:$A$782,$A14,СВЦЭМ!$B$39:$B$782,U$11)+'СЕТ СН'!$F$11+СВЦЭМ!$D$10+'СЕТ СН'!$F$5-'СЕТ СН'!$F$21</f>
        <v>2914.7431507199999</v>
      </c>
      <c r="V14" s="36">
        <f>SUMIFS(СВЦЭМ!$D$39:$D$782,СВЦЭМ!$A$39:$A$782,$A14,СВЦЭМ!$B$39:$B$782,V$11)+'СЕТ СН'!$F$11+СВЦЭМ!$D$10+'СЕТ СН'!$F$5-'СЕТ СН'!$F$21</f>
        <v>2933.262048</v>
      </c>
      <c r="W14" s="36">
        <f>SUMIFS(СВЦЭМ!$D$39:$D$782,СВЦЭМ!$A$39:$A$782,$A14,СВЦЭМ!$B$39:$B$782,W$11)+'СЕТ СН'!$F$11+СВЦЭМ!$D$10+'СЕТ СН'!$F$5-'СЕТ СН'!$F$21</f>
        <v>2936.7762671199998</v>
      </c>
      <c r="X14" s="36">
        <f>SUMIFS(СВЦЭМ!$D$39:$D$782,СВЦЭМ!$A$39:$A$782,$A14,СВЦЭМ!$B$39:$B$782,X$11)+'СЕТ СН'!$F$11+СВЦЭМ!$D$10+'СЕТ СН'!$F$5-'СЕТ СН'!$F$21</f>
        <v>2946.7353546700001</v>
      </c>
      <c r="Y14" s="36">
        <f>SUMIFS(СВЦЭМ!$D$39:$D$782,СВЦЭМ!$A$39:$A$782,$A14,СВЦЭМ!$B$39:$B$782,Y$11)+'СЕТ СН'!$F$11+СВЦЭМ!$D$10+'СЕТ СН'!$F$5-'СЕТ СН'!$F$21</f>
        <v>2949.4042357099997</v>
      </c>
    </row>
    <row r="15" spans="1:27" ht="15.75" x14ac:dyDescent="0.2">
      <c r="A15" s="35">
        <f t="shared" si="0"/>
        <v>44899</v>
      </c>
      <c r="B15" s="36">
        <f>SUMIFS(СВЦЭМ!$D$39:$D$782,СВЦЭМ!$A$39:$A$782,$A15,СВЦЭМ!$B$39:$B$782,B$11)+'СЕТ СН'!$F$11+СВЦЭМ!$D$10+'СЕТ СН'!$F$5-'СЕТ СН'!$F$21</f>
        <v>2978.9432442699999</v>
      </c>
      <c r="C15" s="36">
        <f>SUMIFS(СВЦЭМ!$D$39:$D$782,СВЦЭМ!$A$39:$A$782,$A15,СВЦЭМ!$B$39:$B$782,C$11)+'СЕТ СН'!$F$11+СВЦЭМ!$D$10+'СЕТ СН'!$F$5-'СЕТ СН'!$F$21</f>
        <v>3017.5434336600001</v>
      </c>
      <c r="D15" s="36">
        <f>SUMIFS(СВЦЭМ!$D$39:$D$782,СВЦЭМ!$A$39:$A$782,$A15,СВЦЭМ!$B$39:$B$782,D$11)+'СЕТ СН'!$F$11+СВЦЭМ!$D$10+'СЕТ СН'!$F$5-'СЕТ СН'!$F$21</f>
        <v>3046.1969536400002</v>
      </c>
      <c r="E15" s="36">
        <f>SUMIFS(СВЦЭМ!$D$39:$D$782,СВЦЭМ!$A$39:$A$782,$A15,СВЦЭМ!$B$39:$B$782,E$11)+'СЕТ СН'!$F$11+СВЦЭМ!$D$10+'СЕТ СН'!$F$5-'СЕТ СН'!$F$21</f>
        <v>3056.7937053400001</v>
      </c>
      <c r="F15" s="36">
        <f>SUMIFS(СВЦЭМ!$D$39:$D$782,СВЦЭМ!$A$39:$A$782,$A15,СВЦЭМ!$B$39:$B$782,F$11)+'СЕТ СН'!$F$11+СВЦЭМ!$D$10+'СЕТ СН'!$F$5-'СЕТ СН'!$F$21</f>
        <v>3057.7149111400004</v>
      </c>
      <c r="G15" s="36">
        <f>SUMIFS(СВЦЭМ!$D$39:$D$782,СВЦЭМ!$A$39:$A$782,$A15,СВЦЭМ!$B$39:$B$782,G$11)+'СЕТ СН'!$F$11+СВЦЭМ!$D$10+'СЕТ СН'!$F$5-'СЕТ СН'!$F$21</f>
        <v>3058.3518414600003</v>
      </c>
      <c r="H15" s="36">
        <f>SUMIFS(СВЦЭМ!$D$39:$D$782,СВЦЭМ!$A$39:$A$782,$A15,СВЦЭМ!$B$39:$B$782,H$11)+'СЕТ СН'!$F$11+СВЦЭМ!$D$10+'СЕТ СН'!$F$5-'СЕТ СН'!$F$21</f>
        <v>3066.7217331000002</v>
      </c>
      <c r="I15" s="36">
        <f>SUMIFS(СВЦЭМ!$D$39:$D$782,СВЦЭМ!$A$39:$A$782,$A15,СВЦЭМ!$B$39:$B$782,I$11)+'СЕТ СН'!$F$11+СВЦЭМ!$D$10+'СЕТ СН'!$F$5-'СЕТ СН'!$F$21</f>
        <v>3039.9914165999999</v>
      </c>
      <c r="J15" s="36">
        <f>SUMIFS(СВЦЭМ!$D$39:$D$782,СВЦЭМ!$A$39:$A$782,$A15,СВЦЭМ!$B$39:$B$782,J$11)+'СЕТ СН'!$F$11+СВЦЭМ!$D$10+'СЕТ СН'!$F$5-'СЕТ СН'!$F$21</f>
        <v>3023.9497668499998</v>
      </c>
      <c r="K15" s="36">
        <f>SUMIFS(СВЦЭМ!$D$39:$D$782,СВЦЭМ!$A$39:$A$782,$A15,СВЦЭМ!$B$39:$B$782,K$11)+'СЕТ СН'!$F$11+СВЦЭМ!$D$10+'СЕТ СН'!$F$5-'СЕТ СН'!$F$21</f>
        <v>2985.6920894200002</v>
      </c>
      <c r="L15" s="36">
        <f>SUMIFS(СВЦЭМ!$D$39:$D$782,СВЦЭМ!$A$39:$A$782,$A15,СВЦЭМ!$B$39:$B$782,L$11)+'СЕТ СН'!$F$11+СВЦЭМ!$D$10+'СЕТ СН'!$F$5-'СЕТ СН'!$F$21</f>
        <v>2961.2431755899997</v>
      </c>
      <c r="M15" s="36">
        <f>SUMIFS(СВЦЭМ!$D$39:$D$782,СВЦЭМ!$A$39:$A$782,$A15,СВЦЭМ!$B$39:$B$782,M$11)+'СЕТ СН'!$F$11+СВЦЭМ!$D$10+'СЕТ СН'!$F$5-'СЕТ СН'!$F$21</f>
        <v>2964.2482307999999</v>
      </c>
      <c r="N15" s="36">
        <f>SUMIFS(СВЦЭМ!$D$39:$D$782,СВЦЭМ!$A$39:$A$782,$A15,СВЦЭМ!$B$39:$B$782,N$11)+'СЕТ СН'!$F$11+СВЦЭМ!$D$10+'СЕТ СН'!$F$5-'СЕТ СН'!$F$21</f>
        <v>2971.2823820600001</v>
      </c>
      <c r="O15" s="36">
        <f>SUMIFS(СВЦЭМ!$D$39:$D$782,СВЦЭМ!$A$39:$A$782,$A15,СВЦЭМ!$B$39:$B$782,O$11)+'СЕТ СН'!$F$11+СВЦЭМ!$D$10+'СЕТ СН'!$F$5-'СЕТ СН'!$F$21</f>
        <v>2974.2817088500001</v>
      </c>
      <c r="P15" s="36">
        <f>SUMIFS(СВЦЭМ!$D$39:$D$782,СВЦЭМ!$A$39:$A$782,$A15,СВЦЭМ!$B$39:$B$782,P$11)+'СЕТ СН'!$F$11+СВЦЭМ!$D$10+'СЕТ СН'!$F$5-'СЕТ СН'!$F$21</f>
        <v>2983.3946539899998</v>
      </c>
      <c r="Q15" s="36">
        <f>SUMIFS(СВЦЭМ!$D$39:$D$782,СВЦЭМ!$A$39:$A$782,$A15,СВЦЭМ!$B$39:$B$782,Q$11)+'СЕТ СН'!$F$11+СВЦЭМ!$D$10+'СЕТ СН'!$F$5-'СЕТ СН'!$F$21</f>
        <v>2984.8469323300001</v>
      </c>
      <c r="R15" s="36">
        <f>SUMIFS(СВЦЭМ!$D$39:$D$782,СВЦЭМ!$A$39:$A$782,$A15,СВЦЭМ!$B$39:$B$782,R$11)+'СЕТ СН'!$F$11+СВЦЭМ!$D$10+'СЕТ СН'!$F$5-'СЕТ СН'!$F$21</f>
        <v>2970.6793846400001</v>
      </c>
      <c r="S15" s="36">
        <f>SUMIFS(СВЦЭМ!$D$39:$D$782,СВЦЭМ!$A$39:$A$782,$A15,СВЦЭМ!$B$39:$B$782,S$11)+'СЕТ СН'!$F$11+СВЦЭМ!$D$10+'СЕТ СН'!$F$5-'СЕТ СН'!$F$21</f>
        <v>2943.0955853800001</v>
      </c>
      <c r="T15" s="36">
        <f>SUMIFS(СВЦЭМ!$D$39:$D$782,СВЦЭМ!$A$39:$A$782,$A15,СВЦЭМ!$B$39:$B$782,T$11)+'СЕТ СН'!$F$11+СВЦЭМ!$D$10+'СЕТ СН'!$F$5-'СЕТ СН'!$F$21</f>
        <v>2944.8506464700004</v>
      </c>
      <c r="U15" s="36">
        <f>SUMIFS(СВЦЭМ!$D$39:$D$782,СВЦЭМ!$A$39:$A$782,$A15,СВЦЭМ!$B$39:$B$782,U$11)+'СЕТ СН'!$F$11+СВЦЭМ!$D$10+'СЕТ СН'!$F$5-'СЕТ СН'!$F$21</f>
        <v>2957.40697254</v>
      </c>
      <c r="V15" s="36">
        <f>SUMIFS(СВЦЭМ!$D$39:$D$782,СВЦЭМ!$A$39:$A$782,$A15,СВЦЭМ!$B$39:$B$782,V$11)+'СЕТ СН'!$F$11+СВЦЭМ!$D$10+'СЕТ СН'!$F$5-'СЕТ СН'!$F$21</f>
        <v>2970.9049996100002</v>
      </c>
      <c r="W15" s="36">
        <f>SUMIFS(СВЦЭМ!$D$39:$D$782,СВЦЭМ!$A$39:$A$782,$A15,СВЦЭМ!$B$39:$B$782,W$11)+'СЕТ СН'!$F$11+СВЦЭМ!$D$10+'СЕТ СН'!$F$5-'СЕТ СН'!$F$21</f>
        <v>2977.0300922200004</v>
      </c>
      <c r="X15" s="36">
        <f>SUMIFS(СВЦЭМ!$D$39:$D$782,СВЦЭМ!$A$39:$A$782,$A15,СВЦЭМ!$B$39:$B$782,X$11)+'СЕТ СН'!$F$11+СВЦЭМ!$D$10+'СЕТ СН'!$F$5-'СЕТ СН'!$F$21</f>
        <v>2996.9965712100002</v>
      </c>
      <c r="Y15" s="36">
        <f>SUMIFS(СВЦЭМ!$D$39:$D$782,СВЦЭМ!$A$39:$A$782,$A15,СВЦЭМ!$B$39:$B$782,Y$11)+'СЕТ СН'!$F$11+СВЦЭМ!$D$10+'СЕТ СН'!$F$5-'СЕТ СН'!$F$21</f>
        <v>3009.07574226</v>
      </c>
    </row>
    <row r="16" spans="1:27" ht="15.75" x14ac:dyDescent="0.2">
      <c r="A16" s="35">
        <f t="shared" si="0"/>
        <v>44900</v>
      </c>
      <c r="B16" s="36">
        <f>SUMIFS(СВЦЭМ!$D$39:$D$782,СВЦЭМ!$A$39:$A$782,$A16,СВЦЭМ!$B$39:$B$782,B$11)+'СЕТ СН'!$F$11+СВЦЭМ!$D$10+'СЕТ СН'!$F$5-'СЕТ СН'!$F$21</f>
        <v>3017.6380957199999</v>
      </c>
      <c r="C16" s="36">
        <f>SUMIFS(СВЦЭМ!$D$39:$D$782,СВЦЭМ!$A$39:$A$782,$A16,СВЦЭМ!$B$39:$B$782,C$11)+'СЕТ СН'!$F$11+СВЦЭМ!$D$10+'СЕТ СН'!$F$5-'СЕТ СН'!$F$21</f>
        <v>3045.3326136200003</v>
      </c>
      <c r="D16" s="36">
        <f>SUMIFS(СВЦЭМ!$D$39:$D$782,СВЦЭМ!$A$39:$A$782,$A16,СВЦЭМ!$B$39:$B$782,D$11)+'СЕТ СН'!$F$11+СВЦЭМ!$D$10+'СЕТ СН'!$F$5-'СЕТ СН'!$F$21</f>
        <v>3036.9831482500003</v>
      </c>
      <c r="E16" s="36">
        <f>SUMIFS(СВЦЭМ!$D$39:$D$782,СВЦЭМ!$A$39:$A$782,$A16,СВЦЭМ!$B$39:$B$782,E$11)+'СЕТ СН'!$F$11+СВЦЭМ!$D$10+'СЕТ СН'!$F$5-'СЕТ СН'!$F$21</f>
        <v>3047.9690924900001</v>
      </c>
      <c r="F16" s="36">
        <f>SUMIFS(СВЦЭМ!$D$39:$D$782,СВЦЭМ!$A$39:$A$782,$A16,СВЦЭМ!$B$39:$B$782,F$11)+'СЕТ СН'!$F$11+СВЦЭМ!$D$10+'СЕТ СН'!$F$5-'СЕТ СН'!$F$21</f>
        <v>3055.7513419500001</v>
      </c>
      <c r="G16" s="36">
        <f>SUMIFS(СВЦЭМ!$D$39:$D$782,СВЦЭМ!$A$39:$A$782,$A16,СВЦЭМ!$B$39:$B$782,G$11)+'СЕТ СН'!$F$11+СВЦЭМ!$D$10+'СЕТ СН'!$F$5-'СЕТ СН'!$F$21</f>
        <v>3050.6689705500003</v>
      </c>
      <c r="H16" s="36">
        <f>SUMIFS(СВЦЭМ!$D$39:$D$782,СВЦЭМ!$A$39:$A$782,$A16,СВЦЭМ!$B$39:$B$782,H$11)+'СЕТ СН'!$F$11+СВЦЭМ!$D$10+'СЕТ СН'!$F$5-'СЕТ СН'!$F$21</f>
        <v>3013.0439698800001</v>
      </c>
      <c r="I16" s="36">
        <f>SUMIFS(СВЦЭМ!$D$39:$D$782,СВЦЭМ!$A$39:$A$782,$A16,СВЦЭМ!$B$39:$B$782,I$11)+'СЕТ СН'!$F$11+СВЦЭМ!$D$10+'СЕТ СН'!$F$5-'СЕТ СН'!$F$21</f>
        <v>2983.6855519600003</v>
      </c>
      <c r="J16" s="36">
        <f>SUMIFS(СВЦЭМ!$D$39:$D$782,СВЦЭМ!$A$39:$A$782,$A16,СВЦЭМ!$B$39:$B$782,J$11)+'СЕТ СН'!$F$11+СВЦЭМ!$D$10+'СЕТ СН'!$F$5-'СЕТ СН'!$F$21</f>
        <v>2985.37457098</v>
      </c>
      <c r="K16" s="36">
        <f>SUMIFS(СВЦЭМ!$D$39:$D$782,СВЦЭМ!$A$39:$A$782,$A16,СВЦЭМ!$B$39:$B$782,K$11)+'СЕТ СН'!$F$11+СВЦЭМ!$D$10+'СЕТ СН'!$F$5-'СЕТ СН'!$F$21</f>
        <v>2973.8415136399999</v>
      </c>
      <c r="L16" s="36">
        <f>SUMIFS(СВЦЭМ!$D$39:$D$782,СВЦЭМ!$A$39:$A$782,$A16,СВЦЭМ!$B$39:$B$782,L$11)+'СЕТ СН'!$F$11+СВЦЭМ!$D$10+'СЕТ СН'!$F$5-'СЕТ СН'!$F$21</f>
        <v>2961.7996639200001</v>
      </c>
      <c r="M16" s="36">
        <f>SUMIFS(СВЦЭМ!$D$39:$D$782,СВЦЭМ!$A$39:$A$782,$A16,СВЦЭМ!$B$39:$B$782,M$11)+'СЕТ СН'!$F$11+СВЦЭМ!$D$10+'СЕТ СН'!$F$5-'СЕТ СН'!$F$21</f>
        <v>2974.7810019999997</v>
      </c>
      <c r="N16" s="36">
        <f>SUMIFS(СВЦЭМ!$D$39:$D$782,СВЦЭМ!$A$39:$A$782,$A16,СВЦЭМ!$B$39:$B$782,N$11)+'СЕТ СН'!$F$11+СВЦЭМ!$D$10+'СЕТ СН'!$F$5-'СЕТ СН'!$F$21</f>
        <v>2981.6259693800002</v>
      </c>
      <c r="O16" s="36">
        <f>SUMIFS(СВЦЭМ!$D$39:$D$782,СВЦЭМ!$A$39:$A$782,$A16,СВЦЭМ!$B$39:$B$782,O$11)+'СЕТ СН'!$F$11+СВЦЭМ!$D$10+'СЕТ СН'!$F$5-'СЕТ СН'!$F$21</f>
        <v>2982.15770926</v>
      </c>
      <c r="P16" s="36">
        <f>SUMIFS(СВЦЭМ!$D$39:$D$782,СВЦЭМ!$A$39:$A$782,$A16,СВЦЭМ!$B$39:$B$782,P$11)+'СЕТ СН'!$F$11+СВЦЭМ!$D$10+'СЕТ СН'!$F$5-'СЕТ СН'!$F$21</f>
        <v>2987.4145575800003</v>
      </c>
      <c r="Q16" s="36">
        <f>SUMIFS(СВЦЭМ!$D$39:$D$782,СВЦЭМ!$A$39:$A$782,$A16,СВЦЭМ!$B$39:$B$782,Q$11)+'СЕТ СН'!$F$11+СВЦЭМ!$D$10+'СЕТ СН'!$F$5-'СЕТ СН'!$F$21</f>
        <v>2985.79373111</v>
      </c>
      <c r="R16" s="36">
        <f>SUMIFS(СВЦЭМ!$D$39:$D$782,СВЦЭМ!$A$39:$A$782,$A16,СВЦЭМ!$B$39:$B$782,R$11)+'СЕТ СН'!$F$11+СВЦЭМ!$D$10+'СЕТ СН'!$F$5-'СЕТ СН'!$F$21</f>
        <v>2975.6965614600003</v>
      </c>
      <c r="S16" s="36">
        <f>SUMIFS(СВЦЭМ!$D$39:$D$782,СВЦЭМ!$A$39:$A$782,$A16,СВЦЭМ!$B$39:$B$782,S$11)+'СЕТ СН'!$F$11+СВЦЭМ!$D$10+'СЕТ СН'!$F$5-'СЕТ СН'!$F$21</f>
        <v>2943.2386934200003</v>
      </c>
      <c r="T16" s="36">
        <f>SUMIFS(СВЦЭМ!$D$39:$D$782,СВЦЭМ!$A$39:$A$782,$A16,СВЦЭМ!$B$39:$B$782,T$11)+'СЕТ СН'!$F$11+СВЦЭМ!$D$10+'СЕТ СН'!$F$5-'СЕТ СН'!$F$21</f>
        <v>2929.9481915300003</v>
      </c>
      <c r="U16" s="36">
        <f>SUMIFS(СВЦЭМ!$D$39:$D$782,СВЦЭМ!$A$39:$A$782,$A16,СВЦЭМ!$B$39:$B$782,U$11)+'СЕТ СН'!$F$11+СВЦЭМ!$D$10+'СЕТ СН'!$F$5-'СЕТ СН'!$F$21</f>
        <v>2927.8429331100001</v>
      </c>
      <c r="V16" s="36">
        <f>SUMIFS(СВЦЭМ!$D$39:$D$782,СВЦЭМ!$A$39:$A$782,$A16,СВЦЭМ!$B$39:$B$782,V$11)+'СЕТ СН'!$F$11+СВЦЭМ!$D$10+'СЕТ СН'!$F$5-'СЕТ СН'!$F$21</f>
        <v>2954.0975071499997</v>
      </c>
      <c r="W16" s="36">
        <f>SUMIFS(СВЦЭМ!$D$39:$D$782,СВЦЭМ!$A$39:$A$782,$A16,СВЦЭМ!$B$39:$B$782,W$11)+'СЕТ СН'!$F$11+СВЦЭМ!$D$10+'СЕТ СН'!$F$5-'СЕТ СН'!$F$21</f>
        <v>2975.5406324400001</v>
      </c>
      <c r="X16" s="36">
        <f>SUMIFS(СВЦЭМ!$D$39:$D$782,СВЦЭМ!$A$39:$A$782,$A16,СВЦЭМ!$B$39:$B$782,X$11)+'СЕТ СН'!$F$11+СВЦЭМ!$D$10+'СЕТ СН'!$F$5-'СЕТ СН'!$F$21</f>
        <v>2996.1729615900003</v>
      </c>
      <c r="Y16" s="36">
        <f>SUMIFS(СВЦЭМ!$D$39:$D$782,СВЦЭМ!$A$39:$A$782,$A16,СВЦЭМ!$B$39:$B$782,Y$11)+'СЕТ СН'!$F$11+СВЦЭМ!$D$10+'СЕТ СН'!$F$5-'СЕТ СН'!$F$21</f>
        <v>2999.58153533</v>
      </c>
    </row>
    <row r="17" spans="1:25" ht="15.75" x14ac:dyDescent="0.2">
      <c r="A17" s="35">
        <f t="shared" si="0"/>
        <v>44901</v>
      </c>
      <c r="B17" s="36">
        <f>SUMIFS(СВЦЭМ!$D$39:$D$782,СВЦЭМ!$A$39:$A$782,$A17,СВЦЭМ!$B$39:$B$782,B$11)+'СЕТ СН'!$F$11+СВЦЭМ!$D$10+'СЕТ СН'!$F$5-'СЕТ СН'!$F$21</f>
        <v>2954.47225002</v>
      </c>
      <c r="C17" s="36">
        <f>SUMIFS(СВЦЭМ!$D$39:$D$782,СВЦЭМ!$A$39:$A$782,$A17,СВЦЭМ!$B$39:$B$782,C$11)+'СЕТ СН'!$F$11+СВЦЭМ!$D$10+'СЕТ СН'!$F$5-'СЕТ СН'!$F$21</f>
        <v>2978.8129310900003</v>
      </c>
      <c r="D17" s="36">
        <f>SUMIFS(СВЦЭМ!$D$39:$D$782,СВЦЭМ!$A$39:$A$782,$A17,СВЦЭМ!$B$39:$B$782,D$11)+'СЕТ СН'!$F$11+СВЦЭМ!$D$10+'СЕТ СН'!$F$5-'СЕТ СН'!$F$21</f>
        <v>3000.1896342800001</v>
      </c>
      <c r="E17" s="36">
        <f>SUMIFS(СВЦЭМ!$D$39:$D$782,СВЦЭМ!$A$39:$A$782,$A17,СВЦЭМ!$B$39:$B$782,E$11)+'СЕТ СН'!$F$11+СВЦЭМ!$D$10+'СЕТ СН'!$F$5-'СЕТ СН'!$F$21</f>
        <v>3003.2428870100002</v>
      </c>
      <c r="F17" s="36">
        <f>SUMIFS(СВЦЭМ!$D$39:$D$782,СВЦЭМ!$A$39:$A$782,$A17,СВЦЭМ!$B$39:$B$782,F$11)+'СЕТ СН'!$F$11+СВЦЭМ!$D$10+'СЕТ СН'!$F$5-'СЕТ СН'!$F$21</f>
        <v>3020.76895504</v>
      </c>
      <c r="G17" s="36">
        <f>SUMIFS(СВЦЭМ!$D$39:$D$782,СВЦЭМ!$A$39:$A$782,$A17,СВЦЭМ!$B$39:$B$782,G$11)+'СЕТ СН'!$F$11+СВЦЭМ!$D$10+'СЕТ СН'!$F$5-'СЕТ СН'!$F$21</f>
        <v>2999.2386208200001</v>
      </c>
      <c r="H17" s="36">
        <f>SUMIFS(СВЦЭМ!$D$39:$D$782,СВЦЭМ!$A$39:$A$782,$A17,СВЦЭМ!$B$39:$B$782,H$11)+'СЕТ СН'!$F$11+СВЦЭМ!$D$10+'СЕТ СН'!$F$5-'СЕТ СН'!$F$21</f>
        <v>2972.9371176700001</v>
      </c>
      <c r="I17" s="36">
        <f>SUMIFS(СВЦЭМ!$D$39:$D$782,СВЦЭМ!$A$39:$A$782,$A17,СВЦЭМ!$B$39:$B$782,I$11)+'СЕТ СН'!$F$11+СВЦЭМ!$D$10+'СЕТ СН'!$F$5-'СЕТ СН'!$F$21</f>
        <v>2921.0774148099999</v>
      </c>
      <c r="J17" s="36">
        <f>SUMIFS(СВЦЭМ!$D$39:$D$782,СВЦЭМ!$A$39:$A$782,$A17,СВЦЭМ!$B$39:$B$782,J$11)+'СЕТ СН'!$F$11+СВЦЭМ!$D$10+'СЕТ СН'!$F$5-'СЕТ СН'!$F$21</f>
        <v>2923.84752858</v>
      </c>
      <c r="K17" s="36">
        <f>SUMIFS(СВЦЭМ!$D$39:$D$782,СВЦЭМ!$A$39:$A$782,$A17,СВЦЭМ!$B$39:$B$782,K$11)+'СЕТ СН'!$F$11+СВЦЭМ!$D$10+'СЕТ СН'!$F$5-'СЕТ СН'!$F$21</f>
        <v>2911.6272296100001</v>
      </c>
      <c r="L17" s="36">
        <f>SUMIFS(СВЦЭМ!$D$39:$D$782,СВЦЭМ!$A$39:$A$782,$A17,СВЦЭМ!$B$39:$B$782,L$11)+'СЕТ СН'!$F$11+СВЦЭМ!$D$10+'СЕТ СН'!$F$5-'СЕТ СН'!$F$21</f>
        <v>2914.1858323699998</v>
      </c>
      <c r="M17" s="36">
        <f>SUMIFS(СВЦЭМ!$D$39:$D$782,СВЦЭМ!$A$39:$A$782,$A17,СВЦЭМ!$B$39:$B$782,M$11)+'СЕТ СН'!$F$11+СВЦЭМ!$D$10+'СЕТ СН'!$F$5-'СЕТ СН'!$F$21</f>
        <v>2910.26030287</v>
      </c>
      <c r="N17" s="36">
        <f>SUMIFS(СВЦЭМ!$D$39:$D$782,СВЦЭМ!$A$39:$A$782,$A17,СВЦЭМ!$B$39:$B$782,N$11)+'СЕТ СН'!$F$11+СВЦЭМ!$D$10+'СЕТ СН'!$F$5-'СЕТ СН'!$F$21</f>
        <v>2916.6977292199999</v>
      </c>
      <c r="O17" s="36">
        <f>SUMIFS(СВЦЭМ!$D$39:$D$782,СВЦЭМ!$A$39:$A$782,$A17,СВЦЭМ!$B$39:$B$782,O$11)+'СЕТ СН'!$F$11+СВЦЭМ!$D$10+'СЕТ СН'!$F$5-'СЕТ СН'!$F$21</f>
        <v>2900.9511164400001</v>
      </c>
      <c r="P17" s="36">
        <f>SUMIFS(СВЦЭМ!$D$39:$D$782,СВЦЭМ!$A$39:$A$782,$A17,СВЦЭМ!$B$39:$B$782,P$11)+'СЕТ СН'!$F$11+СВЦЭМ!$D$10+'СЕТ СН'!$F$5-'СЕТ СН'!$F$21</f>
        <v>2904.0994868899998</v>
      </c>
      <c r="Q17" s="36">
        <f>SUMIFS(СВЦЭМ!$D$39:$D$782,СВЦЭМ!$A$39:$A$782,$A17,СВЦЭМ!$B$39:$B$782,Q$11)+'СЕТ СН'!$F$11+СВЦЭМ!$D$10+'СЕТ СН'!$F$5-'СЕТ СН'!$F$21</f>
        <v>2901.3265447700001</v>
      </c>
      <c r="R17" s="36">
        <f>SUMIFS(СВЦЭМ!$D$39:$D$782,СВЦЭМ!$A$39:$A$782,$A17,СВЦЭМ!$B$39:$B$782,R$11)+'СЕТ СН'!$F$11+СВЦЭМ!$D$10+'СЕТ СН'!$F$5-'СЕТ СН'!$F$21</f>
        <v>2892.88470396</v>
      </c>
      <c r="S17" s="36">
        <f>SUMIFS(СВЦЭМ!$D$39:$D$782,СВЦЭМ!$A$39:$A$782,$A17,СВЦЭМ!$B$39:$B$782,S$11)+'СЕТ СН'!$F$11+СВЦЭМ!$D$10+'СЕТ СН'!$F$5-'СЕТ СН'!$F$21</f>
        <v>2881.7909425400003</v>
      </c>
      <c r="T17" s="36">
        <f>SUMIFS(СВЦЭМ!$D$39:$D$782,СВЦЭМ!$A$39:$A$782,$A17,СВЦЭМ!$B$39:$B$782,T$11)+'СЕТ СН'!$F$11+СВЦЭМ!$D$10+'СЕТ СН'!$F$5-'СЕТ СН'!$F$21</f>
        <v>2863.28611189</v>
      </c>
      <c r="U17" s="36">
        <f>SUMIFS(СВЦЭМ!$D$39:$D$782,СВЦЭМ!$A$39:$A$782,$A17,СВЦЭМ!$B$39:$B$782,U$11)+'СЕТ СН'!$F$11+СВЦЭМ!$D$10+'СЕТ СН'!$F$5-'СЕТ СН'!$F$21</f>
        <v>2870.0404478199998</v>
      </c>
      <c r="V17" s="36">
        <f>SUMIFS(СВЦЭМ!$D$39:$D$782,СВЦЭМ!$A$39:$A$782,$A17,СВЦЭМ!$B$39:$B$782,V$11)+'СЕТ СН'!$F$11+СВЦЭМ!$D$10+'СЕТ СН'!$F$5-'СЕТ СН'!$F$21</f>
        <v>2892.3784944099998</v>
      </c>
      <c r="W17" s="36">
        <f>SUMIFS(СВЦЭМ!$D$39:$D$782,СВЦЭМ!$A$39:$A$782,$A17,СВЦЭМ!$B$39:$B$782,W$11)+'СЕТ СН'!$F$11+СВЦЭМ!$D$10+'СЕТ СН'!$F$5-'СЕТ СН'!$F$21</f>
        <v>2921.4865877800003</v>
      </c>
      <c r="X17" s="36">
        <f>SUMIFS(СВЦЭМ!$D$39:$D$782,СВЦЭМ!$A$39:$A$782,$A17,СВЦЭМ!$B$39:$B$782,X$11)+'СЕТ СН'!$F$11+СВЦЭМ!$D$10+'СЕТ СН'!$F$5-'СЕТ СН'!$F$21</f>
        <v>2924.2053691199999</v>
      </c>
      <c r="Y17" s="36">
        <f>SUMIFS(СВЦЭМ!$D$39:$D$782,СВЦЭМ!$A$39:$A$782,$A17,СВЦЭМ!$B$39:$B$782,Y$11)+'СЕТ СН'!$F$11+СВЦЭМ!$D$10+'СЕТ СН'!$F$5-'СЕТ СН'!$F$21</f>
        <v>2973.0250818100003</v>
      </c>
    </row>
    <row r="18" spans="1:25" ht="15.75" x14ac:dyDescent="0.2">
      <c r="A18" s="35">
        <f t="shared" si="0"/>
        <v>44902</v>
      </c>
      <c r="B18" s="36">
        <f>SUMIFS(СВЦЭМ!$D$39:$D$782,СВЦЭМ!$A$39:$A$782,$A18,СВЦЭМ!$B$39:$B$782,B$11)+'СЕТ СН'!$F$11+СВЦЭМ!$D$10+'СЕТ СН'!$F$5-'СЕТ СН'!$F$21</f>
        <v>2950.3360651900002</v>
      </c>
      <c r="C18" s="36">
        <f>SUMIFS(СВЦЭМ!$D$39:$D$782,СВЦЭМ!$A$39:$A$782,$A18,СВЦЭМ!$B$39:$B$782,C$11)+'СЕТ СН'!$F$11+СВЦЭМ!$D$10+'СЕТ СН'!$F$5-'СЕТ СН'!$F$21</f>
        <v>2972.7678503799998</v>
      </c>
      <c r="D18" s="36">
        <f>SUMIFS(СВЦЭМ!$D$39:$D$782,СВЦЭМ!$A$39:$A$782,$A18,СВЦЭМ!$B$39:$B$782,D$11)+'СЕТ СН'!$F$11+СВЦЭМ!$D$10+'СЕТ СН'!$F$5-'СЕТ СН'!$F$21</f>
        <v>2986.25172118</v>
      </c>
      <c r="E18" s="36">
        <f>SUMIFS(СВЦЭМ!$D$39:$D$782,СВЦЭМ!$A$39:$A$782,$A18,СВЦЭМ!$B$39:$B$782,E$11)+'СЕТ СН'!$F$11+СВЦЭМ!$D$10+'СЕТ СН'!$F$5-'СЕТ СН'!$F$21</f>
        <v>2985.37930396</v>
      </c>
      <c r="F18" s="36">
        <f>SUMIFS(СВЦЭМ!$D$39:$D$782,СВЦЭМ!$A$39:$A$782,$A18,СВЦЭМ!$B$39:$B$782,F$11)+'СЕТ СН'!$F$11+СВЦЭМ!$D$10+'СЕТ СН'!$F$5-'СЕТ СН'!$F$21</f>
        <v>2988.9713032700001</v>
      </c>
      <c r="G18" s="36">
        <f>SUMIFS(СВЦЭМ!$D$39:$D$782,СВЦЭМ!$A$39:$A$782,$A18,СВЦЭМ!$B$39:$B$782,G$11)+'СЕТ СН'!$F$11+СВЦЭМ!$D$10+'СЕТ СН'!$F$5-'СЕТ СН'!$F$21</f>
        <v>2979.5051901699999</v>
      </c>
      <c r="H18" s="36">
        <f>SUMIFS(СВЦЭМ!$D$39:$D$782,СВЦЭМ!$A$39:$A$782,$A18,СВЦЭМ!$B$39:$B$782,H$11)+'СЕТ СН'!$F$11+СВЦЭМ!$D$10+'СЕТ СН'!$F$5-'СЕТ СН'!$F$21</f>
        <v>2973.2315728200001</v>
      </c>
      <c r="I18" s="36">
        <f>SUMIFS(СВЦЭМ!$D$39:$D$782,СВЦЭМ!$A$39:$A$782,$A18,СВЦЭМ!$B$39:$B$782,I$11)+'СЕТ СН'!$F$11+СВЦЭМ!$D$10+'СЕТ СН'!$F$5-'СЕТ СН'!$F$21</f>
        <v>2938.35021779</v>
      </c>
      <c r="J18" s="36">
        <f>SUMIFS(СВЦЭМ!$D$39:$D$782,СВЦЭМ!$A$39:$A$782,$A18,СВЦЭМ!$B$39:$B$782,J$11)+'СЕТ СН'!$F$11+СВЦЭМ!$D$10+'СЕТ СН'!$F$5-'СЕТ СН'!$F$21</f>
        <v>2923.5967170700001</v>
      </c>
      <c r="K18" s="36">
        <f>SUMIFS(СВЦЭМ!$D$39:$D$782,СВЦЭМ!$A$39:$A$782,$A18,СВЦЭМ!$B$39:$B$782,K$11)+'СЕТ СН'!$F$11+СВЦЭМ!$D$10+'СЕТ СН'!$F$5-'СЕТ СН'!$F$21</f>
        <v>2943.0108983800001</v>
      </c>
      <c r="L18" s="36">
        <f>SUMIFS(СВЦЭМ!$D$39:$D$782,СВЦЭМ!$A$39:$A$782,$A18,СВЦЭМ!$B$39:$B$782,L$11)+'СЕТ СН'!$F$11+СВЦЭМ!$D$10+'СЕТ СН'!$F$5-'СЕТ СН'!$F$21</f>
        <v>2940.28451094</v>
      </c>
      <c r="M18" s="36">
        <f>SUMIFS(СВЦЭМ!$D$39:$D$782,СВЦЭМ!$A$39:$A$782,$A18,СВЦЭМ!$B$39:$B$782,M$11)+'СЕТ СН'!$F$11+СВЦЭМ!$D$10+'СЕТ СН'!$F$5-'СЕТ СН'!$F$21</f>
        <v>2936.6722529600002</v>
      </c>
      <c r="N18" s="36">
        <f>SUMIFS(СВЦЭМ!$D$39:$D$782,СВЦЭМ!$A$39:$A$782,$A18,СВЦЭМ!$B$39:$B$782,N$11)+'СЕТ СН'!$F$11+СВЦЭМ!$D$10+'СЕТ СН'!$F$5-'СЕТ СН'!$F$21</f>
        <v>2948.0452258200003</v>
      </c>
      <c r="O18" s="36">
        <f>SUMIFS(СВЦЭМ!$D$39:$D$782,СВЦЭМ!$A$39:$A$782,$A18,СВЦЭМ!$B$39:$B$782,O$11)+'СЕТ СН'!$F$11+СВЦЭМ!$D$10+'СЕТ СН'!$F$5-'СЕТ СН'!$F$21</f>
        <v>2946.6353241400002</v>
      </c>
      <c r="P18" s="36">
        <f>SUMIFS(СВЦЭМ!$D$39:$D$782,СВЦЭМ!$A$39:$A$782,$A18,СВЦЭМ!$B$39:$B$782,P$11)+'СЕТ СН'!$F$11+СВЦЭМ!$D$10+'СЕТ СН'!$F$5-'СЕТ СН'!$F$21</f>
        <v>2951.6101705900001</v>
      </c>
      <c r="Q18" s="36">
        <f>SUMIFS(СВЦЭМ!$D$39:$D$782,СВЦЭМ!$A$39:$A$782,$A18,СВЦЭМ!$B$39:$B$782,Q$11)+'СЕТ СН'!$F$11+СВЦЭМ!$D$10+'СЕТ СН'!$F$5-'СЕТ СН'!$F$21</f>
        <v>2957.18913492</v>
      </c>
      <c r="R18" s="36">
        <f>SUMIFS(СВЦЭМ!$D$39:$D$782,СВЦЭМ!$A$39:$A$782,$A18,СВЦЭМ!$B$39:$B$782,R$11)+'СЕТ СН'!$F$11+СВЦЭМ!$D$10+'СЕТ СН'!$F$5-'СЕТ СН'!$F$21</f>
        <v>2941.3159305199997</v>
      </c>
      <c r="S18" s="36">
        <f>SUMIFS(СВЦЭМ!$D$39:$D$782,СВЦЭМ!$A$39:$A$782,$A18,СВЦЭМ!$B$39:$B$782,S$11)+'СЕТ СН'!$F$11+СВЦЭМ!$D$10+'СЕТ СН'!$F$5-'СЕТ СН'!$F$21</f>
        <v>2915.3547944900001</v>
      </c>
      <c r="T18" s="36">
        <f>SUMIFS(СВЦЭМ!$D$39:$D$782,СВЦЭМ!$A$39:$A$782,$A18,СВЦЭМ!$B$39:$B$782,T$11)+'СЕТ СН'!$F$11+СВЦЭМ!$D$10+'СЕТ СН'!$F$5-'СЕТ СН'!$F$21</f>
        <v>2912.1243490400002</v>
      </c>
      <c r="U18" s="36">
        <f>SUMIFS(СВЦЭМ!$D$39:$D$782,СВЦЭМ!$A$39:$A$782,$A18,СВЦЭМ!$B$39:$B$782,U$11)+'СЕТ СН'!$F$11+СВЦЭМ!$D$10+'СЕТ СН'!$F$5-'СЕТ СН'!$F$21</f>
        <v>2923.2127252199998</v>
      </c>
      <c r="V18" s="36">
        <f>SUMIFS(СВЦЭМ!$D$39:$D$782,СВЦЭМ!$A$39:$A$782,$A18,СВЦЭМ!$B$39:$B$782,V$11)+'СЕТ СН'!$F$11+СВЦЭМ!$D$10+'СЕТ СН'!$F$5-'СЕТ СН'!$F$21</f>
        <v>2925.00267102</v>
      </c>
      <c r="W18" s="36">
        <f>SUMIFS(СВЦЭМ!$D$39:$D$782,СВЦЭМ!$A$39:$A$782,$A18,СВЦЭМ!$B$39:$B$782,W$11)+'СЕТ СН'!$F$11+СВЦЭМ!$D$10+'СЕТ СН'!$F$5-'СЕТ СН'!$F$21</f>
        <v>2945.67770247</v>
      </c>
      <c r="X18" s="36">
        <f>SUMIFS(СВЦЭМ!$D$39:$D$782,СВЦЭМ!$A$39:$A$782,$A18,СВЦЭМ!$B$39:$B$782,X$11)+'СЕТ СН'!$F$11+СВЦЭМ!$D$10+'СЕТ СН'!$F$5-'СЕТ СН'!$F$21</f>
        <v>2931.2350119100001</v>
      </c>
      <c r="Y18" s="36">
        <f>SUMIFS(СВЦЭМ!$D$39:$D$782,СВЦЭМ!$A$39:$A$782,$A18,СВЦЭМ!$B$39:$B$782,Y$11)+'СЕТ СН'!$F$11+СВЦЭМ!$D$10+'СЕТ СН'!$F$5-'СЕТ СН'!$F$21</f>
        <v>2942.1205971500003</v>
      </c>
    </row>
    <row r="19" spans="1:25" ht="15.75" x14ac:dyDescent="0.2">
      <c r="A19" s="35">
        <f t="shared" si="0"/>
        <v>44903</v>
      </c>
      <c r="B19" s="36">
        <f>SUMIFS(СВЦЭМ!$D$39:$D$782,СВЦЭМ!$A$39:$A$782,$A19,СВЦЭМ!$B$39:$B$782,B$11)+'СЕТ СН'!$F$11+СВЦЭМ!$D$10+'СЕТ СН'!$F$5-'СЕТ СН'!$F$21</f>
        <v>3114.5362284000003</v>
      </c>
      <c r="C19" s="36">
        <f>SUMIFS(СВЦЭМ!$D$39:$D$782,СВЦЭМ!$A$39:$A$782,$A19,СВЦЭМ!$B$39:$B$782,C$11)+'СЕТ СН'!$F$11+СВЦЭМ!$D$10+'СЕТ СН'!$F$5-'СЕТ СН'!$F$21</f>
        <v>3130.1535701299999</v>
      </c>
      <c r="D19" s="36">
        <f>SUMIFS(СВЦЭМ!$D$39:$D$782,СВЦЭМ!$A$39:$A$782,$A19,СВЦЭМ!$B$39:$B$782,D$11)+'СЕТ СН'!$F$11+СВЦЭМ!$D$10+'СЕТ СН'!$F$5-'СЕТ СН'!$F$21</f>
        <v>3125.33555148</v>
      </c>
      <c r="E19" s="36">
        <f>SUMIFS(СВЦЭМ!$D$39:$D$782,СВЦЭМ!$A$39:$A$782,$A19,СВЦЭМ!$B$39:$B$782,E$11)+'СЕТ СН'!$F$11+СВЦЭМ!$D$10+'СЕТ СН'!$F$5-'СЕТ СН'!$F$21</f>
        <v>3101.0277387400001</v>
      </c>
      <c r="F19" s="36">
        <f>SUMIFS(СВЦЭМ!$D$39:$D$782,СВЦЭМ!$A$39:$A$782,$A19,СВЦЭМ!$B$39:$B$782,F$11)+'СЕТ СН'!$F$11+СВЦЭМ!$D$10+'СЕТ СН'!$F$5-'СЕТ СН'!$F$21</f>
        <v>3089.1079782799998</v>
      </c>
      <c r="G19" s="36">
        <f>SUMIFS(СВЦЭМ!$D$39:$D$782,СВЦЭМ!$A$39:$A$782,$A19,СВЦЭМ!$B$39:$B$782,G$11)+'СЕТ СН'!$F$11+СВЦЭМ!$D$10+'СЕТ СН'!$F$5-'СЕТ СН'!$F$21</f>
        <v>3051.6838900800003</v>
      </c>
      <c r="H19" s="36">
        <f>SUMIFS(СВЦЭМ!$D$39:$D$782,СВЦЭМ!$A$39:$A$782,$A19,СВЦЭМ!$B$39:$B$782,H$11)+'СЕТ СН'!$F$11+СВЦЭМ!$D$10+'СЕТ СН'!$F$5-'СЕТ СН'!$F$21</f>
        <v>3025.2777555399998</v>
      </c>
      <c r="I19" s="36">
        <f>SUMIFS(СВЦЭМ!$D$39:$D$782,СВЦЭМ!$A$39:$A$782,$A19,СВЦЭМ!$B$39:$B$782,I$11)+'СЕТ СН'!$F$11+СВЦЭМ!$D$10+'СЕТ СН'!$F$5-'СЕТ СН'!$F$21</f>
        <v>3014.6613482399998</v>
      </c>
      <c r="J19" s="36">
        <f>SUMIFS(СВЦЭМ!$D$39:$D$782,СВЦЭМ!$A$39:$A$782,$A19,СВЦЭМ!$B$39:$B$782,J$11)+'СЕТ СН'!$F$11+СВЦЭМ!$D$10+'СЕТ СН'!$F$5-'СЕТ СН'!$F$21</f>
        <v>2994.6385486099998</v>
      </c>
      <c r="K19" s="36">
        <f>SUMIFS(СВЦЭМ!$D$39:$D$782,СВЦЭМ!$A$39:$A$782,$A19,СВЦЭМ!$B$39:$B$782,K$11)+'СЕТ СН'!$F$11+СВЦЭМ!$D$10+'СЕТ СН'!$F$5-'СЕТ СН'!$F$21</f>
        <v>2988.1047863900003</v>
      </c>
      <c r="L19" s="36">
        <f>SUMIFS(СВЦЭМ!$D$39:$D$782,СВЦЭМ!$A$39:$A$782,$A19,СВЦЭМ!$B$39:$B$782,L$11)+'СЕТ СН'!$F$11+СВЦЭМ!$D$10+'СЕТ СН'!$F$5-'СЕТ СН'!$F$21</f>
        <v>2996.5801146399999</v>
      </c>
      <c r="M19" s="36">
        <f>SUMIFS(СВЦЭМ!$D$39:$D$782,СВЦЭМ!$A$39:$A$782,$A19,СВЦЭМ!$B$39:$B$782,M$11)+'СЕТ СН'!$F$11+СВЦЭМ!$D$10+'СЕТ СН'!$F$5-'СЕТ СН'!$F$21</f>
        <v>3019.8265722599999</v>
      </c>
      <c r="N19" s="36">
        <f>SUMIFS(СВЦЭМ!$D$39:$D$782,СВЦЭМ!$A$39:$A$782,$A19,СВЦЭМ!$B$39:$B$782,N$11)+'СЕТ СН'!$F$11+СВЦЭМ!$D$10+'СЕТ СН'!$F$5-'СЕТ СН'!$F$21</f>
        <v>3027.55297737</v>
      </c>
      <c r="O19" s="36">
        <f>SUMIFS(СВЦЭМ!$D$39:$D$782,СВЦЭМ!$A$39:$A$782,$A19,СВЦЭМ!$B$39:$B$782,O$11)+'СЕТ СН'!$F$11+СВЦЭМ!$D$10+'СЕТ СН'!$F$5-'СЕТ СН'!$F$21</f>
        <v>3028.33437856</v>
      </c>
      <c r="P19" s="36">
        <f>SUMIFS(СВЦЭМ!$D$39:$D$782,СВЦЭМ!$A$39:$A$782,$A19,СВЦЭМ!$B$39:$B$782,P$11)+'СЕТ СН'!$F$11+СВЦЭМ!$D$10+'СЕТ СН'!$F$5-'СЕТ СН'!$F$21</f>
        <v>3030.4324953800001</v>
      </c>
      <c r="Q19" s="36">
        <f>SUMIFS(СВЦЭМ!$D$39:$D$782,СВЦЭМ!$A$39:$A$782,$A19,СВЦЭМ!$B$39:$B$782,Q$11)+'СЕТ СН'!$F$11+СВЦЭМ!$D$10+'СЕТ СН'!$F$5-'СЕТ СН'!$F$21</f>
        <v>3022.6439436199998</v>
      </c>
      <c r="R19" s="36">
        <f>SUMIFS(СВЦЭМ!$D$39:$D$782,СВЦЭМ!$A$39:$A$782,$A19,СВЦЭМ!$B$39:$B$782,R$11)+'СЕТ СН'!$F$11+СВЦЭМ!$D$10+'СЕТ СН'!$F$5-'СЕТ СН'!$F$21</f>
        <v>2986.2693902199999</v>
      </c>
      <c r="S19" s="36">
        <f>SUMIFS(СВЦЭМ!$D$39:$D$782,СВЦЭМ!$A$39:$A$782,$A19,СВЦЭМ!$B$39:$B$782,S$11)+'СЕТ СН'!$F$11+СВЦЭМ!$D$10+'СЕТ СН'!$F$5-'СЕТ СН'!$F$21</f>
        <v>2956.4037369100001</v>
      </c>
      <c r="T19" s="36">
        <f>SUMIFS(СВЦЭМ!$D$39:$D$782,СВЦЭМ!$A$39:$A$782,$A19,СВЦЭМ!$B$39:$B$782,T$11)+'СЕТ СН'!$F$11+СВЦЭМ!$D$10+'СЕТ СН'!$F$5-'СЕТ СН'!$F$21</f>
        <v>2979.8455347600002</v>
      </c>
      <c r="U19" s="36">
        <f>SUMIFS(СВЦЭМ!$D$39:$D$782,СВЦЭМ!$A$39:$A$782,$A19,СВЦЭМ!$B$39:$B$782,U$11)+'СЕТ СН'!$F$11+СВЦЭМ!$D$10+'СЕТ СН'!$F$5-'СЕТ СН'!$F$21</f>
        <v>2992.6298784400001</v>
      </c>
      <c r="V19" s="36">
        <f>SUMIFS(СВЦЭМ!$D$39:$D$782,СВЦЭМ!$A$39:$A$782,$A19,СВЦЭМ!$B$39:$B$782,V$11)+'СЕТ СН'!$F$11+СВЦЭМ!$D$10+'СЕТ СН'!$F$5-'СЕТ СН'!$F$21</f>
        <v>3004.5439573100002</v>
      </c>
      <c r="W19" s="36">
        <f>SUMIFS(СВЦЭМ!$D$39:$D$782,СВЦЭМ!$A$39:$A$782,$A19,СВЦЭМ!$B$39:$B$782,W$11)+'СЕТ СН'!$F$11+СВЦЭМ!$D$10+'СЕТ СН'!$F$5-'СЕТ СН'!$F$21</f>
        <v>3031.5330165099999</v>
      </c>
      <c r="X19" s="36">
        <f>SUMIFS(СВЦЭМ!$D$39:$D$782,СВЦЭМ!$A$39:$A$782,$A19,СВЦЭМ!$B$39:$B$782,X$11)+'СЕТ СН'!$F$11+СВЦЭМ!$D$10+'СЕТ СН'!$F$5-'СЕТ СН'!$F$21</f>
        <v>3029.1917730599998</v>
      </c>
      <c r="Y19" s="36">
        <f>SUMIFS(СВЦЭМ!$D$39:$D$782,СВЦЭМ!$A$39:$A$782,$A19,СВЦЭМ!$B$39:$B$782,Y$11)+'СЕТ СН'!$F$11+СВЦЭМ!$D$10+'СЕТ СН'!$F$5-'СЕТ СН'!$F$21</f>
        <v>3092.1179258500001</v>
      </c>
    </row>
    <row r="20" spans="1:25" ht="15.75" x14ac:dyDescent="0.2">
      <c r="A20" s="35">
        <f t="shared" si="0"/>
        <v>44904</v>
      </c>
      <c r="B20" s="36">
        <f>SUMIFS(СВЦЭМ!$D$39:$D$782,СВЦЭМ!$A$39:$A$782,$A20,СВЦЭМ!$B$39:$B$782,B$11)+'СЕТ СН'!$F$11+СВЦЭМ!$D$10+'СЕТ СН'!$F$5-'СЕТ СН'!$F$21</f>
        <v>3027.7280465000003</v>
      </c>
      <c r="C20" s="36">
        <f>SUMIFS(СВЦЭМ!$D$39:$D$782,СВЦЭМ!$A$39:$A$782,$A20,СВЦЭМ!$B$39:$B$782,C$11)+'СЕТ СН'!$F$11+СВЦЭМ!$D$10+'СЕТ СН'!$F$5-'СЕТ СН'!$F$21</f>
        <v>3036.6890293699998</v>
      </c>
      <c r="D20" s="36">
        <f>SUMIFS(СВЦЭМ!$D$39:$D$782,СВЦЭМ!$A$39:$A$782,$A20,СВЦЭМ!$B$39:$B$782,D$11)+'СЕТ СН'!$F$11+СВЦЭМ!$D$10+'СЕТ СН'!$F$5-'СЕТ СН'!$F$21</f>
        <v>3046.63313483</v>
      </c>
      <c r="E20" s="36">
        <f>SUMIFS(СВЦЭМ!$D$39:$D$782,СВЦЭМ!$A$39:$A$782,$A20,СВЦЭМ!$B$39:$B$782,E$11)+'СЕТ СН'!$F$11+СВЦЭМ!$D$10+'СЕТ СН'!$F$5-'СЕТ СН'!$F$21</f>
        <v>3058.4621122999997</v>
      </c>
      <c r="F20" s="36">
        <f>SUMIFS(СВЦЭМ!$D$39:$D$782,СВЦЭМ!$A$39:$A$782,$A20,СВЦЭМ!$B$39:$B$782,F$11)+'СЕТ СН'!$F$11+СВЦЭМ!$D$10+'СЕТ СН'!$F$5-'СЕТ СН'!$F$21</f>
        <v>3066.49720454</v>
      </c>
      <c r="G20" s="36">
        <f>SUMIFS(СВЦЭМ!$D$39:$D$782,СВЦЭМ!$A$39:$A$782,$A20,СВЦЭМ!$B$39:$B$782,G$11)+'СЕТ СН'!$F$11+СВЦЭМ!$D$10+'СЕТ СН'!$F$5-'СЕТ СН'!$F$21</f>
        <v>3053.2713960299998</v>
      </c>
      <c r="H20" s="36">
        <f>SUMIFS(СВЦЭМ!$D$39:$D$782,СВЦЭМ!$A$39:$A$782,$A20,СВЦЭМ!$B$39:$B$782,H$11)+'СЕТ СН'!$F$11+СВЦЭМ!$D$10+'СЕТ СН'!$F$5-'СЕТ СН'!$F$21</f>
        <v>3056.2567416700003</v>
      </c>
      <c r="I20" s="36">
        <f>SUMIFS(СВЦЭМ!$D$39:$D$782,СВЦЭМ!$A$39:$A$782,$A20,СВЦЭМ!$B$39:$B$782,I$11)+'СЕТ СН'!$F$11+СВЦЭМ!$D$10+'СЕТ СН'!$F$5-'СЕТ СН'!$F$21</f>
        <v>3021.3902986399999</v>
      </c>
      <c r="J20" s="36">
        <f>SUMIFS(СВЦЭМ!$D$39:$D$782,СВЦЭМ!$A$39:$A$782,$A20,СВЦЭМ!$B$39:$B$782,J$11)+'СЕТ СН'!$F$11+СВЦЭМ!$D$10+'СЕТ СН'!$F$5-'СЕТ СН'!$F$21</f>
        <v>3010.0184431299999</v>
      </c>
      <c r="K20" s="36">
        <f>SUMIFS(СВЦЭМ!$D$39:$D$782,СВЦЭМ!$A$39:$A$782,$A20,СВЦЭМ!$B$39:$B$782,K$11)+'СЕТ СН'!$F$11+СВЦЭМ!$D$10+'СЕТ СН'!$F$5-'СЕТ СН'!$F$21</f>
        <v>2996.5653133400001</v>
      </c>
      <c r="L20" s="36">
        <f>SUMIFS(СВЦЭМ!$D$39:$D$782,СВЦЭМ!$A$39:$A$782,$A20,СВЦЭМ!$B$39:$B$782,L$11)+'СЕТ СН'!$F$11+СВЦЭМ!$D$10+'СЕТ СН'!$F$5-'СЕТ СН'!$F$21</f>
        <v>2988.5082434300002</v>
      </c>
      <c r="M20" s="36">
        <f>SUMIFS(СВЦЭМ!$D$39:$D$782,СВЦЭМ!$A$39:$A$782,$A20,СВЦЭМ!$B$39:$B$782,M$11)+'СЕТ СН'!$F$11+СВЦЭМ!$D$10+'СЕТ СН'!$F$5-'СЕТ СН'!$F$21</f>
        <v>2980.64749781</v>
      </c>
      <c r="N20" s="36">
        <f>SUMIFS(СВЦЭМ!$D$39:$D$782,СВЦЭМ!$A$39:$A$782,$A20,СВЦЭМ!$B$39:$B$782,N$11)+'СЕТ СН'!$F$11+СВЦЭМ!$D$10+'СЕТ СН'!$F$5-'СЕТ СН'!$F$21</f>
        <v>2984.7658169400001</v>
      </c>
      <c r="O20" s="36">
        <f>SUMIFS(СВЦЭМ!$D$39:$D$782,СВЦЭМ!$A$39:$A$782,$A20,СВЦЭМ!$B$39:$B$782,O$11)+'СЕТ СН'!$F$11+СВЦЭМ!$D$10+'СЕТ СН'!$F$5-'СЕТ СН'!$F$21</f>
        <v>2997.0877732200001</v>
      </c>
      <c r="P20" s="36">
        <f>SUMIFS(СВЦЭМ!$D$39:$D$782,СВЦЭМ!$A$39:$A$782,$A20,СВЦЭМ!$B$39:$B$782,P$11)+'СЕТ СН'!$F$11+СВЦЭМ!$D$10+'СЕТ СН'!$F$5-'СЕТ СН'!$F$21</f>
        <v>3002.2675176800003</v>
      </c>
      <c r="Q20" s="36">
        <f>SUMIFS(СВЦЭМ!$D$39:$D$782,СВЦЭМ!$A$39:$A$782,$A20,СВЦЭМ!$B$39:$B$782,Q$11)+'СЕТ СН'!$F$11+СВЦЭМ!$D$10+'СЕТ СН'!$F$5-'СЕТ СН'!$F$21</f>
        <v>3001.4933424600003</v>
      </c>
      <c r="R20" s="36">
        <f>SUMIFS(СВЦЭМ!$D$39:$D$782,СВЦЭМ!$A$39:$A$782,$A20,СВЦЭМ!$B$39:$B$782,R$11)+'СЕТ СН'!$F$11+СВЦЭМ!$D$10+'СЕТ СН'!$F$5-'СЕТ СН'!$F$21</f>
        <v>2998.5550463600002</v>
      </c>
      <c r="S20" s="36">
        <f>SUMIFS(СВЦЭМ!$D$39:$D$782,СВЦЭМ!$A$39:$A$782,$A20,СВЦЭМ!$B$39:$B$782,S$11)+'СЕТ СН'!$F$11+СВЦЭМ!$D$10+'СЕТ СН'!$F$5-'СЕТ СН'!$F$21</f>
        <v>2973.4967510300003</v>
      </c>
      <c r="T20" s="36">
        <f>SUMIFS(СВЦЭМ!$D$39:$D$782,СВЦЭМ!$A$39:$A$782,$A20,СВЦЭМ!$B$39:$B$782,T$11)+'СЕТ СН'!$F$11+СВЦЭМ!$D$10+'СЕТ СН'!$F$5-'СЕТ СН'!$F$21</f>
        <v>2955.8016911599998</v>
      </c>
      <c r="U20" s="36">
        <f>SUMIFS(СВЦЭМ!$D$39:$D$782,СВЦЭМ!$A$39:$A$782,$A20,СВЦЭМ!$B$39:$B$782,U$11)+'СЕТ СН'!$F$11+СВЦЭМ!$D$10+'СЕТ СН'!$F$5-'СЕТ СН'!$F$21</f>
        <v>2957.1962449800003</v>
      </c>
      <c r="V20" s="36">
        <f>SUMIFS(СВЦЭМ!$D$39:$D$782,СВЦЭМ!$A$39:$A$782,$A20,СВЦЭМ!$B$39:$B$782,V$11)+'СЕТ СН'!$F$11+СВЦЭМ!$D$10+'СЕТ СН'!$F$5-'СЕТ СН'!$F$21</f>
        <v>2967.7894697399997</v>
      </c>
      <c r="W20" s="36">
        <f>SUMIFS(СВЦЭМ!$D$39:$D$782,СВЦЭМ!$A$39:$A$782,$A20,СВЦЭМ!$B$39:$B$782,W$11)+'СЕТ СН'!$F$11+СВЦЭМ!$D$10+'СЕТ СН'!$F$5-'СЕТ СН'!$F$21</f>
        <v>2989.0561480599999</v>
      </c>
      <c r="X20" s="36">
        <f>SUMIFS(СВЦЭМ!$D$39:$D$782,СВЦЭМ!$A$39:$A$782,$A20,СВЦЭМ!$B$39:$B$782,X$11)+'СЕТ СН'!$F$11+СВЦЭМ!$D$10+'СЕТ СН'!$F$5-'СЕТ СН'!$F$21</f>
        <v>2996.3849119799997</v>
      </c>
      <c r="Y20" s="36">
        <f>SUMIFS(СВЦЭМ!$D$39:$D$782,СВЦЭМ!$A$39:$A$782,$A20,СВЦЭМ!$B$39:$B$782,Y$11)+'СЕТ СН'!$F$11+СВЦЭМ!$D$10+'СЕТ СН'!$F$5-'СЕТ СН'!$F$21</f>
        <v>3007.2376919899998</v>
      </c>
    </row>
    <row r="21" spans="1:25" ht="15.75" x14ac:dyDescent="0.2">
      <c r="A21" s="35">
        <f t="shared" si="0"/>
        <v>44905</v>
      </c>
      <c r="B21" s="36">
        <f>SUMIFS(СВЦЭМ!$D$39:$D$782,СВЦЭМ!$A$39:$A$782,$A21,СВЦЭМ!$B$39:$B$782,B$11)+'СЕТ СН'!$F$11+СВЦЭМ!$D$10+'СЕТ СН'!$F$5-'СЕТ СН'!$F$21</f>
        <v>3036.1723125099998</v>
      </c>
      <c r="C21" s="36">
        <f>SUMIFS(СВЦЭМ!$D$39:$D$782,СВЦЭМ!$A$39:$A$782,$A21,СВЦЭМ!$B$39:$B$782,C$11)+'СЕТ СН'!$F$11+СВЦЭМ!$D$10+'СЕТ СН'!$F$5-'СЕТ СН'!$F$21</f>
        <v>3049.38852559</v>
      </c>
      <c r="D21" s="36">
        <f>SUMIFS(СВЦЭМ!$D$39:$D$782,СВЦЭМ!$A$39:$A$782,$A21,СВЦЭМ!$B$39:$B$782,D$11)+'СЕТ СН'!$F$11+СВЦЭМ!$D$10+'СЕТ СН'!$F$5-'СЕТ СН'!$F$21</f>
        <v>3094.4198206400001</v>
      </c>
      <c r="E21" s="36">
        <f>SUMIFS(СВЦЭМ!$D$39:$D$782,СВЦЭМ!$A$39:$A$782,$A21,СВЦЭМ!$B$39:$B$782,E$11)+'СЕТ СН'!$F$11+СВЦЭМ!$D$10+'СЕТ СН'!$F$5-'СЕТ СН'!$F$21</f>
        <v>3089.75133039</v>
      </c>
      <c r="F21" s="36">
        <f>SUMIFS(СВЦЭМ!$D$39:$D$782,СВЦЭМ!$A$39:$A$782,$A21,СВЦЭМ!$B$39:$B$782,F$11)+'СЕТ СН'!$F$11+СВЦЭМ!$D$10+'СЕТ СН'!$F$5-'СЕТ СН'!$F$21</f>
        <v>3073.9648105599999</v>
      </c>
      <c r="G21" s="36">
        <f>SUMIFS(СВЦЭМ!$D$39:$D$782,СВЦЭМ!$A$39:$A$782,$A21,СВЦЭМ!$B$39:$B$782,G$11)+'СЕТ СН'!$F$11+СВЦЭМ!$D$10+'СЕТ СН'!$F$5-'СЕТ СН'!$F$21</f>
        <v>3086.0297630699997</v>
      </c>
      <c r="H21" s="36">
        <f>SUMIFS(СВЦЭМ!$D$39:$D$782,СВЦЭМ!$A$39:$A$782,$A21,СВЦЭМ!$B$39:$B$782,H$11)+'СЕТ СН'!$F$11+СВЦЭМ!$D$10+'СЕТ СН'!$F$5-'СЕТ СН'!$F$21</f>
        <v>3076.4683734999999</v>
      </c>
      <c r="I21" s="36">
        <f>SUMIFS(СВЦЭМ!$D$39:$D$782,СВЦЭМ!$A$39:$A$782,$A21,СВЦЭМ!$B$39:$B$782,I$11)+'СЕТ СН'!$F$11+СВЦЭМ!$D$10+'СЕТ СН'!$F$5-'СЕТ СН'!$F$21</f>
        <v>3048.4743610099999</v>
      </c>
      <c r="J21" s="36">
        <f>SUMIFS(СВЦЭМ!$D$39:$D$782,СВЦЭМ!$A$39:$A$782,$A21,СВЦЭМ!$B$39:$B$782,J$11)+'СЕТ СН'!$F$11+СВЦЭМ!$D$10+'СЕТ СН'!$F$5-'СЕТ СН'!$F$21</f>
        <v>3021.2129088199999</v>
      </c>
      <c r="K21" s="36">
        <f>SUMIFS(СВЦЭМ!$D$39:$D$782,СВЦЭМ!$A$39:$A$782,$A21,СВЦЭМ!$B$39:$B$782,K$11)+'СЕТ СН'!$F$11+СВЦЭМ!$D$10+'СЕТ СН'!$F$5-'СЕТ СН'!$F$21</f>
        <v>3008.8631996000004</v>
      </c>
      <c r="L21" s="36">
        <f>SUMIFS(СВЦЭМ!$D$39:$D$782,СВЦЭМ!$A$39:$A$782,$A21,СВЦЭМ!$B$39:$B$782,L$11)+'СЕТ СН'!$F$11+СВЦЭМ!$D$10+'СЕТ СН'!$F$5-'СЕТ СН'!$F$21</f>
        <v>2995.4884059200003</v>
      </c>
      <c r="M21" s="36">
        <f>SUMIFS(СВЦЭМ!$D$39:$D$782,СВЦЭМ!$A$39:$A$782,$A21,СВЦЭМ!$B$39:$B$782,M$11)+'СЕТ СН'!$F$11+СВЦЭМ!$D$10+'СЕТ СН'!$F$5-'СЕТ СН'!$F$21</f>
        <v>3006.5687376699998</v>
      </c>
      <c r="N21" s="36">
        <f>SUMIFS(СВЦЭМ!$D$39:$D$782,СВЦЭМ!$A$39:$A$782,$A21,СВЦЭМ!$B$39:$B$782,N$11)+'СЕТ СН'!$F$11+СВЦЭМ!$D$10+'СЕТ СН'!$F$5-'СЕТ СН'!$F$21</f>
        <v>3033.5309867999999</v>
      </c>
      <c r="O21" s="36">
        <f>SUMIFS(СВЦЭМ!$D$39:$D$782,СВЦЭМ!$A$39:$A$782,$A21,СВЦЭМ!$B$39:$B$782,O$11)+'СЕТ СН'!$F$11+СВЦЭМ!$D$10+'СЕТ СН'!$F$5-'СЕТ СН'!$F$21</f>
        <v>3043.0022901500001</v>
      </c>
      <c r="P21" s="36">
        <f>SUMIFS(СВЦЭМ!$D$39:$D$782,СВЦЭМ!$A$39:$A$782,$A21,СВЦЭМ!$B$39:$B$782,P$11)+'СЕТ СН'!$F$11+СВЦЭМ!$D$10+'СЕТ СН'!$F$5-'СЕТ СН'!$F$21</f>
        <v>3061.46165148</v>
      </c>
      <c r="Q21" s="36">
        <f>SUMIFS(СВЦЭМ!$D$39:$D$782,СВЦЭМ!$A$39:$A$782,$A21,СВЦЭМ!$B$39:$B$782,Q$11)+'СЕТ СН'!$F$11+СВЦЭМ!$D$10+'СЕТ СН'!$F$5-'СЕТ СН'!$F$21</f>
        <v>3062.1437567000003</v>
      </c>
      <c r="R21" s="36">
        <f>SUMIFS(СВЦЭМ!$D$39:$D$782,СВЦЭМ!$A$39:$A$782,$A21,СВЦЭМ!$B$39:$B$782,R$11)+'СЕТ СН'!$F$11+СВЦЭМ!$D$10+'СЕТ СН'!$F$5-'СЕТ СН'!$F$21</f>
        <v>3031.0617685500001</v>
      </c>
      <c r="S21" s="36">
        <f>SUMIFS(СВЦЭМ!$D$39:$D$782,СВЦЭМ!$A$39:$A$782,$A21,СВЦЭМ!$B$39:$B$782,S$11)+'СЕТ СН'!$F$11+СВЦЭМ!$D$10+'СЕТ СН'!$F$5-'СЕТ СН'!$F$21</f>
        <v>3002.1567286099998</v>
      </c>
      <c r="T21" s="36">
        <f>SUMIFS(СВЦЭМ!$D$39:$D$782,СВЦЭМ!$A$39:$A$782,$A21,СВЦЭМ!$B$39:$B$782,T$11)+'СЕТ СН'!$F$11+СВЦЭМ!$D$10+'СЕТ СН'!$F$5-'СЕТ СН'!$F$21</f>
        <v>3006.9176307299999</v>
      </c>
      <c r="U21" s="36">
        <f>SUMIFS(СВЦЭМ!$D$39:$D$782,СВЦЭМ!$A$39:$A$782,$A21,СВЦЭМ!$B$39:$B$782,U$11)+'СЕТ СН'!$F$11+СВЦЭМ!$D$10+'СЕТ СН'!$F$5-'СЕТ СН'!$F$21</f>
        <v>3005.5902513299998</v>
      </c>
      <c r="V21" s="36">
        <f>SUMIFS(СВЦЭМ!$D$39:$D$782,СВЦЭМ!$A$39:$A$782,$A21,СВЦЭМ!$B$39:$B$782,V$11)+'СЕТ СН'!$F$11+СВЦЭМ!$D$10+'СЕТ СН'!$F$5-'СЕТ СН'!$F$21</f>
        <v>3016.2893071400003</v>
      </c>
      <c r="W21" s="36">
        <f>SUMIFS(СВЦЭМ!$D$39:$D$782,СВЦЭМ!$A$39:$A$782,$A21,СВЦЭМ!$B$39:$B$782,W$11)+'СЕТ СН'!$F$11+СВЦЭМ!$D$10+'СЕТ СН'!$F$5-'СЕТ СН'!$F$21</f>
        <v>3018.7000245300001</v>
      </c>
      <c r="X21" s="36">
        <f>SUMIFS(СВЦЭМ!$D$39:$D$782,СВЦЭМ!$A$39:$A$782,$A21,СВЦЭМ!$B$39:$B$782,X$11)+'СЕТ СН'!$F$11+СВЦЭМ!$D$10+'СЕТ СН'!$F$5-'СЕТ СН'!$F$21</f>
        <v>3029.5817381100001</v>
      </c>
      <c r="Y21" s="36">
        <f>SUMIFS(СВЦЭМ!$D$39:$D$782,СВЦЭМ!$A$39:$A$782,$A21,СВЦЭМ!$B$39:$B$782,Y$11)+'СЕТ СН'!$F$11+СВЦЭМ!$D$10+'СЕТ СН'!$F$5-'СЕТ СН'!$F$21</f>
        <v>3048.85621747</v>
      </c>
    </row>
    <row r="22" spans="1:25" ht="15.75" x14ac:dyDescent="0.2">
      <c r="A22" s="35">
        <f t="shared" si="0"/>
        <v>44906</v>
      </c>
      <c r="B22" s="36">
        <f>SUMIFS(СВЦЭМ!$D$39:$D$782,СВЦЭМ!$A$39:$A$782,$A22,СВЦЭМ!$B$39:$B$782,B$11)+'СЕТ СН'!$F$11+СВЦЭМ!$D$10+'СЕТ СН'!$F$5-'СЕТ СН'!$F$21</f>
        <v>3048.7230698200001</v>
      </c>
      <c r="C22" s="36">
        <f>SUMIFS(СВЦЭМ!$D$39:$D$782,СВЦЭМ!$A$39:$A$782,$A22,СВЦЭМ!$B$39:$B$782,C$11)+'СЕТ СН'!$F$11+СВЦЭМ!$D$10+'СЕТ СН'!$F$5-'СЕТ СН'!$F$21</f>
        <v>3046.4509538500001</v>
      </c>
      <c r="D22" s="36">
        <f>SUMIFS(СВЦЭМ!$D$39:$D$782,СВЦЭМ!$A$39:$A$782,$A22,СВЦЭМ!$B$39:$B$782,D$11)+'СЕТ СН'!$F$11+СВЦЭМ!$D$10+'СЕТ СН'!$F$5-'СЕТ СН'!$F$21</f>
        <v>3049.9053221700001</v>
      </c>
      <c r="E22" s="36">
        <f>SUMIFS(СВЦЭМ!$D$39:$D$782,СВЦЭМ!$A$39:$A$782,$A22,СВЦЭМ!$B$39:$B$782,E$11)+'СЕТ СН'!$F$11+СВЦЭМ!$D$10+'СЕТ СН'!$F$5-'СЕТ СН'!$F$21</f>
        <v>3058.29602991</v>
      </c>
      <c r="F22" s="36">
        <f>SUMIFS(СВЦЭМ!$D$39:$D$782,СВЦЭМ!$A$39:$A$782,$A22,СВЦЭМ!$B$39:$B$782,F$11)+'СЕТ СН'!$F$11+СВЦЭМ!$D$10+'СЕТ СН'!$F$5-'СЕТ СН'!$F$21</f>
        <v>3067.0133728999999</v>
      </c>
      <c r="G22" s="36">
        <f>SUMIFS(СВЦЭМ!$D$39:$D$782,СВЦЭМ!$A$39:$A$782,$A22,СВЦЭМ!$B$39:$B$782,G$11)+'СЕТ СН'!$F$11+СВЦЭМ!$D$10+'СЕТ СН'!$F$5-'СЕТ СН'!$F$21</f>
        <v>3055.8345868699998</v>
      </c>
      <c r="H22" s="36">
        <f>SUMIFS(СВЦЭМ!$D$39:$D$782,СВЦЭМ!$A$39:$A$782,$A22,СВЦЭМ!$B$39:$B$782,H$11)+'СЕТ СН'!$F$11+СВЦЭМ!$D$10+'СЕТ СН'!$F$5-'СЕТ СН'!$F$21</f>
        <v>3050.57035554</v>
      </c>
      <c r="I22" s="36">
        <f>SUMIFS(СВЦЭМ!$D$39:$D$782,СВЦЭМ!$A$39:$A$782,$A22,СВЦЭМ!$B$39:$B$782,I$11)+'СЕТ СН'!$F$11+СВЦЭМ!$D$10+'СЕТ СН'!$F$5-'СЕТ СН'!$F$21</f>
        <v>3018.8455392300002</v>
      </c>
      <c r="J22" s="36">
        <f>SUMIFS(СВЦЭМ!$D$39:$D$782,СВЦЭМ!$A$39:$A$782,$A22,СВЦЭМ!$B$39:$B$782,J$11)+'СЕТ СН'!$F$11+СВЦЭМ!$D$10+'СЕТ СН'!$F$5-'СЕТ СН'!$F$21</f>
        <v>2985.9669861399998</v>
      </c>
      <c r="K22" s="36">
        <f>SUMIFS(СВЦЭМ!$D$39:$D$782,СВЦЭМ!$A$39:$A$782,$A22,СВЦЭМ!$B$39:$B$782,K$11)+'СЕТ СН'!$F$11+СВЦЭМ!$D$10+'СЕТ СН'!$F$5-'СЕТ СН'!$F$21</f>
        <v>2951.9963578799998</v>
      </c>
      <c r="L22" s="36">
        <f>SUMIFS(СВЦЭМ!$D$39:$D$782,СВЦЭМ!$A$39:$A$782,$A22,СВЦЭМ!$B$39:$B$782,L$11)+'СЕТ СН'!$F$11+СВЦЭМ!$D$10+'СЕТ СН'!$F$5-'СЕТ СН'!$F$21</f>
        <v>2958.05463857</v>
      </c>
      <c r="M22" s="36">
        <f>SUMIFS(СВЦЭМ!$D$39:$D$782,СВЦЭМ!$A$39:$A$782,$A22,СВЦЭМ!$B$39:$B$782,M$11)+'СЕТ СН'!$F$11+СВЦЭМ!$D$10+'СЕТ СН'!$F$5-'СЕТ СН'!$F$21</f>
        <v>2966.1748260100003</v>
      </c>
      <c r="N22" s="36">
        <f>SUMIFS(СВЦЭМ!$D$39:$D$782,СВЦЭМ!$A$39:$A$782,$A22,СВЦЭМ!$B$39:$B$782,N$11)+'СЕТ СН'!$F$11+СВЦЭМ!$D$10+'СЕТ СН'!$F$5-'СЕТ СН'!$F$21</f>
        <v>2996.1520242400002</v>
      </c>
      <c r="O22" s="36">
        <f>SUMIFS(СВЦЭМ!$D$39:$D$782,СВЦЭМ!$A$39:$A$782,$A22,СВЦЭМ!$B$39:$B$782,O$11)+'СЕТ СН'!$F$11+СВЦЭМ!$D$10+'СЕТ СН'!$F$5-'СЕТ СН'!$F$21</f>
        <v>3014.1678623799999</v>
      </c>
      <c r="P22" s="36">
        <f>SUMIFS(СВЦЭМ!$D$39:$D$782,СВЦЭМ!$A$39:$A$782,$A22,СВЦЭМ!$B$39:$B$782,P$11)+'СЕТ СН'!$F$11+СВЦЭМ!$D$10+'СЕТ СН'!$F$5-'СЕТ СН'!$F$21</f>
        <v>3021.8394663600002</v>
      </c>
      <c r="Q22" s="36">
        <f>SUMIFS(СВЦЭМ!$D$39:$D$782,СВЦЭМ!$A$39:$A$782,$A22,СВЦЭМ!$B$39:$B$782,Q$11)+'СЕТ СН'!$F$11+СВЦЭМ!$D$10+'СЕТ СН'!$F$5-'СЕТ СН'!$F$21</f>
        <v>3013.3432683999999</v>
      </c>
      <c r="R22" s="36">
        <f>SUMIFS(СВЦЭМ!$D$39:$D$782,СВЦЭМ!$A$39:$A$782,$A22,СВЦЭМ!$B$39:$B$782,R$11)+'СЕТ СН'!$F$11+СВЦЭМ!$D$10+'СЕТ СН'!$F$5-'СЕТ СН'!$F$21</f>
        <v>2981.5863442</v>
      </c>
      <c r="S22" s="36">
        <f>SUMIFS(СВЦЭМ!$D$39:$D$782,СВЦЭМ!$A$39:$A$782,$A22,СВЦЭМ!$B$39:$B$782,S$11)+'СЕТ СН'!$F$11+СВЦЭМ!$D$10+'СЕТ СН'!$F$5-'СЕТ СН'!$F$21</f>
        <v>2938.3335988700001</v>
      </c>
      <c r="T22" s="36">
        <f>SUMIFS(СВЦЭМ!$D$39:$D$782,СВЦЭМ!$A$39:$A$782,$A22,СВЦЭМ!$B$39:$B$782,T$11)+'СЕТ СН'!$F$11+СВЦЭМ!$D$10+'СЕТ СН'!$F$5-'СЕТ СН'!$F$21</f>
        <v>2961.9975541399999</v>
      </c>
      <c r="U22" s="36">
        <f>SUMIFS(СВЦЭМ!$D$39:$D$782,СВЦЭМ!$A$39:$A$782,$A22,СВЦЭМ!$B$39:$B$782,U$11)+'СЕТ СН'!$F$11+СВЦЭМ!$D$10+'СЕТ СН'!$F$5-'СЕТ СН'!$F$21</f>
        <v>2977.3446926400002</v>
      </c>
      <c r="V22" s="36">
        <f>SUMIFS(СВЦЭМ!$D$39:$D$782,СВЦЭМ!$A$39:$A$782,$A22,СВЦЭМ!$B$39:$B$782,V$11)+'СЕТ СН'!$F$11+СВЦЭМ!$D$10+'СЕТ СН'!$F$5-'СЕТ СН'!$F$21</f>
        <v>2989.56960377</v>
      </c>
      <c r="W22" s="36">
        <f>SUMIFS(СВЦЭМ!$D$39:$D$782,СВЦЭМ!$A$39:$A$782,$A22,СВЦЭМ!$B$39:$B$782,W$11)+'СЕТ СН'!$F$11+СВЦЭМ!$D$10+'СЕТ СН'!$F$5-'СЕТ СН'!$F$21</f>
        <v>3001.2421553499998</v>
      </c>
      <c r="X22" s="36">
        <f>SUMIFS(СВЦЭМ!$D$39:$D$782,СВЦЭМ!$A$39:$A$782,$A22,СВЦЭМ!$B$39:$B$782,X$11)+'СЕТ СН'!$F$11+СВЦЭМ!$D$10+'СЕТ СН'!$F$5-'СЕТ СН'!$F$21</f>
        <v>3017.3647885</v>
      </c>
      <c r="Y22" s="36">
        <f>SUMIFS(СВЦЭМ!$D$39:$D$782,СВЦЭМ!$A$39:$A$782,$A22,СВЦЭМ!$B$39:$B$782,Y$11)+'СЕТ СН'!$F$11+СВЦЭМ!$D$10+'СЕТ СН'!$F$5-'СЕТ СН'!$F$21</f>
        <v>3043.4493515900003</v>
      </c>
    </row>
    <row r="23" spans="1:25" ht="15.75" x14ac:dyDescent="0.2">
      <c r="A23" s="35">
        <f t="shared" si="0"/>
        <v>44907</v>
      </c>
      <c r="B23" s="36">
        <f>SUMIFS(СВЦЭМ!$D$39:$D$782,СВЦЭМ!$A$39:$A$782,$A23,СВЦЭМ!$B$39:$B$782,B$11)+'СЕТ СН'!$F$11+СВЦЭМ!$D$10+'СЕТ СН'!$F$5-'СЕТ СН'!$F$21</f>
        <v>2980.71934212</v>
      </c>
      <c r="C23" s="36">
        <f>SUMIFS(СВЦЭМ!$D$39:$D$782,СВЦЭМ!$A$39:$A$782,$A23,СВЦЭМ!$B$39:$B$782,C$11)+'СЕТ СН'!$F$11+СВЦЭМ!$D$10+'СЕТ СН'!$F$5-'СЕТ СН'!$F$21</f>
        <v>2992.2988298800001</v>
      </c>
      <c r="D23" s="36">
        <f>SUMIFS(СВЦЭМ!$D$39:$D$782,СВЦЭМ!$A$39:$A$782,$A23,СВЦЭМ!$B$39:$B$782,D$11)+'СЕТ СН'!$F$11+СВЦЭМ!$D$10+'СЕТ СН'!$F$5-'СЕТ СН'!$F$21</f>
        <v>3001.6317111099997</v>
      </c>
      <c r="E23" s="36">
        <f>SUMIFS(СВЦЭМ!$D$39:$D$782,СВЦЭМ!$A$39:$A$782,$A23,СВЦЭМ!$B$39:$B$782,E$11)+'СЕТ СН'!$F$11+СВЦЭМ!$D$10+'СЕТ СН'!$F$5-'СЕТ СН'!$F$21</f>
        <v>3008.7253121900003</v>
      </c>
      <c r="F23" s="36">
        <f>SUMIFS(СВЦЭМ!$D$39:$D$782,СВЦЭМ!$A$39:$A$782,$A23,СВЦЭМ!$B$39:$B$782,F$11)+'СЕТ СН'!$F$11+СВЦЭМ!$D$10+'СЕТ СН'!$F$5-'СЕТ СН'!$F$21</f>
        <v>3019.5461035799999</v>
      </c>
      <c r="G23" s="36">
        <f>SUMIFS(СВЦЭМ!$D$39:$D$782,СВЦЭМ!$A$39:$A$782,$A23,СВЦЭМ!$B$39:$B$782,G$11)+'СЕТ СН'!$F$11+СВЦЭМ!$D$10+'СЕТ СН'!$F$5-'СЕТ СН'!$F$21</f>
        <v>3009.1968543000003</v>
      </c>
      <c r="H23" s="36">
        <f>SUMIFS(СВЦЭМ!$D$39:$D$782,СВЦЭМ!$A$39:$A$782,$A23,СВЦЭМ!$B$39:$B$782,H$11)+'СЕТ СН'!$F$11+СВЦЭМ!$D$10+'СЕТ СН'!$F$5-'СЕТ СН'!$F$21</f>
        <v>2997.9854418200002</v>
      </c>
      <c r="I23" s="36">
        <f>SUMIFS(СВЦЭМ!$D$39:$D$782,СВЦЭМ!$A$39:$A$782,$A23,СВЦЭМ!$B$39:$B$782,I$11)+'СЕТ СН'!$F$11+СВЦЭМ!$D$10+'СЕТ СН'!$F$5-'СЕТ СН'!$F$21</f>
        <v>2868.3646956299999</v>
      </c>
      <c r="J23" s="36">
        <f>SUMIFS(СВЦЭМ!$D$39:$D$782,СВЦЭМ!$A$39:$A$782,$A23,СВЦЭМ!$B$39:$B$782,J$11)+'СЕТ СН'!$F$11+СВЦЭМ!$D$10+'СЕТ СН'!$F$5-'СЕТ СН'!$F$21</f>
        <v>2799.15035201</v>
      </c>
      <c r="K23" s="36">
        <f>SUMIFS(СВЦЭМ!$D$39:$D$782,СВЦЭМ!$A$39:$A$782,$A23,СВЦЭМ!$B$39:$B$782,K$11)+'СЕТ СН'!$F$11+СВЦЭМ!$D$10+'СЕТ СН'!$F$5-'СЕТ СН'!$F$21</f>
        <v>2776.4348233400001</v>
      </c>
      <c r="L23" s="36">
        <f>SUMIFS(СВЦЭМ!$D$39:$D$782,СВЦЭМ!$A$39:$A$782,$A23,СВЦЭМ!$B$39:$B$782,L$11)+'СЕТ СН'!$F$11+СВЦЭМ!$D$10+'СЕТ СН'!$F$5-'СЕТ СН'!$F$21</f>
        <v>2849.1458397400002</v>
      </c>
      <c r="M23" s="36">
        <f>SUMIFS(СВЦЭМ!$D$39:$D$782,СВЦЭМ!$A$39:$A$782,$A23,СВЦЭМ!$B$39:$B$782,M$11)+'СЕТ СН'!$F$11+СВЦЭМ!$D$10+'СЕТ СН'!$F$5-'СЕТ СН'!$F$21</f>
        <v>2850.2951623399999</v>
      </c>
      <c r="N23" s="36">
        <f>SUMIFS(СВЦЭМ!$D$39:$D$782,СВЦЭМ!$A$39:$A$782,$A23,СВЦЭМ!$B$39:$B$782,N$11)+'СЕТ СН'!$F$11+СВЦЭМ!$D$10+'СЕТ СН'!$F$5-'СЕТ СН'!$F$21</f>
        <v>2915.2329175</v>
      </c>
      <c r="O23" s="36">
        <f>SUMIFS(СВЦЭМ!$D$39:$D$782,СВЦЭМ!$A$39:$A$782,$A23,СВЦЭМ!$B$39:$B$782,O$11)+'СЕТ СН'!$F$11+СВЦЭМ!$D$10+'СЕТ СН'!$F$5-'СЕТ СН'!$F$21</f>
        <v>2897.9255933499999</v>
      </c>
      <c r="P23" s="36">
        <f>SUMIFS(СВЦЭМ!$D$39:$D$782,СВЦЭМ!$A$39:$A$782,$A23,СВЦЭМ!$B$39:$B$782,P$11)+'СЕТ СН'!$F$11+СВЦЭМ!$D$10+'СЕТ СН'!$F$5-'СЕТ СН'!$F$21</f>
        <v>2903.47227931</v>
      </c>
      <c r="Q23" s="36">
        <f>SUMIFS(СВЦЭМ!$D$39:$D$782,СВЦЭМ!$A$39:$A$782,$A23,СВЦЭМ!$B$39:$B$782,Q$11)+'СЕТ СН'!$F$11+СВЦЭМ!$D$10+'СЕТ СН'!$F$5-'СЕТ СН'!$F$21</f>
        <v>2909.2632915100003</v>
      </c>
      <c r="R23" s="36">
        <f>SUMIFS(СВЦЭМ!$D$39:$D$782,СВЦЭМ!$A$39:$A$782,$A23,СВЦЭМ!$B$39:$B$782,R$11)+'СЕТ СН'!$F$11+СВЦЭМ!$D$10+'СЕТ СН'!$F$5-'СЕТ СН'!$F$21</f>
        <v>2842.36147046</v>
      </c>
      <c r="S23" s="36">
        <f>SUMIFS(СВЦЭМ!$D$39:$D$782,СВЦЭМ!$A$39:$A$782,$A23,СВЦЭМ!$B$39:$B$782,S$11)+'СЕТ СН'!$F$11+СВЦЭМ!$D$10+'СЕТ СН'!$F$5-'СЕТ СН'!$F$21</f>
        <v>2805.3633355299999</v>
      </c>
      <c r="T23" s="36">
        <f>SUMIFS(СВЦЭМ!$D$39:$D$782,СВЦЭМ!$A$39:$A$782,$A23,СВЦЭМ!$B$39:$B$782,T$11)+'СЕТ СН'!$F$11+СВЦЭМ!$D$10+'СЕТ СН'!$F$5-'СЕТ СН'!$F$21</f>
        <v>2802.5127755599997</v>
      </c>
      <c r="U23" s="36">
        <f>SUMIFS(СВЦЭМ!$D$39:$D$782,СВЦЭМ!$A$39:$A$782,$A23,СВЦЭМ!$B$39:$B$782,U$11)+'СЕТ СН'!$F$11+СВЦЭМ!$D$10+'СЕТ СН'!$F$5-'СЕТ СН'!$F$21</f>
        <v>2860.02972443</v>
      </c>
      <c r="V23" s="36">
        <f>SUMIFS(СВЦЭМ!$D$39:$D$782,СВЦЭМ!$A$39:$A$782,$A23,СВЦЭМ!$B$39:$B$782,V$11)+'СЕТ СН'!$F$11+СВЦЭМ!$D$10+'СЕТ СН'!$F$5-'СЕТ СН'!$F$21</f>
        <v>2940.46305785</v>
      </c>
      <c r="W23" s="36">
        <f>SUMIFS(СВЦЭМ!$D$39:$D$782,СВЦЭМ!$A$39:$A$782,$A23,СВЦЭМ!$B$39:$B$782,W$11)+'СЕТ СН'!$F$11+СВЦЭМ!$D$10+'СЕТ СН'!$F$5-'СЕТ СН'!$F$21</f>
        <v>2944.4048563400002</v>
      </c>
      <c r="X23" s="36">
        <f>SUMIFS(СВЦЭМ!$D$39:$D$782,СВЦЭМ!$A$39:$A$782,$A23,СВЦЭМ!$B$39:$B$782,X$11)+'СЕТ СН'!$F$11+СВЦЭМ!$D$10+'СЕТ СН'!$F$5-'СЕТ СН'!$F$21</f>
        <v>2939.4009287200001</v>
      </c>
      <c r="Y23" s="36">
        <f>SUMIFS(СВЦЭМ!$D$39:$D$782,СВЦЭМ!$A$39:$A$782,$A23,СВЦЭМ!$B$39:$B$782,Y$11)+'СЕТ СН'!$F$11+СВЦЭМ!$D$10+'СЕТ СН'!$F$5-'СЕТ СН'!$F$21</f>
        <v>2974.7530317999999</v>
      </c>
    </row>
    <row r="24" spans="1:25" ht="15.75" x14ac:dyDescent="0.2">
      <c r="A24" s="35">
        <f t="shared" si="0"/>
        <v>44908</v>
      </c>
      <c r="B24" s="36">
        <f>SUMIFS(СВЦЭМ!$D$39:$D$782,СВЦЭМ!$A$39:$A$782,$A24,СВЦЭМ!$B$39:$B$782,B$11)+'СЕТ СН'!$F$11+СВЦЭМ!$D$10+'СЕТ СН'!$F$5-'СЕТ СН'!$F$21</f>
        <v>3023.3704244400001</v>
      </c>
      <c r="C24" s="36">
        <f>SUMIFS(СВЦЭМ!$D$39:$D$782,СВЦЭМ!$A$39:$A$782,$A24,СВЦЭМ!$B$39:$B$782,C$11)+'СЕТ СН'!$F$11+СВЦЭМ!$D$10+'СЕТ СН'!$F$5-'СЕТ СН'!$F$21</f>
        <v>3048.9016659899999</v>
      </c>
      <c r="D24" s="36">
        <f>SUMIFS(СВЦЭМ!$D$39:$D$782,СВЦЭМ!$A$39:$A$782,$A24,СВЦЭМ!$B$39:$B$782,D$11)+'СЕТ СН'!$F$11+СВЦЭМ!$D$10+'СЕТ СН'!$F$5-'СЕТ СН'!$F$21</f>
        <v>3063.80843284</v>
      </c>
      <c r="E24" s="36">
        <f>SUMIFS(СВЦЭМ!$D$39:$D$782,СВЦЭМ!$A$39:$A$782,$A24,СВЦЭМ!$B$39:$B$782,E$11)+'СЕТ СН'!$F$11+СВЦЭМ!$D$10+'СЕТ СН'!$F$5-'СЕТ СН'!$F$21</f>
        <v>3075.2516414399997</v>
      </c>
      <c r="F24" s="36">
        <f>SUMIFS(СВЦЭМ!$D$39:$D$782,СВЦЭМ!$A$39:$A$782,$A24,СВЦЭМ!$B$39:$B$782,F$11)+'СЕТ СН'!$F$11+СВЦЭМ!$D$10+'СЕТ СН'!$F$5-'СЕТ СН'!$F$21</f>
        <v>3082.6831536600002</v>
      </c>
      <c r="G24" s="36">
        <f>SUMIFS(СВЦЭМ!$D$39:$D$782,СВЦЭМ!$A$39:$A$782,$A24,СВЦЭМ!$B$39:$B$782,G$11)+'СЕТ СН'!$F$11+СВЦЭМ!$D$10+'СЕТ СН'!$F$5-'СЕТ СН'!$F$21</f>
        <v>3074.70050477</v>
      </c>
      <c r="H24" s="36">
        <f>SUMIFS(СВЦЭМ!$D$39:$D$782,СВЦЭМ!$A$39:$A$782,$A24,СВЦЭМ!$B$39:$B$782,H$11)+'СЕТ СН'!$F$11+СВЦЭМ!$D$10+'СЕТ СН'!$F$5-'СЕТ СН'!$F$21</f>
        <v>3041.63412763</v>
      </c>
      <c r="I24" s="36">
        <f>SUMIFS(СВЦЭМ!$D$39:$D$782,СВЦЭМ!$A$39:$A$782,$A24,СВЦЭМ!$B$39:$B$782,I$11)+'СЕТ СН'!$F$11+СВЦЭМ!$D$10+'СЕТ СН'!$F$5-'СЕТ СН'!$F$21</f>
        <v>3017.6175517399997</v>
      </c>
      <c r="J24" s="36">
        <f>SUMIFS(СВЦЭМ!$D$39:$D$782,СВЦЭМ!$A$39:$A$782,$A24,СВЦЭМ!$B$39:$B$782,J$11)+'СЕТ СН'!$F$11+СВЦЭМ!$D$10+'СЕТ СН'!$F$5-'СЕТ СН'!$F$21</f>
        <v>3023.1842413100003</v>
      </c>
      <c r="K24" s="36">
        <f>SUMIFS(СВЦЭМ!$D$39:$D$782,СВЦЭМ!$A$39:$A$782,$A24,СВЦЭМ!$B$39:$B$782,K$11)+'СЕТ СН'!$F$11+СВЦЭМ!$D$10+'СЕТ СН'!$F$5-'СЕТ СН'!$F$21</f>
        <v>3000.2312185999999</v>
      </c>
      <c r="L24" s="36">
        <f>SUMIFS(СВЦЭМ!$D$39:$D$782,СВЦЭМ!$A$39:$A$782,$A24,СВЦЭМ!$B$39:$B$782,L$11)+'СЕТ СН'!$F$11+СВЦЭМ!$D$10+'СЕТ СН'!$F$5-'СЕТ СН'!$F$21</f>
        <v>2992.86177658</v>
      </c>
      <c r="M24" s="36">
        <f>SUMIFS(СВЦЭМ!$D$39:$D$782,СВЦЭМ!$A$39:$A$782,$A24,СВЦЭМ!$B$39:$B$782,M$11)+'СЕТ СН'!$F$11+СВЦЭМ!$D$10+'СЕТ СН'!$F$5-'СЕТ СН'!$F$21</f>
        <v>3001.61245035</v>
      </c>
      <c r="N24" s="36">
        <f>SUMIFS(СВЦЭМ!$D$39:$D$782,СВЦЭМ!$A$39:$A$782,$A24,СВЦЭМ!$B$39:$B$782,N$11)+'СЕТ СН'!$F$11+СВЦЭМ!$D$10+'СЕТ СН'!$F$5-'СЕТ СН'!$F$21</f>
        <v>3004.4344959499999</v>
      </c>
      <c r="O24" s="36">
        <f>SUMIFS(СВЦЭМ!$D$39:$D$782,СВЦЭМ!$A$39:$A$782,$A24,СВЦЭМ!$B$39:$B$782,O$11)+'СЕТ СН'!$F$11+СВЦЭМ!$D$10+'СЕТ СН'!$F$5-'СЕТ СН'!$F$21</f>
        <v>3047.7969672999998</v>
      </c>
      <c r="P24" s="36">
        <f>SUMIFS(СВЦЭМ!$D$39:$D$782,СВЦЭМ!$A$39:$A$782,$A24,СВЦЭМ!$B$39:$B$782,P$11)+'СЕТ СН'!$F$11+СВЦЭМ!$D$10+'СЕТ СН'!$F$5-'СЕТ СН'!$F$21</f>
        <v>3053.5881833100002</v>
      </c>
      <c r="Q24" s="36">
        <f>SUMIFS(СВЦЭМ!$D$39:$D$782,СВЦЭМ!$A$39:$A$782,$A24,СВЦЭМ!$B$39:$B$782,Q$11)+'СЕТ СН'!$F$11+СВЦЭМ!$D$10+'СЕТ СН'!$F$5-'СЕТ СН'!$F$21</f>
        <v>3039.6355435699998</v>
      </c>
      <c r="R24" s="36">
        <f>SUMIFS(СВЦЭМ!$D$39:$D$782,СВЦЭМ!$A$39:$A$782,$A24,СВЦЭМ!$B$39:$B$782,R$11)+'СЕТ СН'!$F$11+СВЦЭМ!$D$10+'СЕТ СН'!$F$5-'СЕТ СН'!$F$21</f>
        <v>2996.3406562</v>
      </c>
      <c r="S24" s="36">
        <f>SUMIFS(СВЦЭМ!$D$39:$D$782,СВЦЭМ!$A$39:$A$782,$A24,СВЦЭМ!$B$39:$B$782,S$11)+'СЕТ СН'!$F$11+СВЦЭМ!$D$10+'СЕТ СН'!$F$5-'СЕТ СН'!$F$21</f>
        <v>2975.7225835999998</v>
      </c>
      <c r="T24" s="36">
        <f>SUMIFS(СВЦЭМ!$D$39:$D$782,СВЦЭМ!$A$39:$A$782,$A24,СВЦЭМ!$B$39:$B$782,T$11)+'СЕТ СН'!$F$11+СВЦЭМ!$D$10+'СЕТ СН'!$F$5-'СЕТ СН'!$F$21</f>
        <v>2961.2486062899998</v>
      </c>
      <c r="U24" s="36">
        <f>SUMIFS(СВЦЭМ!$D$39:$D$782,СВЦЭМ!$A$39:$A$782,$A24,СВЦЭМ!$B$39:$B$782,U$11)+'СЕТ СН'!$F$11+СВЦЭМ!$D$10+'СЕТ СН'!$F$5-'СЕТ СН'!$F$21</f>
        <v>2944.4211987500003</v>
      </c>
      <c r="V24" s="36">
        <f>SUMIFS(СВЦЭМ!$D$39:$D$782,СВЦЭМ!$A$39:$A$782,$A24,СВЦЭМ!$B$39:$B$782,V$11)+'СЕТ СН'!$F$11+СВЦЭМ!$D$10+'СЕТ СН'!$F$5-'СЕТ СН'!$F$21</f>
        <v>2951.6801422600001</v>
      </c>
      <c r="W24" s="36">
        <f>SUMIFS(СВЦЭМ!$D$39:$D$782,СВЦЭМ!$A$39:$A$782,$A24,СВЦЭМ!$B$39:$B$782,W$11)+'СЕТ СН'!$F$11+СВЦЭМ!$D$10+'СЕТ СН'!$F$5-'СЕТ СН'!$F$21</f>
        <v>2988.2542239499999</v>
      </c>
      <c r="X24" s="36">
        <f>SUMIFS(СВЦЭМ!$D$39:$D$782,СВЦЭМ!$A$39:$A$782,$A24,СВЦЭМ!$B$39:$B$782,X$11)+'СЕТ СН'!$F$11+СВЦЭМ!$D$10+'СЕТ СН'!$F$5-'СЕТ СН'!$F$21</f>
        <v>2992.8033810100001</v>
      </c>
      <c r="Y24" s="36">
        <f>SUMIFS(СВЦЭМ!$D$39:$D$782,СВЦЭМ!$A$39:$A$782,$A24,СВЦЭМ!$B$39:$B$782,Y$11)+'СЕТ СН'!$F$11+СВЦЭМ!$D$10+'СЕТ СН'!$F$5-'СЕТ СН'!$F$21</f>
        <v>3026.2356077599998</v>
      </c>
    </row>
    <row r="25" spans="1:25" ht="15.75" x14ac:dyDescent="0.2">
      <c r="A25" s="35">
        <f t="shared" si="0"/>
        <v>44909</v>
      </c>
      <c r="B25" s="36">
        <f>SUMIFS(СВЦЭМ!$D$39:$D$782,СВЦЭМ!$A$39:$A$782,$A25,СВЦЭМ!$B$39:$B$782,B$11)+'СЕТ СН'!$F$11+СВЦЭМ!$D$10+'СЕТ СН'!$F$5-'СЕТ СН'!$F$21</f>
        <v>2984.8730431499998</v>
      </c>
      <c r="C25" s="36">
        <f>SUMIFS(СВЦЭМ!$D$39:$D$782,СВЦЭМ!$A$39:$A$782,$A25,СВЦЭМ!$B$39:$B$782,C$11)+'СЕТ СН'!$F$11+СВЦЭМ!$D$10+'СЕТ СН'!$F$5-'СЕТ СН'!$F$21</f>
        <v>3014.0308823300002</v>
      </c>
      <c r="D25" s="36">
        <f>SUMIFS(СВЦЭМ!$D$39:$D$782,СВЦЭМ!$A$39:$A$782,$A25,СВЦЭМ!$B$39:$B$782,D$11)+'СЕТ СН'!$F$11+СВЦЭМ!$D$10+'СЕТ СН'!$F$5-'СЕТ СН'!$F$21</f>
        <v>3031.1016504300001</v>
      </c>
      <c r="E25" s="36">
        <f>SUMIFS(СВЦЭМ!$D$39:$D$782,СВЦЭМ!$A$39:$A$782,$A25,СВЦЭМ!$B$39:$B$782,E$11)+'СЕТ СН'!$F$11+СВЦЭМ!$D$10+'СЕТ СН'!$F$5-'СЕТ СН'!$F$21</f>
        <v>3041.2575533099998</v>
      </c>
      <c r="F25" s="36">
        <f>SUMIFS(СВЦЭМ!$D$39:$D$782,СВЦЭМ!$A$39:$A$782,$A25,СВЦЭМ!$B$39:$B$782,F$11)+'СЕТ СН'!$F$11+СВЦЭМ!$D$10+'СЕТ СН'!$F$5-'СЕТ СН'!$F$21</f>
        <v>3063.4199936599998</v>
      </c>
      <c r="G25" s="36">
        <f>SUMIFS(СВЦЭМ!$D$39:$D$782,СВЦЭМ!$A$39:$A$782,$A25,СВЦЭМ!$B$39:$B$782,G$11)+'СЕТ СН'!$F$11+СВЦЭМ!$D$10+'СЕТ СН'!$F$5-'СЕТ СН'!$F$21</f>
        <v>3050.4998890500001</v>
      </c>
      <c r="H25" s="36">
        <f>SUMIFS(СВЦЭМ!$D$39:$D$782,СВЦЭМ!$A$39:$A$782,$A25,СВЦЭМ!$B$39:$B$782,H$11)+'СЕТ СН'!$F$11+СВЦЭМ!$D$10+'СЕТ СН'!$F$5-'СЕТ СН'!$F$21</f>
        <v>3032.58618282</v>
      </c>
      <c r="I25" s="36">
        <f>SUMIFS(СВЦЭМ!$D$39:$D$782,СВЦЭМ!$A$39:$A$782,$A25,СВЦЭМ!$B$39:$B$782,I$11)+'СЕТ СН'!$F$11+СВЦЭМ!$D$10+'СЕТ СН'!$F$5-'СЕТ СН'!$F$21</f>
        <v>3015.2732697299998</v>
      </c>
      <c r="J25" s="36">
        <f>SUMIFS(СВЦЭМ!$D$39:$D$782,СВЦЭМ!$A$39:$A$782,$A25,СВЦЭМ!$B$39:$B$782,J$11)+'СЕТ СН'!$F$11+СВЦЭМ!$D$10+'СЕТ СН'!$F$5-'СЕТ СН'!$F$21</f>
        <v>3019.4660157400003</v>
      </c>
      <c r="K25" s="36">
        <f>SUMIFS(СВЦЭМ!$D$39:$D$782,СВЦЭМ!$A$39:$A$782,$A25,СВЦЭМ!$B$39:$B$782,K$11)+'СЕТ СН'!$F$11+СВЦЭМ!$D$10+'СЕТ СН'!$F$5-'СЕТ СН'!$F$21</f>
        <v>2984.0631541600001</v>
      </c>
      <c r="L25" s="36">
        <f>SUMIFS(СВЦЭМ!$D$39:$D$782,СВЦЭМ!$A$39:$A$782,$A25,СВЦЭМ!$B$39:$B$782,L$11)+'СЕТ СН'!$F$11+СВЦЭМ!$D$10+'СЕТ СН'!$F$5-'СЕТ СН'!$F$21</f>
        <v>2984.5214308</v>
      </c>
      <c r="M25" s="36">
        <f>SUMIFS(СВЦЭМ!$D$39:$D$782,СВЦЭМ!$A$39:$A$782,$A25,СВЦЭМ!$B$39:$B$782,M$11)+'СЕТ СН'!$F$11+СВЦЭМ!$D$10+'СЕТ СН'!$F$5-'СЕТ СН'!$F$21</f>
        <v>3012.9926767100001</v>
      </c>
      <c r="N25" s="36">
        <f>SUMIFS(СВЦЭМ!$D$39:$D$782,СВЦЭМ!$A$39:$A$782,$A25,СВЦЭМ!$B$39:$B$782,N$11)+'СЕТ СН'!$F$11+СВЦЭМ!$D$10+'СЕТ СН'!$F$5-'СЕТ СН'!$F$21</f>
        <v>3004.1623555000001</v>
      </c>
      <c r="O25" s="36">
        <f>SUMIFS(СВЦЭМ!$D$39:$D$782,СВЦЭМ!$A$39:$A$782,$A25,СВЦЭМ!$B$39:$B$782,O$11)+'СЕТ СН'!$F$11+СВЦЭМ!$D$10+'СЕТ СН'!$F$5-'СЕТ СН'!$F$21</f>
        <v>3010.0976789699998</v>
      </c>
      <c r="P25" s="36">
        <f>SUMIFS(СВЦЭМ!$D$39:$D$782,СВЦЭМ!$A$39:$A$782,$A25,СВЦЭМ!$B$39:$B$782,P$11)+'СЕТ СН'!$F$11+СВЦЭМ!$D$10+'СЕТ СН'!$F$5-'СЕТ СН'!$F$21</f>
        <v>3018.3001320000003</v>
      </c>
      <c r="Q25" s="36">
        <f>SUMIFS(СВЦЭМ!$D$39:$D$782,СВЦЭМ!$A$39:$A$782,$A25,СВЦЭМ!$B$39:$B$782,Q$11)+'СЕТ СН'!$F$11+СВЦЭМ!$D$10+'СЕТ СН'!$F$5-'СЕТ СН'!$F$21</f>
        <v>3016.6100897400001</v>
      </c>
      <c r="R25" s="36">
        <f>SUMIFS(СВЦЭМ!$D$39:$D$782,СВЦЭМ!$A$39:$A$782,$A25,СВЦЭМ!$B$39:$B$782,R$11)+'СЕТ СН'!$F$11+СВЦЭМ!$D$10+'СЕТ СН'!$F$5-'СЕТ СН'!$F$21</f>
        <v>3030.0368231100001</v>
      </c>
      <c r="S25" s="36">
        <f>SUMIFS(СВЦЭМ!$D$39:$D$782,СВЦЭМ!$A$39:$A$782,$A25,СВЦЭМ!$B$39:$B$782,S$11)+'СЕТ СН'!$F$11+СВЦЭМ!$D$10+'СЕТ СН'!$F$5-'СЕТ СН'!$F$21</f>
        <v>3014.8493703599997</v>
      </c>
      <c r="T25" s="36">
        <f>SUMIFS(СВЦЭМ!$D$39:$D$782,СВЦЭМ!$A$39:$A$782,$A25,СВЦЭМ!$B$39:$B$782,T$11)+'СЕТ СН'!$F$11+СВЦЭМ!$D$10+'СЕТ СН'!$F$5-'СЕТ СН'!$F$21</f>
        <v>3013.8990538099997</v>
      </c>
      <c r="U25" s="36">
        <f>SUMIFS(СВЦЭМ!$D$39:$D$782,СВЦЭМ!$A$39:$A$782,$A25,СВЦЭМ!$B$39:$B$782,U$11)+'СЕТ СН'!$F$11+СВЦЭМ!$D$10+'СЕТ СН'!$F$5-'СЕТ СН'!$F$21</f>
        <v>3018.6667695900001</v>
      </c>
      <c r="V25" s="36">
        <f>SUMIFS(СВЦЭМ!$D$39:$D$782,СВЦЭМ!$A$39:$A$782,$A25,СВЦЭМ!$B$39:$B$782,V$11)+'СЕТ СН'!$F$11+СВЦЭМ!$D$10+'СЕТ СН'!$F$5-'СЕТ СН'!$F$21</f>
        <v>3028.81477903</v>
      </c>
      <c r="W25" s="36">
        <f>SUMIFS(СВЦЭМ!$D$39:$D$782,СВЦЭМ!$A$39:$A$782,$A25,СВЦЭМ!$B$39:$B$782,W$11)+'СЕТ СН'!$F$11+СВЦЭМ!$D$10+'СЕТ СН'!$F$5-'СЕТ СН'!$F$21</f>
        <v>3009.22580604</v>
      </c>
      <c r="X25" s="36">
        <f>SUMIFS(СВЦЭМ!$D$39:$D$782,СВЦЭМ!$A$39:$A$782,$A25,СВЦЭМ!$B$39:$B$782,X$11)+'СЕТ СН'!$F$11+СВЦЭМ!$D$10+'СЕТ СН'!$F$5-'СЕТ СН'!$F$21</f>
        <v>3013.5485060700003</v>
      </c>
      <c r="Y25" s="36">
        <f>SUMIFS(СВЦЭМ!$D$39:$D$782,СВЦЭМ!$A$39:$A$782,$A25,СВЦЭМ!$B$39:$B$782,Y$11)+'СЕТ СН'!$F$11+СВЦЭМ!$D$10+'СЕТ СН'!$F$5-'СЕТ СН'!$F$21</f>
        <v>3014.8663182199998</v>
      </c>
    </row>
    <row r="26" spans="1:25" ht="15.75" x14ac:dyDescent="0.2">
      <c r="A26" s="35">
        <f t="shared" si="0"/>
        <v>44910</v>
      </c>
      <c r="B26" s="36">
        <f>SUMIFS(СВЦЭМ!$D$39:$D$782,СВЦЭМ!$A$39:$A$782,$A26,СВЦЭМ!$B$39:$B$782,B$11)+'СЕТ СН'!$F$11+СВЦЭМ!$D$10+'СЕТ СН'!$F$5-'СЕТ СН'!$F$21</f>
        <v>2955.0294769399998</v>
      </c>
      <c r="C26" s="36">
        <f>SUMIFS(СВЦЭМ!$D$39:$D$782,СВЦЭМ!$A$39:$A$782,$A26,СВЦЭМ!$B$39:$B$782,C$11)+'СЕТ СН'!$F$11+СВЦЭМ!$D$10+'СЕТ СН'!$F$5-'СЕТ СН'!$F$21</f>
        <v>2964.3837678</v>
      </c>
      <c r="D26" s="36">
        <f>SUMIFS(СВЦЭМ!$D$39:$D$782,СВЦЭМ!$A$39:$A$782,$A26,СВЦЭМ!$B$39:$B$782,D$11)+'СЕТ СН'!$F$11+СВЦЭМ!$D$10+'СЕТ СН'!$F$5-'СЕТ СН'!$F$21</f>
        <v>2976.51339611</v>
      </c>
      <c r="E26" s="36">
        <f>SUMIFS(СВЦЭМ!$D$39:$D$782,СВЦЭМ!$A$39:$A$782,$A26,СВЦЭМ!$B$39:$B$782,E$11)+'СЕТ СН'!$F$11+СВЦЭМ!$D$10+'СЕТ СН'!$F$5-'СЕТ СН'!$F$21</f>
        <v>2995.7788517500003</v>
      </c>
      <c r="F26" s="36">
        <f>SUMIFS(СВЦЭМ!$D$39:$D$782,СВЦЭМ!$A$39:$A$782,$A26,СВЦЭМ!$B$39:$B$782,F$11)+'СЕТ СН'!$F$11+СВЦЭМ!$D$10+'СЕТ СН'!$F$5-'СЕТ СН'!$F$21</f>
        <v>3032.34882982</v>
      </c>
      <c r="G26" s="36">
        <f>SUMIFS(СВЦЭМ!$D$39:$D$782,СВЦЭМ!$A$39:$A$782,$A26,СВЦЭМ!$B$39:$B$782,G$11)+'СЕТ СН'!$F$11+СВЦЭМ!$D$10+'СЕТ СН'!$F$5-'СЕТ СН'!$F$21</f>
        <v>3011.8469071899999</v>
      </c>
      <c r="H26" s="36">
        <f>SUMIFS(СВЦЭМ!$D$39:$D$782,СВЦЭМ!$A$39:$A$782,$A26,СВЦЭМ!$B$39:$B$782,H$11)+'СЕТ СН'!$F$11+СВЦЭМ!$D$10+'СЕТ СН'!$F$5-'СЕТ СН'!$F$21</f>
        <v>2985.9789135400001</v>
      </c>
      <c r="I26" s="36">
        <f>SUMIFS(СВЦЭМ!$D$39:$D$782,СВЦЭМ!$A$39:$A$782,$A26,СВЦЭМ!$B$39:$B$782,I$11)+'СЕТ СН'!$F$11+СВЦЭМ!$D$10+'СЕТ СН'!$F$5-'СЕТ СН'!$F$21</f>
        <v>2937.8528273700003</v>
      </c>
      <c r="J26" s="36">
        <f>SUMIFS(СВЦЭМ!$D$39:$D$782,СВЦЭМ!$A$39:$A$782,$A26,СВЦЭМ!$B$39:$B$782,J$11)+'СЕТ СН'!$F$11+СВЦЭМ!$D$10+'СЕТ СН'!$F$5-'СЕТ СН'!$F$21</f>
        <v>2913.3080668499997</v>
      </c>
      <c r="K26" s="36">
        <f>SUMIFS(СВЦЭМ!$D$39:$D$782,СВЦЭМ!$A$39:$A$782,$A26,СВЦЭМ!$B$39:$B$782,K$11)+'СЕТ СН'!$F$11+СВЦЭМ!$D$10+'СЕТ СН'!$F$5-'СЕТ СН'!$F$21</f>
        <v>2904.5097355400003</v>
      </c>
      <c r="L26" s="36">
        <f>SUMIFS(СВЦЭМ!$D$39:$D$782,СВЦЭМ!$A$39:$A$782,$A26,СВЦЭМ!$B$39:$B$782,L$11)+'СЕТ СН'!$F$11+СВЦЭМ!$D$10+'СЕТ СН'!$F$5-'СЕТ СН'!$F$21</f>
        <v>2892.6106916500003</v>
      </c>
      <c r="M26" s="36">
        <f>SUMIFS(СВЦЭМ!$D$39:$D$782,СВЦЭМ!$A$39:$A$782,$A26,СВЦЭМ!$B$39:$B$782,M$11)+'СЕТ СН'!$F$11+СВЦЭМ!$D$10+'СЕТ СН'!$F$5-'СЕТ СН'!$F$21</f>
        <v>2899.12930714</v>
      </c>
      <c r="N26" s="36">
        <f>SUMIFS(СВЦЭМ!$D$39:$D$782,СВЦЭМ!$A$39:$A$782,$A26,СВЦЭМ!$B$39:$B$782,N$11)+'СЕТ СН'!$F$11+СВЦЭМ!$D$10+'СЕТ СН'!$F$5-'СЕТ СН'!$F$21</f>
        <v>2914.1367432400002</v>
      </c>
      <c r="O26" s="36">
        <f>SUMIFS(СВЦЭМ!$D$39:$D$782,СВЦЭМ!$A$39:$A$782,$A26,СВЦЭМ!$B$39:$B$782,O$11)+'СЕТ СН'!$F$11+СВЦЭМ!$D$10+'СЕТ СН'!$F$5-'СЕТ СН'!$F$21</f>
        <v>2921.25130678</v>
      </c>
      <c r="P26" s="36">
        <f>SUMIFS(СВЦЭМ!$D$39:$D$782,СВЦЭМ!$A$39:$A$782,$A26,СВЦЭМ!$B$39:$B$782,P$11)+'СЕТ СН'!$F$11+СВЦЭМ!$D$10+'СЕТ СН'!$F$5-'СЕТ СН'!$F$21</f>
        <v>2932.8948393700002</v>
      </c>
      <c r="Q26" s="36">
        <f>SUMIFS(СВЦЭМ!$D$39:$D$782,СВЦЭМ!$A$39:$A$782,$A26,СВЦЭМ!$B$39:$B$782,Q$11)+'СЕТ СН'!$F$11+СВЦЭМ!$D$10+'СЕТ СН'!$F$5-'СЕТ СН'!$F$21</f>
        <v>2940.4665297399997</v>
      </c>
      <c r="R26" s="36">
        <f>SUMIFS(СВЦЭМ!$D$39:$D$782,СВЦЭМ!$A$39:$A$782,$A26,СВЦЭМ!$B$39:$B$782,R$11)+'СЕТ СН'!$F$11+СВЦЭМ!$D$10+'СЕТ СН'!$F$5-'СЕТ СН'!$F$21</f>
        <v>2946.9142583900002</v>
      </c>
      <c r="S26" s="36">
        <f>SUMIFS(СВЦЭМ!$D$39:$D$782,СВЦЭМ!$A$39:$A$782,$A26,СВЦЭМ!$B$39:$B$782,S$11)+'СЕТ СН'!$F$11+СВЦЭМ!$D$10+'СЕТ СН'!$F$5-'СЕТ СН'!$F$21</f>
        <v>2915.4127490800001</v>
      </c>
      <c r="T26" s="36">
        <f>SUMIFS(СВЦЭМ!$D$39:$D$782,СВЦЭМ!$A$39:$A$782,$A26,СВЦЭМ!$B$39:$B$782,T$11)+'СЕТ СН'!$F$11+СВЦЭМ!$D$10+'СЕТ СН'!$F$5-'СЕТ СН'!$F$21</f>
        <v>2883.98502994</v>
      </c>
      <c r="U26" s="36">
        <f>SUMIFS(СВЦЭМ!$D$39:$D$782,СВЦЭМ!$A$39:$A$782,$A26,СВЦЭМ!$B$39:$B$782,U$11)+'СЕТ СН'!$F$11+СВЦЭМ!$D$10+'СЕТ СН'!$F$5-'СЕТ СН'!$F$21</f>
        <v>2885.5093579900004</v>
      </c>
      <c r="V26" s="36">
        <f>SUMIFS(СВЦЭМ!$D$39:$D$782,СВЦЭМ!$A$39:$A$782,$A26,СВЦЭМ!$B$39:$B$782,V$11)+'СЕТ СН'!$F$11+СВЦЭМ!$D$10+'СЕТ СН'!$F$5-'СЕТ СН'!$F$21</f>
        <v>2885.7764688400002</v>
      </c>
      <c r="W26" s="36">
        <f>SUMIFS(СВЦЭМ!$D$39:$D$782,СВЦЭМ!$A$39:$A$782,$A26,СВЦЭМ!$B$39:$B$782,W$11)+'СЕТ СН'!$F$11+СВЦЭМ!$D$10+'СЕТ СН'!$F$5-'СЕТ СН'!$F$21</f>
        <v>2900.60495554</v>
      </c>
      <c r="X26" s="36">
        <f>SUMIFS(СВЦЭМ!$D$39:$D$782,СВЦЭМ!$A$39:$A$782,$A26,СВЦЭМ!$B$39:$B$782,X$11)+'СЕТ СН'!$F$11+СВЦЭМ!$D$10+'СЕТ СН'!$F$5-'СЕТ СН'!$F$21</f>
        <v>2909.6769859200003</v>
      </c>
      <c r="Y26" s="36">
        <f>SUMIFS(СВЦЭМ!$D$39:$D$782,СВЦЭМ!$A$39:$A$782,$A26,СВЦЭМ!$B$39:$B$782,Y$11)+'СЕТ СН'!$F$11+СВЦЭМ!$D$10+'СЕТ СН'!$F$5-'СЕТ СН'!$F$21</f>
        <v>2930.4980598100001</v>
      </c>
    </row>
    <row r="27" spans="1:25" ht="15.75" x14ac:dyDescent="0.2">
      <c r="A27" s="35">
        <f t="shared" si="0"/>
        <v>44911</v>
      </c>
      <c r="B27" s="36">
        <f>SUMIFS(СВЦЭМ!$D$39:$D$782,СВЦЭМ!$A$39:$A$782,$A27,СВЦЭМ!$B$39:$B$782,B$11)+'СЕТ СН'!$F$11+СВЦЭМ!$D$10+'СЕТ СН'!$F$5-'СЕТ СН'!$F$21</f>
        <v>3059.0212938</v>
      </c>
      <c r="C27" s="36">
        <f>SUMIFS(СВЦЭМ!$D$39:$D$782,СВЦЭМ!$A$39:$A$782,$A27,СВЦЭМ!$B$39:$B$782,C$11)+'СЕТ СН'!$F$11+СВЦЭМ!$D$10+'СЕТ СН'!$F$5-'СЕТ СН'!$F$21</f>
        <v>3074.5893148599998</v>
      </c>
      <c r="D27" s="36">
        <f>SUMIFS(СВЦЭМ!$D$39:$D$782,СВЦЭМ!$A$39:$A$782,$A27,СВЦЭМ!$B$39:$B$782,D$11)+'СЕТ СН'!$F$11+СВЦЭМ!$D$10+'СЕТ СН'!$F$5-'СЕТ СН'!$F$21</f>
        <v>3077.30854082</v>
      </c>
      <c r="E27" s="36">
        <f>SUMIFS(СВЦЭМ!$D$39:$D$782,СВЦЭМ!$A$39:$A$782,$A27,СВЦЭМ!$B$39:$B$782,E$11)+'СЕТ СН'!$F$11+СВЦЭМ!$D$10+'СЕТ СН'!$F$5-'СЕТ СН'!$F$21</f>
        <v>3065.9558123300003</v>
      </c>
      <c r="F27" s="36">
        <f>SUMIFS(СВЦЭМ!$D$39:$D$782,СВЦЭМ!$A$39:$A$782,$A27,СВЦЭМ!$B$39:$B$782,F$11)+'СЕТ СН'!$F$11+СВЦЭМ!$D$10+'СЕТ СН'!$F$5-'СЕТ СН'!$F$21</f>
        <v>3057.7145184199999</v>
      </c>
      <c r="G27" s="36">
        <f>SUMIFS(СВЦЭМ!$D$39:$D$782,СВЦЭМ!$A$39:$A$782,$A27,СВЦЭМ!$B$39:$B$782,G$11)+'СЕТ СН'!$F$11+СВЦЭМ!$D$10+'СЕТ СН'!$F$5-'СЕТ СН'!$F$21</f>
        <v>3039.2441629699997</v>
      </c>
      <c r="H27" s="36">
        <f>SUMIFS(СВЦЭМ!$D$39:$D$782,СВЦЭМ!$A$39:$A$782,$A27,СВЦЭМ!$B$39:$B$782,H$11)+'СЕТ СН'!$F$11+СВЦЭМ!$D$10+'СЕТ СН'!$F$5-'СЕТ СН'!$F$21</f>
        <v>2997.4168342399998</v>
      </c>
      <c r="I27" s="36">
        <f>SUMIFS(СВЦЭМ!$D$39:$D$782,СВЦЭМ!$A$39:$A$782,$A27,СВЦЭМ!$B$39:$B$782,I$11)+'СЕТ СН'!$F$11+СВЦЭМ!$D$10+'СЕТ СН'!$F$5-'СЕТ СН'!$F$21</f>
        <v>2978.36686083</v>
      </c>
      <c r="J27" s="36">
        <f>SUMIFS(СВЦЭМ!$D$39:$D$782,СВЦЭМ!$A$39:$A$782,$A27,СВЦЭМ!$B$39:$B$782,J$11)+'СЕТ СН'!$F$11+СВЦЭМ!$D$10+'СЕТ СН'!$F$5-'СЕТ СН'!$F$21</f>
        <v>2958.6190925700002</v>
      </c>
      <c r="K27" s="36">
        <f>SUMIFS(СВЦЭМ!$D$39:$D$782,СВЦЭМ!$A$39:$A$782,$A27,СВЦЭМ!$B$39:$B$782,K$11)+'СЕТ СН'!$F$11+СВЦЭМ!$D$10+'СЕТ СН'!$F$5-'СЕТ СН'!$F$21</f>
        <v>2945.5168429599998</v>
      </c>
      <c r="L27" s="36">
        <f>SUMIFS(СВЦЭМ!$D$39:$D$782,СВЦЭМ!$A$39:$A$782,$A27,СВЦЭМ!$B$39:$B$782,L$11)+'СЕТ СН'!$F$11+СВЦЭМ!$D$10+'СЕТ СН'!$F$5-'СЕТ СН'!$F$21</f>
        <v>2950.6425113800001</v>
      </c>
      <c r="M27" s="36">
        <f>SUMIFS(СВЦЭМ!$D$39:$D$782,СВЦЭМ!$A$39:$A$782,$A27,СВЦЭМ!$B$39:$B$782,M$11)+'СЕТ СН'!$F$11+СВЦЭМ!$D$10+'СЕТ СН'!$F$5-'СЕТ СН'!$F$21</f>
        <v>2963.1241015800001</v>
      </c>
      <c r="N27" s="36">
        <f>SUMIFS(СВЦЭМ!$D$39:$D$782,СВЦЭМ!$A$39:$A$782,$A27,СВЦЭМ!$B$39:$B$782,N$11)+'СЕТ СН'!$F$11+СВЦЭМ!$D$10+'СЕТ СН'!$F$5-'СЕТ СН'!$F$21</f>
        <v>2984.2162785400001</v>
      </c>
      <c r="O27" s="36">
        <f>SUMIFS(СВЦЭМ!$D$39:$D$782,СВЦЭМ!$A$39:$A$782,$A27,СВЦЭМ!$B$39:$B$782,O$11)+'СЕТ СН'!$F$11+СВЦЭМ!$D$10+'СЕТ СН'!$F$5-'СЕТ СН'!$F$21</f>
        <v>3005.35311004</v>
      </c>
      <c r="P27" s="36">
        <f>SUMIFS(СВЦЭМ!$D$39:$D$782,СВЦЭМ!$A$39:$A$782,$A27,СВЦЭМ!$B$39:$B$782,P$11)+'СЕТ СН'!$F$11+СВЦЭМ!$D$10+'СЕТ СН'!$F$5-'СЕТ СН'!$F$21</f>
        <v>3019.6221299899998</v>
      </c>
      <c r="Q27" s="36">
        <f>SUMIFS(СВЦЭМ!$D$39:$D$782,СВЦЭМ!$A$39:$A$782,$A27,СВЦЭМ!$B$39:$B$782,Q$11)+'СЕТ СН'!$F$11+СВЦЭМ!$D$10+'СЕТ СН'!$F$5-'СЕТ СН'!$F$21</f>
        <v>3018.7886921300001</v>
      </c>
      <c r="R27" s="36">
        <f>SUMIFS(СВЦЭМ!$D$39:$D$782,СВЦЭМ!$A$39:$A$782,$A27,СВЦЭМ!$B$39:$B$782,R$11)+'СЕТ СН'!$F$11+СВЦЭМ!$D$10+'СЕТ СН'!$F$5-'СЕТ СН'!$F$21</f>
        <v>3008.2603409399999</v>
      </c>
      <c r="S27" s="36">
        <f>SUMIFS(СВЦЭМ!$D$39:$D$782,СВЦЭМ!$A$39:$A$782,$A27,СВЦЭМ!$B$39:$B$782,S$11)+'СЕТ СН'!$F$11+СВЦЭМ!$D$10+'СЕТ СН'!$F$5-'СЕТ СН'!$F$21</f>
        <v>2968.7726613</v>
      </c>
      <c r="T27" s="36">
        <f>SUMIFS(СВЦЭМ!$D$39:$D$782,СВЦЭМ!$A$39:$A$782,$A27,СВЦЭМ!$B$39:$B$782,T$11)+'СЕТ СН'!$F$11+СВЦЭМ!$D$10+'СЕТ СН'!$F$5-'СЕТ СН'!$F$21</f>
        <v>2944.1127240000001</v>
      </c>
      <c r="U27" s="36">
        <f>SUMIFS(СВЦЭМ!$D$39:$D$782,СВЦЭМ!$A$39:$A$782,$A27,СВЦЭМ!$B$39:$B$782,U$11)+'СЕТ СН'!$F$11+СВЦЭМ!$D$10+'СЕТ СН'!$F$5-'СЕТ СН'!$F$21</f>
        <v>2950.0848150700003</v>
      </c>
      <c r="V27" s="36">
        <f>SUMIFS(СВЦЭМ!$D$39:$D$782,СВЦЭМ!$A$39:$A$782,$A27,СВЦЭМ!$B$39:$B$782,V$11)+'СЕТ СН'!$F$11+СВЦЭМ!$D$10+'СЕТ СН'!$F$5-'СЕТ СН'!$F$21</f>
        <v>2963.9628089299999</v>
      </c>
      <c r="W27" s="36">
        <f>SUMIFS(СВЦЭМ!$D$39:$D$782,СВЦЭМ!$A$39:$A$782,$A27,СВЦЭМ!$B$39:$B$782,W$11)+'СЕТ СН'!$F$11+СВЦЭМ!$D$10+'СЕТ СН'!$F$5-'СЕТ СН'!$F$21</f>
        <v>2973.78293046</v>
      </c>
      <c r="X27" s="36">
        <f>SUMIFS(СВЦЭМ!$D$39:$D$782,СВЦЭМ!$A$39:$A$782,$A27,СВЦЭМ!$B$39:$B$782,X$11)+'СЕТ СН'!$F$11+СВЦЭМ!$D$10+'СЕТ СН'!$F$5-'СЕТ СН'!$F$21</f>
        <v>3003.6540221200003</v>
      </c>
      <c r="Y27" s="36">
        <f>SUMIFS(СВЦЭМ!$D$39:$D$782,СВЦЭМ!$A$39:$A$782,$A27,СВЦЭМ!$B$39:$B$782,Y$11)+'СЕТ СН'!$F$11+СВЦЭМ!$D$10+'СЕТ СН'!$F$5-'СЕТ СН'!$F$21</f>
        <v>3031.2828661499998</v>
      </c>
    </row>
    <row r="28" spans="1:25" ht="15.75" x14ac:dyDescent="0.2">
      <c r="A28" s="35">
        <f t="shared" si="0"/>
        <v>44912</v>
      </c>
      <c r="B28" s="36">
        <f>SUMIFS(СВЦЭМ!$D$39:$D$782,СВЦЭМ!$A$39:$A$782,$A28,СВЦЭМ!$B$39:$B$782,B$11)+'СЕТ СН'!$F$11+СВЦЭМ!$D$10+'СЕТ СН'!$F$5-'СЕТ СН'!$F$21</f>
        <v>2957.3643003899997</v>
      </c>
      <c r="C28" s="36">
        <f>SUMIFS(СВЦЭМ!$D$39:$D$782,СВЦЭМ!$A$39:$A$782,$A28,СВЦЭМ!$B$39:$B$782,C$11)+'СЕТ СН'!$F$11+СВЦЭМ!$D$10+'СЕТ СН'!$F$5-'СЕТ СН'!$F$21</f>
        <v>2945.6759815200003</v>
      </c>
      <c r="D28" s="36">
        <f>SUMIFS(СВЦЭМ!$D$39:$D$782,СВЦЭМ!$A$39:$A$782,$A28,СВЦЭМ!$B$39:$B$782,D$11)+'СЕТ СН'!$F$11+СВЦЭМ!$D$10+'СЕТ СН'!$F$5-'СЕТ СН'!$F$21</f>
        <v>2952.3136908500001</v>
      </c>
      <c r="E28" s="36">
        <f>SUMIFS(СВЦЭМ!$D$39:$D$782,СВЦЭМ!$A$39:$A$782,$A28,СВЦЭМ!$B$39:$B$782,E$11)+'СЕТ СН'!$F$11+СВЦЭМ!$D$10+'СЕТ СН'!$F$5-'СЕТ СН'!$F$21</f>
        <v>2949.5825230999999</v>
      </c>
      <c r="F28" s="36">
        <f>SUMIFS(СВЦЭМ!$D$39:$D$782,СВЦЭМ!$A$39:$A$782,$A28,СВЦЭМ!$B$39:$B$782,F$11)+'СЕТ СН'!$F$11+СВЦЭМ!$D$10+'СЕТ СН'!$F$5-'СЕТ СН'!$F$21</f>
        <v>2975.4845487600001</v>
      </c>
      <c r="G28" s="36">
        <f>SUMIFS(СВЦЭМ!$D$39:$D$782,СВЦЭМ!$A$39:$A$782,$A28,СВЦЭМ!$B$39:$B$782,G$11)+'СЕТ СН'!$F$11+СВЦЭМ!$D$10+'СЕТ СН'!$F$5-'СЕТ СН'!$F$21</f>
        <v>2964.4464746000003</v>
      </c>
      <c r="H28" s="36">
        <f>SUMIFS(СВЦЭМ!$D$39:$D$782,СВЦЭМ!$A$39:$A$782,$A28,СВЦЭМ!$B$39:$B$782,H$11)+'СЕТ СН'!$F$11+СВЦЭМ!$D$10+'СЕТ СН'!$F$5-'СЕТ СН'!$F$21</f>
        <v>2947.7560378099997</v>
      </c>
      <c r="I28" s="36">
        <f>SUMIFS(СВЦЭМ!$D$39:$D$782,СВЦЭМ!$A$39:$A$782,$A28,СВЦЭМ!$B$39:$B$782,I$11)+'СЕТ СН'!$F$11+СВЦЭМ!$D$10+'СЕТ СН'!$F$5-'СЕТ СН'!$F$21</f>
        <v>2973.4820528499999</v>
      </c>
      <c r="J28" s="36">
        <f>SUMIFS(СВЦЭМ!$D$39:$D$782,СВЦЭМ!$A$39:$A$782,$A28,СВЦЭМ!$B$39:$B$782,J$11)+'СЕТ СН'!$F$11+СВЦЭМ!$D$10+'СЕТ СН'!$F$5-'СЕТ СН'!$F$21</f>
        <v>2961.2754516699997</v>
      </c>
      <c r="K28" s="36">
        <f>SUMIFS(СВЦЭМ!$D$39:$D$782,СВЦЭМ!$A$39:$A$782,$A28,СВЦЭМ!$B$39:$B$782,K$11)+'СЕТ СН'!$F$11+СВЦЭМ!$D$10+'СЕТ СН'!$F$5-'СЕТ СН'!$F$21</f>
        <v>2929.6745975000003</v>
      </c>
      <c r="L28" s="36">
        <f>SUMIFS(СВЦЭМ!$D$39:$D$782,СВЦЭМ!$A$39:$A$782,$A28,СВЦЭМ!$B$39:$B$782,L$11)+'СЕТ СН'!$F$11+СВЦЭМ!$D$10+'СЕТ СН'!$F$5-'СЕТ СН'!$F$21</f>
        <v>2912.0835902399999</v>
      </c>
      <c r="M28" s="36">
        <f>SUMIFS(СВЦЭМ!$D$39:$D$782,СВЦЭМ!$A$39:$A$782,$A28,СВЦЭМ!$B$39:$B$782,M$11)+'СЕТ СН'!$F$11+СВЦЭМ!$D$10+'СЕТ СН'!$F$5-'СЕТ СН'!$F$21</f>
        <v>2912.6662237199998</v>
      </c>
      <c r="N28" s="36">
        <f>SUMIFS(СВЦЭМ!$D$39:$D$782,СВЦЭМ!$A$39:$A$782,$A28,СВЦЭМ!$B$39:$B$782,N$11)+'СЕТ СН'!$F$11+СВЦЭМ!$D$10+'СЕТ СН'!$F$5-'СЕТ СН'!$F$21</f>
        <v>2941.2489712500001</v>
      </c>
      <c r="O28" s="36">
        <f>SUMIFS(СВЦЭМ!$D$39:$D$782,СВЦЭМ!$A$39:$A$782,$A28,СВЦЭМ!$B$39:$B$782,O$11)+'СЕТ СН'!$F$11+СВЦЭМ!$D$10+'СЕТ СН'!$F$5-'СЕТ СН'!$F$21</f>
        <v>2930.32104067</v>
      </c>
      <c r="P28" s="36">
        <f>SUMIFS(СВЦЭМ!$D$39:$D$782,СВЦЭМ!$A$39:$A$782,$A28,СВЦЭМ!$B$39:$B$782,P$11)+'СЕТ СН'!$F$11+СВЦЭМ!$D$10+'СЕТ СН'!$F$5-'СЕТ СН'!$F$21</f>
        <v>2943.90151741</v>
      </c>
      <c r="Q28" s="36">
        <f>SUMIFS(СВЦЭМ!$D$39:$D$782,СВЦЭМ!$A$39:$A$782,$A28,СВЦЭМ!$B$39:$B$782,Q$11)+'СЕТ СН'!$F$11+СВЦЭМ!$D$10+'СЕТ СН'!$F$5-'СЕТ СН'!$F$21</f>
        <v>2940.27110907</v>
      </c>
      <c r="R28" s="36">
        <f>SUMIFS(СВЦЭМ!$D$39:$D$782,СВЦЭМ!$A$39:$A$782,$A28,СВЦЭМ!$B$39:$B$782,R$11)+'СЕТ СН'!$F$11+СВЦЭМ!$D$10+'СЕТ СН'!$F$5-'СЕТ СН'!$F$21</f>
        <v>2939.00964497</v>
      </c>
      <c r="S28" s="36">
        <f>SUMIFS(СВЦЭМ!$D$39:$D$782,СВЦЭМ!$A$39:$A$782,$A28,СВЦЭМ!$B$39:$B$782,S$11)+'СЕТ СН'!$F$11+СВЦЭМ!$D$10+'СЕТ СН'!$F$5-'СЕТ СН'!$F$21</f>
        <v>2903.3326947</v>
      </c>
      <c r="T28" s="36">
        <f>SUMIFS(СВЦЭМ!$D$39:$D$782,СВЦЭМ!$A$39:$A$782,$A28,СВЦЭМ!$B$39:$B$782,T$11)+'СЕТ СН'!$F$11+СВЦЭМ!$D$10+'СЕТ СН'!$F$5-'СЕТ СН'!$F$21</f>
        <v>2873.6554632699999</v>
      </c>
      <c r="U28" s="36">
        <f>SUMIFS(СВЦЭМ!$D$39:$D$782,СВЦЭМ!$A$39:$A$782,$A28,СВЦЭМ!$B$39:$B$782,U$11)+'СЕТ СН'!$F$11+СВЦЭМ!$D$10+'СЕТ СН'!$F$5-'СЕТ СН'!$F$21</f>
        <v>2887.11710584</v>
      </c>
      <c r="V28" s="36">
        <f>SUMIFS(СВЦЭМ!$D$39:$D$782,СВЦЭМ!$A$39:$A$782,$A28,СВЦЭМ!$B$39:$B$782,V$11)+'СЕТ СН'!$F$11+СВЦЭМ!$D$10+'СЕТ СН'!$F$5-'СЕТ СН'!$F$21</f>
        <v>2904.00330209</v>
      </c>
      <c r="W28" s="36">
        <f>SUMIFS(СВЦЭМ!$D$39:$D$782,СВЦЭМ!$A$39:$A$782,$A28,СВЦЭМ!$B$39:$B$782,W$11)+'СЕТ СН'!$F$11+СВЦЭМ!$D$10+'СЕТ СН'!$F$5-'СЕТ СН'!$F$21</f>
        <v>2909.1680373999998</v>
      </c>
      <c r="X28" s="36">
        <f>SUMIFS(СВЦЭМ!$D$39:$D$782,СВЦЭМ!$A$39:$A$782,$A28,СВЦЭМ!$B$39:$B$782,X$11)+'СЕТ СН'!$F$11+СВЦЭМ!$D$10+'СЕТ СН'!$F$5-'СЕТ СН'!$F$21</f>
        <v>2917.1553901400002</v>
      </c>
      <c r="Y28" s="36">
        <f>SUMIFS(СВЦЭМ!$D$39:$D$782,СВЦЭМ!$A$39:$A$782,$A28,СВЦЭМ!$B$39:$B$782,Y$11)+'СЕТ СН'!$F$11+СВЦЭМ!$D$10+'СЕТ СН'!$F$5-'СЕТ СН'!$F$21</f>
        <v>2919.29880039</v>
      </c>
    </row>
    <row r="29" spans="1:25" ht="15.75" x14ac:dyDescent="0.2">
      <c r="A29" s="35">
        <f t="shared" si="0"/>
        <v>44913</v>
      </c>
      <c r="B29" s="36">
        <f>SUMIFS(СВЦЭМ!$D$39:$D$782,СВЦЭМ!$A$39:$A$782,$A29,СВЦЭМ!$B$39:$B$782,B$11)+'СЕТ СН'!$F$11+СВЦЭМ!$D$10+'СЕТ СН'!$F$5-'СЕТ СН'!$F$21</f>
        <v>3012.40044261</v>
      </c>
      <c r="C29" s="36">
        <f>SUMIFS(СВЦЭМ!$D$39:$D$782,СВЦЭМ!$A$39:$A$782,$A29,СВЦЭМ!$B$39:$B$782,C$11)+'СЕТ СН'!$F$11+СВЦЭМ!$D$10+'СЕТ СН'!$F$5-'СЕТ СН'!$F$21</f>
        <v>3019.8972343800001</v>
      </c>
      <c r="D29" s="36">
        <f>SUMIFS(СВЦЭМ!$D$39:$D$782,СВЦЭМ!$A$39:$A$782,$A29,СВЦЭМ!$B$39:$B$782,D$11)+'СЕТ СН'!$F$11+СВЦЭМ!$D$10+'СЕТ СН'!$F$5-'СЕТ СН'!$F$21</f>
        <v>3024.0617975200003</v>
      </c>
      <c r="E29" s="36">
        <f>SUMIFS(СВЦЭМ!$D$39:$D$782,СВЦЭМ!$A$39:$A$782,$A29,СВЦЭМ!$B$39:$B$782,E$11)+'СЕТ СН'!$F$11+СВЦЭМ!$D$10+'СЕТ СН'!$F$5-'СЕТ СН'!$F$21</f>
        <v>3022.6895528800001</v>
      </c>
      <c r="F29" s="36">
        <f>SUMIFS(СВЦЭМ!$D$39:$D$782,СВЦЭМ!$A$39:$A$782,$A29,СВЦЭМ!$B$39:$B$782,F$11)+'СЕТ СН'!$F$11+СВЦЭМ!$D$10+'СЕТ СН'!$F$5-'СЕТ СН'!$F$21</f>
        <v>3037.0322133500003</v>
      </c>
      <c r="G29" s="36">
        <f>SUMIFS(СВЦЭМ!$D$39:$D$782,СВЦЭМ!$A$39:$A$782,$A29,СВЦЭМ!$B$39:$B$782,G$11)+'СЕТ СН'!$F$11+СВЦЭМ!$D$10+'СЕТ СН'!$F$5-'СЕТ СН'!$F$21</f>
        <v>3044.6996724800001</v>
      </c>
      <c r="H29" s="36">
        <f>SUMIFS(СВЦЭМ!$D$39:$D$782,СВЦЭМ!$A$39:$A$782,$A29,СВЦЭМ!$B$39:$B$782,H$11)+'СЕТ СН'!$F$11+СВЦЭМ!$D$10+'СЕТ СН'!$F$5-'СЕТ СН'!$F$21</f>
        <v>3026.0554645000002</v>
      </c>
      <c r="I29" s="36">
        <f>SUMIFS(СВЦЭМ!$D$39:$D$782,СВЦЭМ!$A$39:$A$782,$A29,СВЦЭМ!$B$39:$B$782,I$11)+'СЕТ СН'!$F$11+СВЦЭМ!$D$10+'СЕТ СН'!$F$5-'СЕТ СН'!$F$21</f>
        <v>3006.12615843</v>
      </c>
      <c r="J29" s="36">
        <f>SUMIFS(СВЦЭМ!$D$39:$D$782,СВЦЭМ!$A$39:$A$782,$A29,СВЦЭМ!$B$39:$B$782,J$11)+'СЕТ СН'!$F$11+СВЦЭМ!$D$10+'СЕТ СН'!$F$5-'СЕТ СН'!$F$21</f>
        <v>2989.7635747499999</v>
      </c>
      <c r="K29" s="36">
        <f>SUMIFS(СВЦЭМ!$D$39:$D$782,СВЦЭМ!$A$39:$A$782,$A29,СВЦЭМ!$B$39:$B$782,K$11)+'СЕТ СН'!$F$11+СВЦЭМ!$D$10+'СЕТ СН'!$F$5-'СЕТ СН'!$F$21</f>
        <v>2948.8006562800001</v>
      </c>
      <c r="L29" s="36">
        <f>SUMIFS(СВЦЭМ!$D$39:$D$782,СВЦЭМ!$A$39:$A$782,$A29,СВЦЭМ!$B$39:$B$782,L$11)+'СЕТ СН'!$F$11+СВЦЭМ!$D$10+'СЕТ СН'!$F$5-'СЕТ СН'!$F$21</f>
        <v>2924.0616805999998</v>
      </c>
      <c r="M29" s="36">
        <f>SUMIFS(СВЦЭМ!$D$39:$D$782,СВЦЭМ!$A$39:$A$782,$A29,СВЦЭМ!$B$39:$B$782,M$11)+'СЕТ СН'!$F$11+СВЦЭМ!$D$10+'СЕТ СН'!$F$5-'СЕТ СН'!$F$21</f>
        <v>2917.9709297500003</v>
      </c>
      <c r="N29" s="36">
        <f>SUMIFS(СВЦЭМ!$D$39:$D$782,СВЦЭМ!$A$39:$A$782,$A29,СВЦЭМ!$B$39:$B$782,N$11)+'СЕТ СН'!$F$11+СВЦЭМ!$D$10+'СЕТ СН'!$F$5-'СЕТ СН'!$F$21</f>
        <v>2940.7587280500002</v>
      </c>
      <c r="O29" s="36">
        <f>SUMIFS(СВЦЭМ!$D$39:$D$782,СВЦЭМ!$A$39:$A$782,$A29,СВЦЭМ!$B$39:$B$782,O$11)+'СЕТ СН'!$F$11+СВЦЭМ!$D$10+'СЕТ СН'!$F$5-'СЕТ СН'!$F$21</f>
        <v>2942.1255220600001</v>
      </c>
      <c r="P29" s="36">
        <f>SUMIFS(СВЦЭМ!$D$39:$D$782,СВЦЭМ!$A$39:$A$782,$A29,СВЦЭМ!$B$39:$B$782,P$11)+'СЕТ СН'!$F$11+СВЦЭМ!$D$10+'СЕТ СН'!$F$5-'СЕТ СН'!$F$21</f>
        <v>2952.6007696199999</v>
      </c>
      <c r="Q29" s="36">
        <f>SUMIFS(СВЦЭМ!$D$39:$D$782,СВЦЭМ!$A$39:$A$782,$A29,СВЦЭМ!$B$39:$B$782,Q$11)+'СЕТ СН'!$F$11+СВЦЭМ!$D$10+'СЕТ СН'!$F$5-'СЕТ СН'!$F$21</f>
        <v>2946.0644868199997</v>
      </c>
      <c r="R29" s="36">
        <f>SUMIFS(СВЦЭМ!$D$39:$D$782,СВЦЭМ!$A$39:$A$782,$A29,СВЦЭМ!$B$39:$B$782,R$11)+'СЕТ СН'!$F$11+СВЦЭМ!$D$10+'СЕТ СН'!$F$5-'СЕТ СН'!$F$21</f>
        <v>2956.9701053899998</v>
      </c>
      <c r="S29" s="36">
        <f>SUMIFS(СВЦЭМ!$D$39:$D$782,СВЦЭМ!$A$39:$A$782,$A29,СВЦЭМ!$B$39:$B$782,S$11)+'СЕТ СН'!$F$11+СВЦЭМ!$D$10+'СЕТ СН'!$F$5-'СЕТ СН'!$F$21</f>
        <v>2927.2444259599997</v>
      </c>
      <c r="T29" s="36">
        <f>SUMIFS(СВЦЭМ!$D$39:$D$782,СВЦЭМ!$A$39:$A$782,$A29,СВЦЭМ!$B$39:$B$782,T$11)+'СЕТ СН'!$F$11+СВЦЭМ!$D$10+'СЕТ СН'!$F$5-'СЕТ СН'!$F$21</f>
        <v>2892.22967956</v>
      </c>
      <c r="U29" s="36">
        <f>SUMIFS(СВЦЭМ!$D$39:$D$782,СВЦЭМ!$A$39:$A$782,$A29,СВЦЭМ!$B$39:$B$782,U$11)+'СЕТ СН'!$F$11+СВЦЭМ!$D$10+'СЕТ СН'!$F$5-'СЕТ СН'!$F$21</f>
        <v>2903.0176862899998</v>
      </c>
      <c r="V29" s="36">
        <f>SUMIFS(СВЦЭМ!$D$39:$D$782,СВЦЭМ!$A$39:$A$782,$A29,СВЦЭМ!$B$39:$B$782,V$11)+'СЕТ СН'!$F$11+СВЦЭМ!$D$10+'СЕТ СН'!$F$5-'СЕТ СН'!$F$21</f>
        <v>2917.98275384</v>
      </c>
      <c r="W29" s="36">
        <f>SUMIFS(СВЦЭМ!$D$39:$D$782,СВЦЭМ!$A$39:$A$782,$A29,СВЦЭМ!$B$39:$B$782,W$11)+'СЕТ СН'!$F$11+СВЦЭМ!$D$10+'СЕТ СН'!$F$5-'СЕТ СН'!$F$21</f>
        <v>2921.8018899999997</v>
      </c>
      <c r="X29" s="36">
        <f>SUMIFS(СВЦЭМ!$D$39:$D$782,СВЦЭМ!$A$39:$A$782,$A29,СВЦЭМ!$B$39:$B$782,X$11)+'СЕТ СН'!$F$11+СВЦЭМ!$D$10+'СЕТ СН'!$F$5-'СЕТ СН'!$F$21</f>
        <v>2943.1863304799999</v>
      </c>
      <c r="Y29" s="36">
        <f>SUMIFS(СВЦЭМ!$D$39:$D$782,СВЦЭМ!$A$39:$A$782,$A29,СВЦЭМ!$B$39:$B$782,Y$11)+'СЕТ СН'!$F$11+СВЦЭМ!$D$10+'СЕТ СН'!$F$5-'СЕТ СН'!$F$21</f>
        <v>2965.9620612799999</v>
      </c>
    </row>
    <row r="30" spans="1:25" ht="15.75" x14ac:dyDescent="0.2">
      <c r="A30" s="35">
        <f t="shared" si="0"/>
        <v>44914</v>
      </c>
      <c r="B30" s="36">
        <f>SUMIFS(СВЦЭМ!$D$39:$D$782,СВЦЭМ!$A$39:$A$782,$A30,СВЦЭМ!$B$39:$B$782,B$11)+'СЕТ СН'!$F$11+СВЦЭМ!$D$10+'СЕТ СН'!$F$5-'СЕТ СН'!$F$21</f>
        <v>2970.2308053500001</v>
      </c>
      <c r="C30" s="36">
        <f>SUMIFS(СВЦЭМ!$D$39:$D$782,СВЦЭМ!$A$39:$A$782,$A30,СВЦЭМ!$B$39:$B$782,C$11)+'СЕТ СН'!$F$11+СВЦЭМ!$D$10+'СЕТ СН'!$F$5-'СЕТ СН'!$F$21</f>
        <v>2989.08980079</v>
      </c>
      <c r="D30" s="36">
        <f>SUMIFS(СВЦЭМ!$D$39:$D$782,СВЦЭМ!$A$39:$A$782,$A30,СВЦЭМ!$B$39:$B$782,D$11)+'СЕТ СН'!$F$11+СВЦЭМ!$D$10+'СЕТ СН'!$F$5-'СЕТ СН'!$F$21</f>
        <v>3020.60737027</v>
      </c>
      <c r="E30" s="36">
        <f>SUMIFS(СВЦЭМ!$D$39:$D$782,СВЦЭМ!$A$39:$A$782,$A30,СВЦЭМ!$B$39:$B$782,E$11)+'СЕТ СН'!$F$11+СВЦЭМ!$D$10+'СЕТ СН'!$F$5-'СЕТ СН'!$F$21</f>
        <v>3021.83806602</v>
      </c>
      <c r="F30" s="36">
        <f>SUMIFS(СВЦЭМ!$D$39:$D$782,СВЦЭМ!$A$39:$A$782,$A30,СВЦЭМ!$B$39:$B$782,F$11)+'СЕТ СН'!$F$11+СВЦЭМ!$D$10+'СЕТ СН'!$F$5-'СЕТ СН'!$F$21</f>
        <v>3028.3326658999999</v>
      </c>
      <c r="G30" s="36">
        <f>SUMIFS(СВЦЭМ!$D$39:$D$782,СВЦЭМ!$A$39:$A$782,$A30,СВЦЭМ!$B$39:$B$782,G$11)+'СЕТ СН'!$F$11+СВЦЭМ!$D$10+'СЕТ СН'!$F$5-'СЕТ СН'!$F$21</f>
        <v>3027.4162032300001</v>
      </c>
      <c r="H30" s="36">
        <f>SUMIFS(СВЦЭМ!$D$39:$D$782,СВЦЭМ!$A$39:$A$782,$A30,СВЦЭМ!$B$39:$B$782,H$11)+'СЕТ СН'!$F$11+СВЦЭМ!$D$10+'СЕТ СН'!$F$5-'СЕТ СН'!$F$21</f>
        <v>3018.5040426599999</v>
      </c>
      <c r="I30" s="36">
        <f>SUMIFS(СВЦЭМ!$D$39:$D$782,СВЦЭМ!$A$39:$A$782,$A30,СВЦЭМ!$B$39:$B$782,I$11)+'СЕТ СН'!$F$11+СВЦЭМ!$D$10+'СЕТ СН'!$F$5-'СЕТ СН'!$F$21</f>
        <v>3004.1801679099999</v>
      </c>
      <c r="J30" s="36">
        <f>SUMIFS(СВЦЭМ!$D$39:$D$782,СВЦЭМ!$A$39:$A$782,$A30,СВЦЭМ!$B$39:$B$782,J$11)+'СЕТ СН'!$F$11+СВЦЭМ!$D$10+'СЕТ СН'!$F$5-'СЕТ СН'!$F$21</f>
        <v>2997.2698247099997</v>
      </c>
      <c r="K30" s="36">
        <f>SUMIFS(СВЦЭМ!$D$39:$D$782,СВЦЭМ!$A$39:$A$782,$A30,СВЦЭМ!$B$39:$B$782,K$11)+'СЕТ СН'!$F$11+СВЦЭМ!$D$10+'СЕТ СН'!$F$5-'СЕТ СН'!$F$21</f>
        <v>2980.1439565800001</v>
      </c>
      <c r="L30" s="36">
        <f>SUMIFS(СВЦЭМ!$D$39:$D$782,СВЦЭМ!$A$39:$A$782,$A30,СВЦЭМ!$B$39:$B$782,L$11)+'СЕТ СН'!$F$11+СВЦЭМ!$D$10+'СЕТ СН'!$F$5-'СЕТ СН'!$F$21</f>
        <v>2987.5827195800002</v>
      </c>
      <c r="M30" s="36">
        <f>SUMIFS(СВЦЭМ!$D$39:$D$782,СВЦЭМ!$A$39:$A$782,$A30,СВЦЭМ!$B$39:$B$782,M$11)+'СЕТ СН'!$F$11+СВЦЭМ!$D$10+'СЕТ СН'!$F$5-'СЕТ СН'!$F$21</f>
        <v>2989.7448084400003</v>
      </c>
      <c r="N30" s="36">
        <f>SUMIFS(СВЦЭМ!$D$39:$D$782,СВЦЭМ!$A$39:$A$782,$A30,СВЦЭМ!$B$39:$B$782,N$11)+'СЕТ СН'!$F$11+СВЦЭМ!$D$10+'СЕТ СН'!$F$5-'СЕТ СН'!$F$21</f>
        <v>3009.1226408800003</v>
      </c>
      <c r="O30" s="36">
        <f>SUMIFS(СВЦЭМ!$D$39:$D$782,СВЦЭМ!$A$39:$A$782,$A30,СВЦЭМ!$B$39:$B$782,O$11)+'СЕТ СН'!$F$11+СВЦЭМ!$D$10+'СЕТ СН'!$F$5-'СЕТ СН'!$F$21</f>
        <v>3013.6603390199998</v>
      </c>
      <c r="P30" s="36">
        <f>SUMIFS(СВЦЭМ!$D$39:$D$782,СВЦЭМ!$A$39:$A$782,$A30,СВЦЭМ!$B$39:$B$782,P$11)+'СЕТ СН'!$F$11+СВЦЭМ!$D$10+'СЕТ СН'!$F$5-'СЕТ СН'!$F$21</f>
        <v>3022.3078476299997</v>
      </c>
      <c r="Q30" s="36">
        <f>SUMIFS(СВЦЭМ!$D$39:$D$782,СВЦЭМ!$A$39:$A$782,$A30,СВЦЭМ!$B$39:$B$782,Q$11)+'СЕТ СН'!$F$11+СВЦЭМ!$D$10+'СЕТ СН'!$F$5-'СЕТ СН'!$F$21</f>
        <v>3019.7067475200001</v>
      </c>
      <c r="R30" s="36">
        <f>SUMIFS(СВЦЭМ!$D$39:$D$782,СВЦЭМ!$A$39:$A$782,$A30,СВЦЭМ!$B$39:$B$782,R$11)+'СЕТ СН'!$F$11+СВЦЭМ!$D$10+'СЕТ СН'!$F$5-'СЕТ СН'!$F$21</f>
        <v>3013.87818032</v>
      </c>
      <c r="S30" s="36">
        <f>SUMIFS(СВЦЭМ!$D$39:$D$782,СВЦЭМ!$A$39:$A$782,$A30,СВЦЭМ!$B$39:$B$782,S$11)+'СЕТ СН'!$F$11+СВЦЭМ!$D$10+'СЕТ СН'!$F$5-'СЕТ СН'!$F$21</f>
        <v>3004.3021817999997</v>
      </c>
      <c r="T30" s="36">
        <f>SUMIFS(СВЦЭМ!$D$39:$D$782,СВЦЭМ!$A$39:$A$782,$A30,СВЦЭМ!$B$39:$B$782,T$11)+'СЕТ СН'!$F$11+СВЦЭМ!$D$10+'СЕТ СН'!$F$5-'СЕТ СН'!$F$21</f>
        <v>2940.4358745600002</v>
      </c>
      <c r="U30" s="36">
        <f>SUMIFS(СВЦЭМ!$D$39:$D$782,СВЦЭМ!$A$39:$A$782,$A30,СВЦЭМ!$B$39:$B$782,U$11)+'СЕТ СН'!$F$11+СВЦЭМ!$D$10+'СЕТ СН'!$F$5-'СЕТ СН'!$F$21</f>
        <v>2973.99534159</v>
      </c>
      <c r="V30" s="36">
        <f>SUMIFS(СВЦЭМ!$D$39:$D$782,СВЦЭМ!$A$39:$A$782,$A30,СВЦЭМ!$B$39:$B$782,V$11)+'СЕТ СН'!$F$11+СВЦЭМ!$D$10+'СЕТ СН'!$F$5-'СЕТ СН'!$F$21</f>
        <v>2978.0923441800001</v>
      </c>
      <c r="W30" s="36">
        <f>SUMIFS(СВЦЭМ!$D$39:$D$782,СВЦЭМ!$A$39:$A$782,$A30,СВЦЭМ!$B$39:$B$782,W$11)+'СЕТ СН'!$F$11+СВЦЭМ!$D$10+'СЕТ СН'!$F$5-'СЕТ СН'!$F$21</f>
        <v>2999.4595689500002</v>
      </c>
      <c r="X30" s="36">
        <f>SUMIFS(СВЦЭМ!$D$39:$D$782,СВЦЭМ!$A$39:$A$782,$A30,СВЦЭМ!$B$39:$B$782,X$11)+'СЕТ СН'!$F$11+СВЦЭМ!$D$10+'СЕТ СН'!$F$5-'СЕТ СН'!$F$21</f>
        <v>3005.7029058099997</v>
      </c>
      <c r="Y30" s="36">
        <f>SUMIFS(СВЦЭМ!$D$39:$D$782,СВЦЭМ!$A$39:$A$782,$A30,СВЦЭМ!$B$39:$B$782,Y$11)+'СЕТ СН'!$F$11+СВЦЭМ!$D$10+'СЕТ СН'!$F$5-'СЕТ СН'!$F$21</f>
        <v>3013.73033829</v>
      </c>
    </row>
    <row r="31" spans="1:25" ht="15.75" x14ac:dyDescent="0.2">
      <c r="A31" s="35">
        <f t="shared" si="0"/>
        <v>44915</v>
      </c>
      <c r="B31" s="36">
        <f>SUMIFS(СВЦЭМ!$D$39:$D$782,СВЦЭМ!$A$39:$A$782,$A31,СВЦЭМ!$B$39:$B$782,B$11)+'СЕТ СН'!$F$11+СВЦЭМ!$D$10+'СЕТ СН'!$F$5-'СЕТ СН'!$F$21</f>
        <v>2982.0705496800001</v>
      </c>
      <c r="C31" s="36">
        <f>SUMIFS(СВЦЭМ!$D$39:$D$782,СВЦЭМ!$A$39:$A$782,$A31,СВЦЭМ!$B$39:$B$782,C$11)+'СЕТ СН'!$F$11+СВЦЭМ!$D$10+'СЕТ СН'!$F$5-'СЕТ СН'!$F$21</f>
        <v>2996.51309894</v>
      </c>
      <c r="D31" s="36">
        <f>SUMIFS(СВЦЭМ!$D$39:$D$782,СВЦЭМ!$A$39:$A$782,$A31,СВЦЭМ!$B$39:$B$782,D$11)+'СЕТ СН'!$F$11+СВЦЭМ!$D$10+'СЕТ СН'!$F$5-'СЕТ СН'!$F$21</f>
        <v>2997.1102087500003</v>
      </c>
      <c r="E31" s="36">
        <f>SUMIFS(СВЦЭМ!$D$39:$D$782,СВЦЭМ!$A$39:$A$782,$A31,СВЦЭМ!$B$39:$B$782,E$11)+'СЕТ СН'!$F$11+СВЦЭМ!$D$10+'СЕТ СН'!$F$5-'СЕТ СН'!$F$21</f>
        <v>3001.3601294099999</v>
      </c>
      <c r="F31" s="36">
        <f>SUMIFS(СВЦЭМ!$D$39:$D$782,СВЦЭМ!$A$39:$A$782,$A31,СВЦЭМ!$B$39:$B$782,F$11)+'СЕТ СН'!$F$11+СВЦЭМ!$D$10+'СЕТ СН'!$F$5-'СЕТ СН'!$F$21</f>
        <v>2998.1613203799998</v>
      </c>
      <c r="G31" s="36">
        <f>SUMIFS(СВЦЭМ!$D$39:$D$782,СВЦЭМ!$A$39:$A$782,$A31,СВЦЭМ!$B$39:$B$782,G$11)+'СЕТ СН'!$F$11+СВЦЭМ!$D$10+'СЕТ СН'!$F$5-'СЕТ СН'!$F$21</f>
        <v>2989.5543788800001</v>
      </c>
      <c r="H31" s="36">
        <f>SUMIFS(СВЦЭМ!$D$39:$D$782,СВЦЭМ!$A$39:$A$782,$A31,СВЦЭМ!$B$39:$B$782,H$11)+'СЕТ СН'!$F$11+СВЦЭМ!$D$10+'СЕТ СН'!$F$5-'СЕТ СН'!$F$21</f>
        <v>2967.8534735800004</v>
      </c>
      <c r="I31" s="36">
        <f>SUMIFS(СВЦЭМ!$D$39:$D$782,СВЦЭМ!$A$39:$A$782,$A31,СВЦЭМ!$B$39:$B$782,I$11)+'СЕТ СН'!$F$11+СВЦЭМ!$D$10+'СЕТ СН'!$F$5-'СЕТ СН'!$F$21</f>
        <v>2956.95557143</v>
      </c>
      <c r="J31" s="36">
        <f>SUMIFS(СВЦЭМ!$D$39:$D$782,СВЦЭМ!$A$39:$A$782,$A31,СВЦЭМ!$B$39:$B$782,J$11)+'СЕТ СН'!$F$11+СВЦЭМ!$D$10+'СЕТ СН'!$F$5-'СЕТ СН'!$F$21</f>
        <v>2950.8242928099999</v>
      </c>
      <c r="K31" s="36">
        <f>SUMIFS(СВЦЭМ!$D$39:$D$782,СВЦЭМ!$A$39:$A$782,$A31,СВЦЭМ!$B$39:$B$782,K$11)+'СЕТ СН'!$F$11+СВЦЭМ!$D$10+'СЕТ СН'!$F$5-'СЕТ СН'!$F$21</f>
        <v>2947.1449286500001</v>
      </c>
      <c r="L31" s="36">
        <f>SUMIFS(СВЦЭМ!$D$39:$D$782,СВЦЭМ!$A$39:$A$782,$A31,СВЦЭМ!$B$39:$B$782,L$11)+'СЕТ СН'!$F$11+СВЦЭМ!$D$10+'СЕТ СН'!$F$5-'СЕТ СН'!$F$21</f>
        <v>2947.3513445899998</v>
      </c>
      <c r="M31" s="36">
        <f>SUMIFS(СВЦЭМ!$D$39:$D$782,СВЦЭМ!$A$39:$A$782,$A31,СВЦЭМ!$B$39:$B$782,M$11)+'СЕТ СН'!$F$11+СВЦЭМ!$D$10+'СЕТ СН'!$F$5-'СЕТ СН'!$F$21</f>
        <v>2940.9872675300003</v>
      </c>
      <c r="N31" s="36">
        <f>SUMIFS(СВЦЭМ!$D$39:$D$782,СВЦЭМ!$A$39:$A$782,$A31,СВЦЭМ!$B$39:$B$782,N$11)+'СЕТ СН'!$F$11+СВЦЭМ!$D$10+'СЕТ СН'!$F$5-'СЕТ СН'!$F$21</f>
        <v>2976.3271007200001</v>
      </c>
      <c r="O31" s="36">
        <f>SUMIFS(СВЦЭМ!$D$39:$D$782,СВЦЭМ!$A$39:$A$782,$A31,СВЦЭМ!$B$39:$B$782,O$11)+'СЕТ СН'!$F$11+СВЦЭМ!$D$10+'СЕТ СН'!$F$5-'СЕТ СН'!$F$21</f>
        <v>2980.5350175600001</v>
      </c>
      <c r="P31" s="36">
        <f>SUMIFS(СВЦЭМ!$D$39:$D$782,СВЦЭМ!$A$39:$A$782,$A31,СВЦЭМ!$B$39:$B$782,P$11)+'СЕТ СН'!$F$11+СВЦЭМ!$D$10+'СЕТ СН'!$F$5-'СЕТ СН'!$F$21</f>
        <v>2985.05605543</v>
      </c>
      <c r="Q31" s="36">
        <f>SUMIFS(СВЦЭМ!$D$39:$D$782,СВЦЭМ!$A$39:$A$782,$A31,СВЦЭМ!$B$39:$B$782,Q$11)+'СЕТ СН'!$F$11+СВЦЭМ!$D$10+'СЕТ СН'!$F$5-'СЕТ СН'!$F$21</f>
        <v>2987.3116157499999</v>
      </c>
      <c r="R31" s="36">
        <f>SUMIFS(СВЦЭМ!$D$39:$D$782,СВЦЭМ!$A$39:$A$782,$A31,СВЦЭМ!$B$39:$B$782,R$11)+'СЕТ СН'!$F$11+СВЦЭМ!$D$10+'СЕТ СН'!$F$5-'СЕТ СН'!$F$21</f>
        <v>2980.0635045500003</v>
      </c>
      <c r="S31" s="36">
        <f>SUMIFS(СВЦЭМ!$D$39:$D$782,СВЦЭМ!$A$39:$A$782,$A31,СВЦЭМ!$B$39:$B$782,S$11)+'СЕТ СН'!$F$11+СВЦЭМ!$D$10+'СЕТ СН'!$F$5-'СЕТ СН'!$F$21</f>
        <v>2954.38998399</v>
      </c>
      <c r="T31" s="36">
        <f>SUMIFS(СВЦЭМ!$D$39:$D$782,СВЦЭМ!$A$39:$A$782,$A31,СВЦЭМ!$B$39:$B$782,T$11)+'СЕТ СН'!$F$11+СВЦЭМ!$D$10+'СЕТ СН'!$F$5-'СЕТ СН'!$F$21</f>
        <v>2894.6760058600003</v>
      </c>
      <c r="U31" s="36">
        <f>SUMIFS(СВЦЭМ!$D$39:$D$782,СВЦЭМ!$A$39:$A$782,$A31,СВЦЭМ!$B$39:$B$782,U$11)+'СЕТ СН'!$F$11+СВЦЭМ!$D$10+'СЕТ СН'!$F$5-'СЕТ СН'!$F$21</f>
        <v>2912.07677474</v>
      </c>
      <c r="V31" s="36">
        <f>SUMIFS(СВЦЭМ!$D$39:$D$782,СВЦЭМ!$A$39:$A$782,$A31,СВЦЭМ!$B$39:$B$782,V$11)+'СЕТ СН'!$F$11+СВЦЭМ!$D$10+'СЕТ СН'!$F$5-'СЕТ СН'!$F$21</f>
        <v>2947.5088372800001</v>
      </c>
      <c r="W31" s="36">
        <f>SUMIFS(СВЦЭМ!$D$39:$D$782,СВЦЭМ!$A$39:$A$782,$A31,СВЦЭМ!$B$39:$B$782,W$11)+'СЕТ СН'!$F$11+СВЦЭМ!$D$10+'СЕТ СН'!$F$5-'СЕТ СН'!$F$21</f>
        <v>2962.5369876300001</v>
      </c>
      <c r="X31" s="36">
        <f>SUMIFS(СВЦЭМ!$D$39:$D$782,СВЦЭМ!$A$39:$A$782,$A31,СВЦЭМ!$B$39:$B$782,X$11)+'СЕТ СН'!$F$11+СВЦЭМ!$D$10+'СЕТ СН'!$F$5-'СЕТ СН'!$F$21</f>
        <v>2972.6970665200001</v>
      </c>
      <c r="Y31" s="36">
        <f>SUMIFS(СВЦЭМ!$D$39:$D$782,СВЦЭМ!$A$39:$A$782,$A31,СВЦЭМ!$B$39:$B$782,Y$11)+'СЕТ СН'!$F$11+СВЦЭМ!$D$10+'СЕТ СН'!$F$5-'СЕТ СН'!$F$21</f>
        <v>2981.0469645399999</v>
      </c>
    </row>
    <row r="32" spans="1:25" ht="15.75" x14ac:dyDescent="0.2">
      <c r="A32" s="35">
        <f t="shared" si="0"/>
        <v>44916</v>
      </c>
      <c r="B32" s="36">
        <f>SUMIFS(СВЦЭМ!$D$39:$D$782,СВЦЭМ!$A$39:$A$782,$A32,СВЦЭМ!$B$39:$B$782,B$11)+'СЕТ СН'!$F$11+СВЦЭМ!$D$10+'СЕТ СН'!$F$5-'СЕТ СН'!$F$21</f>
        <v>2967.2184659300001</v>
      </c>
      <c r="C32" s="36">
        <f>SUMIFS(СВЦЭМ!$D$39:$D$782,СВЦЭМ!$A$39:$A$782,$A32,СВЦЭМ!$B$39:$B$782,C$11)+'СЕТ СН'!$F$11+СВЦЭМ!$D$10+'СЕТ СН'!$F$5-'СЕТ СН'!$F$21</f>
        <v>2978.3424030000001</v>
      </c>
      <c r="D32" s="36">
        <f>SUMIFS(СВЦЭМ!$D$39:$D$782,СВЦЭМ!$A$39:$A$782,$A32,СВЦЭМ!$B$39:$B$782,D$11)+'СЕТ СН'!$F$11+СВЦЭМ!$D$10+'СЕТ СН'!$F$5-'СЕТ СН'!$F$21</f>
        <v>2974.5120767400003</v>
      </c>
      <c r="E32" s="36">
        <f>SUMIFS(СВЦЭМ!$D$39:$D$782,СВЦЭМ!$A$39:$A$782,$A32,СВЦЭМ!$B$39:$B$782,E$11)+'СЕТ СН'!$F$11+СВЦЭМ!$D$10+'СЕТ СН'!$F$5-'СЕТ СН'!$F$21</f>
        <v>2977.99053349</v>
      </c>
      <c r="F32" s="36">
        <f>SUMIFS(СВЦЭМ!$D$39:$D$782,СВЦЭМ!$A$39:$A$782,$A32,СВЦЭМ!$B$39:$B$782,F$11)+'СЕТ СН'!$F$11+СВЦЭМ!$D$10+'СЕТ СН'!$F$5-'СЕТ СН'!$F$21</f>
        <v>3010.9669665500001</v>
      </c>
      <c r="G32" s="36">
        <f>SUMIFS(СВЦЭМ!$D$39:$D$782,СВЦЭМ!$A$39:$A$782,$A32,СВЦЭМ!$B$39:$B$782,G$11)+'СЕТ СН'!$F$11+СВЦЭМ!$D$10+'СЕТ СН'!$F$5-'СЕТ СН'!$F$21</f>
        <v>2977.1274783099998</v>
      </c>
      <c r="H32" s="36">
        <f>SUMIFS(СВЦЭМ!$D$39:$D$782,СВЦЭМ!$A$39:$A$782,$A32,СВЦЭМ!$B$39:$B$782,H$11)+'СЕТ СН'!$F$11+СВЦЭМ!$D$10+'СЕТ СН'!$F$5-'СЕТ СН'!$F$21</f>
        <v>2940.0140108099999</v>
      </c>
      <c r="I32" s="36">
        <f>SUMIFS(СВЦЭМ!$D$39:$D$782,СВЦЭМ!$A$39:$A$782,$A32,СВЦЭМ!$B$39:$B$782,I$11)+'СЕТ СН'!$F$11+СВЦЭМ!$D$10+'СЕТ СН'!$F$5-'СЕТ СН'!$F$21</f>
        <v>2946.5737849899997</v>
      </c>
      <c r="J32" s="36">
        <f>SUMIFS(СВЦЭМ!$D$39:$D$782,СВЦЭМ!$A$39:$A$782,$A32,СВЦЭМ!$B$39:$B$782,J$11)+'СЕТ СН'!$F$11+СВЦЭМ!$D$10+'СЕТ СН'!$F$5-'СЕТ СН'!$F$21</f>
        <v>2917.0083015999999</v>
      </c>
      <c r="K32" s="36">
        <f>SUMIFS(СВЦЭМ!$D$39:$D$782,СВЦЭМ!$A$39:$A$782,$A32,СВЦЭМ!$B$39:$B$782,K$11)+'СЕТ СН'!$F$11+СВЦЭМ!$D$10+'СЕТ СН'!$F$5-'СЕТ СН'!$F$21</f>
        <v>2912.9778001499999</v>
      </c>
      <c r="L32" s="36">
        <f>SUMIFS(СВЦЭМ!$D$39:$D$782,СВЦЭМ!$A$39:$A$782,$A32,СВЦЭМ!$B$39:$B$782,L$11)+'СЕТ СН'!$F$11+СВЦЭМ!$D$10+'СЕТ СН'!$F$5-'СЕТ СН'!$F$21</f>
        <v>2896.8772861799998</v>
      </c>
      <c r="M32" s="36">
        <f>SUMIFS(СВЦЭМ!$D$39:$D$782,СВЦЭМ!$A$39:$A$782,$A32,СВЦЭМ!$B$39:$B$782,M$11)+'СЕТ СН'!$F$11+СВЦЭМ!$D$10+'СЕТ СН'!$F$5-'СЕТ СН'!$F$21</f>
        <v>2912.5372502</v>
      </c>
      <c r="N32" s="36">
        <f>SUMIFS(СВЦЭМ!$D$39:$D$782,СВЦЭМ!$A$39:$A$782,$A32,СВЦЭМ!$B$39:$B$782,N$11)+'СЕТ СН'!$F$11+СВЦЭМ!$D$10+'СЕТ СН'!$F$5-'СЕТ СН'!$F$21</f>
        <v>2910.2919546800003</v>
      </c>
      <c r="O32" s="36">
        <f>SUMIFS(СВЦЭМ!$D$39:$D$782,СВЦЭМ!$A$39:$A$782,$A32,СВЦЭМ!$B$39:$B$782,O$11)+'СЕТ СН'!$F$11+СВЦЭМ!$D$10+'СЕТ СН'!$F$5-'СЕТ СН'!$F$21</f>
        <v>2902.38594401</v>
      </c>
      <c r="P32" s="36">
        <f>SUMIFS(СВЦЭМ!$D$39:$D$782,СВЦЭМ!$A$39:$A$782,$A32,СВЦЭМ!$B$39:$B$782,P$11)+'СЕТ СН'!$F$11+СВЦЭМ!$D$10+'СЕТ СН'!$F$5-'СЕТ СН'!$F$21</f>
        <v>2905.3586877899997</v>
      </c>
      <c r="Q32" s="36">
        <f>SUMIFS(СВЦЭМ!$D$39:$D$782,СВЦЭМ!$A$39:$A$782,$A32,СВЦЭМ!$B$39:$B$782,Q$11)+'СЕТ СН'!$F$11+СВЦЭМ!$D$10+'СЕТ СН'!$F$5-'СЕТ СН'!$F$21</f>
        <v>2924.3512784200002</v>
      </c>
      <c r="R32" s="36">
        <f>SUMIFS(СВЦЭМ!$D$39:$D$782,СВЦЭМ!$A$39:$A$782,$A32,СВЦЭМ!$B$39:$B$782,R$11)+'СЕТ СН'!$F$11+СВЦЭМ!$D$10+'СЕТ СН'!$F$5-'СЕТ СН'!$F$21</f>
        <v>2924.5474205099999</v>
      </c>
      <c r="S32" s="36">
        <f>SUMIFS(СВЦЭМ!$D$39:$D$782,СВЦЭМ!$A$39:$A$782,$A32,СВЦЭМ!$B$39:$B$782,S$11)+'СЕТ СН'!$F$11+СВЦЭМ!$D$10+'СЕТ СН'!$F$5-'СЕТ СН'!$F$21</f>
        <v>2922.1038119699997</v>
      </c>
      <c r="T32" s="36">
        <f>SUMIFS(СВЦЭМ!$D$39:$D$782,СВЦЭМ!$A$39:$A$782,$A32,СВЦЭМ!$B$39:$B$782,T$11)+'СЕТ СН'!$F$11+СВЦЭМ!$D$10+'СЕТ СН'!$F$5-'СЕТ СН'!$F$21</f>
        <v>2914.4645394500003</v>
      </c>
      <c r="U32" s="36">
        <f>SUMIFS(СВЦЭМ!$D$39:$D$782,СВЦЭМ!$A$39:$A$782,$A32,СВЦЭМ!$B$39:$B$782,U$11)+'СЕТ СН'!$F$11+СВЦЭМ!$D$10+'СЕТ СН'!$F$5-'СЕТ СН'!$F$21</f>
        <v>2916.4976506200001</v>
      </c>
      <c r="V32" s="36">
        <f>SUMIFS(СВЦЭМ!$D$39:$D$782,СВЦЭМ!$A$39:$A$782,$A32,СВЦЭМ!$B$39:$B$782,V$11)+'СЕТ СН'!$F$11+СВЦЭМ!$D$10+'СЕТ СН'!$F$5-'СЕТ СН'!$F$21</f>
        <v>2925.1514195</v>
      </c>
      <c r="W32" s="36">
        <f>SUMIFS(СВЦЭМ!$D$39:$D$782,СВЦЭМ!$A$39:$A$782,$A32,СВЦЭМ!$B$39:$B$782,W$11)+'СЕТ СН'!$F$11+СВЦЭМ!$D$10+'СЕТ СН'!$F$5-'СЕТ СН'!$F$21</f>
        <v>2911.58873421</v>
      </c>
      <c r="X32" s="36">
        <f>SUMIFS(СВЦЭМ!$D$39:$D$782,СВЦЭМ!$A$39:$A$782,$A32,СВЦЭМ!$B$39:$B$782,X$11)+'СЕТ СН'!$F$11+СВЦЭМ!$D$10+'СЕТ СН'!$F$5-'СЕТ СН'!$F$21</f>
        <v>2906.9556120799998</v>
      </c>
      <c r="Y32" s="36">
        <f>SUMIFS(СВЦЭМ!$D$39:$D$782,СВЦЭМ!$A$39:$A$782,$A32,СВЦЭМ!$B$39:$B$782,Y$11)+'СЕТ СН'!$F$11+СВЦЭМ!$D$10+'СЕТ СН'!$F$5-'СЕТ СН'!$F$21</f>
        <v>2915.5140762199999</v>
      </c>
    </row>
    <row r="33" spans="1:27" ht="15.75" x14ac:dyDescent="0.2">
      <c r="A33" s="35">
        <f t="shared" si="0"/>
        <v>44917</v>
      </c>
      <c r="B33" s="36">
        <f>SUMIFS(СВЦЭМ!$D$39:$D$782,СВЦЭМ!$A$39:$A$782,$A33,СВЦЭМ!$B$39:$B$782,B$11)+'СЕТ СН'!$F$11+СВЦЭМ!$D$10+'СЕТ СН'!$F$5-'СЕТ СН'!$F$21</f>
        <v>2940.36969529</v>
      </c>
      <c r="C33" s="36">
        <f>SUMIFS(СВЦЭМ!$D$39:$D$782,СВЦЭМ!$A$39:$A$782,$A33,СВЦЭМ!$B$39:$B$782,C$11)+'СЕТ СН'!$F$11+СВЦЭМ!$D$10+'СЕТ СН'!$F$5-'СЕТ СН'!$F$21</f>
        <v>2955.6434971799999</v>
      </c>
      <c r="D33" s="36">
        <f>SUMIFS(СВЦЭМ!$D$39:$D$782,СВЦЭМ!$A$39:$A$782,$A33,СВЦЭМ!$B$39:$B$782,D$11)+'СЕТ СН'!$F$11+СВЦЭМ!$D$10+'СЕТ СН'!$F$5-'СЕТ СН'!$F$21</f>
        <v>2952.4760495700002</v>
      </c>
      <c r="E33" s="36">
        <f>SUMIFS(СВЦЭМ!$D$39:$D$782,СВЦЭМ!$A$39:$A$782,$A33,СВЦЭМ!$B$39:$B$782,E$11)+'СЕТ СН'!$F$11+СВЦЭМ!$D$10+'СЕТ СН'!$F$5-'СЕТ СН'!$F$21</f>
        <v>2971.9459919000001</v>
      </c>
      <c r="F33" s="36">
        <f>SUMIFS(СВЦЭМ!$D$39:$D$782,СВЦЭМ!$A$39:$A$782,$A33,СВЦЭМ!$B$39:$B$782,F$11)+'СЕТ СН'!$F$11+СВЦЭМ!$D$10+'СЕТ СН'!$F$5-'СЕТ СН'!$F$21</f>
        <v>2992.63799126</v>
      </c>
      <c r="G33" s="36">
        <f>SUMIFS(СВЦЭМ!$D$39:$D$782,СВЦЭМ!$A$39:$A$782,$A33,СВЦЭМ!$B$39:$B$782,G$11)+'СЕТ СН'!$F$11+СВЦЭМ!$D$10+'СЕТ СН'!$F$5-'СЕТ СН'!$F$21</f>
        <v>2994.23350622</v>
      </c>
      <c r="H33" s="36">
        <f>SUMIFS(СВЦЭМ!$D$39:$D$782,СВЦЭМ!$A$39:$A$782,$A33,СВЦЭМ!$B$39:$B$782,H$11)+'СЕТ СН'!$F$11+СВЦЭМ!$D$10+'СЕТ СН'!$F$5-'СЕТ СН'!$F$21</f>
        <v>2975.6283415500002</v>
      </c>
      <c r="I33" s="36">
        <f>SUMIFS(СВЦЭМ!$D$39:$D$782,СВЦЭМ!$A$39:$A$782,$A33,СВЦЭМ!$B$39:$B$782,I$11)+'СЕТ СН'!$F$11+СВЦЭМ!$D$10+'СЕТ СН'!$F$5-'СЕТ СН'!$F$21</f>
        <v>2963.2738785199999</v>
      </c>
      <c r="J33" s="36">
        <f>SUMIFS(СВЦЭМ!$D$39:$D$782,СВЦЭМ!$A$39:$A$782,$A33,СВЦЭМ!$B$39:$B$782,J$11)+'СЕТ СН'!$F$11+СВЦЭМ!$D$10+'СЕТ СН'!$F$5-'СЕТ СН'!$F$21</f>
        <v>2950.8975262000004</v>
      </c>
      <c r="K33" s="36">
        <f>SUMIFS(СВЦЭМ!$D$39:$D$782,СВЦЭМ!$A$39:$A$782,$A33,СВЦЭМ!$B$39:$B$782,K$11)+'СЕТ СН'!$F$11+СВЦЭМ!$D$10+'СЕТ СН'!$F$5-'СЕТ СН'!$F$21</f>
        <v>2934.3575688999999</v>
      </c>
      <c r="L33" s="36">
        <f>SUMIFS(СВЦЭМ!$D$39:$D$782,СВЦЭМ!$A$39:$A$782,$A33,СВЦЭМ!$B$39:$B$782,L$11)+'СЕТ СН'!$F$11+СВЦЭМ!$D$10+'СЕТ СН'!$F$5-'СЕТ СН'!$F$21</f>
        <v>2945.6958664499998</v>
      </c>
      <c r="M33" s="36">
        <f>SUMIFS(СВЦЭМ!$D$39:$D$782,СВЦЭМ!$A$39:$A$782,$A33,СВЦЭМ!$B$39:$B$782,M$11)+'СЕТ СН'!$F$11+СВЦЭМ!$D$10+'СЕТ СН'!$F$5-'СЕТ СН'!$F$21</f>
        <v>2952.06780179</v>
      </c>
      <c r="N33" s="36">
        <f>SUMIFS(СВЦЭМ!$D$39:$D$782,СВЦЭМ!$A$39:$A$782,$A33,СВЦЭМ!$B$39:$B$782,N$11)+'СЕТ СН'!$F$11+СВЦЭМ!$D$10+'СЕТ СН'!$F$5-'СЕТ СН'!$F$21</f>
        <v>2972.0816171400002</v>
      </c>
      <c r="O33" s="36">
        <f>SUMIFS(СВЦЭМ!$D$39:$D$782,СВЦЭМ!$A$39:$A$782,$A33,СВЦЭМ!$B$39:$B$782,O$11)+'СЕТ СН'!$F$11+СВЦЭМ!$D$10+'СЕТ СН'!$F$5-'СЕТ СН'!$F$21</f>
        <v>2970.0153303400002</v>
      </c>
      <c r="P33" s="36">
        <f>SUMIFS(СВЦЭМ!$D$39:$D$782,СВЦЭМ!$A$39:$A$782,$A33,СВЦЭМ!$B$39:$B$782,P$11)+'СЕТ СН'!$F$11+СВЦЭМ!$D$10+'СЕТ СН'!$F$5-'СЕТ СН'!$F$21</f>
        <v>2979.27546334</v>
      </c>
      <c r="Q33" s="36">
        <f>SUMIFS(СВЦЭМ!$D$39:$D$782,СВЦЭМ!$A$39:$A$782,$A33,СВЦЭМ!$B$39:$B$782,Q$11)+'СЕТ СН'!$F$11+СВЦЭМ!$D$10+'СЕТ СН'!$F$5-'СЕТ СН'!$F$21</f>
        <v>2983.40543622</v>
      </c>
      <c r="R33" s="36">
        <f>SUMIFS(СВЦЭМ!$D$39:$D$782,СВЦЭМ!$A$39:$A$782,$A33,СВЦЭМ!$B$39:$B$782,R$11)+'СЕТ СН'!$F$11+СВЦЭМ!$D$10+'СЕТ СН'!$F$5-'СЕТ СН'!$F$21</f>
        <v>2957.12362007</v>
      </c>
      <c r="S33" s="36">
        <f>SUMIFS(СВЦЭМ!$D$39:$D$782,СВЦЭМ!$A$39:$A$782,$A33,СВЦЭМ!$B$39:$B$782,S$11)+'СЕТ СН'!$F$11+СВЦЭМ!$D$10+'СЕТ СН'!$F$5-'СЕТ СН'!$F$21</f>
        <v>2957.9174166600001</v>
      </c>
      <c r="T33" s="36">
        <f>SUMIFS(СВЦЭМ!$D$39:$D$782,СВЦЭМ!$A$39:$A$782,$A33,СВЦЭМ!$B$39:$B$782,T$11)+'СЕТ СН'!$F$11+СВЦЭМ!$D$10+'СЕТ СН'!$F$5-'СЕТ СН'!$F$21</f>
        <v>2926.0658389700002</v>
      </c>
      <c r="U33" s="36">
        <f>SUMIFS(СВЦЭМ!$D$39:$D$782,СВЦЭМ!$A$39:$A$782,$A33,СВЦЭМ!$B$39:$B$782,U$11)+'СЕТ СН'!$F$11+СВЦЭМ!$D$10+'СЕТ СН'!$F$5-'СЕТ СН'!$F$21</f>
        <v>2927.2832530300002</v>
      </c>
      <c r="V33" s="36">
        <f>SUMIFS(СВЦЭМ!$D$39:$D$782,СВЦЭМ!$A$39:$A$782,$A33,СВЦЭМ!$B$39:$B$782,V$11)+'СЕТ СН'!$F$11+СВЦЭМ!$D$10+'СЕТ СН'!$F$5-'СЕТ СН'!$F$21</f>
        <v>2952.3764372099999</v>
      </c>
      <c r="W33" s="36">
        <f>SUMIFS(СВЦЭМ!$D$39:$D$782,СВЦЭМ!$A$39:$A$782,$A33,СВЦЭМ!$B$39:$B$782,W$11)+'СЕТ СН'!$F$11+СВЦЭМ!$D$10+'СЕТ СН'!$F$5-'СЕТ СН'!$F$21</f>
        <v>2955.2496195599997</v>
      </c>
      <c r="X33" s="36">
        <f>SUMIFS(СВЦЭМ!$D$39:$D$782,СВЦЭМ!$A$39:$A$782,$A33,СВЦЭМ!$B$39:$B$782,X$11)+'СЕТ СН'!$F$11+СВЦЭМ!$D$10+'СЕТ СН'!$F$5-'СЕТ СН'!$F$21</f>
        <v>2968.6450021800001</v>
      </c>
      <c r="Y33" s="36">
        <f>SUMIFS(СВЦЭМ!$D$39:$D$782,СВЦЭМ!$A$39:$A$782,$A33,СВЦЭМ!$B$39:$B$782,Y$11)+'СЕТ СН'!$F$11+СВЦЭМ!$D$10+'СЕТ СН'!$F$5-'СЕТ СН'!$F$21</f>
        <v>2983.70251379</v>
      </c>
    </row>
    <row r="34" spans="1:27" ht="15.75" x14ac:dyDescent="0.2">
      <c r="A34" s="35">
        <f t="shared" si="0"/>
        <v>44918</v>
      </c>
      <c r="B34" s="36">
        <f>SUMIFS(СВЦЭМ!$D$39:$D$782,СВЦЭМ!$A$39:$A$782,$A34,СВЦЭМ!$B$39:$B$782,B$11)+'СЕТ СН'!$F$11+СВЦЭМ!$D$10+'СЕТ СН'!$F$5-'СЕТ СН'!$F$21</f>
        <v>3070.69239935</v>
      </c>
      <c r="C34" s="36">
        <f>SUMIFS(СВЦЭМ!$D$39:$D$782,СВЦЭМ!$A$39:$A$782,$A34,СВЦЭМ!$B$39:$B$782,C$11)+'СЕТ СН'!$F$11+СВЦЭМ!$D$10+'СЕТ СН'!$F$5-'СЕТ СН'!$F$21</f>
        <v>3089.1313436199998</v>
      </c>
      <c r="D34" s="36">
        <f>SUMIFS(СВЦЭМ!$D$39:$D$782,СВЦЭМ!$A$39:$A$782,$A34,СВЦЭМ!$B$39:$B$782,D$11)+'СЕТ СН'!$F$11+СВЦЭМ!$D$10+'СЕТ СН'!$F$5-'СЕТ СН'!$F$21</f>
        <v>3103.7921421700003</v>
      </c>
      <c r="E34" s="36">
        <f>SUMIFS(СВЦЭМ!$D$39:$D$782,СВЦЭМ!$A$39:$A$782,$A34,СВЦЭМ!$B$39:$B$782,E$11)+'СЕТ СН'!$F$11+СВЦЭМ!$D$10+'СЕТ СН'!$F$5-'СЕТ СН'!$F$21</f>
        <v>3111.1226502500003</v>
      </c>
      <c r="F34" s="36">
        <f>SUMIFS(СВЦЭМ!$D$39:$D$782,СВЦЭМ!$A$39:$A$782,$A34,СВЦЭМ!$B$39:$B$782,F$11)+'СЕТ СН'!$F$11+СВЦЭМ!$D$10+'СЕТ СН'!$F$5-'СЕТ СН'!$F$21</f>
        <v>3109.8984967900001</v>
      </c>
      <c r="G34" s="36">
        <f>SUMIFS(СВЦЭМ!$D$39:$D$782,СВЦЭМ!$A$39:$A$782,$A34,СВЦЭМ!$B$39:$B$782,G$11)+'СЕТ СН'!$F$11+СВЦЭМ!$D$10+'СЕТ СН'!$F$5-'СЕТ СН'!$F$21</f>
        <v>3099.3750483900003</v>
      </c>
      <c r="H34" s="36">
        <f>SUMIFS(СВЦЭМ!$D$39:$D$782,СВЦЭМ!$A$39:$A$782,$A34,СВЦЭМ!$B$39:$B$782,H$11)+'СЕТ СН'!$F$11+СВЦЭМ!$D$10+'СЕТ СН'!$F$5-'СЕТ СН'!$F$21</f>
        <v>3054.9163129200001</v>
      </c>
      <c r="I34" s="36">
        <f>SUMIFS(СВЦЭМ!$D$39:$D$782,СВЦЭМ!$A$39:$A$782,$A34,СВЦЭМ!$B$39:$B$782,I$11)+'СЕТ СН'!$F$11+СВЦЭМ!$D$10+'СЕТ СН'!$F$5-'СЕТ СН'!$F$21</f>
        <v>3040.7974925999997</v>
      </c>
      <c r="J34" s="36">
        <f>SUMIFS(СВЦЭМ!$D$39:$D$782,СВЦЭМ!$A$39:$A$782,$A34,СВЦЭМ!$B$39:$B$782,J$11)+'СЕТ СН'!$F$11+СВЦЭМ!$D$10+'СЕТ СН'!$F$5-'СЕТ СН'!$F$21</f>
        <v>3020.5170933199997</v>
      </c>
      <c r="K34" s="36">
        <f>SUMIFS(СВЦЭМ!$D$39:$D$782,СВЦЭМ!$A$39:$A$782,$A34,СВЦЭМ!$B$39:$B$782,K$11)+'СЕТ СН'!$F$11+СВЦЭМ!$D$10+'СЕТ СН'!$F$5-'СЕТ СН'!$F$21</f>
        <v>3012.4410143699997</v>
      </c>
      <c r="L34" s="36">
        <f>SUMIFS(СВЦЭМ!$D$39:$D$782,СВЦЭМ!$A$39:$A$782,$A34,СВЦЭМ!$B$39:$B$782,L$11)+'СЕТ СН'!$F$11+СВЦЭМ!$D$10+'СЕТ СН'!$F$5-'СЕТ СН'!$F$21</f>
        <v>3016.92836717</v>
      </c>
      <c r="M34" s="36">
        <f>SUMIFS(СВЦЭМ!$D$39:$D$782,СВЦЭМ!$A$39:$A$782,$A34,СВЦЭМ!$B$39:$B$782,M$11)+'СЕТ СН'!$F$11+СВЦЭМ!$D$10+'СЕТ СН'!$F$5-'СЕТ СН'!$F$21</f>
        <v>3022.1272100900001</v>
      </c>
      <c r="N34" s="36">
        <f>SUMIFS(СВЦЭМ!$D$39:$D$782,СВЦЭМ!$A$39:$A$782,$A34,СВЦЭМ!$B$39:$B$782,N$11)+'СЕТ СН'!$F$11+СВЦЭМ!$D$10+'СЕТ СН'!$F$5-'СЕТ СН'!$F$21</f>
        <v>3043.0057368600001</v>
      </c>
      <c r="O34" s="36">
        <f>SUMIFS(СВЦЭМ!$D$39:$D$782,СВЦЭМ!$A$39:$A$782,$A34,СВЦЭМ!$B$39:$B$782,O$11)+'СЕТ СН'!$F$11+СВЦЭМ!$D$10+'СЕТ СН'!$F$5-'СЕТ СН'!$F$21</f>
        <v>3041.4241495900001</v>
      </c>
      <c r="P34" s="36">
        <f>SUMIFS(СВЦЭМ!$D$39:$D$782,СВЦЭМ!$A$39:$A$782,$A34,СВЦЭМ!$B$39:$B$782,P$11)+'СЕТ СН'!$F$11+СВЦЭМ!$D$10+'СЕТ СН'!$F$5-'СЕТ СН'!$F$21</f>
        <v>3046.27335842</v>
      </c>
      <c r="Q34" s="36">
        <f>SUMIFS(СВЦЭМ!$D$39:$D$782,СВЦЭМ!$A$39:$A$782,$A34,СВЦЭМ!$B$39:$B$782,Q$11)+'СЕТ СН'!$F$11+СВЦЭМ!$D$10+'СЕТ СН'!$F$5-'СЕТ СН'!$F$21</f>
        <v>3051.0307187600001</v>
      </c>
      <c r="R34" s="36">
        <f>SUMIFS(СВЦЭМ!$D$39:$D$782,СВЦЭМ!$A$39:$A$782,$A34,СВЦЭМ!$B$39:$B$782,R$11)+'СЕТ СН'!$F$11+СВЦЭМ!$D$10+'СЕТ СН'!$F$5-'СЕТ СН'!$F$21</f>
        <v>3051.4510095000001</v>
      </c>
      <c r="S34" s="36">
        <f>SUMIFS(СВЦЭМ!$D$39:$D$782,СВЦЭМ!$A$39:$A$782,$A34,СВЦЭМ!$B$39:$B$782,S$11)+'СЕТ СН'!$F$11+СВЦЭМ!$D$10+'СЕТ СН'!$F$5-'СЕТ СН'!$F$21</f>
        <v>3027.4427627300001</v>
      </c>
      <c r="T34" s="36">
        <f>SUMIFS(СВЦЭМ!$D$39:$D$782,СВЦЭМ!$A$39:$A$782,$A34,СВЦЭМ!$B$39:$B$782,T$11)+'СЕТ СН'!$F$11+СВЦЭМ!$D$10+'СЕТ СН'!$F$5-'СЕТ СН'!$F$21</f>
        <v>2997.4205047</v>
      </c>
      <c r="U34" s="36">
        <f>SUMIFS(СВЦЭМ!$D$39:$D$782,СВЦЭМ!$A$39:$A$782,$A34,СВЦЭМ!$B$39:$B$782,U$11)+'СЕТ СН'!$F$11+СВЦЭМ!$D$10+'СЕТ СН'!$F$5-'СЕТ СН'!$F$21</f>
        <v>2999.6969308799999</v>
      </c>
      <c r="V34" s="36">
        <f>SUMIFS(СВЦЭМ!$D$39:$D$782,СВЦЭМ!$A$39:$A$782,$A34,СВЦЭМ!$B$39:$B$782,V$11)+'СЕТ СН'!$F$11+СВЦЭМ!$D$10+'СЕТ СН'!$F$5-'СЕТ СН'!$F$21</f>
        <v>3009.5820136000002</v>
      </c>
      <c r="W34" s="36">
        <f>SUMIFS(СВЦЭМ!$D$39:$D$782,СВЦЭМ!$A$39:$A$782,$A34,СВЦЭМ!$B$39:$B$782,W$11)+'СЕТ СН'!$F$11+СВЦЭМ!$D$10+'СЕТ СН'!$F$5-'СЕТ СН'!$F$21</f>
        <v>3027.2323883600002</v>
      </c>
      <c r="X34" s="36">
        <f>SUMIFS(СВЦЭМ!$D$39:$D$782,СВЦЭМ!$A$39:$A$782,$A34,СВЦЭМ!$B$39:$B$782,X$11)+'СЕТ СН'!$F$11+СВЦЭМ!$D$10+'СЕТ СН'!$F$5-'СЕТ СН'!$F$21</f>
        <v>3046.5627149700003</v>
      </c>
      <c r="Y34" s="36">
        <f>SUMIFS(СВЦЭМ!$D$39:$D$782,СВЦЭМ!$A$39:$A$782,$A34,СВЦЭМ!$B$39:$B$782,Y$11)+'СЕТ СН'!$F$11+СВЦЭМ!$D$10+'СЕТ СН'!$F$5-'СЕТ СН'!$F$21</f>
        <v>3070.0352604700001</v>
      </c>
    </row>
    <row r="35" spans="1:27" ht="15.75" x14ac:dyDescent="0.2">
      <c r="A35" s="35">
        <f t="shared" si="0"/>
        <v>44919</v>
      </c>
      <c r="B35" s="36">
        <f>SUMIFS(СВЦЭМ!$D$39:$D$782,СВЦЭМ!$A$39:$A$782,$A35,СВЦЭМ!$B$39:$B$782,B$11)+'СЕТ СН'!$F$11+СВЦЭМ!$D$10+'СЕТ СН'!$F$5-'СЕТ СН'!$F$21</f>
        <v>3022.6207567599999</v>
      </c>
      <c r="C35" s="36">
        <f>SUMIFS(СВЦЭМ!$D$39:$D$782,СВЦЭМ!$A$39:$A$782,$A35,СВЦЭМ!$B$39:$B$782,C$11)+'СЕТ СН'!$F$11+СВЦЭМ!$D$10+'СЕТ СН'!$F$5-'СЕТ СН'!$F$21</f>
        <v>2997.1997992500001</v>
      </c>
      <c r="D35" s="36">
        <f>SUMIFS(СВЦЭМ!$D$39:$D$782,СВЦЭМ!$A$39:$A$782,$A35,СВЦЭМ!$B$39:$B$782,D$11)+'СЕТ СН'!$F$11+СВЦЭМ!$D$10+'СЕТ СН'!$F$5-'СЕТ СН'!$F$21</f>
        <v>2985.6064709700004</v>
      </c>
      <c r="E35" s="36">
        <f>SUMIFS(СВЦЭМ!$D$39:$D$782,СВЦЭМ!$A$39:$A$782,$A35,СВЦЭМ!$B$39:$B$782,E$11)+'СЕТ СН'!$F$11+СВЦЭМ!$D$10+'СЕТ СН'!$F$5-'СЕТ СН'!$F$21</f>
        <v>2975.70293004</v>
      </c>
      <c r="F35" s="36">
        <f>SUMIFS(СВЦЭМ!$D$39:$D$782,СВЦЭМ!$A$39:$A$782,$A35,СВЦЭМ!$B$39:$B$782,F$11)+'СЕТ СН'!$F$11+СВЦЭМ!$D$10+'СЕТ СН'!$F$5-'СЕТ СН'!$F$21</f>
        <v>3010.6531371800002</v>
      </c>
      <c r="G35" s="36">
        <f>SUMIFS(СВЦЭМ!$D$39:$D$782,СВЦЭМ!$A$39:$A$782,$A35,СВЦЭМ!$B$39:$B$782,G$11)+'СЕТ СН'!$F$11+СВЦЭМ!$D$10+'СЕТ СН'!$F$5-'СЕТ СН'!$F$21</f>
        <v>2998.7682322199998</v>
      </c>
      <c r="H35" s="36">
        <f>SUMIFS(СВЦЭМ!$D$39:$D$782,СВЦЭМ!$A$39:$A$782,$A35,СВЦЭМ!$B$39:$B$782,H$11)+'СЕТ СН'!$F$11+СВЦЭМ!$D$10+'СЕТ СН'!$F$5-'СЕТ СН'!$F$21</f>
        <v>2994.77101133</v>
      </c>
      <c r="I35" s="36">
        <f>SUMIFS(СВЦЭМ!$D$39:$D$782,СВЦЭМ!$A$39:$A$782,$A35,СВЦЭМ!$B$39:$B$782,I$11)+'СЕТ СН'!$F$11+СВЦЭМ!$D$10+'СЕТ СН'!$F$5-'СЕТ СН'!$F$21</f>
        <v>2974.5933216800004</v>
      </c>
      <c r="J35" s="36">
        <f>SUMIFS(СВЦЭМ!$D$39:$D$782,СВЦЭМ!$A$39:$A$782,$A35,СВЦЭМ!$B$39:$B$782,J$11)+'СЕТ СН'!$F$11+СВЦЭМ!$D$10+'СЕТ СН'!$F$5-'СЕТ СН'!$F$21</f>
        <v>2969.1783395800003</v>
      </c>
      <c r="K35" s="36">
        <f>SUMIFS(СВЦЭМ!$D$39:$D$782,СВЦЭМ!$A$39:$A$782,$A35,СВЦЭМ!$B$39:$B$782,K$11)+'СЕТ СН'!$F$11+СВЦЭМ!$D$10+'СЕТ СН'!$F$5-'СЕТ СН'!$F$21</f>
        <v>2939.9325613000001</v>
      </c>
      <c r="L35" s="36">
        <f>SUMIFS(СВЦЭМ!$D$39:$D$782,СВЦЭМ!$A$39:$A$782,$A35,СВЦЭМ!$B$39:$B$782,L$11)+'СЕТ СН'!$F$11+СВЦЭМ!$D$10+'СЕТ СН'!$F$5-'СЕТ СН'!$F$21</f>
        <v>2922.2430037399999</v>
      </c>
      <c r="M35" s="36">
        <f>SUMIFS(СВЦЭМ!$D$39:$D$782,СВЦЭМ!$A$39:$A$782,$A35,СВЦЭМ!$B$39:$B$782,M$11)+'СЕТ СН'!$F$11+СВЦЭМ!$D$10+'СЕТ СН'!$F$5-'СЕТ СН'!$F$21</f>
        <v>2907.84546456</v>
      </c>
      <c r="N35" s="36">
        <f>SUMIFS(СВЦЭМ!$D$39:$D$782,СВЦЭМ!$A$39:$A$782,$A35,СВЦЭМ!$B$39:$B$782,N$11)+'СЕТ СН'!$F$11+СВЦЭМ!$D$10+'СЕТ СН'!$F$5-'СЕТ СН'!$F$21</f>
        <v>2927.5128929100001</v>
      </c>
      <c r="O35" s="36">
        <f>SUMIFS(СВЦЭМ!$D$39:$D$782,СВЦЭМ!$A$39:$A$782,$A35,СВЦЭМ!$B$39:$B$782,O$11)+'СЕТ СН'!$F$11+СВЦЭМ!$D$10+'СЕТ СН'!$F$5-'СЕТ СН'!$F$21</f>
        <v>2918.2986652099999</v>
      </c>
      <c r="P35" s="36">
        <f>SUMIFS(СВЦЭМ!$D$39:$D$782,СВЦЭМ!$A$39:$A$782,$A35,СВЦЭМ!$B$39:$B$782,P$11)+'СЕТ СН'!$F$11+СВЦЭМ!$D$10+'СЕТ СН'!$F$5-'СЕТ СН'!$F$21</f>
        <v>2918.0698059000001</v>
      </c>
      <c r="Q35" s="36">
        <f>SUMIFS(СВЦЭМ!$D$39:$D$782,СВЦЭМ!$A$39:$A$782,$A35,СВЦЭМ!$B$39:$B$782,Q$11)+'СЕТ СН'!$F$11+СВЦЭМ!$D$10+'СЕТ СН'!$F$5-'СЕТ СН'!$F$21</f>
        <v>2915.6700910300001</v>
      </c>
      <c r="R35" s="36">
        <f>SUMIFS(СВЦЭМ!$D$39:$D$782,СВЦЭМ!$A$39:$A$782,$A35,СВЦЭМ!$B$39:$B$782,R$11)+'СЕТ СН'!$F$11+СВЦЭМ!$D$10+'СЕТ СН'!$F$5-'СЕТ СН'!$F$21</f>
        <v>2920.0509888799997</v>
      </c>
      <c r="S35" s="36">
        <f>SUMIFS(СВЦЭМ!$D$39:$D$782,СВЦЭМ!$A$39:$A$782,$A35,СВЦЭМ!$B$39:$B$782,S$11)+'СЕТ СН'!$F$11+СВЦЭМ!$D$10+'СЕТ СН'!$F$5-'СЕТ СН'!$F$21</f>
        <v>2888.50185448</v>
      </c>
      <c r="T35" s="36">
        <f>SUMIFS(СВЦЭМ!$D$39:$D$782,СВЦЭМ!$A$39:$A$782,$A35,СВЦЭМ!$B$39:$B$782,T$11)+'СЕТ СН'!$F$11+СВЦЭМ!$D$10+'СЕТ СН'!$F$5-'СЕТ СН'!$F$21</f>
        <v>2879.1988915000002</v>
      </c>
      <c r="U35" s="36">
        <f>SUMIFS(СВЦЭМ!$D$39:$D$782,СВЦЭМ!$A$39:$A$782,$A35,СВЦЭМ!$B$39:$B$782,U$11)+'СЕТ СН'!$F$11+СВЦЭМ!$D$10+'СЕТ СН'!$F$5-'СЕТ СН'!$F$21</f>
        <v>2893.2737505599998</v>
      </c>
      <c r="V35" s="36">
        <f>SUMIFS(СВЦЭМ!$D$39:$D$782,СВЦЭМ!$A$39:$A$782,$A35,СВЦЭМ!$B$39:$B$782,V$11)+'СЕТ СН'!$F$11+СВЦЭМ!$D$10+'СЕТ СН'!$F$5-'СЕТ СН'!$F$21</f>
        <v>2907.4601770899999</v>
      </c>
      <c r="W35" s="36">
        <f>SUMIFS(СВЦЭМ!$D$39:$D$782,СВЦЭМ!$A$39:$A$782,$A35,СВЦЭМ!$B$39:$B$782,W$11)+'СЕТ СН'!$F$11+СВЦЭМ!$D$10+'СЕТ СН'!$F$5-'СЕТ СН'!$F$21</f>
        <v>2919.63804807</v>
      </c>
      <c r="X35" s="36">
        <f>SUMIFS(СВЦЭМ!$D$39:$D$782,СВЦЭМ!$A$39:$A$782,$A35,СВЦЭМ!$B$39:$B$782,X$11)+'СЕТ СН'!$F$11+СВЦЭМ!$D$10+'СЕТ СН'!$F$5-'СЕТ СН'!$F$21</f>
        <v>2929.9529542600003</v>
      </c>
      <c r="Y35" s="36">
        <f>SUMIFS(СВЦЭМ!$D$39:$D$782,СВЦЭМ!$A$39:$A$782,$A35,СВЦЭМ!$B$39:$B$782,Y$11)+'СЕТ СН'!$F$11+СВЦЭМ!$D$10+'СЕТ СН'!$F$5-'СЕТ СН'!$F$21</f>
        <v>2925.6227396200002</v>
      </c>
    </row>
    <row r="36" spans="1:27" ht="15.75" x14ac:dyDescent="0.2">
      <c r="A36" s="35">
        <f t="shared" si="0"/>
        <v>44920</v>
      </c>
      <c r="B36" s="36">
        <f>SUMIFS(СВЦЭМ!$D$39:$D$782,СВЦЭМ!$A$39:$A$782,$A36,СВЦЭМ!$B$39:$B$782,B$11)+'СЕТ СН'!$F$11+СВЦЭМ!$D$10+'СЕТ СН'!$F$5-'СЕТ СН'!$F$21</f>
        <v>2958.67910884</v>
      </c>
      <c r="C36" s="36">
        <f>SUMIFS(СВЦЭМ!$D$39:$D$782,СВЦЭМ!$A$39:$A$782,$A36,СВЦЭМ!$B$39:$B$782,C$11)+'СЕТ СН'!$F$11+СВЦЭМ!$D$10+'СЕТ СН'!$F$5-'СЕТ СН'!$F$21</f>
        <v>2970.83452085</v>
      </c>
      <c r="D36" s="36">
        <f>SUMIFS(СВЦЭМ!$D$39:$D$782,СВЦЭМ!$A$39:$A$782,$A36,СВЦЭМ!$B$39:$B$782,D$11)+'СЕТ СН'!$F$11+СВЦЭМ!$D$10+'СЕТ СН'!$F$5-'СЕТ СН'!$F$21</f>
        <v>2951.8704011899999</v>
      </c>
      <c r="E36" s="36">
        <f>SUMIFS(СВЦЭМ!$D$39:$D$782,СВЦЭМ!$A$39:$A$782,$A36,СВЦЭМ!$B$39:$B$782,E$11)+'СЕТ СН'!$F$11+СВЦЭМ!$D$10+'СЕТ СН'!$F$5-'СЕТ СН'!$F$21</f>
        <v>2945.87854999</v>
      </c>
      <c r="F36" s="36">
        <f>SUMIFS(СВЦЭМ!$D$39:$D$782,СВЦЭМ!$A$39:$A$782,$A36,СВЦЭМ!$B$39:$B$782,F$11)+'СЕТ СН'!$F$11+СВЦЭМ!$D$10+'СЕТ СН'!$F$5-'СЕТ СН'!$F$21</f>
        <v>2990.62246667</v>
      </c>
      <c r="G36" s="36">
        <f>SUMIFS(СВЦЭМ!$D$39:$D$782,СВЦЭМ!$A$39:$A$782,$A36,СВЦЭМ!$B$39:$B$782,G$11)+'СЕТ СН'!$F$11+СВЦЭМ!$D$10+'СЕТ СН'!$F$5-'СЕТ СН'!$F$21</f>
        <v>2987.8253447400002</v>
      </c>
      <c r="H36" s="36">
        <f>SUMIFS(СВЦЭМ!$D$39:$D$782,СВЦЭМ!$A$39:$A$782,$A36,СВЦЭМ!$B$39:$B$782,H$11)+'СЕТ СН'!$F$11+СВЦЭМ!$D$10+'СЕТ СН'!$F$5-'СЕТ СН'!$F$21</f>
        <v>2977.8866395200002</v>
      </c>
      <c r="I36" s="36">
        <f>SUMIFS(СВЦЭМ!$D$39:$D$782,СВЦЭМ!$A$39:$A$782,$A36,СВЦЭМ!$B$39:$B$782,I$11)+'СЕТ СН'!$F$11+СВЦЭМ!$D$10+'СЕТ СН'!$F$5-'СЕТ СН'!$F$21</f>
        <v>3004.5993640300003</v>
      </c>
      <c r="J36" s="36">
        <f>SUMIFS(СВЦЭМ!$D$39:$D$782,СВЦЭМ!$A$39:$A$782,$A36,СВЦЭМ!$B$39:$B$782,J$11)+'СЕТ СН'!$F$11+СВЦЭМ!$D$10+'СЕТ СН'!$F$5-'СЕТ СН'!$F$21</f>
        <v>2995.96643494</v>
      </c>
      <c r="K36" s="36">
        <f>SUMIFS(СВЦЭМ!$D$39:$D$782,СВЦЭМ!$A$39:$A$782,$A36,СВЦЭМ!$B$39:$B$782,K$11)+'СЕТ СН'!$F$11+СВЦЭМ!$D$10+'СЕТ СН'!$F$5-'СЕТ СН'!$F$21</f>
        <v>2988.3256474</v>
      </c>
      <c r="L36" s="36">
        <f>SUMIFS(СВЦЭМ!$D$39:$D$782,СВЦЭМ!$A$39:$A$782,$A36,СВЦЭМ!$B$39:$B$782,L$11)+'СЕТ СН'!$F$11+СВЦЭМ!$D$10+'СЕТ СН'!$F$5-'СЕТ СН'!$F$21</f>
        <v>2953.5839486599998</v>
      </c>
      <c r="M36" s="36">
        <f>SUMIFS(СВЦЭМ!$D$39:$D$782,СВЦЭМ!$A$39:$A$782,$A36,СВЦЭМ!$B$39:$B$782,M$11)+'СЕТ СН'!$F$11+СВЦЭМ!$D$10+'СЕТ СН'!$F$5-'СЕТ СН'!$F$21</f>
        <v>2961.2997261800001</v>
      </c>
      <c r="N36" s="36">
        <f>SUMIFS(СВЦЭМ!$D$39:$D$782,СВЦЭМ!$A$39:$A$782,$A36,СВЦЭМ!$B$39:$B$782,N$11)+'СЕТ СН'!$F$11+СВЦЭМ!$D$10+'СЕТ СН'!$F$5-'СЕТ СН'!$F$21</f>
        <v>2976.0742642100004</v>
      </c>
      <c r="O36" s="36">
        <f>SUMIFS(СВЦЭМ!$D$39:$D$782,СВЦЭМ!$A$39:$A$782,$A36,СВЦЭМ!$B$39:$B$782,O$11)+'СЕТ СН'!$F$11+СВЦЭМ!$D$10+'СЕТ СН'!$F$5-'СЕТ СН'!$F$21</f>
        <v>2979.0351096900004</v>
      </c>
      <c r="P36" s="36">
        <f>SUMIFS(СВЦЭМ!$D$39:$D$782,СВЦЭМ!$A$39:$A$782,$A36,СВЦЭМ!$B$39:$B$782,P$11)+'СЕТ СН'!$F$11+СВЦЭМ!$D$10+'СЕТ СН'!$F$5-'СЕТ СН'!$F$21</f>
        <v>2991.14206367</v>
      </c>
      <c r="Q36" s="36">
        <f>SUMIFS(СВЦЭМ!$D$39:$D$782,СВЦЭМ!$A$39:$A$782,$A36,СВЦЭМ!$B$39:$B$782,Q$11)+'СЕТ СН'!$F$11+СВЦЭМ!$D$10+'СЕТ СН'!$F$5-'СЕТ СН'!$F$21</f>
        <v>2987.6303637400001</v>
      </c>
      <c r="R36" s="36">
        <f>SUMIFS(СВЦЭМ!$D$39:$D$782,СВЦЭМ!$A$39:$A$782,$A36,СВЦЭМ!$B$39:$B$782,R$11)+'СЕТ СН'!$F$11+СВЦЭМ!$D$10+'СЕТ СН'!$F$5-'СЕТ СН'!$F$21</f>
        <v>2985.9715365700004</v>
      </c>
      <c r="S36" s="36">
        <f>SUMIFS(СВЦЭМ!$D$39:$D$782,СВЦЭМ!$A$39:$A$782,$A36,СВЦЭМ!$B$39:$B$782,S$11)+'СЕТ СН'!$F$11+СВЦЭМ!$D$10+'СЕТ СН'!$F$5-'СЕТ СН'!$F$21</f>
        <v>2968.0719064100003</v>
      </c>
      <c r="T36" s="36">
        <f>SUMIFS(СВЦЭМ!$D$39:$D$782,СВЦЭМ!$A$39:$A$782,$A36,СВЦЭМ!$B$39:$B$782,T$11)+'СЕТ СН'!$F$11+СВЦЭМ!$D$10+'СЕТ СН'!$F$5-'СЕТ СН'!$F$21</f>
        <v>2952.2809791600002</v>
      </c>
      <c r="U36" s="36">
        <f>SUMIFS(СВЦЭМ!$D$39:$D$782,СВЦЭМ!$A$39:$A$782,$A36,СВЦЭМ!$B$39:$B$782,U$11)+'СЕТ СН'!$F$11+СВЦЭМ!$D$10+'СЕТ СН'!$F$5-'СЕТ СН'!$F$21</f>
        <v>2954.5121189700003</v>
      </c>
      <c r="V36" s="36">
        <f>SUMIFS(СВЦЭМ!$D$39:$D$782,СВЦЭМ!$A$39:$A$782,$A36,СВЦЭМ!$B$39:$B$782,V$11)+'СЕТ СН'!$F$11+СВЦЭМ!$D$10+'СЕТ СН'!$F$5-'СЕТ СН'!$F$21</f>
        <v>2976.8173834199997</v>
      </c>
      <c r="W36" s="36">
        <f>SUMIFS(СВЦЭМ!$D$39:$D$782,СВЦЭМ!$A$39:$A$782,$A36,СВЦЭМ!$B$39:$B$782,W$11)+'СЕТ СН'!$F$11+СВЦЭМ!$D$10+'СЕТ СН'!$F$5-'СЕТ СН'!$F$21</f>
        <v>2991.1266577200004</v>
      </c>
      <c r="X36" s="36">
        <f>SUMIFS(СВЦЭМ!$D$39:$D$782,СВЦЭМ!$A$39:$A$782,$A36,СВЦЭМ!$B$39:$B$782,X$11)+'СЕТ СН'!$F$11+СВЦЭМ!$D$10+'СЕТ СН'!$F$5-'СЕТ СН'!$F$21</f>
        <v>3012.6424725900001</v>
      </c>
      <c r="Y36" s="36">
        <f>SUMIFS(СВЦЭМ!$D$39:$D$782,СВЦЭМ!$A$39:$A$782,$A36,СВЦЭМ!$B$39:$B$782,Y$11)+'СЕТ СН'!$F$11+СВЦЭМ!$D$10+'СЕТ СН'!$F$5-'СЕТ СН'!$F$21</f>
        <v>3032.6872392800001</v>
      </c>
    </row>
    <row r="37" spans="1:27" ht="15.75" x14ac:dyDescent="0.2">
      <c r="A37" s="35">
        <f t="shared" si="0"/>
        <v>44921</v>
      </c>
      <c r="B37" s="36">
        <f>SUMIFS(СВЦЭМ!$D$39:$D$782,СВЦЭМ!$A$39:$A$782,$A37,СВЦЭМ!$B$39:$B$782,B$11)+'СЕТ СН'!$F$11+СВЦЭМ!$D$10+'СЕТ СН'!$F$5-'СЕТ СН'!$F$21</f>
        <v>3065.6548781299998</v>
      </c>
      <c r="C37" s="36">
        <f>SUMIFS(СВЦЭМ!$D$39:$D$782,СВЦЭМ!$A$39:$A$782,$A37,СВЦЭМ!$B$39:$B$782,C$11)+'СЕТ СН'!$F$11+СВЦЭМ!$D$10+'СЕТ СН'!$F$5-'СЕТ СН'!$F$21</f>
        <v>3080.32634633</v>
      </c>
      <c r="D37" s="36">
        <f>SUMIFS(СВЦЭМ!$D$39:$D$782,СВЦЭМ!$A$39:$A$782,$A37,СВЦЭМ!$B$39:$B$782,D$11)+'СЕТ СН'!$F$11+СВЦЭМ!$D$10+'СЕТ СН'!$F$5-'СЕТ СН'!$F$21</f>
        <v>3083.6747429799998</v>
      </c>
      <c r="E37" s="36">
        <f>SUMIFS(СВЦЭМ!$D$39:$D$782,СВЦЭМ!$A$39:$A$782,$A37,СВЦЭМ!$B$39:$B$782,E$11)+'СЕТ СН'!$F$11+СВЦЭМ!$D$10+'СЕТ СН'!$F$5-'СЕТ СН'!$F$21</f>
        <v>3090.0520215400002</v>
      </c>
      <c r="F37" s="36">
        <f>SUMIFS(СВЦЭМ!$D$39:$D$782,СВЦЭМ!$A$39:$A$782,$A37,СВЦЭМ!$B$39:$B$782,F$11)+'СЕТ СН'!$F$11+СВЦЭМ!$D$10+'СЕТ СН'!$F$5-'СЕТ СН'!$F$21</f>
        <v>3119.84522053</v>
      </c>
      <c r="G37" s="36">
        <f>SUMIFS(СВЦЭМ!$D$39:$D$782,СВЦЭМ!$A$39:$A$782,$A37,СВЦЭМ!$B$39:$B$782,G$11)+'СЕТ СН'!$F$11+СВЦЭМ!$D$10+'СЕТ СН'!$F$5-'СЕТ СН'!$F$21</f>
        <v>3110.4390889599999</v>
      </c>
      <c r="H37" s="36">
        <f>SUMIFS(СВЦЭМ!$D$39:$D$782,СВЦЭМ!$A$39:$A$782,$A37,СВЦЭМ!$B$39:$B$782,H$11)+'СЕТ СН'!$F$11+СВЦЭМ!$D$10+'СЕТ СН'!$F$5-'СЕТ СН'!$F$21</f>
        <v>3080.7256797199998</v>
      </c>
      <c r="I37" s="36">
        <f>SUMIFS(СВЦЭМ!$D$39:$D$782,СВЦЭМ!$A$39:$A$782,$A37,СВЦЭМ!$B$39:$B$782,I$11)+'СЕТ СН'!$F$11+СВЦЭМ!$D$10+'СЕТ СН'!$F$5-'СЕТ СН'!$F$21</f>
        <v>3053.8689389299998</v>
      </c>
      <c r="J37" s="36">
        <f>SUMIFS(СВЦЭМ!$D$39:$D$782,СВЦЭМ!$A$39:$A$782,$A37,СВЦЭМ!$B$39:$B$782,J$11)+'СЕТ СН'!$F$11+СВЦЭМ!$D$10+'СЕТ СН'!$F$5-'СЕТ СН'!$F$21</f>
        <v>3048.0947815099998</v>
      </c>
      <c r="K37" s="36">
        <f>SUMIFS(СВЦЭМ!$D$39:$D$782,СВЦЭМ!$A$39:$A$782,$A37,СВЦЭМ!$B$39:$B$782,K$11)+'СЕТ СН'!$F$11+СВЦЭМ!$D$10+'СЕТ СН'!$F$5-'СЕТ СН'!$F$21</f>
        <v>3042.49003769</v>
      </c>
      <c r="L37" s="36">
        <f>SUMIFS(СВЦЭМ!$D$39:$D$782,СВЦЭМ!$A$39:$A$782,$A37,СВЦЭМ!$B$39:$B$782,L$11)+'СЕТ СН'!$F$11+СВЦЭМ!$D$10+'СЕТ СН'!$F$5-'СЕТ СН'!$F$21</f>
        <v>3037.1392346299999</v>
      </c>
      <c r="M37" s="36">
        <f>SUMIFS(СВЦЭМ!$D$39:$D$782,СВЦЭМ!$A$39:$A$782,$A37,СВЦЭМ!$B$39:$B$782,M$11)+'СЕТ СН'!$F$11+СВЦЭМ!$D$10+'СЕТ СН'!$F$5-'СЕТ СН'!$F$21</f>
        <v>3025.4193532899999</v>
      </c>
      <c r="N37" s="36">
        <f>SUMIFS(СВЦЭМ!$D$39:$D$782,СВЦЭМ!$A$39:$A$782,$A37,СВЦЭМ!$B$39:$B$782,N$11)+'СЕТ СН'!$F$11+СВЦЭМ!$D$10+'СЕТ СН'!$F$5-'СЕТ СН'!$F$21</f>
        <v>3031.8432805800003</v>
      </c>
      <c r="O37" s="36">
        <f>SUMIFS(СВЦЭМ!$D$39:$D$782,СВЦЭМ!$A$39:$A$782,$A37,СВЦЭМ!$B$39:$B$782,O$11)+'СЕТ СН'!$F$11+СВЦЭМ!$D$10+'СЕТ СН'!$F$5-'СЕТ СН'!$F$21</f>
        <v>3024.1714139599999</v>
      </c>
      <c r="P37" s="36">
        <f>SUMIFS(СВЦЭМ!$D$39:$D$782,СВЦЭМ!$A$39:$A$782,$A37,СВЦЭМ!$B$39:$B$782,P$11)+'СЕТ СН'!$F$11+СВЦЭМ!$D$10+'СЕТ СН'!$F$5-'СЕТ СН'!$F$21</f>
        <v>3036.6423444800002</v>
      </c>
      <c r="Q37" s="36">
        <f>SUMIFS(СВЦЭМ!$D$39:$D$782,СВЦЭМ!$A$39:$A$782,$A37,СВЦЭМ!$B$39:$B$782,Q$11)+'СЕТ СН'!$F$11+СВЦЭМ!$D$10+'СЕТ СН'!$F$5-'СЕТ СН'!$F$21</f>
        <v>3017.6119123899998</v>
      </c>
      <c r="R37" s="36">
        <f>SUMIFS(СВЦЭМ!$D$39:$D$782,СВЦЭМ!$A$39:$A$782,$A37,СВЦЭМ!$B$39:$B$782,R$11)+'СЕТ СН'!$F$11+СВЦЭМ!$D$10+'СЕТ СН'!$F$5-'СЕТ СН'!$F$21</f>
        <v>3010.4730259400003</v>
      </c>
      <c r="S37" s="36">
        <f>SUMIFS(СВЦЭМ!$D$39:$D$782,СВЦЭМ!$A$39:$A$782,$A37,СВЦЭМ!$B$39:$B$782,S$11)+'СЕТ СН'!$F$11+СВЦЭМ!$D$10+'СЕТ СН'!$F$5-'СЕТ СН'!$F$21</f>
        <v>2987.9852620700003</v>
      </c>
      <c r="T37" s="36">
        <f>SUMIFS(СВЦЭМ!$D$39:$D$782,СВЦЭМ!$A$39:$A$782,$A37,СВЦЭМ!$B$39:$B$782,T$11)+'СЕТ СН'!$F$11+СВЦЭМ!$D$10+'СЕТ СН'!$F$5-'СЕТ СН'!$F$21</f>
        <v>2950.7082668100002</v>
      </c>
      <c r="U37" s="36">
        <f>SUMIFS(СВЦЭМ!$D$39:$D$782,СВЦЭМ!$A$39:$A$782,$A37,СВЦЭМ!$B$39:$B$782,U$11)+'СЕТ СН'!$F$11+СВЦЭМ!$D$10+'СЕТ СН'!$F$5-'СЕТ СН'!$F$21</f>
        <v>2975.1639299799999</v>
      </c>
      <c r="V37" s="36">
        <f>SUMIFS(СВЦЭМ!$D$39:$D$782,СВЦЭМ!$A$39:$A$782,$A37,СВЦЭМ!$B$39:$B$782,V$11)+'СЕТ СН'!$F$11+СВЦЭМ!$D$10+'СЕТ СН'!$F$5-'СЕТ СН'!$F$21</f>
        <v>2983.3738225799998</v>
      </c>
      <c r="W37" s="36">
        <f>SUMIFS(СВЦЭМ!$D$39:$D$782,СВЦЭМ!$A$39:$A$782,$A37,СВЦЭМ!$B$39:$B$782,W$11)+'СЕТ СН'!$F$11+СВЦЭМ!$D$10+'СЕТ СН'!$F$5-'СЕТ СН'!$F$21</f>
        <v>3003.8827251499997</v>
      </c>
      <c r="X37" s="36">
        <f>SUMIFS(СВЦЭМ!$D$39:$D$782,СВЦЭМ!$A$39:$A$782,$A37,СВЦЭМ!$B$39:$B$782,X$11)+'СЕТ СН'!$F$11+СВЦЭМ!$D$10+'СЕТ СН'!$F$5-'СЕТ СН'!$F$21</f>
        <v>3025.56024007</v>
      </c>
      <c r="Y37" s="36">
        <f>SUMIFS(СВЦЭМ!$D$39:$D$782,СВЦЭМ!$A$39:$A$782,$A37,СВЦЭМ!$B$39:$B$782,Y$11)+'СЕТ СН'!$F$11+СВЦЭМ!$D$10+'СЕТ СН'!$F$5-'СЕТ СН'!$F$21</f>
        <v>3038.2948495299997</v>
      </c>
    </row>
    <row r="38" spans="1:27" ht="15.75" x14ac:dyDescent="0.2">
      <c r="A38" s="35">
        <f t="shared" si="0"/>
        <v>44922</v>
      </c>
      <c r="B38" s="36">
        <f>SUMIFS(СВЦЭМ!$D$39:$D$782,СВЦЭМ!$A$39:$A$782,$A38,СВЦЭМ!$B$39:$B$782,B$11)+'СЕТ СН'!$F$11+СВЦЭМ!$D$10+'СЕТ СН'!$F$5-'СЕТ СН'!$F$21</f>
        <v>2975.4069524300003</v>
      </c>
      <c r="C38" s="36">
        <f>SUMIFS(СВЦЭМ!$D$39:$D$782,СВЦЭМ!$A$39:$A$782,$A38,СВЦЭМ!$B$39:$B$782,C$11)+'СЕТ СН'!$F$11+СВЦЭМ!$D$10+'СЕТ СН'!$F$5-'СЕТ СН'!$F$21</f>
        <v>2991.8992177099999</v>
      </c>
      <c r="D38" s="36">
        <f>SUMIFS(СВЦЭМ!$D$39:$D$782,СВЦЭМ!$A$39:$A$782,$A38,СВЦЭМ!$B$39:$B$782,D$11)+'СЕТ СН'!$F$11+СВЦЭМ!$D$10+'СЕТ СН'!$F$5-'СЕТ СН'!$F$21</f>
        <v>2997.36402649</v>
      </c>
      <c r="E38" s="36">
        <f>SUMIFS(СВЦЭМ!$D$39:$D$782,СВЦЭМ!$A$39:$A$782,$A38,СВЦЭМ!$B$39:$B$782,E$11)+'СЕТ СН'!$F$11+СВЦЭМ!$D$10+'СЕТ СН'!$F$5-'СЕТ СН'!$F$21</f>
        <v>3009.2308679899998</v>
      </c>
      <c r="F38" s="36">
        <f>SUMIFS(СВЦЭМ!$D$39:$D$782,СВЦЭМ!$A$39:$A$782,$A38,СВЦЭМ!$B$39:$B$782,F$11)+'СЕТ СН'!$F$11+СВЦЭМ!$D$10+'СЕТ СН'!$F$5-'СЕТ СН'!$F$21</f>
        <v>3035.4695274599999</v>
      </c>
      <c r="G38" s="36">
        <f>SUMIFS(СВЦЭМ!$D$39:$D$782,СВЦЭМ!$A$39:$A$782,$A38,СВЦЭМ!$B$39:$B$782,G$11)+'СЕТ СН'!$F$11+СВЦЭМ!$D$10+'СЕТ СН'!$F$5-'СЕТ СН'!$F$21</f>
        <v>3026.2327106900002</v>
      </c>
      <c r="H38" s="36">
        <f>SUMIFS(СВЦЭМ!$D$39:$D$782,СВЦЭМ!$A$39:$A$782,$A38,СВЦЭМ!$B$39:$B$782,H$11)+'СЕТ СН'!$F$11+СВЦЭМ!$D$10+'СЕТ СН'!$F$5-'СЕТ СН'!$F$21</f>
        <v>2996.4404004500002</v>
      </c>
      <c r="I38" s="36">
        <f>SUMIFS(СВЦЭМ!$D$39:$D$782,СВЦЭМ!$A$39:$A$782,$A38,СВЦЭМ!$B$39:$B$782,I$11)+'СЕТ СН'!$F$11+СВЦЭМ!$D$10+'СЕТ СН'!$F$5-'СЕТ СН'!$F$21</f>
        <v>2963.2232977000003</v>
      </c>
      <c r="J38" s="36">
        <f>SUMIFS(СВЦЭМ!$D$39:$D$782,СВЦЭМ!$A$39:$A$782,$A38,СВЦЭМ!$B$39:$B$782,J$11)+'СЕТ СН'!$F$11+СВЦЭМ!$D$10+'СЕТ СН'!$F$5-'СЕТ СН'!$F$21</f>
        <v>2930.1975126799998</v>
      </c>
      <c r="K38" s="36">
        <f>SUMIFS(СВЦЭМ!$D$39:$D$782,СВЦЭМ!$A$39:$A$782,$A38,СВЦЭМ!$B$39:$B$782,K$11)+'СЕТ СН'!$F$11+СВЦЭМ!$D$10+'СЕТ СН'!$F$5-'СЕТ СН'!$F$21</f>
        <v>2925.7729307099999</v>
      </c>
      <c r="L38" s="36">
        <f>SUMIFS(СВЦЭМ!$D$39:$D$782,СВЦЭМ!$A$39:$A$782,$A38,СВЦЭМ!$B$39:$B$782,L$11)+'СЕТ СН'!$F$11+СВЦЭМ!$D$10+'СЕТ СН'!$F$5-'СЕТ СН'!$F$21</f>
        <v>2941.9873695799997</v>
      </c>
      <c r="M38" s="36">
        <f>SUMIFS(СВЦЭМ!$D$39:$D$782,СВЦЭМ!$A$39:$A$782,$A38,СВЦЭМ!$B$39:$B$782,M$11)+'СЕТ СН'!$F$11+СВЦЭМ!$D$10+'СЕТ СН'!$F$5-'СЕТ СН'!$F$21</f>
        <v>2934.0028532200004</v>
      </c>
      <c r="N38" s="36">
        <f>SUMIFS(СВЦЭМ!$D$39:$D$782,СВЦЭМ!$A$39:$A$782,$A38,СВЦЭМ!$B$39:$B$782,N$11)+'СЕТ СН'!$F$11+СВЦЭМ!$D$10+'СЕТ СН'!$F$5-'СЕТ СН'!$F$21</f>
        <v>2936.3143365400001</v>
      </c>
      <c r="O38" s="36">
        <f>SUMIFS(СВЦЭМ!$D$39:$D$782,СВЦЭМ!$A$39:$A$782,$A38,СВЦЭМ!$B$39:$B$782,O$11)+'СЕТ СН'!$F$11+СВЦЭМ!$D$10+'СЕТ СН'!$F$5-'СЕТ СН'!$F$21</f>
        <v>2941.3012523699999</v>
      </c>
      <c r="P38" s="36">
        <f>SUMIFS(СВЦЭМ!$D$39:$D$782,СВЦЭМ!$A$39:$A$782,$A38,СВЦЭМ!$B$39:$B$782,P$11)+'СЕТ СН'!$F$11+СВЦЭМ!$D$10+'СЕТ СН'!$F$5-'СЕТ СН'!$F$21</f>
        <v>2944.8054544000001</v>
      </c>
      <c r="Q38" s="36">
        <f>SUMIFS(СВЦЭМ!$D$39:$D$782,СВЦЭМ!$A$39:$A$782,$A38,СВЦЭМ!$B$39:$B$782,Q$11)+'СЕТ СН'!$F$11+СВЦЭМ!$D$10+'СЕТ СН'!$F$5-'СЕТ СН'!$F$21</f>
        <v>2951.7808424599998</v>
      </c>
      <c r="R38" s="36">
        <f>SUMIFS(СВЦЭМ!$D$39:$D$782,СВЦЭМ!$A$39:$A$782,$A38,СВЦЭМ!$B$39:$B$782,R$11)+'СЕТ СН'!$F$11+СВЦЭМ!$D$10+'СЕТ СН'!$F$5-'СЕТ СН'!$F$21</f>
        <v>2951.3990424499998</v>
      </c>
      <c r="S38" s="36">
        <f>SUMIFS(СВЦЭМ!$D$39:$D$782,СВЦЭМ!$A$39:$A$782,$A38,СВЦЭМ!$B$39:$B$782,S$11)+'СЕТ СН'!$F$11+СВЦЭМ!$D$10+'СЕТ СН'!$F$5-'СЕТ СН'!$F$21</f>
        <v>2930.6793373400001</v>
      </c>
      <c r="T38" s="36">
        <f>SUMIFS(СВЦЭМ!$D$39:$D$782,СВЦЭМ!$A$39:$A$782,$A38,СВЦЭМ!$B$39:$B$782,T$11)+'СЕТ СН'!$F$11+СВЦЭМ!$D$10+'СЕТ СН'!$F$5-'СЕТ СН'!$F$21</f>
        <v>2896.07870435</v>
      </c>
      <c r="U38" s="36">
        <f>SUMIFS(СВЦЭМ!$D$39:$D$782,СВЦЭМ!$A$39:$A$782,$A38,СВЦЭМ!$B$39:$B$782,U$11)+'СЕТ СН'!$F$11+СВЦЭМ!$D$10+'СЕТ СН'!$F$5-'СЕТ СН'!$F$21</f>
        <v>2911.91585867</v>
      </c>
      <c r="V38" s="36">
        <f>SUMIFS(СВЦЭМ!$D$39:$D$782,СВЦЭМ!$A$39:$A$782,$A38,СВЦЭМ!$B$39:$B$782,V$11)+'СЕТ СН'!$F$11+СВЦЭМ!$D$10+'СЕТ СН'!$F$5-'СЕТ СН'!$F$21</f>
        <v>2930.9793862500001</v>
      </c>
      <c r="W38" s="36">
        <f>SUMIFS(СВЦЭМ!$D$39:$D$782,СВЦЭМ!$A$39:$A$782,$A38,СВЦЭМ!$B$39:$B$782,W$11)+'СЕТ СН'!$F$11+СВЦЭМ!$D$10+'СЕТ СН'!$F$5-'СЕТ СН'!$F$21</f>
        <v>2953.3741270800001</v>
      </c>
      <c r="X38" s="36">
        <f>SUMIFS(СВЦЭМ!$D$39:$D$782,СВЦЭМ!$A$39:$A$782,$A38,СВЦЭМ!$B$39:$B$782,X$11)+'СЕТ СН'!$F$11+СВЦЭМ!$D$10+'СЕТ СН'!$F$5-'СЕТ СН'!$F$21</f>
        <v>2956.4729797999998</v>
      </c>
      <c r="Y38" s="36">
        <f>SUMIFS(СВЦЭМ!$D$39:$D$782,СВЦЭМ!$A$39:$A$782,$A38,СВЦЭМ!$B$39:$B$782,Y$11)+'СЕТ СН'!$F$11+СВЦЭМ!$D$10+'СЕТ СН'!$F$5-'СЕТ СН'!$F$21</f>
        <v>2978.5011989599998</v>
      </c>
    </row>
    <row r="39" spans="1:27" ht="15.75" x14ac:dyDescent="0.2">
      <c r="A39" s="35">
        <f t="shared" si="0"/>
        <v>44923</v>
      </c>
      <c r="B39" s="36">
        <f>SUMIFS(СВЦЭМ!$D$39:$D$782,СВЦЭМ!$A$39:$A$782,$A39,СВЦЭМ!$B$39:$B$782,B$11)+'СЕТ СН'!$F$11+СВЦЭМ!$D$10+'СЕТ СН'!$F$5-'СЕТ СН'!$F$21</f>
        <v>2992.8150155100002</v>
      </c>
      <c r="C39" s="36">
        <f>SUMIFS(СВЦЭМ!$D$39:$D$782,СВЦЭМ!$A$39:$A$782,$A39,СВЦЭМ!$B$39:$B$782,C$11)+'СЕТ СН'!$F$11+СВЦЭМ!$D$10+'СЕТ СН'!$F$5-'СЕТ СН'!$F$21</f>
        <v>3026.1452172999998</v>
      </c>
      <c r="D39" s="36">
        <f>SUMIFS(СВЦЭМ!$D$39:$D$782,СВЦЭМ!$A$39:$A$782,$A39,СВЦЭМ!$B$39:$B$782,D$11)+'СЕТ СН'!$F$11+СВЦЭМ!$D$10+'СЕТ СН'!$F$5-'СЕТ СН'!$F$21</f>
        <v>3063.3150577500001</v>
      </c>
      <c r="E39" s="36">
        <f>SUMIFS(СВЦЭМ!$D$39:$D$782,СВЦЭМ!$A$39:$A$782,$A39,СВЦЭМ!$B$39:$B$782,E$11)+'СЕТ СН'!$F$11+СВЦЭМ!$D$10+'СЕТ СН'!$F$5-'СЕТ СН'!$F$21</f>
        <v>3025.0249622599999</v>
      </c>
      <c r="F39" s="36">
        <f>SUMIFS(СВЦЭМ!$D$39:$D$782,СВЦЭМ!$A$39:$A$782,$A39,СВЦЭМ!$B$39:$B$782,F$11)+'СЕТ СН'!$F$11+СВЦЭМ!$D$10+'СЕТ СН'!$F$5-'СЕТ СН'!$F$21</f>
        <v>3034.9197192000001</v>
      </c>
      <c r="G39" s="36">
        <f>SUMIFS(СВЦЭМ!$D$39:$D$782,СВЦЭМ!$A$39:$A$782,$A39,СВЦЭМ!$B$39:$B$782,G$11)+'СЕТ СН'!$F$11+СВЦЭМ!$D$10+'СЕТ СН'!$F$5-'СЕТ СН'!$F$21</f>
        <v>3023.8400237000001</v>
      </c>
      <c r="H39" s="36">
        <f>SUMIFS(СВЦЭМ!$D$39:$D$782,СВЦЭМ!$A$39:$A$782,$A39,СВЦЭМ!$B$39:$B$782,H$11)+'СЕТ СН'!$F$11+СВЦЭМ!$D$10+'СЕТ СН'!$F$5-'СЕТ СН'!$F$21</f>
        <v>3021.19152583</v>
      </c>
      <c r="I39" s="36">
        <f>SUMIFS(СВЦЭМ!$D$39:$D$782,СВЦЭМ!$A$39:$A$782,$A39,СВЦЭМ!$B$39:$B$782,I$11)+'СЕТ СН'!$F$11+СВЦЭМ!$D$10+'СЕТ СН'!$F$5-'СЕТ СН'!$F$21</f>
        <v>2987.5222909100003</v>
      </c>
      <c r="J39" s="36">
        <f>SUMIFS(СВЦЭМ!$D$39:$D$782,СВЦЭМ!$A$39:$A$782,$A39,СВЦЭМ!$B$39:$B$782,J$11)+'СЕТ СН'!$F$11+СВЦЭМ!$D$10+'СЕТ СН'!$F$5-'СЕТ СН'!$F$21</f>
        <v>2979.8566191300001</v>
      </c>
      <c r="K39" s="36">
        <f>SUMIFS(СВЦЭМ!$D$39:$D$782,СВЦЭМ!$A$39:$A$782,$A39,СВЦЭМ!$B$39:$B$782,K$11)+'СЕТ СН'!$F$11+СВЦЭМ!$D$10+'СЕТ СН'!$F$5-'СЕТ СН'!$F$21</f>
        <v>2980.8282558000001</v>
      </c>
      <c r="L39" s="36">
        <f>SUMIFS(СВЦЭМ!$D$39:$D$782,СВЦЭМ!$A$39:$A$782,$A39,СВЦЭМ!$B$39:$B$782,L$11)+'СЕТ СН'!$F$11+СВЦЭМ!$D$10+'СЕТ СН'!$F$5-'СЕТ СН'!$F$21</f>
        <v>2971.04066732</v>
      </c>
      <c r="M39" s="36">
        <f>SUMIFS(СВЦЭМ!$D$39:$D$782,СВЦЭМ!$A$39:$A$782,$A39,СВЦЭМ!$B$39:$B$782,M$11)+'СЕТ СН'!$F$11+СВЦЭМ!$D$10+'СЕТ СН'!$F$5-'СЕТ СН'!$F$21</f>
        <v>2963.8654021800003</v>
      </c>
      <c r="N39" s="36">
        <f>SUMIFS(СВЦЭМ!$D$39:$D$782,СВЦЭМ!$A$39:$A$782,$A39,СВЦЭМ!$B$39:$B$782,N$11)+'СЕТ СН'!$F$11+СВЦЭМ!$D$10+'СЕТ СН'!$F$5-'СЕТ СН'!$F$21</f>
        <v>2980.62407506</v>
      </c>
      <c r="O39" s="36">
        <f>SUMIFS(СВЦЭМ!$D$39:$D$782,СВЦЭМ!$A$39:$A$782,$A39,СВЦЭМ!$B$39:$B$782,O$11)+'СЕТ СН'!$F$11+СВЦЭМ!$D$10+'СЕТ СН'!$F$5-'СЕТ СН'!$F$21</f>
        <v>2985.24509416</v>
      </c>
      <c r="P39" s="36">
        <f>SUMIFS(СВЦЭМ!$D$39:$D$782,СВЦЭМ!$A$39:$A$782,$A39,СВЦЭМ!$B$39:$B$782,P$11)+'СЕТ СН'!$F$11+СВЦЭМ!$D$10+'СЕТ СН'!$F$5-'СЕТ СН'!$F$21</f>
        <v>2998.4878150599998</v>
      </c>
      <c r="Q39" s="36">
        <f>SUMIFS(СВЦЭМ!$D$39:$D$782,СВЦЭМ!$A$39:$A$782,$A39,СВЦЭМ!$B$39:$B$782,Q$11)+'СЕТ СН'!$F$11+СВЦЭМ!$D$10+'СЕТ СН'!$F$5-'СЕТ СН'!$F$21</f>
        <v>2996.3888901299997</v>
      </c>
      <c r="R39" s="36">
        <f>SUMIFS(СВЦЭМ!$D$39:$D$782,СВЦЭМ!$A$39:$A$782,$A39,СВЦЭМ!$B$39:$B$782,R$11)+'СЕТ СН'!$F$11+СВЦЭМ!$D$10+'СЕТ СН'!$F$5-'СЕТ СН'!$F$21</f>
        <v>2980.4722105000001</v>
      </c>
      <c r="S39" s="36">
        <f>SUMIFS(СВЦЭМ!$D$39:$D$782,СВЦЭМ!$A$39:$A$782,$A39,СВЦЭМ!$B$39:$B$782,S$11)+'СЕТ СН'!$F$11+СВЦЭМ!$D$10+'СЕТ СН'!$F$5-'СЕТ СН'!$F$21</f>
        <v>2984.5941768900002</v>
      </c>
      <c r="T39" s="36">
        <f>SUMIFS(СВЦЭМ!$D$39:$D$782,СВЦЭМ!$A$39:$A$782,$A39,СВЦЭМ!$B$39:$B$782,T$11)+'СЕТ СН'!$F$11+СВЦЭМ!$D$10+'СЕТ СН'!$F$5-'СЕТ СН'!$F$21</f>
        <v>2957.2380505000001</v>
      </c>
      <c r="U39" s="36">
        <f>SUMIFS(СВЦЭМ!$D$39:$D$782,СВЦЭМ!$A$39:$A$782,$A39,СВЦЭМ!$B$39:$B$782,U$11)+'СЕТ СН'!$F$11+СВЦЭМ!$D$10+'СЕТ СН'!$F$5-'СЕТ СН'!$F$21</f>
        <v>2956.8352579800003</v>
      </c>
      <c r="V39" s="36">
        <f>SUMIFS(СВЦЭМ!$D$39:$D$782,СВЦЭМ!$A$39:$A$782,$A39,СВЦЭМ!$B$39:$B$782,V$11)+'СЕТ СН'!$F$11+СВЦЭМ!$D$10+'СЕТ СН'!$F$5-'СЕТ СН'!$F$21</f>
        <v>2958.9297541000001</v>
      </c>
      <c r="W39" s="36">
        <f>SUMIFS(СВЦЭМ!$D$39:$D$782,СВЦЭМ!$A$39:$A$782,$A39,СВЦЭМ!$B$39:$B$782,W$11)+'СЕТ СН'!$F$11+СВЦЭМ!$D$10+'СЕТ СН'!$F$5-'СЕТ СН'!$F$21</f>
        <v>2973.1477103400002</v>
      </c>
      <c r="X39" s="36">
        <f>SUMIFS(СВЦЭМ!$D$39:$D$782,СВЦЭМ!$A$39:$A$782,$A39,СВЦЭМ!$B$39:$B$782,X$11)+'СЕТ СН'!$F$11+СВЦЭМ!$D$10+'СЕТ СН'!$F$5-'СЕТ СН'!$F$21</f>
        <v>2980.15370493</v>
      </c>
      <c r="Y39" s="36">
        <f>SUMIFS(СВЦЭМ!$D$39:$D$782,СВЦЭМ!$A$39:$A$782,$A39,СВЦЭМ!$B$39:$B$782,Y$11)+'СЕТ СН'!$F$11+СВЦЭМ!$D$10+'СЕТ СН'!$F$5-'СЕТ СН'!$F$21</f>
        <v>2996.25685032</v>
      </c>
    </row>
    <row r="40" spans="1:27" ht="15.75" x14ac:dyDescent="0.2">
      <c r="A40" s="35">
        <f t="shared" si="0"/>
        <v>44924</v>
      </c>
      <c r="B40" s="36">
        <f>SUMIFS(СВЦЭМ!$D$39:$D$782,СВЦЭМ!$A$39:$A$782,$A40,СВЦЭМ!$B$39:$B$782,B$11)+'СЕТ СН'!$F$11+СВЦЭМ!$D$10+'СЕТ СН'!$F$5-'СЕТ СН'!$F$21</f>
        <v>3049.9985316299999</v>
      </c>
      <c r="C40" s="36">
        <f>SUMIFS(СВЦЭМ!$D$39:$D$782,СВЦЭМ!$A$39:$A$782,$A40,СВЦЭМ!$B$39:$B$782,C$11)+'СЕТ СН'!$F$11+СВЦЭМ!$D$10+'СЕТ СН'!$F$5-'СЕТ СН'!$F$21</f>
        <v>3053.2606743599999</v>
      </c>
      <c r="D40" s="36">
        <f>SUMIFS(СВЦЭМ!$D$39:$D$782,СВЦЭМ!$A$39:$A$782,$A40,СВЦЭМ!$B$39:$B$782,D$11)+'СЕТ СН'!$F$11+СВЦЭМ!$D$10+'СЕТ СН'!$F$5-'СЕТ СН'!$F$21</f>
        <v>3048.1211315400001</v>
      </c>
      <c r="E40" s="36">
        <f>SUMIFS(СВЦЭМ!$D$39:$D$782,СВЦЭМ!$A$39:$A$782,$A40,СВЦЭМ!$B$39:$B$782,E$11)+'СЕТ СН'!$F$11+СВЦЭМ!$D$10+'СЕТ СН'!$F$5-'СЕТ СН'!$F$21</f>
        <v>3052.6983101699998</v>
      </c>
      <c r="F40" s="36">
        <f>SUMIFS(СВЦЭМ!$D$39:$D$782,СВЦЭМ!$A$39:$A$782,$A40,СВЦЭМ!$B$39:$B$782,F$11)+'СЕТ СН'!$F$11+СВЦЭМ!$D$10+'СЕТ СН'!$F$5-'СЕТ СН'!$F$21</f>
        <v>3058.3136185900003</v>
      </c>
      <c r="G40" s="36">
        <f>SUMIFS(СВЦЭМ!$D$39:$D$782,СВЦЭМ!$A$39:$A$782,$A40,СВЦЭМ!$B$39:$B$782,G$11)+'СЕТ СН'!$F$11+СВЦЭМ!$D$10+'СЕТ СН'!$F$5-'СЕТ СН'!$F$21</f>
        <v>3050.3431941600002</v>
      </c>
      <c r="H40" s="36">
        <f>SUMIFS(СВЦЭМ!$D$39:$D$782,СВЦЭМ!$A$39:$A$782,$A40,СВЦЭМ!$B$39:$B$782,H$11)+'СЕТ СН'!$F$11+СВЦЭМ!$D$10+'СЕТ СН'!$F$5-'СЕТ СН'!$F$21</f>
        <v>3040.7248990099997</v>
      </c>
      <c r="I40" s="36">
        <f>SUMIFS(СВЦЭМ!$D$39:$D$782,СВЦЭМ!$A$39:$A$782,$A40,СВЦЭМ!$B$39:$B$782,I$11)+'СЕТ СН'!$F$11+СВЦЭМ!$D$10+'СЕТ СН'!$F$5-'СЕТ СН'!$F$21</f>
        <v>3011.4784891999998</v>
      </c>
      <c r="J40" s="36">
        <f>SUMIFS(СВЦЭМ!$D$39:$D$782,СВЦЭМ!$A$39:$A$782,$A40,СВЦЭМ!$B$39:$B$782,J$11)+'СЕТ СН'!$F$11+СВЦЭМ!$D$10+'СЕТ СН'!$F$5-'СЕТ СН'!$F$21</f>
        <v>3004.7432485600002</v>
      </c>
      <c r="K40" s="36">
        <f>SUMIFS(СВЦЭМ!$D$39:$D$782,СВЦЭМ!$A$39:$A$782,$A40,СВЦЭМ!$B$39:$B$782,K$11)+'СЕТ СН'!$F$11+СВЦЭМ!$D$10+'СЕТ СН'!$F$5-'СЕТ СН'!$F$21</f>
        <v>2982.5521461500002</v>
      </c>
      <c r="L40" s="36">
        <f>SUMIFS(СВЦЭМ!$D$39:$D$782,СВЦЭМ!$A$39:$A$782,$A40,СВЦЭМ!$B$39:$B$782,L$11)+'СЕТ СН'!$F$11+СВЦЭМ!$D$10+'СЕТ СН'!$F$5-'СЕТ СН'!$F$21</f>
        <v>2972.6160189299999</v>
      </c>
      <c r="M40" s="36">
        <f>SUMIFS(СВЦЭМ!$D$39:$D$782,СВЦЭМ!$A$39:$A$782,$A40,СВЦЭМ!$B$39:$B$782,M$11)+'СЕТ СН'!$F$11+СВЦЭМ!$D$10+'СЕТ СН'!$F$5-'СЕТ СН'!$F$21</f>
        <v>2973.9483319800001</v>
      </c>
      <c r="N40" s="36">
        <f>SUMIFS(СВЦЭМ!$D$39:$D$782,СВЦЭМ!$A$39:$A$782,$A40,СВЦЭМ!$B$39:$B$782,N$11)+'СЕТ СН'!$F$11+СВЦЭМ!$D$10+'СЕТ СН'!$F$5-'СЕТ СН'!$F$21</f>
        <v>2999.73682229</v>
      </c>
      <c r="O40" s="36">
        <f>SUMIFS(СВЦЭМ!$D$39:$D$782,СВЦЭМ!$A$39:$A$782,$A40,СВЦЭМ!$B$39:$B$782,O$11)+'СЕТ СН'!$F$11+СВЦЭМ!$D$10+'СЕТ СН'!$F$5-'СЕТ СН'!$F$21</f>
        <v>3005.6412563200001</v>
      </c>
      <c r="P40" s="36">
        <f>SUMIFS(СВЦЭМ!$D$39:$D$782,СВЦЭМ!$A$39:$A$782,$A40,СВЦЭМ!$B$39:$B$782,P$11)+'СЕТ СН'!$F$11+СВЦЭМ!$D$10+'СЕТ СН'!$F$5-'СЕТ СН'!$F$21</f>
        <v>3015.1090893800001</v>
      </c>
      <c r="Q40" s="36">
        <f>SUMIFS(СВЦЭМ!$D$39:$D$782,СВЦЭМ!$A$39:$A$782,$A40,СВЦЭМ!$B$39:$B$782,Q$11)+'СЕТ СН'!$F$11+СВЦЭМ!$D$10+'СЕТ СН'!$F$5-'СЕТ СН'!$F$21</f>
        <v>3016.35748496</v>
      </c>
      <c r="R40" s="36">
        <f>SUMIFS(СВЦЭМ!$D$39:$D$782,СВЦЭМ!$A$39:$A$782,$A40,СВЦЭМ!$B$39:$B$782,R$11)+'СЕТ СН'!$F$11+СВЦЭМ!$D$10+'СЕТ СН'!$F$5-'СЕТ СН'!$F$21</f>
        <v>3002.4699152399999</v>
      </c>
      <c r="S40" s="36">
        <f>SUMIFS(СВЦЭМ!$D$39:$D$782,СВЦЭМ!$A$39:$A$782,$A40,СВЦЭМ!$B$39:$B$782,S$11)+'СЕТ СН'!$F$11+СВЦЭМ!$D$10+'СЕТ СН'!$F$5-'СЕТ СН'!$F$21</f>
        <v>2988.2684388400003</v>
      </c>
      <c r="T40" s="36">
        <f>SUMIFS(СВЦЭМ!$D$39:$D$782,СВЦЭМ!$A$39:$A$782,$A40,СВЦЭМ!$B$39:$B$782,T$11)+'СЕТ СН'!$F$11+СВЦЭМ!$D$10+'СЕТ СН'!$F$5-'СЕТ СН'!$F$21</f>
        <v>2959.5635806700002</v>
      </c>
      <c r="U40" s="36">
        <f>SUMIFS(СВЦЭМ!$D$39:$D$782,СВЦЭМ!$A$39:$A$782,$A40,СВЦЭМ!$B$39:$B$782,U$11)+'СЕТ СН'!$F$11+СВЦЭМ!$D$10+'СЕТ СН'!$F$5-'СЕТ СН'!$F$21</f>
        <v>2965.3487956700001</v>
      </c>
      <c r="V40" s="36">
        <f>SUMIFS(СВЦЭМ!$D$39:$D$782,СВЦЭМ!$A$39:$A$782,$A40,СВЦЭМ!$B$39:$B$782,V$11)+'СЕТ СН'!$F$11+СВЦЭМ!$D$10+'СЕТ СН'!$F$5-'СЕТ СН'!$F$21</f>
        <v>2976.6721992800003</v>
      </c>
      <c r="W40" s="36">
        <f>SUMIFS(СВЦЭМ!$D$39:$D$782,СВЦЭМ!$A$39:$A$782,$A40,СВЦЭМ!$B$39:$B$782,W$11)+'СЕТ СН'!$F$11+СВЦЭМ!$D$10+'СЕТ СН'!$F$5-'СЕТ СН'!$F$21</f>
        <v>2989.8937749900001</v>
      </c>
      <c r="X40" s="36">
        <f>SUMIFS(СВЦЭМ!$D$39:$D$782,СВЦЭМ!$A$39:$A$782,$A40,СВЦЭМ!$B$39:$B$782,X$11)+'СЕТ СН'!$F$11+СВЦЭМ!$D$10+'СЕТ СН'!$F$5-'СЕТ СН'!$F$21</f>
        <v>3008.8084562900003</v>
      </c>
      <c r="Y40" s="36">
        <f>SUMIFS(СВЦЭМ!$D$39:$D$782,СВЦЭМ!$A$39:$A$782,$A40,СВЦЭМ!$B$39:$B$782,Y$11)+'СЕТ СН'!$F$11+СВЦЭМ!$D$10+'СЕТ СН'!$F$5-'СЕТ СН'!$F$21</f>
        <v>3028.8711202300001</v>
      </c>
    </row>
    <row r="41" spans="1:27" ht="15.75" x14ac:dyDescent="0.2">
      <c r="A41" s="35">
        <f t="shared" si="0"/>
        <v>44925</v>
      </c>
      <c r="B41" s="36">
        <f>SUMIFS(СВЦЭМ!$D$39:$D$782,СВЦЭМ!$A$39:$A$782,$A41,СВЦЭМ!$B$39:$B$782,B$11)+'СЕТ СН'!$F$11+СВЦЭМ!$D$10+'СЕТ СН'!$F$5-'СЕТ СН'!$F$21</f>
        <v>3029.3353110600001</v>
      </c>
      <c r="C41" s="36">
        <f>SUMIFS(СВЦЭМ!$D$39:$D$782,СВЦЭМ!$A$39:$A$782,$A41,СВЦЭМ!$B$39:$B$782,C$11)+'СЕТ СН'!$F$11+СВЦЭМ!$D$10+'СЕТ СН'!$F$5-'СЕТ СН'!$F$21</f>
        <v>3012.0722951799999</v>
      </c>
      <c r="D41" s="36">
        <f>SUMIFS(СВЦЭМ!$D$39:$D$782,СВЦЭМ!$A$39:$A$782,$A41,СВЦЭМ!$B$39:$B$782,D$11)+'СЕТ СН'!$F$11+СВЦЭМ!$D$10+'СЕТ СН'!$F$5-'СЕТ СН'!$F$21</f>
        <v>3000.7982057300001</v>
      </c>
      <c r="E41" s="36">
        <f>SUMIFS(СВЦЭМ!$D$39:$D$782,СВЦЭМ!$A$39:$A$782,$A41,СВЦЭМ!$B$39:$B$782,E$11)+'СЕТ СН'!$F$11+СВЦЭМ!$D$10+'СЕТ СН'!$F$5-'СЕТ СН'!$F$21</f>
        <v>2997.1757161200003</v>
      </c>
      <c r="F41" s="36">
        <f>SUMIFS(СВЦЭМ!$D$39:$D$782,СВЦЭМ!$A$39:$A$782,$A41,СВЦЭМ!$B$39:$B$782,F$11)+'СЕТ СН'!$F$11+СВЦЭМ!$D$10+'СЕТ СН'!$F$5-'СЕТ СН'!$F$21</f>
        <v>2993.5466927400003</v>
      </c>
      <c r="G41" s="36">
        <f>SUMIFS(СВЦЭМ!$D$39:$D$782,СВЦЭМ!$A$39:$A$782,$A41,СВЦЭМ!$B$39:$B$782,G$11)+'СЕТ СН'!$F$11+СВЦЭМ!$D$10+'СЕТ СН'!$F$5-'СЕТ СН'!$F$21</f>
        <v>2981.0261899300003</v>
      </c>
      <c r="H41" s="36">
        <f>SUMIFS(СВЦЭМ!$D$39:$D$782,СВЦЭМ!$A$39:$A$782,$A41,СВЦЭМ!$B$39:$B$782,H$11)+'СЕТ СН'!$F$11+СВЦЭМ!$D$10+'СЕТ СН'!$F$5-'СЕТ СН'!$F$21</f>
        <v>2956.7359427299998</v>
      </c>
      <c r="I41" s="36">
        <f>SUMIFS(СВЦЭМ!$D$39:$D$782,СВЦЭМ!$A$39:$A$782,$A41,СВЦЭМ!$B$39:$B$782,I$11)+'СЕТ СН'!$F$11+СВЦЭМ!$D$10+'СЕТ СН'!$F$5-'СЕТ СН'!$F$21</f>
        <v>2963.21857464</v>
      </c>
      <c r="J41" s="36">
        <f>SUMIFS(СВЦЭМ!$D$39:$D$782,СВЦЭМ!$A$39:$A$782,$A41,СВЦЭМ!$B$39:$B$782,J$11)+'СЕТ СН'!$F$11+СВЦЭМ!$D$10+'СЕТ СН'!$F$5-'СЕТ СН'!$F$21</f>
        <v>2941.7432833600001</v>
      </c>
      <c r="K41" s="36">
        <f>SUMIFS(СВЦЭМ!$D$39:$D$782,СВЦЭМ!$A$39:$A$782,$A41,СВЦЭМ!$B$39:$B$782,K$11)+'СЕТ СН'!$F$11+СВЦЭМ!$D$10+'СЕТ СН'!$F$5-'СЕТ СН'!$F$21</f>
        <v>2933.2597629700003</v>
      </c>
      <c r="L41" s="36">
        <f>SUMIFS(СВЦЭМ!$D$39:$D$782,СВЦЭМ!$A$39:$A$782,$A41,СВЦЭМ!$B$39:$B$782,L$11)+'СЕТ СН'!$F$11+СВЦЭМ!$D$10+'СЕТ СН'!$F$5-'СЕТ СН'!$F$21</f>
        <v>2941.3356198900001</v>
      </c>
      <c r="M41" s="36">
        <f>SUMIFS(СВЦЭМ!$D$39:$D$782,СВЦЭМ!$A$39:$A$782,$A41,СВЦЭМ!$B$39:$B$782,M$11)+'СЕТ СН'!$F$11+СВЦЭМ!$D$10+'СЕТ СН'!$F$5-'СЕТ СН'!$F$21</f>
        <v>2953.2054163499997</v>
      </c>
      <c r="N41" s="36">
        <f>SUMIFS(СВЦЭМ!$D$39:$D$782,СВЦЭМ!$A$39:$A$782,$A41,СВЦЭМ!$B$39:$B$782,N$11)+'СЕТ СН'!$F$11+СВЦЭМ!$D$10+'СЕТ СН'!$F$5-'СЕТ СН'!$F$21</f>
        <v>2967.61922435</v>
      </c>
      <c r="O41" s="36">
        <f>SUMIFS(СВЦЭМ!$D$39:$D$782,СВЦЭМ!$A$39:$A$782,$A41,СВЦЭМ!$B$39:$B$782,O$11)+'СЕТ СН'!$F$11+СВЦЭМ!$D$10+'СЕТ СН'!$F$5-'СЕТ СН'!$F$21</f>
        <v>2986.3948676600003</v>
      </c>
      <c r="P41" s="36">
        <f>SUMIFS(СВЦЭМ!$D$39:$D$782,СВЦЭМ!$A$39:$A$782,$A41,СВЦЭМ!$B$39:$B$782,P$11)+'СЕТ СН'!$F$11+СВЦЭМ!$D$10+'СЕТ СН'!$F$5-'СЕТ СН'!$F$21</f>
        <v>2992.9414444700001</v>
      </c>
      <c r="Q41" s="36">
        <f>SUMIFS(СВЦЭМ!$D$39:$D$782,СВЦЭМ!$A$39:$A$782,$A41,СВЦЭМ!$B$39:$B$782,Q$11)+'СЕТ СН'!$F$11+СВЦЭМ!$D$10+'СЕТ СН'!$F$5-'СЕТ СН'!$F$21</f>
        <v>2992.6089410599998</v>
      </c>
      <c r="R41" s="36">
        <f>SUMIFS(СВЦЭМ!$D$39:$D$782,СВЦЭМ!$A$39:$A$782,$A41,СВЦЭМ!$B$39:$B$782,R$11)+'СЕТ СН'!$F$11+СВЦЭМ!$D$10+'СЕТ СН'!$F$5-'СЕТ СН'!$F$21</f>
        <v>2971.8672942600001</v>
      </c>
      <c r="S41" s="36">
        <f>SUMIFS(СВЦЭМ!$D$39:$D$782,СВЦЭМ!$A$39:$A$782,$A41,СВЦЭМ!$B$39:$B$782,S$11)+'СЕТ СН'!$F$11+СВЦЭМ!$D$10+'СЕТ СН'!$F$5-'СЕТ СН'!$F$21</f>
        <v>2938.59733706</v>
      </c>
      <c r="T41" s="36">
        <f>SUMIFS(СВЦЭМ!$D$39:$D$782,СВЦЭМ!$A$39:$A$782,$A41,СВЦЭМ!$B$39:$B$782,T$11)+'СЕТ СН'!$F$11+СВЦЭМ!$D$10+'СЕТ СН'!$F$5-'СЕТ СН'!$F$21</f>
        <v>2939.1020715</v>
      </c>
      <c r="U41" s="36">
        <f>SUMIFS(СВЦЭМ!$D$39:$D$782,СВЦЭМ!$A$39:$A$782,$A41,СВЦЭМ!$B$39:$B$782,U$11)+'СЕТ СН'!$F$11+СВЦЭМ!$D$10+'СЕТ СН'!$F$5-'СЕТ СН'!$F$21</f>
        <v>2941.9086602500001</v>
      </c>
      <c r="V41" s="36">
        <f>SUMIFS(СВЦЭМ!$D$39:$D$782,СВЦЭМ!$A$39:$A$782,$A41,СВЦЭМ!$B$39:$B$782,V$11)+'СЕТ СН'!$F$11+СВЦЭМ!$D$10+'СЕТ СН'!$F$5-'СЕТ СН'!$F$21</f>
        <v>2951.7839507600002</v>
      </c>
      <c r="W41" s="36">
        <f>SUMIFS(СВЦЭМ!$D$39:$D$782,СВЦЭМ!$A$39:$A$782,$A41,СВЦЭМ!$B$39:$B$782,W$11)+'СЕТ СН'!$F$11+СВЦЭМ!$D$10+'СЕТ СН'!$F$5-'СЕТ СН'!$F$21</f>
        <v>2965.2831960600001</v>
      </c>
      <c r="X41" s="36">
        <f>SUMIFS(СВЦЭМ!$D$39:$D$782,СВЦЭМ!$A$39:$A$782,$A41,СВЦЭМ!$B$39:$B$782,X$11)+'СЕТ СН'!$F$11+СВЦЭМ!$D$10+'СЕТ СН'!$F$5-'СЕТ СН'!$F$21</f>
        <v>2982.3334358500001</v>
      </c>
      <c r="Y41" s="36">
        <f>SUMIFS(СВЦЭМ!$D$39:$D$782,СВЦЭМ!$A$39:$A$782,$A41,СВЦЭМ!$B$39:$B$782,Y$11)+'СЕТ СН'!$F$11+СВЦЭМ!$D$10+'СЕТ СН'!$F$5-'СЕТ СН'!$F$21</f>
        <v>2992.9326399299998</v>
      </c>
    </row>
    <row r="42" spans="1:27" ht="15.75" x14ac:dyDescent="0.2">
      <c r="A42" s="35">
        <f t="shared" si="0"/>
        <v>44926</v>
      </c>
      <c r="B42" s="36">
        <f>SUMIFS(СВЦЭМ!$D$39:$D$782,СВЦЭМ!$A$39:$A$782,$A42,СВЦЭМ!$B$39:$B$782,B$11)+'СЕТ СН'!$F$11+СВЦЭМ!$D$10+'СЕТ СН'!$F$5-'СЕТ СН'!$F$21</f>
        <v>3083.8089249499999</v>
      </c>
      <c r="C42" s="36">
        <f>SUMIFS(СВЦЭМ!$D$39:$D$782,СВЦЭМ!$A$39:$A$782,$A42,СВЦЭМ!$B$39:$B$782,C$11)+'СЕТ СН'!$F$11+СВЦЭМ!$D$10+'СЕТ СН'!$F$5-'СЕТ СН'!$F$21</f>
        <v>3107.2845333200003</v>
      </c>
      <c r="D42" s="36">
        <f>SUMIFS(СВЦЭМ!$D$39:$D$782,СВЦЭМ!$A$39:$A$782,$A42,СВЦЭМ!$B$39:$B$782,D$11)+'СЕТ СН'!$F$11+СВЦЭМ!$D$10+'СЕТ СН'!$F$5-'СЕТ СН'!$F$21</f>
        <v>3147.4185695000001</v>
      </c>
      <c r="E42" s="36">
        <f>SUMIFS(СВЦЭМ!$D$39:$D$782,СВЦЭМ!$A$39:$A$782,$A42,СВЦЭМ!$B$39:$B$782,E$11)+'СЕТ СН'!$F$11+СВЦЭМ!$D$10+'СЕТ СН'!$F$5-'СЕТ СН'!$F$21</f>
        <v>3153.9071523900002</v>
      </c>
      <c r="F42" s="36">
        <f>SUMIFS(СВЦЭМ!$D$39:$D$782,СВЦЭМ!$A$39:$A$782,$A42,СВЦЭМ!$B$39:$B$782,F$11)+'СЕТ СН'!$F$11+СВЦЭМ!$D$10+'СЕТ СН'!$F$5-'СЕТ СН'!$F$21</f>
        <v>3152.4356669200001</v>
      </c>
      <c r="G42" s="36">
        <f>SUMIFS(СВЦЭМ!$D$39:$D$782,СВЦЭМ!$A$39:$A$782,$A42,СВЦЭМ!$B$39:$B$782,G$11)+'СЕТ СН'!$F$11+СВЦЭМ!$D$10+'СЕТ СН'!$F$5-'СЕТ СН'!$F$21</f>
        <v>3143.6942153499999</v>
      </c>
      <c r="H42" s="36">
        <f>SUMIFS(СВЦЭМ!$D$39:$D$782,СВЦЭМ!$A$39:$A$782,$A42,СВЦЭМ!$B$39:$B$782,H$11)+'СЕТ СН'!$F$11+СВЦЭМ!$D$10+'СЕТ СН'!$F$5-'СЕТ СН'!$F$21</f>
        <v>3118.61145403</v>
      </c>
      <c r="I42" s="36">
        <f>SUMIFS(СВЦЭМ!$D$39:$D$782,СВЦЭМ!$A$39:$A$782,$A42,СВЦЭМ!$B$39:$B$782,I$11)+'СЕТ СН'!$F$11+СВЦЭМ!$D$10+'СЕТ СН'!$F$5-'СЕТ СН'!$F$21</f>
        <v>3083.3224524300003</v>
      </c>
      <c r="J42" s="36">
        <f>SUMIFS(СВЦЭМ!$D$39:$D$782,СВЦЭМ!$A$39:$A$782,$A42,СВЦЭМ!$B$39:$B$782,J$11)+'СЕТ СН'!$F$11+СВЦЭМ!$D$10+'СЕТ СН'!$F$5-'СЕТ СН'!$F$21</f>
        <v>3050.8695753800002</v>
      </c>
      <c r="K42" s="36">
        <f>SUMIFS(СВЦЭМ!$D$39:$D$782,СВЦЭМ!$A$39:$A$782,$A42,СВЦЭМ!$B$39:$B$782,K$11)+'СЕТ СН'!$F$11+СВЦЭМ!$D$10+'СЕТ СН'!$F$5-'СЕТ СН'!$F$21</f>
        <v>3046.04792417</v>
      </c>
      <c r="L42" s="36">
        <f>SUMIFS(СВЦЭМ!$D$39:$D$782,СВЦЭМ!$A$39:$A$782,$A42,СВЦЭМ!$B$39:$B$782,L$11)+'СЕТ СН'!$F$11+СВЦЭМ!$D$10+'СЕТ СН'!$F$5-'СЕТ СН'!$F$21</f>
        <v>3033.3972510799999</v>
      </c>
      <c r="M42" s="36">
        <f>SUMIFS(СВЦЭМ!$D$39:$D$782,СВЦЭМ!$A$39:$A$782,$A42,СВЦЭМ!$B$39:$B$782,M$11)+'СЕТ СН'!$F$11+СВЦЭМ!$D$10+'СЕТ СН'!$F$5-'СЕТ СН'!$F$21</f>
        <v>3032.0496079</v>
      </c>
      <c r="N42" s="36">
        <f>SUMIFS(СВЦЭМ!$D$39:$D$782,СВЦЭМ!$A$39:$A$782,$A42,СВЦЭМ!$B$39:$B$782,N$11)+'СЕТ СН'!$F$11+СВЦЭМ!$D$10+'СЕТ СН'!$F$5-'СЕТ СН'!$F$21</f>
        <v>3048.2591922199999</v>
      </c>
      <c r="O42" s="36">
        <f>SUMIFS(СВЦЭМ!$D$39:$D$782,СВЦЭМ!$A$39:$A$782,$A42,СВЦЭМ!$B$39:$B$782,O$11)+'СЕТ СН'!$F$11+СВЦЭМ!$D$10+'СЕТ СН'!$F$5-'СЕТ СН'!$F$21</f>
        <v>3069.05755408</v>
      </c>
      <c r="P42" s="36">
        <f>SUMIFS(СВЦЭМ!$D$39:$D$782,СВЦЭМ!$A$39:$A$782,$A42,СВЦЭМ!$B$39:$B$782,P$11)+'СЕТ СН'!$F$11+СВЦЭМ!$D$10+'СЕТ СН'!$F$5-'СЕТ СН'!$F$21</f>
        <v>3084.2455287299999</v>
      </c>
      <c r="Q42" s="36">
        <f>SUMIFS(СВЦЭМ!$D$39:$D$782,СВЦЭМ!$A$39:$A$782,$A42,СВЦЭМ!$B$39:$B$782,Q$11)+'СЕТ СН'!$F$11+СВЦЭМ!$D$10+'СЕТ СН'!$F$5-'СЕТ СН'!$F$21</f>
        <v>3086.8649852400004</v>
      </c>
      <c r="R42" s="36">
        <f>SUMIFS(СВЦЭМ!$D$39:$D$782,СВЦЭМ!$A$39:$A$782,$A42,СВЦЭМ!$B$39:$B$782,R$11)+'СЕТ СН'!$F$11+СВЦЭМ!$D$10+'СЕТ СН'!$F$5-'СЕТ СН'!$F$21</f>
        <v>3048.39804035</v>
      </c>
      <c r="S42" s="36">
        <f>SUMIFS(СВЦЭМ!$D$39:$D$782,СВЦЭМ!$A$39:$A$782,$A42,СВЦЭМ!$B$39:$B$782,S$11)+'СЕТ СН'!$F$11+СВЦЭМ!$D$10+'СЕТ СН'!$F$5-'СЕТ СН'!$F$21</f>
        <v>3023.2907214900001</v>
      </c>
      <c r="T42" s="36">
        <f>SUMIFS(СВЦЭМ!$D$39:$D$782,СВЦЭМ!$A$39:$A$782,$A42,СВЦЭМ!$B$39:$B$782,T$11)+'СЕТ СН'!$F$11+СВЦЭМ!$D$10+'СЕТ СН'!$F$5-'СЕТ СН'!$F$21</f>
        <v>3017.8320421200001</v>
      </c>
      <c r="U42" s="36">
        <f>SUMIFS(СВЦЭМ!$D$39:$D$782,СВЦЭМ!$A$39:$A$782,$A42,СВЦЭМ!$B$39:$B$782,U$11)+'СЕТ СН'!$F$11+СВЦЭМ!$D$10+'СЕТ СН'!$F$5-'СЕТ СН'!$F$21</f>
        <v>3030.7465363299998</v>
      </c>
      <c r="V42" s="36">
        <f>SUMIFS(СВЦЭМ!$D$39:$D$782,СВЦЭМ!$A$39:$A$782,$A42,СВЦЭМ!$B$39:$B$782,V$11)+'СЕТ СН'!$F$11+СВЦЭМ!$D$10+'СЕТ СН'!$F$5-'СЕТ СН'!$F$21</f>
        <v>3035.0809025999997</v>
      </c>
      <c r="W42" s="36">
        <f>SUMIFS(СВЦЭМ!$D$39:$D$782,СВЦЭМ!$A$39:$A$782,$A42,СВЦЭМ!$B$39:$B$782,W$11)+'СЕТ СН'!$F$11+СВЦЭМ!$D$10+'СЕТ СН'!$F$5-'СЕТ СН'!$F$21</f>
        <v>3062.0453034500001</v>
      </c>
      <c r="X42" s="36">
        <f>SUMIFS(СВЦЭМ!$D$39:$D$782,СВЦЭМ!$A$39:$A$782,$A42,СВЦЭМ!$B$39:$B$782,X$11)+'СЕТ СН'!$F$11+СВЦЭМ!$D$10+'СЕТ СН'!$F$5-'СЕТ СН'!$F$21</f>
        <v>3066.7190799099999</v>
      </c>
      <c r="Y42" s="36">
        <f>SUMIFS(СВЦЭМ!$D$39:$D$782,СВЦЭМ!$A$39:$A$782,$A42,СВЦЭМ!$B$39:$B$782,Y$11)+'СЕТ СН'!$F$11+СВЦЭМ!$D$10+'СЕТ СН'!$F$5-'СЕТ СН'!$F$21</f>
        <v>3102.78422593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01.12.2022</v>
      </c>
      <c r="B48" s="36">
        <f>SUMIFS(СВЦЭМ!$D$39:$D$782,СВЦЭМ!$A$39:$A$782,$A48,СВЦЭМ!$B$39:$B$782,B$47)+'СЕТ СН'!$G$11+СВЦЭМ!$D$10+'СЕТ СН'!$G$5-'СЕТ СН'!$G$21</f>
        <v>4044.7499817399998</v>
      </c>
      <c r="C48" s="36">
        <f>SUMIFS(СВЦЭМ!$D$39:$D$782,СВЦЭМ!$A$39:$A$782,$A48,СВЦЭМ!$B$39:$B$782,C$47)+'СЕТ СН'!$G$11+СВЦЭМ!$D$10+'СЕТ СН'!$G$5-'СЕТ СН'!$G$21</f>
        <v>4024.1530169199996</v>
      </c>
      <c r="D48" s="36">
        <f>SUMIFS(СВЦЭМ!$D$39:$D$782,СВЦЭМ!$A$39:$A$782,$A48,СВЦЭМ!$B$39:$B$782,D$47)+'СЕТ СН'!$G$11+СВЦЭМ!$D$10+'СЕТ СН'!$G$5-'СЕТ СН'!$G$21</f>
        <v>4069.8936105299999</v>
      </c>
      <c r="E48" s="36">
        <f>SUMIFS(СВЦЭМ!$D$39:$D$782,СВЦЭМ!$A$39:$A$782,$A48,СВЦЭМ!$B$39:$B$782,E$47)+'СЕТ СН'!$G$11+СВЦЭМ!$D$10+'СЕТ СН'!$G$5-'СЕТ СН'!$G$21</f>
        <v>4072.7262330399999</v>
      </c>
      <c r="F48" s="36">
        <f>SUMIFS(СВЦЭМ!$D$39:$D$782,СВЦЭМ!$A$39:$A$782,$A48,СВЦЭМ!$B$39:$B$782,F$47)+'СЕТ СН'!$G$11+СВЦЭМ!$D$10+'СЕТ СН'!$G$5-'СЕТ СН'!$G$21</f>
        <v>4082.7473076699998</v>
      </c>
      <c r="G48" s="36">
        <f>SUMIFS(СВЦЭМ!$D$39:$D$782,СВЦЭМ!$A$39:$A$782,$A48,СВЦЭМ!$B$39:$B$782,G$47)+'СЕТ СН'!$G$11+СВЦЭМ!$D$10+'СЕТ СН'!$G$5-'СЕТ СН'!$G$21</f>
        <v>4064.7786776499997</v>
      </c>
      <c r="H48" s="36">
        <f>SUMIFS(СВЦЭМ!$D$39:$D$782,СВЦЭМ!$A$39:$A$782,$A48,СВЦЭМ!$B$39:$B$782,H$47)+'СЕТ СН'!$G$11+СВЦЭМ!$D$10+'СЕТ СН'!$G$5-'СЕТ СН'!$G$21</f>
        <v>4041.7552256999998</v>
      </c>
      <c r="I48" s="36">
        <f>SUMIFS(СВЦЭМ!$D$39:$D$782,СВЦЭМ!$A$39:$A$782,$A48,СВЦЭМ!$B$39:$B$782,I$47)+'СЕТ СН'!$G$11+СВЦЭМ!$D$10+'СЕТ СН'!$G$5-'СЕТ СН'!$G$21</f>
        <v>4019.99394613</v>
      </c>
      <c r="J48" s="36">
        <f>SUMIFS(СВЦЭМ!$D$39:$D$782,СВЦЭМ!$A$39:$A$782,$A48,СВЦЭМ!$B$39:$B$782,J$47)+'СЕТ СН'!$G$11+СВЦЭМ!$D$10+'СЕТ СН'!$G$5-'СЕТ СН'!$G$21</f>
        <v>3986.0265351799999</v>
      </c>
      <c r="K48" s="36">
        <f>SUMIFS(СВЦЭМ!$D$39:$D$782,СВЦЭМ!$A$39:$A$782,$A48,СВЦЭМ!$B$39:$B$782,K$47)+'СЕТ СН'!$G$11+СВЦЭМ!$D$10+'СЕТ СН'!$G$5-'СЕТ СН'!$G$21</f>
        <v>3973.7984412400001</v>
      </c>
      <c r="L48" s="36">
        <f>SUMIFS(СВЦЭМ!$D$39:$D$782,СВЦЭМ!$A$39:$A$782,$A48,СВЦЭМ!$B$39:$B$782,L$47)+'СЕТ СН'!$G$11+СВЦЭМ!$D$10+'СЕТ СН'!$G$5-'СЕТ СН'!$G$21</f>
        <v>3953.2055971</v>
      </c>
      <c r="M48" s="36">
        <f>SUMIFS(СВЦЭМ!$D$39:$D$782,СВЦЭМ!$A$39:$A$782,$A48,СВЦЭМ!$B$39:$B$782,M$47)+'СЕТ СН'!$G$11+СВЦЭМ!$D$10+'СЕТ СН'!$G$5-'СЕТ СН'!$G$21</f>
        <v>3959.6398862899996</v>
      </c>
      <c r="N48" s="36">
        <f>SUMIFS(СВЦЭМ!$D$39:$D$782,СВЦЭМ!$A$39:$A$782,$A48,СВЦЭМ!$B$39:$B$782,N$47)+'СЕТ СН'!$G$11+СВЦЭМ!$D$10+'СЕТ СН'!$G$5-'СЕТ СН'!$G$21</f>
        <v>3964.3104041400002</v>
      </c>
      <c r="O48" s="36">
        <f>SUMIFS(СВЦЭМ!$D$39:$D$782,СВЦЭМ!$A$39:$A$782,$A48,СВЦЭМ!$B$39:$B$782,O$47)+'СЕТ СН'!$G$11+СВЦЭМ!$D$10+'СЕТ СН'!$G$5-'СЕТ СН'!$G$21</f>
        <v>3985.5765241899999</v>
      </c>
      <c r="P48" s="36">
        <f>SUMIFS(СВЦЭМ!$D$39:$D$782,СВЦЭМ!$A$39:$A$782,$A48,СВЦЭМ!$B$39:$B$782,P$47)+'СЕТ СН'!$G$11+СВЦЭМ!$D$10+'СЕТ СН'!$G$5-'СЕТ СН'!$G$21</f>
        <v>3994.4639559500001</v>
      </c>
      <c r="Q48" s="36">
        <f>SUMIFS(СВЦЭМ!$D$39:$D$782,СВЦЭМ!$A$39:$A$782,$A48,СВЦЭМ!$B$39:$B$782,Q$47)+'СЕТ СН'!$G$11+СВЦЭМ!$D$10+'СЕТ СН'!$G$5-'СЕТ СН'!$G$21</f>
        <v>3998.9267023699999</v>
      </c>
      <c r="R48" s="36">
        <f>SUMIFS(СВЦЭМ!$D$39:$D$782,СВЦЭМ!$A$39:$A$782,$A48,СВЦЭМ!$B$39:$B$782,R$47)+'СЕТ СН'!$G$11+СВЦЭМ!$D$10+'СЕТ СН'!$G$5-'СЕТ СН'!$G$21</f>
        <v>3994.42542503</v>
      </c>
      <c r="S48" s="36">
        <f>SUMIFS(СВЦЭМ!$D$39:$D$782,СВЦЭМ!$A$39:$A$782,$A48,СВЦЭМ!$B$39:$B$782,S$47)+'СЕТ СН'!$G$11+СВЦЭМ!$D$10+'СЕТ СН'!$G$5-'СЕТ СН'!$G$21</f>
        <v>3961.0467430600002</v>
      </c>
      <c r="T48" s="36">
        <f>SUMIFS(СВЦЭМ!$D$39:$D$782,СВЦЭМ!$A$39:$A$782,$A48,СВЦЭМ!$B$39:$B$782,T$47)+'СЕТ СН'!$G$11+СВЦЭМ!$D$10+'СЕТ СН'!$G$5-'СЕТ СН'!$G$21</f>
        <v>3956.9480792799995</v>
      </c>
      <c r="U48" s="36">
        <f>SUMIFS(СВЦЭМ!$D$39:$D$782,СВЦЭМ!$A$39:$A$782,$A48,СВЦЭМ!$B$39:$B$782,U$47)+'СЕТ СН'!$G$11+СВЦЭМ!$D$10+'СЕТ СН'!$G$5-'СЕТ СН'!$G$21</f>
        <v>3964.2262638900002</v>
      </c>
      <c r="V48" s="36">
        <f>SUMIFS(СВЦЭМ!$D$39:$D$782,СВЦЭМ!$A$39:$A$782,$A48,СВЦЭМ!$B$39:$B$782,V$47)+'СЕТ СН'!$G$11+СВЦЭМ!$D$10+'СЕТ СН'!$G$5-'СЕТ СН'!$G$21</f>
        <v>3966.8378114799998</v>
      </c>
      <c r="W48" s="36">
        <f>SUMIFS(СВЦЭМ!$D$39:$D$782,СВЦЭМ!$A$39:$A$782,$A48,СВЦЭМ!$B$39:$B$782,W$47)+'СЕТ СН'!$G$11+СВЦЭМ!$D$10+'СЕТ СН'!$G$5-'СЕТ СН'!$G$21</f>
        <v>3982.8132121600001</v>
      </c>
      <c r="X48" s="36">
        <f>SUMIFS(СВЦЭМ!$D$39:$D$782,СВЦЭМ!$A$39:$A$782,$A48,СВЦЭМ!$B$39:$B$782,X$47)+'СЕТ СН'!$G$11+СВЦЭМ!$D$10+'СЕТ СН'!$G$5-'СЕТ СН'!$G$21</f>
        <v>3988.2573510000002</v>
      </c>
      <c r="Y48" s="36">
        <f>SUMIFS(СВЦЭМ!$D$39:$D$782,СВЦЭМ!$A$39:$A$782,$A48,СВЦЭМ!$B$39:$B$782,Y$47)+'СЕТ СН'!$G$11+СВЦЭМ!$D$10+'СЕТ СН'!$G$5-'СЕТ СН'!$G$21</f>
        <v>3984.9604290199995</v>
      </c>
      <c r="AA48" s="45"/>
    </row>
    <row r="49" spans="1:25" ht="15.75" x14ac:dyDescent="0.2">
      <c r="A49" s="35">
        <f>A48+1</f>
        <v>44897</v>
      </c>
      <c r="B49" s="36">
        <f>SUMIFS(СВЦЭМ!$D$39:$D$782,СВЦЭМ!$A$39:$A$782,$A49,СВЦЭМ!$B$39:$B$782,B$47)+'СЕТ СН'!$G$11+СВЦЭМ!$D$10+'СЕТ СН'!$G$5-'СЕТ СН'!$G$21</f>
        <v>4061.6902844299998</v>
      </c>
      <c r="C49" s="36">
        <f>SUMIFS(СВЦЭМ!$D$39:$D$782,СВЦЭМ!$A$39:$A$782,$A49,СВЦЭМ!$B$39:$B$782,C$47)+'СЕТ СН'!$G$11+СВЦЭМ!$D$10+'СЕТ СН'!$G$5-'СЕТ СН'!$G$21</f>
        <v>4062.4542423499997</v>
      </c>
      <c r="D49" s="36">
        <f>SUMIFS(СВЦЭМ!$D$39:$D$782,СВЦЭМ!$A$39:$A$782,$A49,СВЦЭМ!$B$39:$B$782,D$47)+'СЕТ СН'!$G$11+СВЦЭМ!$D$10+'СЕТ СН'!$G$5-'СЕТ СН'!$G$21</f>
        <v>4080.0334568899998</v>
      </c>
      <c r="E49" s="36">
        <f>SUMIFS(СВЦЭМ!$D$39:$D$782,СВЦЭМ!$A$39:$A$782,$A49,СВЦЭМ!$B$39:$B$782,E$47)+'СЕТ СН'!$G$11+СВЦЭМ!$D$10+'СЕТ СН'!$G$5-'СЕТ СН'!$G$21</f>
        <v>4083.4462020800001</v>
      </c>
      <c r="F49" s="36">
        <f>SUMIFS(СВЦЭМ!$D$39:$D$782,СВЦЭМ!$A$39:$A$782,$A49,СВЦЭМ!$B$39:$B$782,F$47)+'СЕТ СН'!$G$11+СВЦЭМ!$D$10+'СЕТ СН'!$G$5-'СЕТ СН'!$G$21</f>
        <v>4113.8695732199994</v>
      </c>
      <c r="G49" s="36">
        <f>SUMIFS(СВЦЭМ!$D$39:$D$782,СВЦЭМ!$A$39:$A$782,$A49,СВЦЭМ!$B$39:$B$782,G$47)+'СЕТ СН'!$G$11+СВЦЭМ!$D$10+'СЕТ СН'!$G$5-'СЕТ СН'!$G$21</f>
        <v>4091.5033605499998</v>
      </c>
      <c r="H49" s="36">
        <f>SUMIFS(СВЦЭМ!$D$39:$D$782,СВЦЭМ!$A$39:$A$782,$A49,СВЦЭМ!$B$39:$B$782,H$47)+'СЕТ СН'!$G$11+СВЦЭМ!$D$10+'СЕТ СН'!$G$5-'СЕТ СН'!$G$21</f>
        <v>4071.6987980099998</v>
      </c>
      <c r="I49" s="36">
        <f>SUMIFS(СВЦЭМ!$D$39:$D$782,СВЦЭМ!$A$39:$A$782,$A49,СВЦЭМ!$B$39:$B$782,I$47)+'СЕТ СН'!$G$11+СВЦЭМ!$D$10+'СЕТ СН'!$G$5-'СЕТ СН'!$G$21</f>
        <v>4051.6513470099999</v>
      </c>
      <c r="J49" s="36">
        <f>SUMIFS(СВЦЭМ!$D$39:$D$782,СВЦЭМ!$A$39:$A$782,$A49,СВЦЭМ!$B$39:$B$782,J$47)+'СЕТ СН'!$G$11+СВЦЭМ!$D$10+'СЕТ СН'!$G$5-'СЕТ СН'!$G$21</f>
        <v>4026.0330090899997</v>
      </c>
      <c r="K49" s="36">
        <f>SUMIFS(СВЦЭМ!$D$39:$D$782,СВЦЭМ!$A$39:$A$782,$A49,СВЦЭМ!$B$39:$B$782,K$47)+'СЕТ СН'!$G$11+СВЦЭМ!$D$10+'СЕТ СН'!$G$5-'СЕТ СН'!$G$21</f>
        <v>4008.1743306999997</v>
      </c>
      <c r="L49" s="36">
        <f>SUMIFS(СВЦЭМ!$D$39:$D$782,СВЦЭМ!$A$39:$A$782,$A49,СВЦЭМ!$B$39:$B$782,L$47)+'СЕТ СН'!$G$11+СВЦЭМ!$D$10+'СЕТ СН'!$G$5-'СЕТ СН'!$G$21</f>
        <v>3998.7242936900002</v>
      </c>
      <c r="M49" s="36">
        <f>SUMIFS(СВЦЭМ!$D$39:$D$782,СВЦЭМ!$A$39:$A$782,$A49,СВЦЭМ!$B$39:$B$782,M$47)+'СЕТ СН'!$G$11+СВЦЭМ!$D$10+'СЕТ СН'!$G$5-'СЕТ СН'!$G$21</f>
        <v>3993.3737804399998</v>
      </c>
      <c r="N49" s="36">
        <f>SUMIFS(СВЦЭМ!$D$39:$D$782,СВЦЭМ!$A$39:$A$782,$A49,СВЦЭМ!$B$39:$B$782,N$47)+'СЕТ СН'!$G$11+СВЦЭМ!$D$10+'СЕТ СН'!$G$5-'СЕТ СН'!$G$21</f>
        <v>4011.40005251</v>
      </c>
      <c r="O49" s="36">
        <f>SUMIFS(СВЦЭМ!$D$39:$D$782,СВЦЭМ!$A$39:$A$782,$A49,СВЦЭМ!$B$39:$B$782,O$47)+'СЕТ СН'!$G$11+СВЦЭМ!$D$10+'СЕТ СН'!$G$5-'СЕТ СН'!$G$21</f>
        <v>4015.7740394900002</v>
      </c>
      <c r="P49" s="36">
        <f>SUMIFS(СВЦЭМ!$D$39:$D$782,СВЦЭМ!$A$39:$A$782,$A49,СВЦЭМ!$B$39:$B$782,P$47)+'СЕТ СН'!$G$11+СВЦЭМ!$D$10+'СЕТ СН'!$G$5-'СЕТ СН'!$G$21</f>
        <v>4022.106863</v>
      </c>
      <c r="Q49" s="36">
        <f>SUMIFS(СВЦЭМ!$D$39:$D$782,СВЦЭМ!$A$39:$A$782,$A49,СВЦЭМ!$B$39:$B$782,Q$47)+'СЕТ СН'!$G$11+СВЦЭМ!$D$10+'СЕТ СН'!$G$5-'СЕТ СН'!$G$21</f>
        <v>4026.8750439300002</v>
      </c>
      <c r="R49" s="36">
        <f>SUMIFS(СВЦЭМ!$D$39:$D$782,СВЦЭМ!$A$39:$A$782,$A49,СВЦЭМ!$B$39:$B$782,R$47)+'СЕТ СН'!$G$11+СВЦЭМ!$D$10+'СЕТ СН'!$G$5-'СЕТ СН'!$G$21</f>
        <v>4000.4139214400002</v>
      </c>
      <c r="S49" s="36">
        <f>SUMIFS(СВЦЭМ!$D$39:$D$782,СВЦЭМ!$A$39:$A$782,$A49,СВЦЭМ!$B$39:$B$782,S$47)+'СЕТ СН'!$G$11+СВЦЭМ!$D$10+'СЕТ СН'!$G$5-'СЕТ СН'!$G$21</f>
        <v>3993.8565714199999</v>
      </c>
      <c r="T49" s="36">
        <f>SUMIFS(СВЦЭМ!$D$39:$D$782,СВЦЭМ!$A$39:$A$782,$A49,СВЦЭМ!$B$39:$B$782,T$47)+'СЕТ СН'!$G$11+СВЦЭМ!$D$10+'СЕТ СН'!$G$5-'СЕТ СН'!$G$21</f>
        <v>3970.97017099</v>
      </c>
      <c r="U49" s="36">
        <f>SUMIFS(СВЦЭМ!$D$39:$D$782,СВЦЭМ!$A$39:$A$782,$A49,СВЦЭМ!$B$39:$B$782,U$47)+'СЕТ СН'!$G$11+СВЦЭМ!$D$10+'СЕТ СН'!$G$5-'СЕТ СН'!$G$21</f>
        <v>3979.0802309000001</v>
      </c>
      <c r="V49" s="36">
        <f>SUMIFS(СВЦЭМ!$D$39:$D$782,СВЦЭМ!$A$39:$A$782,$A49,СВЦЭМ!$B$39:$B$782,V$47)+'СЕТ СН'!$G$11+СВЦЭМ!$D$10+'СЕТ СН'!$G$5-'СЕТ СН'!$G$21</f>
        <v>3987.2995739500002</v>
      </c>
      <c r="W49" s="36">
        <f>SUMIFS(СВЦЭМ!$D$39:$D$782,СВЦЭМ!$A$39:$A$782,$A49,СВЦЭМ!$B$39:$B$782,W$47)+'СЕТ СН'!$G$11+СВЦЭМ!$D$10+'СЕТ СН'!$G$5-'СЕТ СН'!$G$21</f>
        <v>3996.2729810800001</v>
      </c>
      <c r="X49" s="36">
        <f>SUMIFS(СВЦЭМ!$D$39:$D$782,СВЦЭМ!$A$39:$A$782,$A49,СВЦЭМ!$B$39:$B$782,X$47)+'СЕТ СН'!$G$11+СВЦЭМ!$D$10+'СЕТ СН'!$G$5-'СЕТ СН'!$G$21</f>
        <v>4014.9297812499999</v>
      </c>
      <c r="Y49" s="36">
        <f>SUMIFS(СВЦЭМ!$D$39:$D$782,СВЦЭМ!$A$39:$A$782,$A49,СВЦЭМ!$B$39:$B$782,Y$47)+'СЕТ СН'!$G$11+СВЦЭМ!$D$10+'СЕТ СН'!$G$5-'СЕТ СН'!$G$21</f>
        <v>4041.6548459899996</v>
      </c>
    </row>
    <row r="50" spans="1:25" ht="15.75" x14ac:dyDescent="0.2">
      <c r="A50" s="35">
        <f t="shared" ref="A50:A78" si="1">A49+1</f>
        <v>44898</v>
      </c>
      <c r="B50" s="36">
        <f>SUMIFS(СВЦЭМ!$D$39:$D$782,СВЦЭМ!$A$39:$A$782,$A50,СВЦЭМ!$B$39:$B$782,B$47)+'СЕТ СН'!$G$11+СВЦЭМ!$D$10+'СЕТ СН'!$G$5-'СЕТ СН'!$G$21</f>
        <v>3949.2695897099998</v>
      </c>
      <c r="C50" s="36">
        <f>SUMIFS(СВЦЭМ!$D$39:$D$782,СВЦЭМ!$A$39:$A$782,$A50,СВЦЭМ!$B$39:$B$782,C$47)+'СЕТ СН'!$G$11+СВЦЭМ!$D$10+'СЕТ СН'!$G$5-'СЕТ СН'!$G$21</f>
        <v>3960.7384092399998</v>
      </c>
      <c r="D50" s="36">
        <f>SUMIFS(СВЦЭМ!$D$39:$D$782,СВЦЭМ!$A$39:$A$782,$A50,СВЦЭМ!$B$39:$B$782,D$47)+'СЕТ СН'!$G$11+СВЦЭМ!$D$10+'СЕТ СН'!$G$5-'СЕТ СН'!$G$21</f>
        <v>3980.3639437000002</v>
      </c>
      <c r="E50" s="36">
        <f>SUMIFS(СВЦЭМ!$D$39:$D$782,СВЦЭМ!$A$39:$A$782,$A50,СВЦЭМ!$B$39:$B$782,E$47)+'СЕТ СН'!$G$11+СВЦЭМ!$D$10+'СЕТ СН'!$G$5-'СЕТ СН'!$G$21</f>
        <v>4009.9733401599997</v>
      </c>
      <c r="F50" s="36">
        <f>SUMIFS(СВЦЭМ!$D$39:$D$782,СВЦЭМ!$A$39:$A$782,$A50,СВЦЭМ!$B$39:$B$782,F$47)+'СЕТ СН'!$G$11+СВЦЭМ!$D$10+'СЕТ СН'!$G$5-'СЕТ СН'!$G$21</f>
        <v>4030.5959507699999</v>
      </c>
      <c r="G50" s="36">
        <f>SUMIFS(СВЦЭМ!$D$39:$D$782,СВЦЭМ!$A$39:$A$782,$A50,СВЦЭМ!$B$39:$B$782,G$47)+'СЕТ СН'!$G$11+СВЦЭМ!$D$10+'СЕТ СН'!$G$5-'СЕТ СН'!$G$21</f>
        <v>4018.4051214399997</v>
      </c>
      <c r="H50" s="36">
        <f>SUMIFS(СВЦЭМ!$D$39:$D$782,СВЦЭМ!$A$39:$A$782,$A50,СВЦЭМ!$B$39:$B$782,H$47)+'СЕТ СН'!$G$11+СВЦЭМ!$D$10+'СЕТ СН'!$G$5-'СЕТ СН'!$G$21</f>
        <v>4006.6227432199998</v>
      </c>
      <c r="I50" s="36">
        <f>SUMIFS(СВЦЭМ!$D$39:$D$782,СВЦЭМ!$A$39:$A$782,$A50,СВЦЭМ!$B$39:$B$782,I$47)+'СЕТ СН'!$G$11+СВЦЭМ!$D$10+'СЕТ СН'!$G$5-'СЕТ СН'!$G$21</f>
        <v>3995.8199626300002</v>
      </c>
      <c r="J50" s="36">
        <f>SUMIFS(СВЦЭМ!$D$39:$D$782,СВЦЭМ!$A$39:$A$782,$A50,СВЦЭМ!$B$39:$B$782,J$47)+'СЕТ СН'!$G$11+СВЦЭМ!$D$10+'СЕТ СН'!$G$5-'СЕТ СН'!$G$21</f>
        <v>3970.1460163199999</v>
      </c>
      <c r="K50" s="36">
        <f>SUMIFS(СВЦЭМ!$D$39:$D$782,СВЦЭМ!$A$39:$A$782,$A50,СВЦЭМ!$B$39:$B$782,K$47)+'СЕТ СН'!$G$11+СВЦЭМ!$D$10+'СЕТ СН'!$G$5-'СЕТ СН'!$G$21</f>
        <v>3961.6721376699998</v>
      </c>
      <c r="L50" s="36">
        <f>SUMIFS(СВЦЭМ!$D$39:$D$782,СВЦЭМ!$A$39:$A$782,$A50,СВЦЭМ!$B$39:$B$782,L$47)+'СЕТ СН'!$G$11+СВЦЭМ!$D$10+'СЕТ СН'!$G$5-'СЕТ СН'!$G$21</f>
        <v>3944.4029704300001</v>
      </c>
      <c r="M50" s="36">
        <f>SUMIFS(СВЦЭМ!$D$39:$D$782,СВЦЭМ!$A$39:$A$782,$A50,СВЦЭМ!$B$39:$B$782,M$47)+'СЕТ СН'!$G$11+СВЦЭМ!$D$10+'СЕТ СН'!$G$5-'СЕТ СН'!$G$21</f>
        <v>3949.1347221199999</v>
      </c>
      <c r="N50" s="36">
        <f>SUMIFS(СВЦЭМ!$D$39:$D$782,СВЦЭМ!$A$39:$A$782,$A50,СВЦЭМ!$B$39:$B$782,N$47)+'СЕТ СН'!$G$11+СВЦЭМ!$D$10+'СЕТ СН'!$G$5-'СЕТ СН'!$G$21</f>
        <v>3932.4640260799997</v>
      </c>
      <c r="O50" s="36">
        <f>SUMIFS(СВЦЭМ!$D$39:$D$782,СВЦЭМ!$A$39:$A$782,$A50,СВЦЭМ!$B$39:$B$782,O$47)+'СЕТ СН'!$G$11+СВЦЭМ!$D$10+'СЕТ СН'!$G$5-'СЕТ СН'!$G$21</f>
        <v>3939.42439887</v>
      </c>
      <c r="P50" s="36">
        <f>SUMIFS(СВЦЭМ!$D$39:$D$782,СВЦЭМ!$A$39:$A$782,$A50,СВЦЭМ!$B$39:$B$782,P$47)+'СЕТ СН'!$G$11+СВЦЭМ!$D$10+'СЕТ СН'!$G$5-'СЕТ СН'!$G$21</f>
        <v>3953.08437108</v>
      </c>
      <c r="Q50" s="36">
        <f>SUMIFS(СВЦЭМ!$D$39:$D$782,СВЦЭМ!$A$39:$A$782,$A50,СВЦЭМ!$B$39:$B$782,Q$47)+'СЕТ СН'!$G$11+СВЦЭМ!$D$10+'СЕТ СН'!$G$5-'СЕТ СН'!$G$21</f>
        <v>3977.5209431100002</v>
      </c>
      <c r="R50" s="36">
        <f>SUMIFS(СВЦЭМ!$D$39:$D$782,СВЦЭМ!$A$39:$A$782,$A50,СВЦЭМ!$B$39:$B$782,R$47)+'СЕТ СН'!$G$11+СВЦЭМ!$D$10+'СЕТ СН'!$G$5-'СЕТ СН'!$G$21</f>
        <v>3979.8993417399997</v>
      </c>
      <c r="S50" s="36">
        <f>SUMIFS(СВЦЭМ!$D$39:$D$782,СВЦЭМ!$A$39:$A$782,$A50,СВЦЭМ!$B$39:$B$782,S$47)+'СЕТ СН'!$G$11+СВЦЭМ!$D$10+'СЕТ СН'!$G$5-'СЕТ СН'!$G$21</f>
        <v>3945.2537009999996</v>
      </c>
      <c r="T50" s="36">
        <f>SUMIFS(СВЦЭМ!$D$39:$D$782,СВЦЭМ!$A$39:$A$782,$A50,СВЦЭМ!$B$39:$B$782,T$47)+'СЕТ СН'!$G$11+СВЦЭМ!$D$10+'СЕТ СН'!$G$5-'СЕТ СН'!$G$21</f>
        <v>3913.7037102999998</v>
      </c>
      <c r="U50" s="36">
        <f>SUMIFS(СВЦЭМ!$D$39:$D$782,СВЦЭМ!$A$39:$A$782,$A50,СВЦЭМ!$B$39:$B$782,U$47)+'СЕТ СН'!$G$11+СВЦЭМ!$D$10+'СЕТ СН'!$G$5-'СЕТ СН'!$G$21</f>
        <v>3922.43315072</v>
      </c>
      <c r="V50" s="36">
        <f>SUMIFS(СВЦЭМ!$D$39:$D$782,СВЦЭМ!$A$39:$A$782,$A50,СВЦЭМ!$B$39:$B$782,V$47)+'СЕТ СН'!$G$11+СВЦЭМ!$D$10+'СЕТ СН'!$G$5-'СЕТ СН'!$G$21</f>
        <v>3940.9520480000001</v>
      </c>
      <c r="W50" s="36">
        <f>SUMIFS(СВЦЭМ!$D$39:$D$782,СВЦЭМ!$A$39:$A$782,$A50,СВЦЭМ!$B$39:$B$782,W$47)+'СЕТ СН'!$G$11+СВЦЭМ!$D$10+'СЕТ СН'!$G$5-'СЕТ СН'!$G$21</f>
        <v>3944.4662671199999</v>
      </c>
      <c r="X50" s="36">
        <f>SUMIFS(СВЦЭМ!$D$39:$D$782,СВЦЭМ!$A$39:$A$782,$A50,СВЦЭМ!$B$39:$B$782,X$47)+'СЕТ СН'!$G$11+СВЦЭМ!$D$10+'СЕТ СН'!$G$5-'СЕТ СН'!$G$21</f>
        <v>3954.4253546700002</v>
      </c>
      <c r="Y50" s="36">
        <f>SUMIFS(СВЦЭМ!$D$39:$D$782,СВЦЭМ!$A$39:$A$782,$A50,СВЦЭМ!$B$39:$B$782,Y$47)+'СЕТ СН'!$G$11+СВЦЭМ!$D$10+'СЕТ СН'!$G$5-'СЕТ СН'!$G$21</f>
        <v>3957.0942357099998</v>
      </c>
    </row>
    <row r="51" spans="1:25" ht="15.75" x14ac:dyDescent="0.2">
      <c r="A51" s="35">
        <f t="shared" si="1"/>
        <v>44899</v>
      </c>
      <c r="B51" s="36">
        <f>SUMIFS(СВЦЭМ!$D$39:$D$782,СВЦЭМ!$A$39:$A$782,$A51,СВЦЭМ!$B$39:$B$782,B$47)+'СЕТ СН'!$G$11+СВЦЭМ!$D$10+'СЕТ СН'!$G$5-'СЕТ СН'!$G$21</f>
        <v>3986.6332442699995</v>
      </c>
      <c r="C51" s="36">
        <f>SUMIFS(СВЦЭМ!$D$39:$D$782,СВЦЭМ!$A$39:$A$782,$A51,СВЦЭМ!$B$39:$B$782,C$47)+'СЕТ СН'!$G$11+СВЦЭМ!$D$10+'СЕТ СН'!$G$5-'СЕТ СН'!$G$21</f>
        <v>4025.2334336599997</v>
      </c>
      <c r="D51" s="36">
        <f>SUMIFS(СВЦЭМ!$D$39:$D$782,СВЦЭМ!$A$39:$A$782,$A51,СВЦЭМ!$B$39:$B$782,D$47)+'СЕТ СН'!$G$11+СВЦЭМ!$D$10+'СЕТ СН'!$G$5-'СЕТ СН'!$G$21</f>
        <v>4053.8869536399998</v>
      </c>
      <c r="E51" s="36">
        <f>SUMIFS(СВЦЭМ!$D$39:$D$782,СВЦЭМ!$A$39:$A$782,$A51,СВЦЭМ!$B$39:$B$782,E$47)+'СЕТ СН'!$G$11+СВЦЭМ!$D$10+'СЕТ СН'!$G$5-'СЕТ СН'!$G$21</f>
        <v>4064.4837053399997</v>
      </c>
      <c r="F51" s="36">
        <f>SUMIFS(СВЦЭМ!$D$39:$D$782,СВЦЭМ!$A$39:$A$782,$A51,СВЦЭМ!$B$39:$B$782,F$47)+'СЕТ СН'!$G$11+СВЦЭМ!$D$10+'СЕТ СН'!$G$5-'СЕТ СН'!$G$21</f>
        <v>4065.40491114</v>
      </c>
      <c r="G51" s="36">
        <f>SUMIFS(СВЦЭМ!$D$39:$D$782,СВЦЭМ!$A$39:$A$782,$A51,СВЦЭМ!$B$39:$B$782,G$47)+'СЕТ СН'!$G$11+СВЦЭМ!$D$10+'СЕТ СН'!$G$5-'СЕТ СН'!$G$21</f>
        <v>4066.0418414599999</v>
      </c>
      <c r="H51" s="36">
        <f>SUMIFS(СВЦЭМ!$D$39:$D$782,СВЦЭМ!$A$39:$A$782,$A51,СВЦЭМ!$B$39:$B$782,H$47)+'СЕТ СН'!$G$11+СВЦЭМ!$D$10+'СЕТ СН'!$G$5-'СЕТ СН'!$G$21</f>
        <v>4074.4117330999998</v>
      </c>
      <c r="I51" s="36">
        <f>SUMIFS(СВЦЭМ!$D$39:$D$782,СВЦЭМ!$A$39:$A$782,$A51,СВЦЭМ!$B$39:$B$782,I$47)+'СЕТ СН'!$G$11+СВЦЭМ!$D$10+'СЕТ СН'!$G$5-'СЕТ СН'!$G$21</f>
        <v>4047.6814165999999</v>
      </c>
      <c r="J51" s="36">
        <f>SUMIFS(СВЦЭМ!$D$39:$D$782,СВЦЭМ!$A$39:$A$782,$A51,СВЦЭМ!$B$39:$B$782,J$47)+'СЕТ СН'!$G$11+СВЦЭМ!$D$10+'СЕТ СН'!$G$5-'СЕТ СН'!$G$21</f>
        <v>4031.6397668499999</v>
      </c>
      <c r="K51" s="36">
        <f>SUMIFS(СВЦЭМ!$D$39:$D$782,СВЦЭМ!$A$39:$A$782,$A51,СВЦЭМ!$B$39:$B$782,K$47)+'СЕТ СН'!$G$11+СВЦЭМ!$D$10+'СЕТ СН'!$G$5-'СЕТ СН'!$G$21</f>
        <v>3993.3820894199998</v>
      </c>
      <c r="L51" s="36">
        <f>SUMIFS(СВЦЭМ!$D$39:$D$782,СВЦЭМ!$A$39:$A$782,$A51,СВЦЭМ!$B$39:$B$782,L$47)+'СЕТ СН'!$G$11+СВЦЭМ!$D$10+'СЕТ СН'!$G$5-'СЕТ СН'!$G$21</f>
        <v>3968.9331755899998</v>
      </c>
      <c r="M51" s="36">
        <f>SUMIFS(СВЦЭМ!$D$39:$D$782,СВЦЭМ!$A$39:$A$782,$A51,СВЦЭМ!$B$39:$B$782,M$47)+'СЕТ СН'!$G$11+СВЦЭМ!$D$10+'СЕТ СН'!$G$5-'СЕТ СН'!$G$21</f>
        <v>3971.9382307999999</v>
      </c>
      <c r="N51" s="36">
        <f>SUMIFS(СВЦЭМ!$D$39:$D$782,СВЦЭМ!$A$39:$A$782,$A51,СВЦЭМ!$B$39:$B$782,N$47)+'СЕТ СН'!$G$11+СВЦЭМ!$D$10+'СЕТ СН'!$G$5-'СЕТ СН'!$G$21</f>
        <v>3978.9723820600002</v>
      </c>
      <c r="O51" s="36">
        <f>SUMIFS(СВЦЭМ!$D$39:$D$782,СВЦЭМ!$A$39:$A$782,$A51,СВЦЭМ!$B$39:$B$782,O$47)+'СЕТ СН'!$G$11+СВЦЭМ!$D$10+'СЕТ СН'!$G$5-'СЕТ СН'!$G$21</f>
        <v>3981.9717088500001</v>
      </c>
      <c r="P51" s="36">
        <f>SUMIFS(СВЦЭМ!$D$39:$D$782,СВЦЭМ!$A$39:$A$782,$A51,СВЦЭМ!$B$39:$B$782,P$47)+'СЕТ СН'!$G$11+СВЦЭМ!$D$10+'СЕТ СН'!$G$5-'СЕТ СН'!$G$21</f>
        <v>3991.0846539899999</v>
      </c>
      <c r="Q51" s="36">
        <f>SUMIFS(СВЦЭМ!$D$39:$D$782,СВЦЭМ!$A$39:$A$782,$A51,СВЦЭМ!$B$39:$B$782,Q$47)+'СЕТ СН'!$G$11+СВЦЭМ!$D$10+'СЕТ СН'!$G$5-'СЕТ СН'!$G$21</f>
        <v>3992.5369323300001</v>
      </c>
      <c r="R51" s="36">
        <f>SUMIFS(СВЦЭМ!$D$39:$D$782,СВЦЭМ!$A$39:$A$782,$A51,СВЦЭМ!$B$39:$B$782,R$47)+'СЕТ СН'!$G$11+СВЦЭМ!$D$10+'СЕТ СН'!$G$5-'СЕТ СН'!$G$21</f>
        <v>3978.3693846400001</v>
      </c>
      <c r="S51" s="36">
        <f>SUMIFS(СВЦЭМ!$D$39:$D$782,СВЦЭМ!$A$39:$A$782,$A51,СВЦЭМ!$B$39:$B$782,S$47)+'СЕТ СН'!$G$11+СВЦЭМ!$D$10+'СЕТ СН'!$G$5-'СЕТ СН'!$G$21</f>
        <v>3950.7855853800002</v>
      </c>
      <c r="T51" s="36">
        <f>SUMIFS(СВЦЭМ!$D$39:$D$782,СВЦЭМ!$A$39:$A$782,$A51,СВЦЭМ!$B$39:$B$782,T$47)+'СЕТ СН'!$G$11+СВЦЭМ!$D$10+'СЕТ СН'!$G$5-'СЕТ СН'!$G$21</f>
        <v>3952.54064647</v>
      </c>
      <c r="U51" s="36">
        <f>SUMIFS(СВЦЭМ!$D$39:$D$782,СВЦЭМ!$A$39:$A$782,$A51,СВЦЭМ!$B$39:$B$782,U$47)+'СЕТ СН'!$G$11+СВЦЭМ!$D$10+'СЕТ СН'!$G$5-'СЕТ СН'!$G$21</f>
        <v>3965.09697254</v>
      </c>
      <c r="V51" s="36">
        <f>SUMIFS(СВЦЭМ!$D$39:$D$782,СВЦЭМ!$A$39:$A$782,$A51,СВЦЭМ!$B$39:$B$782,V$47)+'СЕТ СН'!$G$11+СВЦЭМ!$D$10+'СЕТ СН'!$G$5-'СЕТ СН'!$G$21</f>
        <v>3978.5949996099998</v>
      </c>
      <c r="W51" s="36">
        <f>SUMIFS(СВЦЭМ!$D$39:$D$782,СВЦЭМ!$A$39:$A$782,$A51,СВЦЭМ!$B$39:$B$782,W$47)+'СЕТ СН'!$G$11+СВЦЭМ!$D$10+'СЕТ СН'!$G$5-'СЕТ СН'!$G$21</f>
        <v>3984.72009222</v>
      </c>
      <c r="X51" s="36">
        <f>SUMIFS(СВЦЭМ!$D$39:$D$782,СВЦЭМ!$A$39:$A$782,$A51,СВЦЭМ!$B$39:$B$782,X$47)+'СЕТ СН'!$G$11+СВЦЭМ!$D$10+'СЕТ СН'!$G$5-'СЕТ СН'!$G$21</f>
        <v>4004.6865712099998</v>
      </c>
      <c r="Y51" s="36">
        <f>SUMIFS(СВЦЭМ!$D$39:$D$782,СВЦЭМ!$A$39:$A$782,$A51,СВЦЭМ!$B$39:$B$782,Y$47)+'СЕТ СН'!$G$11+СВЦЭМ!$D$10+'СЕТ СН'!$G$5-'СЕТ СН'!$G$21</f>
        <v>4016.7657422599996</v>
      </c>
    </row>
    <row r="52" spans="1:25" ht="15.75" x14ac:dyDescent="0.2">
      <c r="A52" s="35">
        <f t="shared" si="1"/>
        <v>44900</v>
      </c>
      <c r="B52" s="36">
        <f>SUMIFS(СВЦЭМ!$D$39:$D$782,СВЦЭМ!$A$39:$A$782,$A52,СВЦЭМ!$B$39:$B$782,B$47)+'СЕТ СН'!$G$11+СВЦЭМ!$D$10+'СЕТ СН'!$G$5-'СЕТ СН'!$G$21</f>
        <v>4025.32809572</v>
      </c>
      <c r="C52" s="36">
        <f>SUMIFS(СВЦЭМ!$D$39:$D$782,СВЦЭМ!$A$39:$A$782,$A52,СВЦЭМ!$B$39:$B$782,C$47)+'СЕТ СН'!$G$11+СВЦЭМ!$D$10+'СЕТ СН'!$G$5-'СЕТ СН'!$G$21</f>
        <v>4053.0226136199999</v>
      </c>
      <c r="D52" s="36">
        <f>SUMIFS(СВЦЭМ!$D$39:$D$782,СВЦЭМ!$A$39:$A$782,$A52,СВЦЭМ!$B$39:$B$782,D$47)+'СЕТ СН'!$G$11+СВЦЭМ!$D$10+'СЕТ СН'!$G$5-'СЕТ СН'!$G$21</f>
        <v>4044.6731482499999</v>
      </c>
      <c r="E52" s="36">
        <f>SUMIFS(СВЦЭМ!$D$39:$D$782,СВЦЭМ!$A$39:$A$782,$A52,СВЦЭМ!$B$39:$B$782,E$47)+'СЕТ СН'!$G$11+СВЦЭМ!$D$10+'СЕТ СН'!$G$5-'СЕТ СН'!$G$21</f>
        <v>4055.6590924900001</v>
      </c>
      <c r="F52" s="36">
        <f>SUMIFS(СВЦЭМ!$D$39:$D$782,СВЦЭМ!$A$39:$A$782,$A52,СВЦЭМ!$B$39:$B$782,F$47)+'СЕТ СН'!$G$11+СВЦЭМ!$D$10+'СЕТ СН'!$G$5-'СЕТ СН'!$G$21</f>
        <v>4063.4413419499997</v>
      </c>
      <c r="G52" s="36">
        <f>SUMIFS(СВЦЭМ!$D$39:$D$782,СВЦЭМ!$A$39:$A$782,$A52,СВЦЭМ!$B$39:$B$782,G$47)+'СЕТ СН'!$G$11+СВЦЭМ!$D$10+'СЕТ СН'!$G$5-'СЕТ СН'!$G$21</f>
        <v>4058.3589705499999</v>
      </c>
      <c r="H52" s="36">
        <f>SUMIFS(СВЦЭМ!$D$39:$D$782,СВЦЭМ!$A$39:$A$782,$A52,СВЦЭМ!$B$39:$B$782,H$47)+'СЕТ СН'!$G$11+СВЦЭМ!$D$10+'СЕТ СН'!$G$5-'СЕТ СН'!$G$21</f>
        <v>4020.7339698799997</v>
      </c>
      <c r="I52" s="36">
        <f>SUMIFS(СВЦЭМ!$D$39:$D$782,СВЦЭМ!$A$39:$A$782,$A52,СВЦЭМ!$B$39:$B$782,I$47)+'СЕТ СН'!$G$11+СВЦЭМ!$D$10+'СЕТ СН'!$G$5-'СЕТ СН'!$G$21</f>
        <v>3991.3755519599999</v>
      </c>
      <c r="J52" s="36">
        <f>SUMIFS(СВЦЭМ!$D$39:$D$782,СВЦЭМ!$A$39:$A$782,$A52,СВЦЭМ!$B$39:$B$782,J$47)+'СЕТ СН'!$G$11+СВЦЭМ!$D$10+'СЕТ СН'!$G$5-'СЕТ СН'!$G$21</f>
        <v>3993.0645709800001</v>
      </c>
      <c r="K52" s="36">
        <f>SUMIFS(СВЦЭМ!$D$39:$D$782,СВЦЭМ!$A$39:$A$782,$A52,СВЦЭМ!$B$39:$B$782,K$47)+'СЕТ СН'!$G$11+СВЦЭМ!$D$10+'СЕТ СН'!$G$5-'СЕТ СН'!$G$21</f>
        <v>3981.53151364</v>
      </c>
      <c r="L52" s="36">
        <f>SUMIFS(СВЦЭМ!$D$39:$D$782,СВЦЭМ!$A$39:$A$782,$A52,СВЦЭМ!$B$39:$B$782,L$47)+'СЕТ СН'!$G$11+СВЦЭМ!$D$10+'СЕТ СН'!$G$5-'СЕТ СН'!$G$21</f>
        <v>3969.4896639199997</v>
      </c>
      <c r="M52" s="36">
        <f>SUMIFS(СВЦЭМ!$D$39:$D$782,СВЦЭМ!$A$39:$A$782,$A52,СВЦЭМ!$B$39:$B$782,M$47)+'СЕТ СН'!$G$11+СВЦЭМ!$D$10+'СЕТ СН'!$G$5-'СЕТ СН'!$G$21</f>
        <v>3982.4710019999998</v>
      </c>
      <c r="N52" s="36">
        <f>SUMIFS(СВЦЭМ!$D$39:$D$782,СВЦЭМ!$A$39:$A$782,$A52,СВЦЭМ!$B$39:$B$782,N$47)+'СЕТ СН'!$G$11+СВЦЭМ!$D$10+'СЕТ СН'!$G$5-'СЕТ СН'!$G$21</f>
        <v>3989.3159693799998</v>
      </c>
      <c r="O52" s="36">
        <f>SUMIFS(СВЦЭМ!$D$39:$D$782,СВЦЭМ!$A$39:$A$782,$A52,СВЦЭМ!$B$39:$B$782,O$47)+'СЕТ СН'!$G$11+СВЦЭМ!$D$10+'СЕТ СН'!$G$5-'СЕТ СН'!$G$21</f>
        <v>3989.8477092599996</v>
      </c>
      <c r="P52" s="36">
        <f>SUMIFS(СВЦЭМ!$D$39:$D$782,СВЦЭМ!$A$39:$A$782,$A52,СВЦЭМ!$B$39:$B$782,P$47)+'СЕТ СН'!$G$11+СВЦЭМ!$D$10+'СЕТ СН'!$G$5-'СЕТ СН'!$G$21</f>
        <v>3995.1045575799999</v>
      </c>
      <c r="Q52" s="36">
        <f>SUMIFS(СВЦЭМ!$D$39:$D$782,СВЦЭМ!$A$39:$A$782,$A52,СВЦЭМ!$B$39:$B$782,Q$47)+'СЕТ СН'!$G$11+СВЦЭМ!$D$10+'СЕТ СН'!$G$5-'СЕТ СН'!$G$21</f>
        <v>3993.48373111</v>
      </c>
      <c r="R52" s="36">
        <f>SUMIFS(СВЦЭМ!$D$39:$D$782,СВЦЭМ!$A$39:$A$782,$A52,СВЦЭМ!$B$39:$B$782,R$47)+'СЕТ СН'!$G$11+СВЦЭМ!$D$10+'СЕТ СН'!$G$5-'СЕТ СН'!$G$21</f>
        <v>3983.3865614599999</v>
      </c>
      <c r="S52" s="36">
        <f>SUMIFS(СВЦЭМ!$D$39:$D$782,СВЦЭМ!$A$39:$A$782,$A52,СВЦЭМ!$B$39:$B$782,S$47)+'СЕТ СН'!$G$11+СВЦЭМ!$D$10+'СЕТ СН'!$G$5-'СЕТ СН'!$G$21</f>
        <v>3950.9286934199999</v>
      </c>
      <c r="T52" s="36">
        <f>SUMIFS(СВЦЭМ!$D$39:$D$782,СВЦЭМ!$A$39:$A$782,$A52,СВЦЭМ!$B$39:$B$782,T$47)+'СЕТ СН'!$G$11+СВЦЭМ!$D$10+'СЕТ СН'!$G$5-'СЕТ СН'!$G$21</f>
        <v>3937.6381915299999</v>
      </c>
      <c r="U52" s="36">
        <f>SUMIFS(СВЦЭМ!$D$39:$D$782,СВЦЭМ!$A$39:$A$782,$A52,СВЦЭМ!$B$39:$B$782,U$47)+'СЕТ СН'!$G$11+СВЦЭМ!$D$10+'СЕТ СН'!$G$5-'СЕТ СН'!$G$21</f>
        <v>3935.5329331100002</v>
      </c>
      <c r="V52" s="36">
        <f>SUMIFS(СВЦЭМ!$D$39:$D$782,СВЦЭМ!$A$39:$A$782,$A52,СВЦЭМ!$B$39:$B$782,V$47)+'СЕТ СН'!$G$11+СВЦЭМ!$D$10+'СЕТ СН'!$G$5-'СЕТ СН'!$G$21</f>
        <v>3961.7875071499998</v>
      </c>
      <c r="W52" s="36">
        <f>SUMIFS(СВЦЭМ!$D$39:$D$782,СВЦЭМ!$A$39:$A$782,$A52,СВЦЭМ!$B$39:$B$782,W$47)+'СЕТ СН'!$G$11+СВЦЭМ!$D$10+'СЕТ СН'!$G$5-'СЕТ СН'!$G$21</f>
        <v>3983.2306324399997</v>
      </c>
      <c r="X52" s="36">
        <f>SUMIFS(СВЦЭМ!$D$39:$D$782,СВЦЭМ!$A$39:$A$782,$A52,СВЦЭМ!$B$39:$B$782,X$47)+'СЕТ СН'!$G$11+СВЦЭМ!$D$10+'СЕТ СН'!$G$5-'СЕТ СН'!$G$21</f>
        <v>4003.8629615899999</v>
      </c>
      <c r="Y52" s="36">
        <f>SUMIFS(СВЦЭМ!$D$39:$D$782,СВЦЭМ!$A$39:$A$782,$A52,СВЦЭМ!$B$39:$B$782,Y$47)+'СЕТ СН'!$G$11+СВЦЭМ!$D$10+'СЕТ СН'!$G$5-'СЕТ СН'!$G$21</f>
        <v>4007.27153533</v>
      </c>
    </row>
    <row r="53" spans="1:25" ht="15.75" x14ac:dyDescent="0.2">
      <c r="A53" s="35">
        <f t="shared" si="1"/>
        <v>44901</v>
      </c>
      <c r="B53" s="36">
        <f>SUMIFS(СВЦЭМ!$D$39:$D$782,СВЦЭМ!$A$39:$A$782,$A53,СВЦЭМ!$B$39:$B$782,B$47)+'СЕТ СН'!$G$11+СВЦЭМ!$D$10+'СЕТ СН'!$G$5-'СЕТ СН'!$G$21</f>
        <v>3962.1622500200001</v>
      </c>
      <c r="C53" s="36">
        <f>SUMIFS(СВЦЭМ!$D$39:$D$782,СВЦЭМ!$A$39:$A$782,$A53,СВЦЭМ!$B$39:$B$782,C$47)+'СЕТ СН'!$G$11+СВЦЭМ!$D$10+'СЕТ СН'!$G$5-'СЕТ СН'!$G$21</f>
        <v>3986.5029310899999</v>
      </c>
      <c r="D53" s="36">
        <f>SUMIFS(СВЦЭМ!$D$39:$D$782,СВЦЭМ!$A$39:$A$782,$A53,СВЦЭМ!$B$39:$B$782,D$47)+'СЕТ СН'!$G$11+СВЦЭМ!$D$10+'СЕТ СН'!$G$5-'СЕТ СН'!$G$21</f>
        <v>4007.8796342799997</v>
      </c>
      <c r="E53" s="36">
        <f>SUMIFS(СВЦЭМ!$D$39:$D$782,СВЦЭМ!$A$39:$A$782,$A53,СВЦЭМ!$B$39:$B$782,E$47)+'СЕТ СН'!$G$11+СВЦЭМ!$D$10+'СЕТ СН'!$G$5-'СЕТ СН'!$G$21</f>
        <v>4010.9328870099998</v>
      </c>
      <c r="F53" s="36">
        <f>SUMIFS(СВЦЭМ!$D$39:$D$782,СВЦЭМ!$A$39:$A$782,$A53,СВЦЭМ!$B$39:$B$782,F$47)+'СЕТ СН'!$G$11+СВЦЭМ!$D$10+'СЕТ СН'!$G$5-'СЕТ СН'!$G$21</f>
        <v>4028.4589550399996</v>
      </c>
      <c r="G53" s="36">
        <f>SUMIFS(СВЦЭМ!$D$39:$D$782,СВЦЭМ!$A$39:$A$782,$A53,СВЦЭМ!$B$39:$B$782,G$47)+'СЕТ СН'!$G$11+СВЦЭМ!$D$10+'СЕТ СН'!$G$5-'СЕТ СН'!$G$21</f>
        <v>4006.9286208200001</v>
      </c>
      <c r="H53" s="36">
        <f>SUMIFS(СВЦЭМ!$D$39:$D$782,СВЦЭМ!$A$39:$A$782,$A53,СВЦЭМ!$B$39:$B$782,H$47)+'СЕТ СН'!$G$11+СВЦЭМ!$D$10+'СЕТ СН'!$G$5-'СЕТ СН'!$G$21</f>
        <v>3980.6271176700002</v>
      </c>
      <c r="I53" s="36">
        <f>SUMIFS(СВЦЭМ!$D$39:$D$782,СВЦЭМ!$A$39:$A$782,$A53,СВЦЭМ!$B$39:$B$782,I$47)+'СЕТ СН'!$G$11+СВЦЭМ!$D$10+'СЕТ СН'!$G$5-'СЕТ СН'!$G$21</f>
        <v>3928.7674148099995</v>
      </c>
      <c r="J53" s="36">
        <f>SUMIFS(СВЦЭМ!$D$39:$D$782,СВЦЭМ!$A$39:$A$782,$A53,СВЦЭМ!$B$39:$B$782,J$47)+'СЕТ СН'!$G$11+СВЦЭМ!$D$10+'СЕТ СН'!$G$5-'СЕТ СН'!$G$21</f>
        <v>3931.5375285800001</v>
      </c>
      <c r="K53" s="36">
        <f>SUMIFS(СВЦЭМ!$D$39:$D$782,СВЦЭМ!$A$39:$A$782,$A53,СВЦЭМ!$B$39:$B$782,K$47)+'СЕТ СН'!$G$11+СВЦЭМ!$D$10+'СЕТ СН'!$G$5-'СЕТ СН'!$G$21</f>
        <v>3919.3172296100001</v>
      </c>
      <c r="L53" s="36">
        <f>SUMIFS(СВЦЭМ!$D$39:$D$782,СВЦЭМ!$A$39:$A$782,$A53,СВЦЭМ!$B$39:$B$782,L$47)+'СЕТ СН'!$G$11+СВЦЭМ!$D$10+'СЕТ СН'!$G$5-'СЕТ СН'!$G$21</f>
        <v>3921.8758323699999</v>
      </c>
      <c r="M53" s="36">
        <f>SUMIFS(СВЦЭМ!$D$39:$D$782,СВЦЭМ!$A$39:$A$782,$A53,СВЦЭМ!$B$39:$B$782,M$47)+'СЕТ СН'!$G$11+СВЦЭМ!$D$10+'СЕТ СН'!$G$5-'СЕТ СН'!$G$21</f>
        <v>3917.9503028700001</v>
      </c>
      <c r="N53" s="36">
        <f>SUMIFS(СВЦЭМ!$D$39:$D$782,СВЦЭМ!$A$39:$A$782,$A53,СВЦЭМ!$B$39:$B$782,N$47)+'СЕТ СН'!$G$11+СВЦЭМ!$D$10+'СЕТ СН'!$G$5-'СЕТ СН'!$G$21</f>
        <v>3924.3877292199995</v>
      </c>
      <c r="O53" s="36">
        <f>SUMIFS(СВЦЭМ!$D$39:$D$782,СВЦЭМ!$A$39:$A$782,$A53,СВЦЭМ!$B$39:$B$782,O$47)+'СЕТ СН'!$G$11+СВЦЭМ!$D$10+'СЕТ СН'!$G$5-'СЕТ СН'!$G$21</f>
        <v>3908.6411164399997</v>
      </c>
      <c r="P53" s="36">
        <f>SUMIFS(СВЦЭМ!$D$39:$D$782,СВЦЭМ!$A$39:$A$782,$A53,СВЦЭМ!$B$39:$B$782,P$47)+'СЕТ СН'!$G$11+СВЦЭМ!$D$10+'СЕТ СН'!$G$5-'СЕТ СН'!$G$21</f>
        <v>3911.7894868899998</v>
      </c>
      <c r="Q53" s="36">
        <f>SUMIFS(СВЦЭМ!$D$39:$D$782,СВЦЭМ!$A$39:$A$782,$A53,СВЦЭМ!$B$39:$B$782,Q$47)+'СЕТ СН'!$G$11+СВЦЭМ!$D$10+'СЕТ СН'!$G$5-'СЕТ СН'!$G$21</f>
        <v>3909.0165447700001</v>
      </c>
      <c r="R53" s="36">
        <f>SUMIFS(СВЦЭМ!$D$39:$D$782,СВЦЭМ!$A$39:$A$782,$A53,СВЦЭМ!$B$39:$B$782,R$47)+'СЕТ СН'!$G$11+СВЦЭМ!$D$10+'СЕТ СН'!$G$5-'СЕТ СН'!$G$21</f>
        <v>3900.5747039600001</v>
      </c>
      <c r="S53" s="36">
        <f>SUMIFS(СВЦЭМ!$D$39:$D$782,СВЦЭМ!$A$39:$A$782,$A53,СВЦЭМ!$B$39:$B$782,S$47)+'СЕТ СН'!$G$11+СВЦЭМ!$D$10+'СЕТ СН'!$G$5-'СЕТ СН'!$G$21</f>
        <v>3889.4809425399999</v>
      </c>
      <c r="T53" s="36">
        <f>SUMIFS(СВЦЭМ!$D$39:$D$782,СВЦЭМ!$A$39:$A$782,$A53,СВЦЭМ!$B$39:$B$782,T$47)+'СЕТ СН'!$G$11+СВЦЭМ!$D$10+'СЕТ СН'!$G$5-'СЕТ СН'!$G$21</f>
        <v>3870.9761118899996</v>
      </c>
      <c r="U53" s="36">
        <f>SUMIFS(СВЦЭМ!$D$39:$D$782,СВЦЭМ!$A$39:$A$782,$A53,СВЦЭМ!$B$39:$B$782,U$47)+'СЕТ СН'!$G$11+СВЦЭМ!$D$10+'СЕТ СН'!$G$5-'СЕТ СН'!$G$21</f>
        <v>3877.7304478199999</v>
      </c>
      <c r="V53" s="36">
        <f>SUMIFS(СВЦЭМ!$D$39:$D$782,СВЦЭМ!$A$39:$A$782,$A53,СВЦЭМ!$B$39:$B$782,V$47)+'СЕТ СН'!$G$11+СВЦЭМ!$D$10+'СЕТ СН'!$G$5-'СЕТ СН'!$G$21</f>
        <v>3900.0684944099999</v>
      </c>
      <c r="W53" s="36">
        <f>SUMIFS(СВЦЭМ!$D$39:$D$782,СВЦЭМ!$A$39:$A$782,$A53,СВЦЭМ!$B$39:$B$782,W$47)+'СЕТ СН'!$G$11+СВЦЭМ!$D$10+'СЕТ СН'!$G$5-'СЕТ СН'!$G$21</f>
        <v>3929.1765877799999</v>
      </c>
      <c r="X53" s="36">
        <f>SUMIFS(СВЦЭМ!$D$39:$D$782,СВЦЭМ!$A$39:$A$782,$A53,СВЦЭМ!$B$39:$B$782,X$47)+'СЕТ СН'!$G$11+СВЦЭМ!$D$10+'СЕТ СН'!$G$5-'СЕТ СН'!$G$21</f>
        <v>3931.8953691199999</v>
      </c>
      <c r="Y53" s="36">
        <f>SUMIFS(СВЦЭМ!$D$39:$D$782,СВЦЭМ!$A$39:$A$782,$A53,СВЦЭМ!$B$39:$B$782,Y$47)+'СЕТ СН'!$G$11+СВЦЭМ!$D$10+'СЕТ СН'!$G$5-'СЕТ СН'!$G$21</f>
        <v>3980.7150818099999</v>
      </c>
    </row>
    <row r="54" spans="1:25" ht="15.75" x14ac:dyDescent="0.2">
      <c r="A54" s="35">
        <f t="shared" si="1"/>
        <v>44902</v>
      </c>
      <c r="B54" s="36">
        <f>SUMIFS(СВЦЭМ!$D$39:$D$782,СВЦЭМ!$A$39:$A$782,$A54,СВЦЭМ!$B$39:$B$782,B$47)+'СЕТ СН'!$G$11+СВЦЭМ!$D$10+'СЕТ СН'!$G$5-'СЕТ СН'!$G$21</f>
        <v>3958.0260651899998</v>
      </c>
      <c r="C54" s="36">
        <f>SUMIFS(СВЦЭМ!$D$39:$D$782,СВЦЭМ!$A$39:$A$782,$A54,СВЦЭМ!$B$39:$B$782,C$47)+'СЕТ СН'!$G$11+СВЦЭМ!$D$10+'СЕТ СН'!$G$5-'СЕТ СН'!$G$21</f>
        <v>3980.4578503799999</v>
      </c>
      <c r="D54" s="36">
        <f>SUMIFS(СВЦЭМ!$D$39:$D$782,СВЦЭМ!$A$39:$A$782,$A54,СВЦЭМ!$B$39:$B$782,D$47)+'СЕТ СН'!$G$11+СВЦЭМ!$D$10+'СЕТ СН'!$G$5-'СЕТ СН'!$G$21</f>
        <v>3993.9417211800001</v>
      </c>
      <c r="E54" s="36">
        <f>SUMIFS(СВЦЭМ!$D$39:$D$782,СВЦЭМ!$A$39:$A$782,$A54,СВЦЭМ!$B$39:$B$782,E$47)+'СЕТ СН'!$G$11+СВЦЭМ!$D$10+'СЕТ СН'!$G$5-'СЕТ СН'!$G$21</f>
        <v>3993.0693039600001</v>
      </c>
      <c r="F54" s="36">
        <f>SUMIFS(СВЦЭМ!$D$39:$D$782,СВЦЭМ!$A$39:$A$782,$A54,СВЦЭМ!$B$39:$B$782,F$47)+'СЕТ СН'!$G$11+СВЦЭМ!$D$10+'СЕТ СН'!$G$5-'СЕТ СН'!$G$21</f>
        <v>3996.6613032699997</v>
      </c>
      <c r="G54" s="36">
        <f>SUMIFS(СВЦЭМ!$D$39:$D$782,СВЦЭМ!$A$39:$A$782,$A54,СВЦЭМ!$B$39:$B$782,G$47)+'СЕТ СН'!$G$11+СВЦЭМ!$D$10+'СЕТ СН'!$G$5-'СЕТ СН'!$G$21</f>
        <v>3987.1951901699999</v>
      </c>
      <c r="H54" s="36">
        <f>SUMIFS(СВЦЭМ!$D$39:$D$782,СВЦЭМ!$A$39:$A$782,$A54,СВЦЭМ!$B$39:$B$782,H$47)+'СЕТ СН'!$G$11+СВЦЭМ!$D$10+'СЕТ СН'!$G$5-'СЕТ СН'!$G$21</f>
        <v>3980.9215728199997</v>
      </c>
      <c r="I54" s="36">
        <f>SUMIFS(СВЦЭМ!$D$39:$D$782,СВЦЭМ!$A$39:$A$782,$A54,СВЦЭМ!$B$39:$B$782,I$47)+'СЕТ СН'!$G$11+СВЦЭМ!$D$10+'СЕТ СН'!$G$5-'СЕТ СН'!$G$21</f>
        <v>3946.0402177899996</v>
      </c>
      <c r="J54" s="36">
        <f>SUMIFS(СВЦЭМ!$D$39:$D$782,СВЦЭМ!$A$39:$A$782,$A54,СВЦЭМ!$B$39:$B$782,J$47)+'СЕТ СН'!$G$11+СВЦЭМ!$D$10+'СЕТ СН'!$G$5-'СЕТ СН'!$G$21</f>
        <v>3931.2867170700001</v>
      </c>
      <c r="K54" s="36">
        <f>SUMIFS(СВЦЭМ!$D$39:$D$782,СВЦЭМ!$A$39:$A$782,$A54,СВЦЭМ!$B$39:$B$782,K$47)+'СЕТ СН'!$G$11+СВЦЭМ!$D$10+'СЕТ СН'!$G$5-'СЕТ СН'!$G$21</f>
        <v>3950.7008983799997</v>
      </c>
      <c r="L54" s="36">
        <f>SUMIFS(СВЦЭМ!$D$39:$D$782,СВЦЭМ!$A$39:$A$782,$A54,СВЦЭМ!$B$39:$B$782,L$47)+'СЕТ СН'!$G$11+СВЦЭМ!$D$10+'СЕТ СН'!$G$5-'СЕТ СН'!$G$21</f>
        <v>3947.9745109400001</v>
      </c>
      <c r="M54" s="36">
        <f>SUMIFS(СВЦЭМ!$D$39:$D$782,СВЦЭМ!$A$39:$A$782,$A54,СВЦЭМ!$B$39:$B$782,M$47)+'СЕТ СН'!$G$11+СВЦЭМ!$D$10+'СЕТ СН'!$G$5-'СЕТ СН'!$G$21</f>
        <v>3944.3622529599998</v>
      </c>
      <c r="N54" s="36">
        <f>SUMIFS(СВЦЭМ!$D$39:$D$782,СВЦЭМ!$A$39:$A$782,$A54,СВЦЭМ!$B$39:$B$782,N$47)+'СЕТ СН'!$G$11+СВЦЭМ!$D$10+'СЕТ СН'!$G$5-'СЕТ СН'!$G$21</f>
        <v>3955.7352258199999</v>
      </c>
      <c r="O54" s="36">
        <f>SUMIFS(СВЦЭМ!$D$39:$D$782,СВЦЭМ!$A$39:$A$782,$A54,СВЦЭМ!$B$39:$B$782,O$47)+'СЕТ СН'!$G$11+СВЦЭМ!$D$10+'СЕТ СН'!$G$5-'СЕТ СН'!$G$21</f>
        <v>3954.3253241399998</v>
      </c>
      <c r="P54" s="36">
        <f>SUMIFS(СВЦЭМ!$D$39:$D$782,СВЦЭМ!$A$39:$A$782,$A54,СВЦЭМ!$B$39:$B$782,P$47)+'СЕТ СН'!$G$11+СВЦЭМ!$D$10+'СЕТ СН'!$G$5-'СЕТ СН'!$G$21</f>
        <v>3959.3001705899997</v>
      </c>
      <c r="Q54" s="36">
        <f>SUMIFS(СВЦЭМ!$D$39:$D$782,СВЦЭМ!$A$39:$A$782,$A54,СВЦЭМ!$B$39:$B$782,Q$47)+'СЕТ СН'!$G$11+СВЦЭМ!$D$10+'СЕТ СН'!$G$5-'СЕТ СН'!$G$21</f>
        <v>3964.8791349200001</v>
      </c>
      <c r="R54" s="36">
        <f>SUMIFS(СВЦЭМ!$D$39:$D$782,СВЦЭМ!$A$39:$A$782,$A54,СВЦЭМ!$B$39:$B$782,R$47)+'СЕТ СН'!$G$11+СВЦЭМ!$D$10+'СЕТ СН'!$G$5-'СЕТ СН'!$G$21</f>
        <v>3949.0059305199998</v>
      </c>
      <c r="S54" s="36">
        <f>SUMIFS(СВЦЭМ!$D$39:$D$782,СВЦЭМ!$A$39:$A$782,$A54,СВЦЭМ!$B$39:$B$782,S$47)+'СЕТ СН'!$G$11+СВЦЭМ!$D$10+'СЕТ СН'!$G$5-'СЕТ СН'!$G$21</f>
        <v>3923.0447944899997</v>
      </c>
      <c r="T54" s="36">
        <f>SUMIFS(СВЦЭМ!$D$39:$D$782,СВЦЭМ!$A$39:$A$782,$A54,СВЦЭМ!$B$39:$B$782,T$47)+'СЕТ СН'!$G$11+СВЦЭМ!$D$10+'СЕТ СН'!$G$5-'СЕТ СН'!$G$21</f>
        <v>3919.8143490399998</v>
      </c>
      <c r="U54" s="36">
        <f>SUMIFS(СВЦЭМ!$D$39:$D$782,СВЦЭМ!$A$39:$A$782,$A54,СВЦЭМ!$B$39:$B$782,U$47)+'СЕТ СН'!$G$11+СВЦЭМ!$D$10+'СЕТ СН'!$G$5-'СЕТ СН'!$G$21</f>
        <v>3930.9027252199999</v>
      </c>
      <c r="V54" s="36">
        <f>SUMIFS(СВЦЭМ!$D$39:$D$782,СВЦЭМ!$A$39:$A$782,$A54,СВЦЭМ!$B$39:$B$782,V$47)+'СЕТ СН'!$G$11+СВЦЭМ!$D$10+'СЕТ СН'!$G$5-'СЕТ СН'!$G$21</f>
        <v>3932.6926710199996</v>
      </c>
      <c r="W54" s="36">
        <f>SUMIFS(СВЦЭМ!$D$39:$D$782,СВЦЭМ!$A$39:$A$782,$A54,СВЦЭМ!$B$39:$B$782,W$47)+'СЕТ СН'!$G$11+СВЦЭМ!$D$10+'СЕТ СН'!$G$5-'СЕТ СН'!$G$21</f>
        <v>3953.36770247</v>
      </c>
      <c r="X54" s="36">
        <f>SUMIFS(СВЦЭМ!$D$39:$D$782,СВЦЭМ!$A$39:$A$782,$A54,СВЦЭМ!$B$39:$B$782,X$47)+'СЕТ СН'!$G$11+СВЦЭМ!$D$10+'СЕТ СН'!$G$5-'СЕТ СН'!$G$21</f>
        <v>3938.9250119099997</v>
      </c>
      <c r="Y54" s="36">
        <f>SUMIFS(СВЦЭМ!$D$39:$D$782,СВЦЭМ!$A$39:$A$782,$A54,СВЦЭМ!$B$39:$B$782,Y$47)+'СЕТ СН'!$G$11+СВЦЭМ!$D$10+'СЕТ СН'!$G$5-'СЕТ СН'!$G$21</f>
        <v>3949.8105971499999</v>
      </c>
    </row>
    <row r="55" spans="1:25" ht="15.75" x14ac:dyDescent="0.2">
      <c r="A55" s="35">
        <f t="shared" si="1"/>
        <v>44903</v>
      </c>
      <c r="B55" s="36">
        <f>SUMIFS(СВЦЭМ!$D$39:$D$782,СВЦЭМ!$A$39:$A$782,$A55,СВЦЭМ!$B$39:$B$782,B$47)+'СЕТ СН'!$G$11+СВЦЭМ!$D$10+'СЕТ СН'!$G$5-'СЕТ СН'!$G$21</f>
        <v>4122.2262283999999</v>
      </c>
      <c r="C55" s="36">
        <f>SUMIFS(СВЦЭМ!$D$39:$D$782,СВЦЭМ!$A$39:$A$782,$A55,СВЦЭМ!$B$39:$B$782,C$47)+'СЕТ СН'!$G$11+СВЦЭМ!$D$10+'СЕТ СН'!$G$5-'СЕТ СН'!$G$21</f>
        <v>4137.8435701299995</v>
      </c>
      <c r="D55" s="36">
        <f>SUMIFS(СВЦЭМ!$D$39:$D$782,СВЦЭМ!$A$39:$A$782,$A55,СВЦЭМ!$B$39:$B$782,D$47)+'СЕТ СН'!$G$11+СВЦЭМ!$D$10+'СЕТ СН'!$G$5-'СЕТ СН'!$G$21</f>
        <v>4133.0255514800001</v>
      </c>
      <c r="E55" s="36">
        <f>SUMIFS(СВЦЭМ!$D$39:$D$782,СВЦЭМ!$A$39:$A$782,$A55,СВЦЭМ!$B$39:$B$782,E$47)+'СЕТ СН'!$G$11+СВЦЭМ!$D$10+'СЕТ СН'!$G$5-'СЕТ СН'!$G$21</f>
        <v>4108.7177387399997</v>
      </c>
      <c r="F55" s="36">
        <f>SUMIFS(СВЦЭМ!$D$39:$D$782,СВЦЭМ!$A$39:$A$782,$A55,СВЦЭМ!$B$39:$B$782,F$47)+'СЕТ СН'!$G$11+СВЦЭМ!$D$10+'СЕТ СН'!$G$5-'СЕТ СН'!$G$21</f>
        <v>4096.7979782799994</v>
      </c>
      <c r="G55" s="36">
        <f>SUMIFS(СВЦЭМ!$D$39:$D$782,СВЦЭМ!$A$39:$A$782,$A55,СВЦЭМ!$B$39:$B$782,G$47)+'СЕТ СН'!$G$11+СВЦЭМ!$D$10+'СЕТ СН'!$G$5-'СЕТ СН'!$G$21</f>
        <v>4059.3738900799999</v>
      </c>
      <c r="H55" s="36">
        <f>SUMIFS(СВЦЭМ!$D$39:$D$782,СВЦЭМ!$A$39:$A$782,$A55,СВЦЭМ!$B$39:$B$782,H$47)+'СЕТ СН'!$G$11+СВЦЭМ!$D$10+'СЕТ СН'!$G$5-'СЕТ СН'!$G$21</f>
        <v>4032.9677555399999</v>
      </c>
      <c r="I55" s="36">
        <f>SUMIFS(СВЦЭМ!$D$39:$D$782,СВЦЭМ!$A$39:$A$782,$A55,СВЦЭМ!$B$39:$B$782,I$47)+'СЕТ СН'!$G$11+СВЦЭМ!$D$10+'СЕТ СН'!$G$5-'СЕТ СН'!$G$21</f>
        <v>4022.3513482399999</v>
      </c>
      <c r="J55" s="36">
        <f>SUMIFS(СВЦЭМ!$D$39:$D$782,СВЦЭМ!$A$39:$A$782,$A55,СВЦЭМ!$B$39:$B$782,J$47)+'СЕТ СН'!$G$11+СВЦЭМ!$D$10+'СЕТ СН'!$G$5-'СЕТ СН'!$G$21</f>
        <v>4002.3285486099999</v>
      </c>
      <c r="K55" s="36">
        <f>SUMIFS(СВЦЭМ!$D$39:$D$782,СВЦЭМ!$A$39:$A$782,$A55,СВЦЭМ!$B$39:$B$782,K$47)+'СЕТ СН'!$G$11+СВЦЭМ!$D$10+'СЕТ СН'!$G$5-'СЕТ СН'!$G$21</f>
        <v>3995.7947863899999</v>
      </c>
      <c r="L55" s="36">
        <f>SUMIFS(СВЦЭМ!$D$39:$D$782,СВЦЭМ!$A$39:$A$782,$A55,СВЦЭМ!$B$39:$B$782,L$47)+'СЕТ СН'!$G$11+СВЦЭМ!$D$10+'СЕТ СН'!$G$5-'СЕТ СН'!$G$21</f>
        <v>4004.2701146399995</v>
      </c>
      <c r="M55" s="36">
        <f>SUMIFS(СВЦЭМ!$D$39:$D$782,СВЦЭМ!$A$39:$A$782,$A55,СВЦЭМ!$B$39:$B$782,M$47)+'СЕТ СН'!$G$11+СВЦЭМ!$D$10+'СЕТ СН'!$G$5-'СЕТ СН'!$G$21</f>
        <v>4027.5165722599995</v>
      </c>
      <c r="N55" s="36">
        <f>SUMIFS(СВЦЭМ!$D$39:$D$782,СВЦЭМ!$A$39:$A$782,$A55,СВЦЭМ!$B$39:$B$782,N$47)+'СЕТ СН'!$G$11+СВЦЭМ!$D$10+'СЕТ СН'!$G$5-'СЕТ СН'!$G$21</f>
        <v>4035.2429773699996</v>
      </c>
      <c r="O55" s="36">
        <f>SUMIFS(СВЦЭМ!$D$39:$D$782,СВЦЭМ!$A$39:$A$782,$A55,СВЦЭМ!$B$39:$B$782,O$47)+'СЕТ СН'!$G$11+СВЦЭМ!$D$10+'СЕТ СН'!$G$5-'СЕТ СН'!$G$21</f>
        <v>4036.0243785599996</v>
      </c>
      <c r="P55" s="36">
        <f>SUMIFS(СВЦЭМ!$D$39:$D$782,СВЦЭМ!$A$39:$A$782,$A55,СВЦЭМ!$B$39:$B$782,P$47)+'СЕТ СН'!$G$11+СВЦЭМ!$D$10+'СЕТ СН'!$G$5-'СЕТ СН'!$G$21</f>
        <v>4038.1224953800001</v>
      </c>
      <c r="Q55" s="36">
        <f>SUMIFS(СВЦЭМ!$D$39:$D$782,СВЦЭМ!$A$39:$A$782,$A55,СВЦЭМ!$B$39:$B$782,Q$47)+'СЕТ СН'!$G$11+СВЦЭМ!$D$10+'СЕТ СН'!$G$5-'СЕТ СН'!$G$21</f>
        <v>4030.3339436199999</v>
      </c>
      <c r="R55" s="36">
        <f>SUMIFS(СВЦЭМ!$D$39:$D$782,СВЦЭМ!$A$39:$A$782,$A55,СВЦЭМ!$B$39:$B$782,R$47)+'СЕТ СН'!$G$11+СВЦЭМ!$D$10+'СЕТ СН'!$G$5-'СЕТ СН'!$G$21</f>
        <v>3993.9593902199999</v>
      </c>
      <c r="S55" s="36">
        <f>SUMIFS(СВЦЭМ!$D$39:$D$782,СВЦЭМ!$A$39:$A$782,$A55,СВЦЭМ!$B$39:$B$782,S$47)+'СЕТ СН'!$G$11+СВЦЭМ!$D$10+'СЕТ СН'!$G$5-'СЕТ СН'!$G$21</f>
        <v>3964.0937369100002</v>
      </c>
      <c r="T55" s="36">
        <f>SUMIFS(СВЦЭМ!$D$39:$D$782,СВЦЭМ!$A$39:$A$782,$A55,СВЦЭМ!$B$39:$B$782,T$47)+'СЕТ СН'!$G$11+СВЦЭМ!$D$10+'СЕТ СН'!$G$5-'СЕТ СН'!$G$21</f>
        <v>3987.5355347599998</v>
      </c>
      <c r="U55" s="36">
        <f>SUMIFS(СВЦЭМ!$D$39:$D$782,СВЦЭМ!$A$39:$A$782,$A55,СВЦЭМ!$B$39:$B$782,U$47)+'СЕТ СН'!$G$11+СВЦЭМ!$D$10+'СЕТ СН'!$G$5-'СЕТ СН'!$G$21</f>
        <v>4000.3198784400001</v>
      </c>
      <c r="V55" s="36">
        <f>SUMIFS(СВЦЭМ!$D$39:$D$782,СВЦЭМ!$A$39:$A$782,$A55,СВЦЭМ!$B$39:$B$782,V$47)+'СЕТ СН'!$G$11+СВЦЭМ!$D$10+'СЕТ СН'!$G$5-'СЕТ СН'!$G$21</f>
        <v>4012.2339573099998</v>
      </c>
      <c r="W55" s="36">
        <f>SUMIFS(СВЦЭМ!$D$39:$D$782,СВЦЭМ!$A$39:$A$782,$A55,СВЦЭМ!$B$39:$B$782,W$47)+'СЕТ СН'!$G$11+СВЦЭМ!$D$10+'СЕТ СН'!$G$5-'СЕТ СН'!$G$21</f>
        <v>4039.22301651</v>
      </c>
      <c r="X55" s="36">
        <f>SUMIFS(СВЦЭМ!$D$39:$D$782,СВЦЭМ!$A$39:$A$782,$A55,СВЦЭМ!$B$39:$B$782,X$47)+'СЕТ СН'!$G$11+СВЦЭМ!$D$10+'СЕТ СН'!$G$5-'СЕТ СН'!$G$21</f>
        <v>4036.8817730599999</v>
      </c>
      <c r="Y55" s="36">
        <f>SUMIFS(СВЦЭМ!$D$39:$D$782,СВЦЭМ!$A$39:$A$782,$A55,СВЦЭМ!$B$39:$B$782,Y$47)+'СЕТ СН'!$G$11+СВЦЭМ!$D$10+'СЕТ СН'!$G$5-'СЕТ СН'!$G$21</f>
        <v>4099.8079258500002</v>
      </c>
    </row>
    <row r="56" spans="1:25" ht="15.75" x14ac:dyDescent="0.2">
      <c r="A56" s="35">
        <f t="shared" si="1"/>
        <v>44904</v>
      </c>
      <c r="B56" s="36">
        <f>SUMIFS(СВЦЭМ!$D$39:$D$782,СВЦЭМ!$A$39:$A$782,$A56,СВЦЭМ!$B$39:$B$782,B$47)+'СЕТ СН'!$G$11+СВЦЭМ!$D$10+'СЕТ СН'!$G$5-'СЕТ СН'!$G$21</f>
        <v>4035.4180464999999</v>
      </c>
      <c r="C56" s="36">
        <f>SUMIFS(СВЦЭМ!$D$39:$D$782,СВЦЭМ!$A$39:$A$782,$A56,СВЦЭМ!$B$39:$B$782,C$47)+'СЕТ СН'!$G$11+СВЦЭМ!$D$10+'СЕТ СН'!$G$5-'СЕТ СН'!$G$21</f>
        <v>4044.3790293699999</v>
      </c>
      <c r="D56" s="36">
        <f>SUMIFS(СВЦЭМ!$D$39:$D$782,СВЦЭМ!$A$39:$A$782,$A56,СВЦЭМ!$B$39:$B$782,D$47)+'СЕТ СН'!$G$11+СВЦЭМ!$D$10+'СЕТ СН'!$G$5-'СЕТ СН'!$G$21</f>
        <v>4054.3231348299996</v>
      </c>
      <c r="E56" s="36">
        <f>SUMIFS(СВЦЭМ!$D$39:$D$782,СВЦЭМ!$A$39:$A$782,$A56,СВЦЭМ!$B$39:$B$782,E$47)+'СЕТ СН'!$G$11+СВЦЭМ!$D$10+'СЕТ СН'!$G$5-'СЕТ СН'!$G$21</f>
        <v>4066.1521122999998</v>
      </c>
      <c r="F56" s="36">
        <f>SUMIFS(СВЦЭМ!$D$39:$D$782,СВЦЭМ!$A$39:$A$782,$A56,СВЦЭМ!$B$39:$B$782,F$47)+'СЕТ СН'!$G$11+СВЦЭМ!$D$10+'СЕТ СН'!$G$5-'СЕТ СН'!$G$21</f>
        <v>4074.1872045399996</v>
      </c>
      <c r="G56" s="36">
        <f>SUMIFS(СВЦЭМ!$D$39:$D$782,СВЦЭМ!$A$39:$A$782,$A56,СВЦЭМ!$B$39:$B$782,G$47)+'СЕТ СН'!$G$11+СВЦЭМ!$D$10+'СЕТ СН'!$G$5-'СЕТ СН'!$G$21</f>
        <v>4060.9613960299998</v>
      </c>
      <c r="H56" s="36">
        <f>SUMIFS(СВЦЭМ!$D$39:$D$782,СВЦЭМ!$A$39:$A$782,$A56,СВЦЭМ!$B$39:$B$782,H$47)+'СЕТ СН'!$G$11+СВЦЭМ!$D$10+'СЕТ СН'!$G$5-'СЕТ СН'!$G$21</f>
        <v>4063.9467416699999</v>
      </c>
      <c r="I56" s="36">
        <f>SUMIFS(СВЦЭМ!$D$39:$D$782,СВЦЭМ!$A$39:$A$782,$A56,СВЦЭМ!$B$39:$B$782,I$47)+'СЕТ СН'!$G$11+СВЦЭМ!$D$10+'СЕТ СН'!$G$5-'СЕТ СН'!$G$21</f>
        <v>4029.0802986399999</v>
      </c>
      <c r="J56" s="36">
        <f>SUMIFS(СВЦЭМ!$D$39:$D$782,СВЦЭМ!$A$39:$A$782,$A56,СВЦЭМ!$B$39:$B$782,J$47)+'СЕТ СН'!$G$11+СВЦЭМ!$D$10+'СЕТ СН'!$G$5-'СЕТ СН'!$G$21</f>
        <v>4017.70844313</v>
      </c>
      <c r="K56" s="36">
        <f>SUMIFS(СВЦЭМ!$D$39:$D$782,СВЦЭМ!$A$39:$A$782,$A56,СВЦЭМ!$B$39:$B$782,K$47)+'СЕТ СН'!$G$11+СВЦЭМ!$D$10+'СЕТ СН'!$G$5-'СЕТ СН'!$G$21</f>
        <v>4004.2553133399997</v>
      </c>
      <c r="L56" s="36">
        <f>SUMIFS(СВЦЭМ!$D$39:$D$782,СВЦЭМ!$A$39:$A$782,$A56,СВЦЭМ!$B$39:$B$782,L$47)+'СЕТ СН'!$G$11+СВЦЭМ!$D$10+'СЕТ СН'!$G$5-'СЕТ СН'!$G$21</f>
        <v>3996.1982434299998</v>
      </c>
      <c r="M56" s="36">
        <f>SUMIFS(СВЦЭМ!$D$39:$D$782,СВЦЭМ!$A$39:$A$782,$A56,СВЦЭМ!$B$39:$B$782,M$47)+'СЕТ СН'!$G$11+СВЦЭМ!$D$10+'СЕТ СН'!$G$5-'СЕТ СН'!$G$21</f>
        <v>3988.3374978100001</v>
      </c>
      <c r="N56" s="36">
        <f>SUMIFS(СВЦЭМ!$D$39:$D$782,СВЦЭМ!$A$39:$A$782,$A56,СВЦЭМ!$B$39:$B$782,N$47)+'СЕТ СН'!$G$11+СВЦЭМ!$D$10+'СЕТ СН'!$G$5-'СЕТ СН'!$G$21</f>
        <v>3992.4558169399997</v>
      </c>
      <c r="O56" s="36">
        <f>SUMIFS(СВЦЭМ!$D$39:$D$782,СВЦЭМ!$A$39:$A$782,$A56,СВЦЭМ!$B$39:$B$782,O$47)+'СЕТ СН'!$G$11+СВЦЭМ!$D$10+'СЕТ СН'!$G$5-'СЕТ СН'!$G$21</f>
        <v>4004.7777732200002</v>
      </c>
      <c r="P56" s="36">
        <f>SUMIFS(СВЦЭМ!$D$39:$D$782,СВЦЭМ!$A$39:$A$782,$A56,СВЦЭМ!$B$39:$B$782,P$47)+'СЕТ СН'!$G$11+СВЦЭМ!$D$10+'СЕТ СН'!$G$5-'СЕТ СН'!$G$21</f>
        <v>4009.9575176799999</v>
      </c>
      <c r="Q56" s="36">
        <f>SUMIFS(СВЦЭМ!$D$39:$D$782,СВЦЭМ!$A$39:$A$782,$A56,СВЦЭМ!$B$39:$B$782,Q$47)+'СЕТ СН'!$G$11+СВЦЭМ!$D$10+'СЕТ СН'!$G$5-'СЕТ СН'!$G$21</f>
        <v>4009.1833424599999</v>
      </c>
      <c r="R56" s="36">
        <f>SUMIFS(СВЦЭМ!$D$39:$D$782,СВЦЭМ!$A$39:$A$782,$A56,СВЦЭМ!$B$39:$B$782,R$47)+'СЕТ СН'!$G$11+СВЦЭМ!$D$10+'СЕТ СН'!$G$5-'СЕТ СН'!$G$21</f>
        <v>4006.2450463599998</v>
      </c>
      <c r="S56" s="36">
        <f>SUMIFS(СВЦЭМ!$D$39:$D$782,СВЦЭМ!$A$39:$A$782,$A56,СВЦЭМ!$B$39:$B$782,S$47)+'СЕТ СН'!$G$11+СВЦЭМ!$D$10+'СЕТ СН'!$G$5-'СЕТ СН'!$G$21</f>
        <v>3981.1867510299999</v>
      </c>
      <c r="T56" s="36">
        <f>SUMIFS(СВЦЭМ!$D$39:$D$782,СВЦЭМ!$A$39:$A$782,$A56,СВЦЭМ!$B$39:$B$782,T$47)+'СЕТ СН'!$G$11+СВЦЭМ!$D$10+'СЕТ СН'!$G$5-'СЕТ СН'!$G$21</f>
        <v>3963.4916911599998</v>
      </c>
      <c r="U56" s="36">
        <f>SUMIFS(СВЦЭМ!$D$39:$D$782,СВЦЭМ!$A$39:$A$782,$A56,СВЦЭМ!$B$39:$B$782,U$47)+'СЕТ СН'!$G$11+СВЦЭМ!$D$10+'СЕТ СН'!$G$5-'СЕТ СН'!$G$21</f>
        <v>3964.8862449799999</v>
      </c>
      <c r="V56" s="36">
        <f>SUMIFS(СВЦЭМ!$D$39:$D$782,СВЦЭМ!$A$39:$A$782,$A56,СВЦЭМ!$B$39:$B$782,V$47)+'СЕТ СН'!$G$11+СВЦЭМ!$D$10+'СЕТ СН'!$G$5-'СЕТ СН'!$G$21</f>
        <v>3975.4794697399998</v>
      </c>
      <c r="W56" s="36">
        <f>SUMIFS(СВЦЭМ!$D$39:$D$782,СВЦЭМ!$A$39:$A$782,$A56,СВЦЭМ!$B$39:$B$782,W$47)+'СЕТ СН'!$G$11+СВЦЭМ!$D$10+'СЕТ СН'!$G$5-'СЕТ СН'!$G$21</f>
        <v>3996.7461480599995</v>
      </c>
      <c r="X56" s="36">
        <f>SUMIFS(СВЦЭМ!$D$39:$D$782,СВЦЭМ!$A$39:$A$782,$A56,СВЦЭМ!$B$39:$B$782,X$47)+'СЕТ СН'!$G$11+СВЦЭМ!$D$10+'СЕТ СН'!$G$5-'СЕТ СН'!$G$21</f>
        <v>4004.0749119799998</v>
      </c>
      <c r="Y56" s="36">
        <f>SUMIFS(СВЦЭМ!$D$39:$D$782,СВЦЭМ!$A$39:$A$782,$A56,СВЦЭМ!$B$39:$B$782,Y$47)+'СЕТ СН'!$G$11+СВЦЭМ!$D$10+'СЕТ СН'!$G$5-'СЕТ СН'!$G$21</f>
        <v>4014.9276919899999</v>
      </c>
    </row>
    <row r="57" spans="1:25" ht="15.75" x14ac:dyDescent="0.2">
      <c r="A57" s="35">
        <f t="shared" si="1"/>
        <v>44905</v>
      </c>
      <c r="B57" s="36">
        <f>SUMIFS(СВЦЭМ!$D$39:$D$782,СВЦЭМ!$A$39:$A$782,$A57,СВЦЭМ!$B$39:$B$782,B$47)+'СЕТ СН'!$G$11+СВЦЭМ!$D$10+'СЕТ СН'!$G$5-'СЕТ СН'!$G$21</f>
        <v>4043.8623125099998</v>
      </c>
      <c r="C57" s="36">
        <f>SUMIFS(СВЦЭМ!$D$39:$D$782,СВЦЭМ!$A$39:$A$782,$A57,СВЦЭМ!$B$39:$B$782,C$47)+'СЕТ СН'!$G$11+СВЦЭМ!$D$10+'СЕТ СН'!$G$5-'СЕТ СН'!$G$21</f>
        <v>4057.07852559</v>
      </c>
      <c r="D57" s="36">
        <f>SUMIFS(СВЦЭМ!$D$39:$D$782,СВЦЭМ!$A$39:$A$782,$A57,СВЦЭМ!$B$39:$B$782,D$47)+'СЕТ СН'!$G$11+СВЦЭМ!$D$10+'СЕТ СН'!$G$5-'СЕТ СН'!$G$21</f>
        <v>4102.1098206400002</v>
      </c>
      <c r="E57" s="36">
        <f>SUMIFS(СВЦЭМ!$D$39:$D$782,СВЦЭМ!$A$39:$A$782,$A57,СВЦЭМ!$B$39:$B$782,E$47)+'СЕТ СН'!$G$11+СВЦЭМ!$D$10+'СЕТ СН'!$G$5-'СЕТ СН'!$G$21</f>
        <v>4097.4413303900001</v>
      </c>
      <c r="F57" s="36">
        <f>SUMIFS(СВЦЭМ!$D$39:$D$782,СВЦЭМ!$A$39:$A$782,$A57,СВЦЭМ!$B$39:$B$782,F$47)+'СЕТ СН'!$G$11+СВЦЭМ!$D$10+'СЕТ СН'!$G$5-'СЕТ СН'!$G$21</f>
        <v>4081.6548105599995</v>
      </c>
      <c r="G57" s="36">
        <f>SUMIFS(СВЦЭМ!$D$39:$D$782,СВЦЭМ!$A$39:$A$782,$A57,СВЦЭМ!$B$39:$B$782,G$47)+'СЕТ СН'!$G$11+СВЦЭМ!$D$10+'СЕТ СН'!$G$5-'СЕТ СН'!$G$21</f>
        <v>4093.7197630699998</v>
      </c>
      <c r="H57" s="36">
        <f>SUMIFS(СВЦЭМ!$D$39:$D$782,СВЦЭМ!$A$39:$A$782,$A57,СВЦЭМ!$B$39:$B$782,H$47)+'СЕТ СН'!$G$11+СВЦЭМ!$D$10+'СЕТ СН'!$G$5-'СЕТ СН'!$G$21</f>
        <v>4084.1583734999999</v>
      </c>
      <c r="I57" s="36">
        <f>SUMIFS(СВЦЭМ!$D$39:$D$782,СВЦЭМ!$A$39:$A$782,$A57,СВЦЭМ!$B$39:$B$782,I$47)+'СЕТ СН'!$G$11+СВЦЭМ!$D$10+'СЕТ СН'!$G$5-'СЕТ СН'!$G$21</f>
        <v>4056.16436101</v>
      </c>
      <c r="J57" s="36">
        <f>SUMIFS(СВЦЭМ!$D$39:$D$782,СВЦЭМ!$A$39:$A$782,$A57,СВЦЭМ!$B$39:$B$782,J$47)+'СЕТ СН'!$G$11+СВЦЭМ!$D$10+'СЕТ СН'!$G$5-'СЕТ СН'!$G$21</f>
        <v>4028.9029088199995</v>
      </c>
      <c r="K57" s="36">
        <f>SUMIFS(СВЦЭМ!$D$39:$D$782,СВЦЭМ!$A$39:$A$782,$A57,СВЦЭМ!$B$39:$B$782,K$47)+'СЕТ СН'!$G$11+СВЦЭМ!$D$10+'СЕТ СН'!$G$5-'СЕТ СН'!$G$21</f>
        <v>4016.5531996</v>
      </c>
      <c r="L57" s="36">
        <f>SUMIFS(СВЦЭМ!$D$39:$D$782,СВЦЭМ!$A$39:$A$782,$A57,СВЦЭМ!$B$39:$B$782,L$47)+'СЕТ СН'!$G$11+СВЦЭМ!$D$10+'СЕТ СН'!$G$5-'СЕТ СН'!$G$21</f>
        <v>4003.1784059199999</v>
      </c>
      <c r="M57" s="36">
        <f>SUMIFS(СВЦЭМ!$D$39:$D$782,СВЦЭМ!$A$39:$A$782,$A57,СВЦЭМ!$B$39:$B$782,M$47)+'СЕТ СН'!$G$11+СВЦЭМ!$D$10+'СЕТ СН'!$G$5-'СЕТ СН'!$G$21</f>
        <v>4014.2587376699998</v>
      </c>
      <c r="N57" s="36">
        <f>SUMIFS(СВЦЭМ!$D$39:$D$782,СВЦЭМ!$A$39:$A$782,$A57,СВЦЭМ!$B$39:$B$782,N$47)+'СЕТ СН'!$G$11+СВЦЭМ!$D$10+'СЕТ СН'!$G$5-'СЕТ СН'!$G$21</f>
        <v>4041.2209868</v>
      </c>
      <c r="O57" s="36">
        <f>SUMIFS(СВЦЭМ!$D$39:$D$782,СВЦЭМ!$A$39:$A$782,$A57,СВЦЭМ!$B$39:$B$782,O$47)+'СЕТ СН'!$G$11+СВЦЭМ!$D$10+'СЕТ СН'!$G$5-'СЕТ СН'!$G$21</f>
        <v>4050.6922901500002</v>
      </c>
      <c r="P57" s="36">
        <f>SUMIFS(СВЦЭМ!$D$39:$D$782,СВЦЭМ!$A$39:$A$782,$A57,СВЦЭМ!$B$39:$B$782,P$47)+'СЕТ СН'!$G$11+СВЦЭМ!$D$10+'СЕТ СН'!$G$5-'СЕТ СН'!$G$21</f>
        <v>4069.1516514799996</v>
      </c>
      <c r="Q57" s="36">
        <f>SUMIFS(СВЦЭМ!$D$39:$D$782,СВЦЭМ!$A$39:$A$782,$A57,СВЦЭМ!$B$39:$B$782,Q$47)+'СЕТ СН'!$G$11+СВЦЭМ!$D$10+'СЕТ СН'!$G$5-'СЕТ СН'!$G$21</f>
        <v>4069.8337566999999</v>
      </c>
      <c r="R57" s="36">
        <f>SUMIFS(СВЦЭМ!$D$39:$D$782,СВЦЭМ!$A$39:$A$782,$A57,СВЦЭМ!$B$39:$B$782,R$47)+'СЕТ СН'!$G$11+СВЦЭМ!$D$10+'СЕТ СН'!$G$5-'СЕТ СН'!$G$21</f>
        <v>4038.7517685499997</v>
      </c>
      <c r="S57" s="36">
        <f>SUMIFS(СВЦЭМ!$D$39:$D$782,СВЦЭМ!$A$39:$A$782,$A57,СВЦЭМ!$B$39:$B$782,S$47)+'СЕТ СН'!$G$11+СВЦЭМ!$D$10+'СЕТ СН'!$G$5-'СЕТ СН'!$G$21</f>
        <v>4009.8467286099999</v>
      </c>
      <c r="T57" s="36">
        <f>SUMIFS(СВЦЭМ!$D$39:$D$782,СВЦЭМ!$A$39:$A$782,$A57,СВЦЭМ!$B$39:$B$782,T$47)+'СЕТ СН'!$G$11+СВЦЭМ!$D$10+'СЕТ СН'!$G$5-'СЕТ СН'!$G$21</f>
        <v>4014.60763073</v>
      </c>
      <c r="U57" s="36">
        <f>SUMIFS(СВЦЭМ!$D$39:$D$782,СВЦЭМ!$A$39:$A$782,$A57,СВЦЭМ!$B$39:$B$782,U$47)+'СЕТ СН'!$G$11+СВЦЭМ!$D$10+'СЕТ СН'!$G$5-'СЕТ СН'!$G$21</f>
        <v>4013.2802513299998</v>
      </c>
      <c r="V57" s="36">
        <f>SUMIFS(СВЦЭМ!$D$39:$D$782,СВЦЭМ!$A$39:$A$782,$A57,СВЦЭМ!$B$39:$B$782,V$47)+'СЕТ СН'!$G$11+СВЦЭМ!$D$10+'СЕТ СН'!$G$5-'СЕТ СН'!$G$21</f>
        <v>4023.9793071399999</v>
      </c>
      <c r="W57" s="36">
        <f>SUMIFS(СВЦЭМ!$D$39:$D$782,СВЦЭМ!$A$39:$A$782,$A57,СВЦЭМ!$B$39:$B$782,W$47)+'СЕТ СН'!$G$11+СВЦЭМ!$D$10+'СЕТ СН'!$G$5-'СЕТ СН'!$G$21</f>
        <v>4026.3900245300001</v>
      </c>
      <c r="X57" s="36">
        <f>SUMIFS(СВЦЭМ!$D$39:$D$782,СВЦЭМ!$A$39:$A$782,$A57,СВЦЭМ!$B$39:$B$782,X$47)+'СЕТ СН'!$G$11+СВЦЭМ!$D$10+'СЕТ СН'!$G$5-'СЕТ СН'!$G$21</f>
        <v>4037.2717381100001</v>
      </c>
      <c r="Y57" s="36">
        <f>SUMIFS(СВЦЭМ!$D$39:$D$782,СВЦЭМ!$A$39:$A$782,$A57,СВЦЭМ!$B$39:$B$782,Y$47)+'СЕТ СН'!$G$11+СВЦЭМ!$D$10+'СЕТ СН'!$G$5-'СЕТ СН'!$G$21</f>
        <v>4056.5462174699996</v>
      </c>
    </row>
    <row r="58" spans="1:25" ht="15.75" x14ac:dyDescent="0.2">
      <c r="A58" s="35">
        <f t="shared" si="1"/>
        <v>44906</v>
      </c>
      <c r="B58" s="36">
        <f>SUMIFS(СВЦЭМ!$D$39:$D$782,СВЦЭМ!$A$39:$A$782,$A58,СВЦЭМ!$B$39:$B$782,B$47)+'СЕТ СН'!$G$11+СВЦЭМ!$D$10+'СЕТ СН'!$G$5-'СЕТ СН'!$G$21</f>
        <v>4056.4130698199997</v>
      </c>
      <c r="C58" s="36">
        <f>SUMIFS(СВЦЭМ!$D$39:$D$782,СВЦЭМ!$A$39:$A$782,$A58,СВЦЭМ!$B$39:$B$782,C$47)+'СЕТ СН'!$G$11+СВЦЭМ!$D$10+'СЕТ СН'!$G$5-'СЕТ СН'!$G$21</f>
        <v>4054.1409538500002</v>
      </c>
      <c r="D58" s="36">
        <f>SUMIFS(СВЦЭМ!$D$39:$D$782,СВЦЭМ!$A$39:$A$782,$A58,СВЦЭМ!$B$39:$B$782,D$47)+'СЕТ СН'!$G$11+СВЦЭМ!$D$10+'СЕТ СН'!$G$5-'СЕТ СН'!$G$21</f>
        <v>4057.5953221700001</v>
      </c>
      <c r="E58" s="36">
        <f>SUMIFS(СВЦЭМ!$D$39:$D$782,СВЦЭМ!$A$39:$A$782,$A58,СВЦЭМ!$B$39:$B$782,E$47)+'СЕТ СН'!$G$11+СВЦЭМ!$D$10+'СЕТ СН'!$G$5-'СЕТ СН'!$G$21</f>
        <v>4065.9860299100001</v>
      </c>
      <c r="F58" s="36">
        <f>SUMIFS(СВЦЭМ!$D$39:$D$782,СВЦЭМ!$A$39:$A$782,$A58,СВЦЭМ!$B$39:$B$782,F$47)+'СЕТ СН'!$G$11+СВЦЭМ!$D$10+'СЕТ СН'!$G$5-'СЕТ СН'!$G$21</f>
        <v>4074.7033728999995</v>
      </c>
      <c r="G58" s="36">
        <f>SUMIFS(СВЦЭМ!$D$39:$D$782,СВЦЭМ!$A$39:$A$782,$A58,СВЦЭМ!$B$39:$B$782,G$47)+'СЕТ СН'!$G$11+СВЦЭМ!$D$10+'СЕТ СН'!$G$5-'СЕТ СН'!$G$21</f>
        <v>4063.5245868699999</v>
      </c>
      <c r="H58" s="36">
        <f>SUMIFS(СВЦЭМ!$D$39:$D$782,СВЦЭМ!$A$39:$A$782,$A58,СВЦЭМ!$B$39:$B$782,H$47)+'СЕТ СН'!$G$11+СВЦЭМ!$D$10+'СЕТ СН'!$G$5-'СЕТ СН'!$G$21</f>
        <v>4058.2603555400001</v>
      </c>
      <c r="I58" s="36">
        <f>SUMIFS(СВЦЭМ!$D$39:$D$782,СВЦЭМ!$A$39:$A$782,$A58,СВЦЭМ!$B$39:$B$782,I$47)+'СЕТ СН'!$G$11+СВЦЭМ!$D$10+'СЕТ СН'!$G$5-'СЕТ СН'!$G$21</f>
        <v>4026.5355392299998</v>
      </c>
      <c r="J58" s="36">
        <f>SUMIFS(СВЦЭМ!$D$39:$D$782,СВЦЭМ!$A$39:$A$782,$A58,СВЦЭМ!$B$39:$B$782,J$47)+'СЕТ СН'!$G$11+СВЦЭМ!$D$10+'СЕТ СН'!$G$5-'СЕТ СН'!$G$21</f>
        <v>3993.6569861399998</v>
      </c>
      <c r="K58" s="36">
        <f>SUMIFS(СВЦЭМ!$D$39:$D$782,СВЦЭМ!$A$39:$A$782,$A58,СВЦЭМ!$B$39:$B$782,K$47)+'СЕТ СН'!$G$11+СВЦЭМ!$D$10+'СЕТ СН'!$G$5-'СЕТ СН'!$G$21</f>
        <v>3959.6863578799998</v>
      </c>
      <c r="L58" s="36">
        <f>SUMIFS(СВЦЭМ!$D$39:$D$782,СВЦЭМ!$A$39:$A$782,$A58,СВЦЭМ!$B$39:$B$782,L$47)+'СЕТ СН'!$G$11+СВЦЭМ!$D$10+'СЕТ СН'!$G$5-'СЕТ СН'!$G$21</f>
        <v>3965.7446385699996</v>
      </c>
      <c r="M58" s="36">
        <f>SUMIFS(СВЦЭМ!$D$39:$D$782,СВЦЭМ!$A$39:$A$782,$A58,СВЦЭМ!$B$39:$B$782,M$47)+'СЕТ СН'!$G$11+СВЦЭМ!$D$10+'СЕТ СН'!$G$5-'СЕТ СН'!$G$21</f>
        <v>3973.8648260099999</v>
      </c>
      <c r="N58" s="36">
        <f>SUMIFS(СВЦЭМ!$D$39:$D$782,СВЦЭМ!$A$39:$A$782,$A58,СВЦЭМ!$B$39:$B$782,N$47)+'СЕТ СН'!$G$11+СВЦЭМ!$D$10+'СЕТ СН'!$G$5-'СЕТ СН'!$G$21</f>
        <v>4003.8420242399998</v>
      </c>
      <c r="O58" s="36">
        <f>SUMIFS(СВЦЭМ!$D$39:$D$782,СВЦЭМ!$A$39:$A$782,$A58,СВЦЭМ!$B$39:$B$782,O$47)+'СЕТ СН'!$G$11+СВЦЭМ!$D$10+'СЕТ СН'!$G$5-'СЕТ СН'!$G$21</f>
        <v>4021.8578623799999</v>
      </c>
      <c r="P58" s="36">
        <f>SUMIFS(СВЦЭМ!$D$39:$D$782,СВЦЭМ!$A$39:$A$782,$A58,СВЦЭМ!$B$39:$B$782,P$47)+'СЕТ СН'!$G$11+СВЦЭМ!$D$10+'СЕТ СН'!$G$5-'СЕТ СН'!$G$21</f>
        <v>4029.5294663599998</v>
      </c>
      <c r="Q58" s="36">
        <f>SUMIFS(СВЦЭМ!$D$39:$D$782,СВЦЭМ!$A$39:$A$782,$A58,СВЦЭМ!$B$39:$B$782,Q$47)+'СЕТ СН'!$G$11+СВЦЭМ!$D$10+'СЕТ СН'!$G$5-'СЕТ СН'!$G$21</f>
        <v>4021.0332683999995</v>
      </c>
      <c r="R58" s="36">
        <f>SUMIFS(СВЦЭМ!$D$39:$D$782,СВЦЭМ!$A$39:$A$782,$A58,СВЦЭМ!$B$39:$B$782,R$47)+'СЕТ СН'!$G$11+СВЦЭМ!$D$10+'СЕТ СН'!$G$5-'СЕТ СН'!$G$21</f>
        <v>3989.2763441999996</v>
      </c>
      <c r="S58" s="36">
        <f>SUMIFS(СВЦЭМ!$D$39:$D$782,СВЦЭМ!$A$39:$A$782,$A58,СВЦЭМ!$B$39:$B$782,S$47)+'СЕТ СН'!$G$11+СВЦЭМ!$D$10+'СЕТ СН'!$G$5-'СЕТ СН'!$G$21</f>
        <v>3946.0235988699997</v>
      </c>
      <c r="T58" s="36">
        <f>SUMIFS(СВЦЭМ!$D$39:$D$782,СВЦЭМ!$A$39:$A$782,$A58,СВЦЭМ!$B$39:$B$782,T$47)+'СЕТ СН'!$G$11+СВЦЭМ!$D$10+'СЕТ СН'!$G$5-'СЕТ СН'!$G$21</f>
        <v>3969.6875541399995</v>
      </c>
      <c r="U58" s="36">
        <f>SUMIFS(СВЦЭМ!$D$39:$D$782,СВЦЭМ!$A$39:$A$782,$A58,СВЦЭМ!$B$39:$B$782,U$47)+'СЕТ СН'!$G$11+СВЦЭМ!$D$10+'СЕТ СН'!$G$5-'СЕТ СН'!$G$21</f>
        <v>3985.0346926399998</v>
      </c>
      <c r="V58" s="36">
        <f>SUMIFS(СВЦЭМ!$D$39:$D$782,СВЦЭМ!$A$39:$A$782,$A58,СВЦЭМ!$B$39:$B$782,V$47)+'СЕТ СН'!$G$11+СВЦЭМ!$D$10+'СЕТ СН'!$G$5-'СЕТ СН'!$G$21</f>
        <v>3997.2596037699996</v>
      </c>
      <c r="W58" s="36">
        <f>SUMIFS(СВЦЭМ!$D$39:$D$782,СВЦЭМ!$A$39:$A$782,$A58,СВЦЭМ!$B$39:$B$782,W$47)+'СЕТ СН'!$G$11+СВЦЭМ!$D$10+'СЕТ СН'!$G$5-'СЕТ СН'!$G$21</f>
        <v>4008.9321553499999</v>
      </c>
      <c r="X58" s="36">
        <f>SUMIFS(СВЦЭМ!$D$39:$D$782,СВЦЭМ!$A$39:$A$782,$A58,СВЦЭМ!$B$39:$B$782,X$47)+'СЕТ СН'!$G$11+СВЦЭМ!$D$10+'СЕТ СН'!$G$5-'СЕТ СН'!$G$21</f>
        <v>4025.0547884999996</v>
      </c>
      <c r="Y58" s="36">
        <f>SUMIFS(СВЦЭМ!$D$39:$D$782,СВЦЭМ!$A$39:$A$782,$A58,СВЦЭМ!$B$39:$B$782,Y$47)+'СЕТ СН'!$G$11+СВЦЭМ!$D$10+'СЕТ СН'!$G$5-'СЕТ СН'!$G$21</f>
        <v>4051.1393515899999</v>
      </c>
    </row>
    <row r="59" spans="1:25" ht="15.75" x14ac:dyDescent="0.2">
      <c r="A59" s="35">
        <f t="shared" si="1"/>
        <v>44907</v>
      </c>
      <c r="B59" s="36">
        <f>SUMIFS(СВЦЭМ!$D$39:$D$782,СВЦЭМ!$A$39:$A$782,$A59,СВЦЭМ!$B$39:$B$782,B$47)+'СЕТ СН'!$G$11+СВЦЭМ!$D$10+'СЕТ СН'!$G$5-'СЕТ СН'!$G$21</f>
        <v>3988.4093421199996</v>
      </c>
      <c r="C59" s="36">
        <f>SUMIFS(СВЦЭМ!$D$39:$D$782,СВЦЭМ!$A$39:$A$782,$A59,СВЦЭМ!$B$39:$B$782,C$47)+'СЕТ СН'!$G$11+СВЦЭМ!$D$10+'СЕТ СН'!$G$5-'СЕТ СН'!$G$21</f>
        <v>3999.9888298799997</v>
      </c>
      <c r="D59" s="36">
        <f>SUMIFS(СВЦЭМ!$D$39:$D$782,СВЦЭМ!$A$39:$A$782,$A59,СВЦЭМ!$B$39:$B$782,D$47)+'СЕТ СН'!$G$11+СВЦЭМ!$D$10+'СЕТ СН'!$G$5-'СЕТ СН'!$G$21</f>
        <v>4009.3217111099998</v>
      </c>
      <c r="E59" s="36">
        <f>SUMIFS(СВЦЭМ!$D$39:$D$782,СВЦЭМ!$A$39:$A$782,$A59,СВЦЭМ!$B$39:$B$782,E$47)+'СЕТ СН'!$G$11+СВЦЭМ!$D$10+'СЕТ СН'!$G$5-'СЕТ СН'!$G$21</f>
        <v>4016.4153121899999</v>
      </c>
      <c r="F59" s="36">
        <f>SUMIFS(СВЦЭМ!$D$39:$D$782,СВЦЭМ!$A$39:$A$782,$A59,СВЦЭМ!$B$39:$B$782,F$47)+'СЕТ СН'!$G$11+СВЦЭМ!$D$10+'СЕТ СН'!$G$5-'СЕТ СН'!$G$21</f>
        <v>4027.23610358</v>
      </c>
      <c r="G59" s="36">
        <f>SUMIFS(СВЦЭМ!$D$39:$D$782,СВЦЭМ!$A$39:$A$782,$A59,СВЦЭМ!$B$39:$B$782,G$47)+'СЕТ СН'!$G$11+СВЦЭМ!$D$10+'СЕТ СН'!$G$5-'СЕТ СН'!$G$21</f>
        <v>4016.8868542999999</v>
      </c>
      <c r="H59" s="36">
        <f>SUMIFS(СВЦЭМ!$D$39:$D$782,СВЦЭМ!$A$39:$A$782,$A59,СВЦЭМ!$B$39:$B$782,H$47)+'СЕТ СН'!$G$11+СВЦЭМ!$D$10+'СЕТ СН'!$G$5-'СЕТ СН'!$G$21</f>
        <v>4005.6754418199998</v>
      </c>
      <c r="I59" s="36">
        <f>SUMIFS(СВЦЭМ!$D$39:$D$782,СВЦЭМ!$A$39:$A$782,$A59,СВЦЭМ!$B$39:$B$782,I$47)+'СЕТ СН'!$G$11+СВЦЭМ!$D$10+'СЕТ СН'!$G$5-'СЕТ СН'!$G$21</f>
        <v>3876.05469563</v>
      </c>
      <c r="J59" s="36">
        <f>SUMIFS(СВЦЭМ!$D$39:$D$782,СВЦЭМ!$A$39:$A$782,$A59,СВЦЭМ!$B$39:$B$782,J$47)+'СЕТ СН'!$G$11+СВЦЭМ!$D$10+'СЕТ СН'!$G$5-'СЕТ СН'!$G$21</f>
        <v>3806.8403520100001</v>
      </c>
      <c r="K59" s="36">
        <f>SUMIFS(СВЦЭМ!$D$39:$D$782,СВЦЭМ!$A$39:$A$782,$A59,СВЦЭМ!$B$39:$B$782,K$47)+'СЕТ СН'!$G$11+СВЦЭМ!$D$10+'СЕТ СН'!$G$5-'СЕТ СН'!$G$21</f>
        <v>3784.1248233399997</v>
      </c>
      <c r="L59" s="36">
        <f>SUMIFS(СВЦЭМ!$D$39:$D$782,СВЦЭМ!$A$39:$A$782,$A59,СВЦЭМ!$B$39:$B$782,L$47)+'СЕТ СН'!$G$11+СВЦЭМ!$D$10+'СЕТ СН'!$G$5-'СЕТ СН'!$G$21</f>
        <v>3856.8358397399998</v>
      </c>
      <c r="M59" s="36">
        <f>SUMIFS(СВЦЭМ!$D$39:$D$782,СВЦЭМ!$A$39:$A$782,$A59,СВЦЭМ!$B$39:$B$782,M$47)+'СЕТ СН'!$G$11+СВЦЭМ!$D$10+'СЕТ СН'!$G$5-'СЕТ СН'!$G$21</f>
        <v>3857.98516234</v>
      </c>
      <c r="N59" s="36">
        <f>SUMIFS(СВЦЭМ!$D$39:$D$782,СВЦЭМ!$A$39:$A$782,$A59,СВЦЭМ!$B$39:$B$782,N$47)+'СЕТ СН'!$G$11+СВЦЭМ!$D$10+'СЕТ СН'!$G$5-'СЕТ СН'!$G$21</f>
        <v>3922.9229175</v>
      </c>
      <c r="O59" s="36">
        <f>SUMIFS(СВЦЭМ!$D$39:$D$782,СВЦЭМ!$A$39:$A$782,$A59,СВЦЭМ!$B$39:$B$782,O$47)+'СЕТ СН'!$G$11+СВЦЭМ!$D$10+'СЕТ СН'!$G$5-'СЕТ СН'!$G$21</f>
        <v>3905.6155933499999</v>
      </c>
      <c r="P59" s="36">
        <f>SUMIFS(СВЦЭМ!$D$39:$D$782,СВЦЭМ!$A$39:$A$782,$A59,СВЦЭМ!$B$39:$B$782,P$47)+'СЕТ СН'!$G$11+СВЦЭМ!$D$10+'СЕТ СН'!$G$5-'СЕТ СН'!$G$21</f>
        <v>3911.1622793099996</v>
      </c>
      <c r="Q59" s="36">
        <f>SUMIFS(СВЦЭМ!$D$39:$D$782,СВЦЭМ!$A$39:$A$782,$A59,СВЦЭМ!$B$39:$B$782,Q$47)+'СЕТ СН'!$G$11+СВЦЭМ!$D$10+'СЕТ СН'!$G$5-'СЕТ СН'!$G$21</f>
        <v>3916.9532915099999</v>
      </c>
      <c r="R59" s="36">
        <f>SUMIFS(СВЦЭМ!$D$39:$D$782,СВЦЭМ!$A$39:$A$782,$A59,СВЦЭМ!$B$39:$B$782,R$47)+'СЕТ СН'!$G$11+СВЦЭМ!$D$10+'СЕТ СН'!$G$5-'СЕТ СН'!$G$21</f>
        <v>3850.05147046</v>
      </c>
      <c r="S59" s="36">
        <f>SUMIFS(СВЦЭМ!$D$39:$D$782,СВЦЭМ!$A$39:$A$782,$A59,СВЦЭМ!$B$39:$B$782,S$47)+'СЕТ СН'!$G$11+СВЦЭМ!$D$10+'СЕТ СН'!$G$5-'СЕТ СН'!$G$21</f>
        <v>3813.0533355299999</v>
      </c>
      <c r="T59" s="36">
        <f>SUMIFS(СВЦЭМ!$D$39:$D$782,СВЦЭМ!$A$39:$A$782,$A59,СВЦЭМ!$B$39:$B$782,T$47)+'СЕТ СН'!$G$11+СВЦЭМ!$D$10+'СЕТ СН'!$G$5-'СЕТ СН'!$G$21</f>
        <v>3810.2027755599997</v>
      </c>
      <c r="U59" s="36">
        <f>SUMIFS(СВЦЭМ!$D$39:$D$782,СВЦЭМ!$A$39:$A$782,$A59,СВЦЭМ!$B$39:$B$782,U$47)+'СЕТ СН'!$G$11+СВЦЭМ!$D$10+'СЕТ СН'!$G$5-'СЕТ СН'!$G$21</f>
        <v>3867.7197244299996</v>
      </c>
      <c r="V59" s="36">
        <f>SUMIFS(СВЦЭМ!$D$39:$D$782,СВЦЭМ!$A$39:$A$782,$A59,СВЦЭМ!$B$39:$B$782,V$47)+'СЕТ СН'!$G$11+СВЦЭМ!$D$10+'СЕТ СН'!$G$5-'СЕТ СН'!$G$21</f>
        <v>3948.1530578499996</v>
      </c>
      <c r="W59" s="36">
        <f>SUMIFS(СВЦЭМ!$D$39:$D$782,СВЦЭМ!$A$39:$A$782,$A59,СВЦЭМ!$B$39:$B$782,W$47)+'СЕТ СН'!$G$11+СВЦЭМ!$D$10+'СЕТ СН'!$G$5-'СЕТ СН'!$G$21</f>
        <v>3952.0948563399998</v>
      </c>
      <c r="X59" s="36">
        <f>SUMIFS(СВЦЭМ!$D$39:$D$782,СВЦЭМ!$A$39:$A$782,$A59,СВЦЭМ!$B$39:$B$782,X$47)+'СЕТ СН'!$G$11+СВЦЭМ!$D$10+'СЕТ СН'!$G$5-'СЕТ СН'!$G$21</f>
        <v>3947.0909287200002</v>
      </c>
      <c r="Y59" s="36">
        <f>SUMIFS(СВЦЭМ!$D$39:$D$782,СВЦЭМ!$A$39:$A$782,$A59,СВЦЭМ!$B$39:$B$782,Y$47)+'СЕТ СН'!$G$11+СВЦЭМ!$D$10+'СЕТ СН'!$G$5-'СЕТ СН'!$G$21</f>
        <v>3982.4430318</v>
      </c>
    </row>
    <row r="60" spans="1:25" ht="15.75" x14ac:dyDescent="0.2">
      <c r="A60" s="35">
        <f t="shared" si="1"/>
        <v>44908</v>
      </c>
      <c r="B60" s="36">
        <f>SUMIFS(СВЦЭМ!$D$39:$D$782,СВЦЭМ!$A$39:$A$782,$A60,СВЦЭМ!$B$39:$B$782,B$47)+'СЕТ СН'!$G$11+СВЦЭМ!$D$10+'СЕТ СН'!$G$5-'СЕТ СН'!$G$21</f>
        <v>4031.0604244400001</v>
      </c>
      <c r="C60" s="36">
        <f>SUMIFS(СВЦЭМ!$D$39:$D$782,СВЦЭМ!$A$39:$A$782,$A60,СВЦЭМ!$B$39:$B$782,C$47)+'СЕТ СН'!$G$11+СВЦЭМ!$D$10+'СЕТ СН'!$G$5-'СЕТ СН'!$G$21</f>
        <v>4056.5916659899999</v>
      </c>
      <c r="D60" s="36">
        <f>SUMIFS(СВЦЭМ!$D$39:$D$782,СВЦЭМ!$A$39:$A$782,$A60,СВЦЭМ!$B$39:$B$782,D$47)+'СЕТ СН'!$G$11+СВЦЭМ!$D$10+'СЕТ СН'!$G$5-'СЕТ СН'!$G$21</f>
        <v>4071.4984328399996</v>
      </c>
      <c r="E60" s="36">
        <f>SUMIFS(СВЦЭМ!$D$39:$D$782,СВЦЭМ!$A$39:$A$782,$A60,СВЦЭМ!$B$39:$B$782,E$47)+'СЕТ СН'!$G$11+СВЦЭМ!$D$10+'СЕТ СН'!$G$5-'СЕТ СН'!$G$21</f>
        <v>4082.9416414399998</v>
      </c>
      <c r="F60" s="36">
        <f>SUMIFS(СВЦЭМ!$D$39:$D$782,СВЦЭМ!$A$39:$A$782,$A60,СВЦЭМ!$B$39:$B$782,F$47)+'СЕТ СН'!$G$11+СВЦЭМ!$D$10+'СЕТ СН'!$G$5-'СЕТ СН'!$G$21</f>
        <v>4090.3731536599998</v>
      </c>
      <c r="G60" s="36">
        <f>SUMIFS(СВЦЭМ!$D$39:$D$782,СВЦЭМ!$A$39:$A$782,$A60,СВЦЭМ!$B$39:$B$782,G$47)+'СЕТ СН'!$G$11+СВЦЭМ!$D$10+'СЕТ СН'!$G$5-'СЕТ СН'!$G$21</f>
        <v>4082.39050477</v>
      </c>
      <c r="H60" s="36">
        <f>SUMIFS(СВЦЭМ!$D$39:$D$782,СВЦЭМ!$A$39:$A$782,$A60,СВЦЭМ!$B$39:$B$782,H$47)+'СЕТ СН'!$G$11+СВЦЭМ!$D$10+'СЕТ СН'!$G$5-'СЕТ СН'!$G$21</f>
        <v>4049.3241276299996</v>
      </c>
      <c r="I60" s="36">
        <f>SUMIFS(СВЦЭМ!$D$39:$D$782,СВЦЭМ!$A$39:$A$782,$A60,СВЦЭМ!$B$39:$B$782,I$47)+'СЕТ СН'!$G$11+СВЦЭМ!$D$10+'СЕТ СН'!$G$5-'СЕТ СН'!$G$21</f>
        <v>4025.3075517399998</v>
      </c>
      <c r="J60" s="36">
        <f>SUMIFS(СВЦЭМ!$D$39:$D$782,СВЦЭМ!$A$39:$A$782,$A60,СВЦЭМ!$B$39:$B$782,J$47)+'СЕТ СН'!$G$11+СВЦЭМ!$D$10+'СЕТ СН'!$G$5-'СЕТ СН'!$G$21</f>
        <v>4030.8742413099999</v>
      </c>
      <c r="K60" s="36">
        <f>SUMIFS(СВЦЭМ!$D$39:$D$782,СВЦЭМ!$A$39:$A$782,$A60,СВЦЭМ!$B$39:$B$782,K$47)+'СЕТ СН'!$G$11+СВЦЭМ!$D$10+'СЕТ СН'!$G$5-'СЕТ СН'!$G$21</f>
        <v>4007.9212185999995</v>
      </c>
      <c r="L60" s="36">
        <f>SUMIFS(СВЦЭМ!$D$39:$D$782,СВЦЭМ!$A$39:$A$782,$A60,СВЦЭМ!$B$39:$B$782,L$47)+'СЕТ СН'!$G$11+СВЦЭМ!$D$10+'СЕТ СН'!$G$5-'СЕТ СН'!$G$21</f>
        <v>4000.5517765799996</v>
      </c>
      <c r="M60" s="36">
        <f>SUMIFS(СВЦЭМ!$D$39:$D$782,СВЦЭМ!$A$39:$A$782,$A60,СВЦЭМ!$B$39:$B$782,M$47)+'СЕТ СН'!$G$11+СВЦЭМ!$D$10+'СЕТ СН'!$G$5-'СЕТ СН'!$G$21</f>
        <v>4009.3024503500001</v>
      </c>
      <c r="N60" s="36">
        <f>SUMIFS(СВЦЭМ!$D$39:$D$782,СВЦЭМ!$A$39:$A$782,$A60,СВЦЭМ!$B$39:$B$782,N$47)+'СЕТ СН'!$G$11+СВЦЭМ!$D$10+'СЕТ СН'!$G$5-'СЕТ СН'!$G$21</f>
        <v>4012.12449595</v>
      </c>
      <c r="O60" s="36">
        <f>SUMIFS(СВЦЭМ!$D$39:$D$782,СВЦЭМ!$A$39:$A$782,$A60,СВЦЭМ!$B$39:$B$782,O$47)+'СЕТ СН'!$G$11+СВЦЭМ!$D$10+'СЕТ СН'!$G$5-'СЕТ СН'!$G$21</f>
        <v>4055.4869672999998</v>
      </c>
      <c r="P60" s="36">
        <f>SUMIFS(СВЦЭМ!$D$39:$D$782,СВЦЭМ!$A$39:$A$782,$A60,СВЦЭМ!$B$39:$B$782,P$47)+'СЕТ СН'!$G$11+СВЦЭМ!$D$10+'СЕТ СН'!$G$5-'СЕТ СН'!$G$21</f>
        <v>4061.2781833099998</v>
      </c>
      <c r="Q60" s="36">
        <f>SUMIFS(СВЦЭМ!$D$39:$D$782,СВЦЭМ!$A$39:$A$782,$A60,СВЦЭМ!$B$39:$B$782,Q$47)+'СЕТ СН'!$G$11+СВЦЭМ!$D$10+'СЕТ СН'!$G$5-'СЕТ СН'!$G$21</f>
        <v>4047.3255435699998</v>
      </c>
      <c r="R60" s="36">
        <f>SUMIFS(СВЦЭМ!$D$39:$D$782,СВЦЭМ!$A$39:$A$782,$A60,СВЦЭМ!$B$39:$B$782,R$47)+'СЕТ СН'!$G$11+СВЦЭМ!$D$10+'СЕТ СН'!$G$5-'СЕТ СН'!$G$21</f>
        <v>4004.0306561999996</v>
      </c>
      <c r="S60" s="36">
        <f>SUMIFS(СВЦЭМ!$D$39:$D$782,СВЦЭМ!$A$39:$A$782,$A60,СВЦЭМ!$B$39:$B$782,S$47)+'СЕТ СН'!$G$11+СВЦЭМ!$D$10+'СЕТ СН'!$G$5-'СЕТ СН'!$G$21</f>
        <v>3983.4125835999998</v>
      </c>
      <c r="T60" s="36">
        <f>SUMIFS(СВЦЭМ!$D$39:$D$782,СВЦЭМ!$A$39:$A$782,$A60,СВЦЭМ!$B$39:$B$782,T$47)+'СЕТ СН'!$G$11+СВЦЭМ!$D$10+'СЕТ СН'!$G$5-'СЕТ СН'!$G$21</f>
        <v>3968.9386062899998</v>
      </c>
      <c r="U60" s="36">
        <f>SUMIFS(СВЦЭМ!$D$39:$D$782,СВЦЭМ!$A$39:$A$782,$A60,СВЦЭМ!$B$39:$B$782,U$47)+'СЕТ СН'!$G$11+СВЦЭМ!$D$10+'СЕТ СН'!$G$5-'СЕТ СН'!$G$21</f>
        <v>3952.1111987499999</v>
      </c>
      <c r="V60" s="36">
        <f>SUMIFS(СВЦЭМ!$D$39:$D$782,СВЦЭМ!$A$39:$A$782,$A60,СВЦЭМ!$B$39:$B$782,V$47)+'СЕТ СН'!$G$11+СВЦЭМ!$D$10+'СЕТ СН'!$G$5-'СЕТ СН'!$G$21</f>
        <v>3959.3701422599997</v>
      </c>
      <c r="W60" s="36">
        <f>SUMIFS(СВЦЭМ!$D$39:$D$782,СВЦЭМ!$A$39:$A$782,$A60,СВЦЭМ!$B$39:$B$782,W$47)+'СЕТ СН'!$G$11+СВЦЭМ!$D$10+'СЕТ СН'!$G$5-'СЕТ СН'!$G$21</f>
        <v>3995.9442239499999</v>
      </c>
      <c r="X60" s="36">
        <f>SUMIFS(СВЦЭМ!$D$39:$D$782,СВЦЭМ!$A$39:$A$782,$A60,СВЦЭМ!$B$39:$B$782,X$47)+'СЕТ СН'!$G$11+СВЦЭМ!$D$10+'СЕТ СН'!$G$5-'СЕТ СН'!$G$21</f>
        <v>4000.4933810100001</v>
      </c>
      <c r="Y60" s="36">
        <f>SUMIFS(СВЦЭМ!$D$39:$D$782,СВЦЭМ!$A$39:$A$782,$A60,СВЦЭМ!$B$39:$B$782,Y$47)+'СЕТ СН'!$G$11+СВЦЭМ!$D$10+'СЕТ СН'!$G$5-'СЕТ СН'!$G$21</f>
        <v>4033.9256077599998</v>
      </c>
    </row>
    <row r="61" spans="1:25" ht="15.75" x14ac:dyDescent="0.2">
      <c r="A61" s="35">
        <f t="shared" si="1"/>
        <v>44909</v>
      </c>
      <c r="B61" s="36">
        <f>SUMIFS(СВЦЭМ!$D$39:$D$782,СВЦЭМ!$A$39:$A$782,$A61,СВЦЭМ!$B$39:$B$782,B$47)+'СЕТ СН'!$G$11+СВЦЭМ!$D$10+'СЕТ СН'!$G$5-'СЕТ СН'!$G$21</f>
        <v>3992.5630431499999</v>
      </c>
      <c r="C61" s="36">
        <f>SUMIFS(СВЦЭМ!$D$39:$D$782,СВЦЭМ!$A$39:$A$782,$A61,СВЦЭМ!$B$39:$B$782,C$47)+'СЕТ СН'!$G$11+СВЦЭМ!$D$10+'СЕТ СН'!$G$5-'СЕТ СН'!$G$21</f>
        <v>4021.7208823299998</v>
      </c>
      <c r="D61" s="36">
        <f>SUMIFS(СВЦЭМ!$D$39:$D$782,СВЦЭМ!$A$39:$A$782,$A61,СВЦЭМ!$B$39:$B$782,D$47)+'СЕТ СН'!$G$11+СВЦЭМ!$D$10+'СЕТ СН'!$G$5-'СЕТ СН'!$G$21</f>
        <v>4038.7916504300001</v>
      </c>
      <c r="E61" s="36">
        <f>SUMIFS(СВЦЭМ!$D$39:$D$782,СВЦЭМ!$A$39:$A$782,$A61,СВЦЭМ!$B$39:$B$782,E$47)+'СЕТ СН'!$G$11+СВЦЭМ!$D$10+'СЕТ СН'!$G$5-'СЕТ СН'!$G$21</f>
        <v>4048.9475533099999</v>
      </c>
      <c r="F61" s="36">
        <f>SUMIFS(СВЦЭМ!$D$39:$D$782,СВЦЭМ!$A$39:$A$782,$A61,СВЦЭМ!$B$39:$B$782,F$47)+'СЕТ СН'!$G$11+СВЦЭМ!$D$10+'СЕТ СН'!$G$5-'СЕТ СН'!$G$21</f>
        <v>4071.1099936599999</v>
      </c>
      <c r="G61" s="36">
        <f>SUMIFS(СВЦЭМ!$D$39:$D$782,СВЦЭМ!$A$39:$A$782,$A61,СВЦЭМ!$B$39:$B$782,G$47)+'СЕТ СН'!$G$11+СВЦЭМ!$D$10+'СЕТ СН'!$G$5-'СЕТ СН'!$G$21</f>
        <v>4058.1898890499997</v>
      </c>
      <c r="H61" s="36">
        <f>SUMIFS(СВЦЭМ!$D$39:$D$782,СВЦЭМ!$A$39:$A$782,$A61,СВЦЭМ!$B$39:$B$782,H$47)+'СЕТ СН'!$G$11+СВЦЭМ!$D$10+'СЕТ СН'!$G$5-'СЕТ СН'!$G$21</f>
        <v>4040.27618282</v>
      </c>
      <c r="I61" s="36">
        <f>SUMIFS(СВЦЭМ!$D$39:$D$782,СВЦЭМ!$A$39:$A$782,$A61,СВЦЭМ!$B$39:$B$782,I$47)+'СЕТ СН'!$G$11+СВЦЭМ!$D$10+'СЕТ СН'!$G$5-'СЕТ СН'!$G$21</f>
        <v>4022.9632697299999</v>
      </c>
      <c r="J61" s="36">
        <f>SUMIFS(СВЦЭМ!$D$39:$D$782,СВЦЭМ!$A$39:$A$782,$A61,СВЦЭМ!$B$39:$B$782,J$47)+'СЕТ СН'!$G$11+СВЦЭМ!$D$10+'СЕТ СН'!$G$5-'СЕТ СН'!$G$21</f>
        <v>4027.1560157399999</v>
      </c>
      <c r="K61" s="36">
        <f>SUMIFS(СВЦЭМ!$D$39:$D$782,СВЦЭМ!$A$39:$A$782,$A61,СВЦЭМ!$B$39:$B$782,K$47)+'СЕТ СН'!$G$11+СВЦЭМ!$D$10+'СЕТ СН'!$G$5-'СЕТ СН'!$G$21</f>
        <v>3991.7531541600001</v>
      </c>
      <c r="L61" s="36">
        <f>SUMIFS(СВЦЭМ!$D$39:$D$782,СВЦЭМ!$A$39:$A$782,$A61,СВЦЭМ!$B$39:$B$782,L$47)+'СЕТ СН'!$G$11+СВЦЭМ!$D$10+'СЕТ СН'!$G$5-'СЕТ СН'!$G$21</f>
        <v>3992.2114308</v>
      </c>
      <c r="M61" s="36">
        <f>SUMIFS(СВЦЭМ!$D$39:$D$782,СВЦЭМ!$A$39:$A$782,$A61,СВЦЭМ!$B$39:$B$782,M$47)+'СЕТ СН'!$G$11+СВЦЭМ!$D$10+'СЕТ СН'!$G$5-'СЕТ СН'!$G$21</f>
        <v>4020.6826767100001</v>
      </c>
      <c r="N61" s="36">
        <f>SUMIFS(СВЦЭМ!$D$39:$D$782,СВЦЭМ!$A$39:$A$782,$A61,СВЦЭМ!$B$39:$B$782,N$47)+'СЕТ СН'!$G$11+СВЦЭМ!$D$10+'СЕТ СН'!$G$5-'СЕТ СН'!$G$21</f>
        <v>4011.8523555000002</v>
      </c>
      <c r="O61" s="36">
        <f>SUMIFS(СВЦЭМ!$D$39:$D$782,СВЦЭМ!$A$39:$A$782,$A61,СВЦЭМ!$B$39:$B$782,O$47)+'СЕТ СН'!$G$11+СВЦЭМ!$D$10+'СЕТ СН'!$G$5-'СЕТ СН'!$G$21</f>
        <v>4017.7876789699999</v>
      </c>
      <c r="P61" s="36">
        <f>SUMIFS(СВЦЭМ!$D$39:$D$782,СВЦЭМ!$A$39:$A$782,$A61,СВЦЭМ!$B$39:$B$782,P$47)+'СЕТ СН'!$G$11+СВЦЭМ!$D$10+'СЕТ СН'!$G$5-'СЕТ СН'!$G$21</f>
        <v>4025.9901319999999</v>
      </c>
      <c r="Q61" s="36">
        <f>SUMIFS(СВЦЭМ!$D$39:$D$782,СВЦЭМ!$A$39:$A$782,$A61,СВЦЭМ!$B$39:$B$782,Q$47)+'СЕТ СН'!$G$11+СВЦЭМ!$D$10+'СЕТ СН'!$G$5-'СЕТ СН'!$G$21</f>
        <v>4024.3000897399997</v>
      </c>
      <c r="R61" s="36">
        <f>SUMIFS(СВЦЭМ!$D$39:$D$782,СВЦЭМ!$A$39:$A$782,$A61,СВЦЭМ!$B$39:$B$782,R$47)+'СЕТ СН'!$G$11+СВЦЭМ!$D$10+'СЕТ СН'!$G$5-'СЕТ СН'!$G$21</f>
        <v>4037.7268231099997</v>
      </c>
      <c r="S61" s="36">
        <f>SUMIFS(СВЦЭМ!$D$39:$D$782,СВЦЭМ!$A$39:$A$782,$A61,СВЦЭМ!$B$39:$B$782,S$47)+'СЕТ СН'!$G$11+СВЦЭМ!$D$10+'СЕТ СН'!$G$5-'СЕТ СН'!$G$21</f>
        <v>4022.5393703599998</v>
      </c>
      <c r="T61" s="36">
        <f>SUMIFS(СВЦЭМ!$D$39:$D$782,СВЦЭМ!$A$39:$A$782,$A61,СВЦЭМ!$B$39:$B$782,T$47)+'СЕТ СН'!$G$11+СВЦЭМ!$D$10+'СЕТ СН'!$G$5-'СЕТ СН'!$G$21</f>
        <v>4021.5890538099998</v>
      </c>
      <c r="U61" s="36">
        <f>SUMIFS(СВЦЭМ!$D$39:$D$782,СВЦЭМ!$A$39:$A$782,$A61,СВЦЭМ!$B$39:$B$782,U$47)+'СЕТ СН'!$G$11+СВЦЭМ!$D$10+'СЕТ СН'!$G$5-'СЕТ СН'!$G$21</f>
        <v>4026.3567695900001</v>
      </c>
      <c r="V61" s="36">
        <f>SUMIFS(СВЦЭМ!$D$39:$D$782,СВЦЭМ!$A$39:$A$782,$A61,СВЦЭМ!$B$39:$B$782,V$47)+'СЕТ СН'!$G$11+СВЦЭМ!$D$10+'СЕТ СН'!$G$5-'СЕТ СН'!$G$21</f>
        <v>4036.5047790299996</v>
      </c>
      <c r="W61" s="36">
        <f>SUMIFS(СВЦЭМ!$D$39:$D$782,СВЦЭМ!$A$39:$A$782,$A61,СВЦЭМ!$B$39:$B$782,W$47)+'СЕТ СН'!$G$11+СВЦЭМ!$D$10+'СЕТ СН'!$G$5-'СЕТ СН'!$G$21</f>
        <v>4016.9158060399996</v>
      </c>
      <c r="X61" s="36">
        <f>SUMIFS(СВЦЭМ!$D$39:$D$782,СВЦЭМ!$A$39:$A$782,$A61,СВЦЭМ!$B$39:$B$782,X$47)+'СЕТ СН'!$G$11+СВЦЭМ!$D$10+'СЕТ СН'!$G$5-'СЕТ СН'!$G$21</f>
        <v>4021.2385060699999</v>
      </c>
      <c r="Y61" s="36">
        <f>SUMIFS(СВЦЭМ!$D$39:$D$782,СВЦЭМ!$A$39:$A$782,$A61,СВЦЭМ!$B$39:$B$782,Y$47)+'СЕТ СН'!$G$11+СВЦЭМ!$D$10+'СЕТ СН'!$G$5-'СЕТ СН'!$G$21</f>
        <v>4022.5563182199999</v>
      </c>
    </row>
    <row r="62" spans="1:25" ht="15.75" x14ac:dyDescent="0.2">
      <c r="A62" s="35">
        <f t="shared" si="1"/>
        <v>44910</v>
      </c>
      <c r="B62" s="36">
        <f>SUMIFS(СВЦЭМ!$D$39:$D$782,СВЦЭМ!$A$39:$A$782,$A62,СВЦЭМ!$B$39:$B$782,B$47)+'СЕТ СН'!$G$11+СВЦЭМ!$D$10+'СЕТ СН'!$G$5-'СЕТ СН'!$G$21</f>
        <v>3962.7194769399998</v>
      </c>
      <c r="C62" s="36">
        <f>SUMIFS(СВЦЭМ!$D$39:$D$782,СВЦЭМ!$A$39:$A$782,$A62,СВЦЭМ!$B$39:$B$782,C$47)+'СЕТ СН'!$G$11+СВЦЭМ!$D$10+'СЕТ СН'!$G$5-'СЕТ СН'!$G$21</f>
        <v>3972.0737677999996</v>
      </c>
      <c r="D62" s="36">
        <f>SUMIFS(СВЦЭМ!$D$39:$D$782,СВЦЭМ!$A$39:$A$782,$A62,СВЦЭМ!$B$39:$B$782,D$47)+'СЕТ СН'!$G$11+СВЦЭМ!$D$10+'СЕТ СН'!$G$5-'СЕТ СН'!$G$21</f>
        <v>3984.2033961099996</v>
      </c>
      <c r="E62" s="36">
        <f>SUMIFS(СВЦЭМ!$D$39:$D$782,СВЦЭМ!$A$39:$A$782,$A62,СВЦЭМ!$B$39:$B$782,E$47)+'СЕТ СН'!$G$11+СВЦЭМ!$D$10+'СЕТ СН'!$G$5-'СЕТ СН'!$G$21</f>
        <v>4003.4688517499999</v>
      </c>
      <c r="F62" s="36">
        <f>SUMIFS(СВЦЭМ!$D$39:$D$782,СВЦЭМ!$A$39:$A$782,$A62,СВЦЭМ!$B$39:$B$782,F$47)+'СЕТ СН'!$G$11+СВЦЭМ!$D$10+'СЕТ СН'!$G$5-'СЕТ СН'!$G$21</f>
        <v>4040.0388298199996</v>
      </c>
      <c r="G62" s="36">
        <f>SUMIFS(СВЦЭМ!$D$39:$D$782,СВЦЭМ!$A$39:$A$782,$A62,СВЦЭМ!$B$39:$B$782,G$47)+'СЕТ СН'!$G$11+СВЦЭМ!$D$10+'СЕТ СН'!$G$5-'СЕТ СН'!$G$21</f>
        <v>4019.53690719</v>
      </c>
      <c r="H62" s="36">
        <f>SUMIFS(СВЦЭМ!$D$39:$D$782,СВЦЭМ!$A$39:$A$782,$A62,СВЦЭМ!$B$39:$B$782,H$47)+'СЕТ СН'!$G$11+СВЦЭМ!$D$10+'СЕТ СН'!$G$5-'СЕТ СН'!$G$21</f>
        <v>3993.6689135400002</v>
      </c>
      <c r="I62" s="36">
        <f>SUMIFS(СВЦЭМ!$D$39:$D$782,СВЦЭМ!$A$39:$A$782,$A62,СВЦЭМ!$B$39:$B$782,I$47)+'СЕТ СН'!$G$11+СВЦЭМ!$D$10+'СЕТ СН'!$G$5-'СЕТ СН'!$G$21</f>
        <v>3945.5428273699999</v>
      </c>
      <c r="J62" s="36">
        <f>SUMIFS(СВЦЭМ!$D$39:$D$782,СВЦЭМ!$A$39:$A$782,$A62,СВЦЭМ!$B$39:$B$782,J$47)+'СЕТ СН'!$G$11+СВЦЭМ!$D$10+'СЕТ СН'!$G$5-'СЕТ СН'!$G$21</f>
        <v>3920.9980668499998</v>
      </c>
      <c r="K62" s="36">
        <f>SUMIFS(СВЦЭМ!$D$39:$D$782,СВЦЭМ!$A$39:$A$782,$A62,СВЦЭМ!$B$39:$B$782,K$47)+'СЕТ СН'!$G$11+СВЦЭМ!$D$10+'СЕТ СН'!$G$5-'СЕТ СН'!$G$21</f>
        <v>3912.1997355399999</v>
      </c>
      <c r="L62" s="36">
        <f>SUMIFS(СВЦЭМ!$D$39:$D$782,СВЦЭМ!$A$39:$A$782,$A62,СВЦЭМ!$B$39:$B$782,L$47)+'СЕТ СН'!$G$11+СВЦЭМ!$D$10+'СЕТ СН'!$G$5-'СЕТ СН'!$G$21</f>
        <v>3900.3006916499999</v>
      </c>
      <c r="M62" s="36">
        <f>SUMIFS(СВЦЭМ!$D$39:$D$782,СВЦЭМ!$A$39:$A$782,$A62,СВЦЭМ!$B$39:$B$782,M$47)+'СЕТ СН'!$G$11+СВЦЭМ!$D$10+'СЕТ СН'!$G$5-'СЕТ СН'!$G$21</f>
        <v>3906.8193071400001</v>
      </c>
      <c r="N62" s="36">
        <f>SUMIFS(СВЦЭМ!$D$39:$D$782,СВЦЭМ!$A$39:$A$782,$A62,СВЦЭМ!$B$39:$B$782,N$47)+'СЕТ СН'!$G$11+СВЦЭМ!$D$10+'СЕТ СН'!$G$5-'СЕТ СН'!$G$21</f>
        <v>3921.8267432399998</v>
      </c>
      <c r="O62" s="36">
        <f>SUMIFS(СВЦЭМ!$D$39:$D$782,СВЦЭМ!$A$39:$A$782,$A62,СВЦЭМ!$B$39:$B$782,O$47)+'СЕТ СН'!$G$11+СВЦЭМ!$D$10+'СЕТ СН'!$G$5-'СЕТ СН'!$G$21</f>
        <v>3928.9413067799996</v>
      </c>
      <c r="P62" s="36">
        <f>SUMIFS(СВЦЭМ!$D$39:$D$782,СВЦЭМ!$A$39:$A$782,$A62,СВЦЭМ!$B$39:$B$782,P$47)+'СЕТ СН'!$G$11+СВЦЭМ!$D$10+'СЕТ СН'!$G$5-'СЕТ СН'!$G$21</f>
        <v>3940.5848393699998</v>
      </c>
      <c r="Q62" s="36">
        <f>SUMIFS(СВЦЭМ!$D$39:$D$782,СВЦЭМ!$A$39:$A$782,$A62,СВЦЭМ!$B$39:$B$782,Q$47)+'СЕТ СН'!$G$11+СВЦЭМ!$D$10+'СЕТ СН'!$G$5-'СЕТ СН'!$G$21</f>
        <v>3948.1565297399998</v>
      </c>
      <c r="R62" s="36">
        <f>SUMIFS(СВЦЭМ!$D$39:$D$782,СВЦЭМ!$A$39:$A$782,$A62,СВЦЭМ!$B$39:$B$782,R$47)+'СЕТ СН'!$G$11+СВЦЭМ!$D$10+'СЕТ СН'!$G$5-'СЕТ СН'!$G$21</f>
        <v>3954.6042583899998</v>
      </c>
      <c r="S62" s="36">
        <f>SUMIFS(СВЦЭМ!$D$39:$D$782,СВЦЭМ!$A$39:$A$782,$A62,СВЦЭМ!$B$39:$B$782,S$47)+'СЕТ СН'!$G$11+СВЦЭМ!$D$10+'СЕТ СН'!$G$5-'СЕТ СН'!$G$21</f>
        <v>3923.1027490799997</v>
      </c>
      <c r="T62" s="36">
        <f>SUMIFS(СВЦЭМ!$D$39:$D$782,СВЦЭМ!$A$39:$A$782,$A62,СВЦЭМ!$B$39:$B$782,T$47)+'СЕТ СН'!$G$11+СВЦЭМ!$D$10+'СЕТ СН'!$G$5-'СЕТ СН'!$G$21</f>
        <v>3891.6750299400001</v>
      </c>
      <c r="U62" s="36">
        <f>SUMIFS(СВЦЭМ!$D$39:$D$782,СВЦЭМ!$A$39:$A$782,$A62,СВЦЭМ!$B$39:$B$782,U$47)+'СЕТ СН'!$G$11+СВЦЭМ!$D$10+'СЕТ СН'!$G$5-'СЕТ СН'!$G$21</f>
        <v>3893.19935799</v>
      </c>
      <c r="V62" s="36">
        <f>SUMIFS(СВЦЭМ!$D$39:$D$782,СВЦЭМ!$A$39:$A$782,$A62,СВЦЭМ!$B$39:$B$782,V$47)+'СЕТ СН'!$G$11+СВЦЭМ!$D$10+'СЕТ СН'!$G$5-'СЕТ СН'!$G$21</f>
        <v>3893.4664688399998</v>
      </c>
      <c r="W62" s="36">
        <f>SUMIFS(СВЦЭМ!$D$39:$D$782,СВЦЭМ!$A$39:$A$782,$A62,СВЦЭМ!$B$39:$B$782,W$47)+'СЕТ СН'!$G$11+СВЦЭМ!$D$10+'СЕТ СН'!$G$5-'СЕТ СН'!$G$21</f>
        <v>3908.29495554</v>
      </c>
      <c r="X62" s="36">
        <f>SUMIFS(СВЦЭМ!$D$39:$D$782,СВЦЭМ!$A$39:$A$782,$A62,СВЦЭМ!$B$39:$B$782,X$47)+'СЕТ СН'!$G$11+СВЦЭМ!$D$10+'СЕТ СН'!$G$5-'СЕТ СН'!$G$21</f>
        <v>3917.3669859199999</v>
      </c>
      <c r="Y62" s="36">
        <f>SUMIFS(СВЦЭМ!$D$39:$D$782,СВЦЭМ!$A$39:$A$782,$A62,СВЦЭМ!$B$39:$B$782,Y$47)+'СЕТ СН'!$G$11+СВЦЭМ!$D$10+'СЕТ СН'!$G$5-'СЕТ СН'!$G$21</f>
        <v>3938.1880598099997</v>
      </c>
    </row>
    <row r="63" spans="1:25" ht="15.75" x14ac:dyDescent="0.2">
      <c r="A63" s="35">
        <f t="shared" si="1"/>
        <v>44911</v>
      </c>
      <c r="B63" s="36">
        <f>SUMIFS(СВЦЭМ!$D$39:$D$782,СВЦЭМ!$A$39:$A$782,$A63,СВЦЭМ!$B$39:$B$782,B$47)+'СЕТ СН'!$G$11+СВЦЭМ!$D$10+'СЕТ СН'!$G$5-'СЕТ СН'!$G$21</f>
        <v>4066.7112938</v>
      </c>
      <c r="C63" s="36">
        <f>SUMIFS(СВЦЭМ!$D$39:$D$782,СВЦЭМ!$A$39:$A$782,$A63,СВЦЭМ!$B$39:$B$782,C$47)+'СЕТ СН'!$G$11+СВЦЭМ!$D$10+'СЕТ СН'!$G$5-'СЕТ СН'!$G$21</f>
        <v>4082.2793148599999</v>
      </c>
      <c r="D63" s="36">
        <f>SUMIFS(СВЦЭМ!$D$39:$D$782,СВЦЭМ!$A$39:$A$782,$A63,СВЦЭМ!$B$39:$B$782,D$47)+'СЕТ СН'!$G$11+СВЦЭМ!$D$10+'СЕТ СН'!$G$5-'СЕТ СН'!$G$21</f>
        <v>4084.99854082</v>
      </c>
      <c r="E63" s="36">
        <f>SUMIFS(СВЦЭМ!$D$39:$D$782,СВЦЭМ!$A$39:$A$782,$A63,СВЦЭМ!$B$39:$B$782,E$47)+'СЕТ СН'!$G$11+СВЦЭМ!$D$10+'СЕТ СН'!$G$5-'СЕТ СН'!$G$21</f>
        <v>4073.6458123299999</v>
      </c>
      <c r="F63" s="36">
        <f>SUMIFS(СВЦЭМ!$D$39:$D$782,СВЦЭМ!$A$39:$A$782,$A63,СВЦЭМ!$B$39:$B$782,F$47)+'СЕТ СН'!$G$11+СВЦЭМ!$D$10+'СЕТ СН'!$G$5-'СЕТ СН'!$G$21</f>
        <v>4065.4045184199999</v>
      </c>
      <c r="G63" s="36">
        <f>SUMIFS(СВЦЭМ!$D$39:$D$782,СВЦЭМ!$A$39:$A$782,$A63,СВЦЭМ!$B$39:$B$782,G$47)+'СЕТ СН'!$G$11+СВЦЭМ!$D$10+'СЕТ СН'!$G$5-'СЕТ СН'!$G$21</f>
        <v>4046.9341629699998</v>
      </c>
      <c r="H63" s="36">
        <f>SUMIFS(СВЦЭМ!$D$39:$D$782,СВЦЭМ!$A$39:$A$782,$A63,СВЦЭМ!$B$39:$B$782,H$47)+'СЕТ СН'!$G$11+СВЦЭМ!$D$10+'СЕТ СН'!$G$5-'СЕТ СН'!$G$21</f>
        <v>4005.1068342399999</v>
      </c>
      <c r="I63" s="36">
        <f>SUMIFS(СВЦЭМ!$D$39:$D$782,СВЦЭМ!$A$39:$A$782,$A63,СВЦЭМ!$B$39:$B$782,I$47)+'СЕТ СН'!$G$11+СВЦЭМ!$D$10+'СЕТ СН'!$G$5-'СЕТ СН'!$G$21</f>
        <v>3986.05686083</v>
      </c>
      <c r="J63" s="36">
        <f>SUMIFS(СВЦЭМ!$D$39:$D$782,СВЦЭМ!$A$39:$A$782,$A63,СВЦЭМ!$B$39:$B$782,J$47)+'СЕТ СН'!$G$11+СВЦЭМ!$D$10+'СЕТ СН'!$G$5-'СЕТ СН'!$G$21</f>
        <v>3966.3090925699998</v>
      </c>
      <c r="K63" s="36">
        <f>SUMIFS(СВЦЭМ!$D$39:$D$782,СВЦЭМ!$A$39:$A$782,$A63,СВЦЭМ!$B$39:$B$782,K$47)+'СЕТ СН'!$G$11+СВЦЭМ!$D$10+'СЕТ СН'!$G$5-'СЕТ СН'!$G$21</f>
        <v>3953.2068429599999</v>
      </c>
      <c r="L63" s="36">
        <f>SUMIFS(СВЦЭМ!$D$39:$D$782,СВЦЭМ!$A$39:$A$782,$A63,СВЦЭМ!$B$39:$B$782,L$47)+'СЕТ СН'!$G$11+СВЦЭМ!$D$10+'СЕТ СН'!$G$5-'СЕТ СН'!$G$21</f>
        <v>3958.3325113800001</v>
      </c>
      <c r="M63" s="36">
        <f>SUMIFS(СВЦЭМ!$D$39:$D$782,СВЦЭМ!$A$39:$A$782,$A63,СВЦЭМ!$B$39:$B$782,M$47)+'СЕТ СН'!$G$11+СВЦЭМ!$D$10+'СЕТ СН'!$G$5-'СЕТ СН'!$G$21</f>
        <v>3970.8141015800002</v>
      </c>
      <c r="N63" s="36">
        <f>SUMIFS(СВЦЭМ!$D$39:$D$782,СВЦЭМ!$A$39:$A$782,$A63,СВЦЭМ!$B$39:$B$782,N$47)+'СЕТ СН'!$G$11+СВЦЭМ!$D$10+'СЕТ СН'!$G$5-'СЕТ СН'!$G$21</f>
        <v>3991.9062785400001</v>
      </c>
      <c r="O63" s="36">
        <f>SUMIFS(СВЦЭМ!$D$39:$D$782,СВЦЭМ!$A$39:$A$782,$A63,СВЦЭМ!$B$39:$B$782,O$47)+'СЕТ СН'!$G$11+СВЦЭМ!$D$10+'СЕТ СН'!$G$5-'СЕТ СН'!$G$21</f>
        <v>4013.0431100400001</v>
      </c>
      <c r="P63" s="36">
        <f>SUMIFS(СВЦЭМ!$D$39:$D$782,СВЦЭМ!$A$39:$A$782,$A63,СВЦЭМ!$B$39:$B$782,P$47)+'СЕТ СН'!$G$11+СВЦЭМ!$D$10+'СЕТ СН'!$G$5-'СЕТ СН'!$G$21</f>
        <v>4027.3121299899999</v>
      </c>
      <c r="Q63" s="36">
        <f>SUMIFS(СВЦЭМ!$D$39:$D$782,СВЦЭМ!$A$39:$A$782,$A63,СВЦЭМ!$B$39:$B$782,Q$47)+'СЕТ СН'!$G$11+СВЦЭМ!$D$10+'СЕТ СН'!$G$5-'СЕТ СН'!$G$21</f>
        <v>4026.4786921300001</v>
      </c>
      <c r="R63" s="36">
        <f>SUMIFS(СВЦЭМ!$D$39:$D$782,СВЦЭМ!$A$39:$A$782,$A63,СВЦЭМ!$B$39:$B$782,R$47)+'СЕТ СН'!$G$11+СВЦЭМ!$D$10+'СЕТ СН'!$G$5-'СЕТ СН'!$G$21</f>
        <v>4015.9503409399999</v>
      </c>
      <c r="S63" s="36">
        <f>SUMIFS(СВЦЭМ!$D$39:$D$782,СВЦЭМ!$A$39:$A$782,$A63,СВЦЭМ!$B$39:$B$782,S$47)+'СЕТ СН'!$G$11+СВЦЭМ!$D$10+'СЕТ СН'!$G$5-'СЕТ СН'!$G$21</f>
        <v>3976.4626613</v>
      </c>
      <c r="T63" s="36">
        <f>SUMIFS(СВЦЭМ!$D$39:$D$782,СВЦЭМ!$A$39:$A$782,$A63,СВЦЭМ!$B$39:$B$782,T$47)+'СЕТ СН'!$G$11+СВЦЭМ!$D$10+'СЕТ СН'!$G$5-'СЕТ СН'!$G$21</f>
        <v>3951.8027240000001</v>
      </c>
      <c r="U63" s="36">
        <f>SUMIFS(СВЦЭМ!$D$39:$D$782,СВЦЭМ!$A$39:$A$782,$A63,СВЦЭМ!$B$39:$B$782,U$47)+'СЕТ СН'!$G$11+СВЦЭМ!$D$10+'СЕТ СН'!$G$5-'СЕТ СН'!$G$21</f>
        <v>3957.7748150699999</v>
      </c>
      <c r="V63" s="36">
        <f>SUMIFS(СВЦЭМ!$D$39:$D$782,СВЦЭМ!$A$39:$A$782,$A63,СВЦЭМ!$B$39:$B$782,V$47)+'СЕТ СН'!$G$11+СВЦЭМ!$D$10+'СЕТ СН'!$G$5-'СЕТ СН'!$G$21</f>
        <v>3971.65280893</v>
      </c>
      <c r="W63" s="36">
        <f>SUMIFS(СВЦЭМ!$D$39:$D$782,СВЦЭМ!$A$39:$A$782,$A63,СВЦЭМ!$B$39:$B$782,W$47)+'СЕТ СН'!$G$11+СВЦЭМ!$D$10+'СЕТ СН'!$G$5-'СЕТ СН'!$G$21</f>
        <v>3981.4729304599996</v>
      </c>
      <c r="X63" s="36">
        <f>SUMIFS(СВЦЭМ!$D$39:$D$782,СВЦЭМ!$A$39:$A$782,$A63,СВЦЭМ!$B$39:$B$782,X$47)+'СЕТ СН'!$G$11+СВЦЭМ!$D$10+'СЕТ СН'!$G$5-'СЕТ СН'!$G$21</f>
        <v>4011.3440221199999</v>
      </c>
      <c r="Y63" s="36">
        <f>SUMIFS(СВЦЭМ!$D$39:$D$782,СВЦЭМ!$A$39:$A$782,$A63,СВЦЭМ!$B$39:$B$782,Y$47)+'СЕТ СН'!$G$11+СВЦЭМ!$D$10+'СЕТ СН'!$G$5-'СЕТ СН'!$G$21</f>
        <v>4038.9728661499998</v>
      </c>
    </row>
    <row r="64" spans="1:25" ht="15.75" x14ac:dyDescent="0.2">
      <c r="A64" s="35">
        <f t="shared" si="1"/>
        <v>44912</v>
      </c>
      <c r="B64" s="36">
        <f>SUMIFS(СВЦЭМ!$D$39:$D$782,СВЦЭМ!$A$39:$A$782,$A64,СВЦЭМ!$B$39:$B$782,B$47)+'СЕТ СН'!$G$11+СВЦЭМ!$D$10+'СЕТ СН'!$G$5-'СЕТ СН'!$G$21</f>
        <v>3965.0543003899998</v>
      </c>
      <c r="C64" s="36">
        <f>SUMIFS(СВЦЭМ!$D$39:$D$782,СВЦЭМ!$A$39:$A$782,$A64,СВЦЭМ!$B$39:$B$782,C$47)+'СЕТ СН'!$G$11+СВЦЭМ!$D$10+'СЕТ СН'!$G$5-'СЕТ СН'!$G$21</f>
        <v>3953.3659815199999</v>
      </c>
      <c r="D64" s="36">
        <f>SUMIFS(СВЦЭМ!$D$39:$D$782,СВЦЭМ!$A$39:$A$782,$A64,СВЦЭМ!$B$39:$B$782,D$47)+'СЕТ СН'!$G$11+СВЦЭМ!$D$10+'СЕТ СН'!$G$5-'СЕТ СН'!$G$21</f>
        <v>3960.0036908499997</v>
      </c>
      <c r="E64" s="36">
        <f>SUMIFS(СВЦЭМ!$D$39:$D$782,СВЦЭМ!$A$39:$A$782,$A64,СВЦЭМ!$B$39:$B$782,E$47)+'СЕТ СН'!$G$11+СВЦЭМ!$D$10+'СЕТ СН'!$G$5-'СЕТ СН'!$G$21</f>
        <v>3957.2725230999999</v>
      </c>
      <c r="F64" s="36">
        <f>SUMIFS(СВЦЭМ!$D$39:$D$782,СВЦЭМ!$A$39:$A$782,$A64,СВЦЭМ!$B$39:$B$782,F$47)+'СЕТ СН'!$G$11+СВЦЭМ!$D$10+'СЕТ СН'!$G$5-'СЕТ СН'!$G$21</f>
        <v>3983.1745487600001</v>
      </c>
      <c r="G64" s="36">
        <f>SUMIFS(СВЦЭМ!$D$39:$D$782,СВЦЭМ!$A$39:$A$782,$A64,СВЦЭМ!$B$39:$B$782,G$47)+'СЕТ СН'!$G$11+СВЦЭМ!$D$10+'СЕТ СН'!$G$5-'СЕТ СН'!$G$21</f>
        <v>3972.1364745999999</v>
      </c>
      <c r="H64" s="36">
        <f>SUMIFS(СВЦЭМ!$D$39:$D$782,СВЦЭМ!$A$39:$A$782,$A64,СВЦЭМ!$B$39:$B$782,H$47)+'СЕТ СН'!$G$11+СВЦЭМ!$D$10+'СЕТ СН'!$G$5-'СЕТ СН'!$G$21</f>
        <v>3955.4460378099998</v>
      </c>
      <c r="I64" s="36">
        <f>SUMIFS(СВЦЭМ!$D$39:$D$782,СВЦЭМ!$A$39:$A$782,$A64,СВЦЭМ!$B$39:$B$782,I$47)+'СЕТ СН'!$G$11+СВЦЭМ!$D$10+'СЕТ СН'!$G$5-'СЕТ СН'!$G$21</f>
        <v>3981.17205285</v>
      </c>
      <c r="J64" s="36">
        <f>SUMIFS(СВЦЭМ!$D$39:$D$782,СВЦЭМ!$A$39:$A$782,$A64,СВЦЭМ!$B$39:$B$782,J$47)+'СЕТ СН'!$G$11+СВЦЭМ!$D$10+'СЕТ СН'!$G$5-'СЕТ СН'!$G$21</f>
        <v>3968.9654516699998</v>
      </c>
      <c r="K64" s="36">
        <f>SUMIFS(СВЦЭМ!$D$39:$D$782,СВЦЭМ!$A$39:$A$782,$A64,СВЦЭМ!$B$39:$B$782,K$47)+'СЕТ СН'!$G$11+СВЦЭМ!$D$10+'СЕТ СН'!$G$5-'СЕТ СН'!$G$21</f>
        <v>3937.3645974999999</v>
      </c>
      <c r="L64" s="36">
        <f>SUMIFS(СВЦЭМ!$D$39:$D$782,СВЦЭМ!$A$39:$A$782,$A64,СВЦЭМ!$B$39:$B$782,L$47)+'СЕТ СН'!$G$11+СВЦЭМ!$D$10+'СЕТ СН'!$G$5-'СЕТ СН'!$G$21</f>
        <v>3919.77359024</v>
      </c>
      <c r="M64" s="36">
        <f>SUMIFS(СВЦЭМ!$D$39:$D$782,СВЦЭМ!$A$39:$A$782,$A64,СВЦЭМ!$B$39:$B$782,M$47)+'СЕТ СН'!$G$11+СВЦЭМ!$D$10+'СЕТ СН'!$G$5-'СЕТ СН'!$G$21</f>
        <v>3920.3562237199999</v>
      </c>
      <c r="N64" s="36">
        <f>SUMIFS(СВЦЭМ!$D$39:$D$782,СВЦЭМ!$A$39:$A$782,$A64,СВЦЭМ!$B$39:$B$782,N$47)+'СЕТ СН'!$G$11+СВЦЭМ!$D$10+'СЕТ СН'!$G$5-'СЕТ СН'!$G$21</f>
        <v>3948.9389712499997</v>
      </c>
      <c r="O64" s="36">
        <f>SUMIFS(СВЦЭМ!$D$39:$D$782,СВЦЭМ!$A$39:$A$782,$A64,СВЦЭМ!$B$39:$B$782,O$47)+'СЕТ СН'!$G$11+СВЦЭМ!$D$10+'СЕТ СН'!$G$5-'СЕТ СН'!$G$21</f>
        <v>3938.0110406699996</v>
      </c>
      <c r="P64" s="36">
        <f>SUMIFS(СВЦЭМ!$D$39:$D$782,СВЦЭМ!$A$39:$A$782,$A64,СВЦЭМ!$B$39:$B$782,P$47)+'СЕТ СН'!$G$11+СВЦЭМ!$D$10+'СЕТ СН'!$G$5-'СЕТ СН'!$G$21</f>
        <v>3951.5915174100001</v>
      </c>
      <c r="Q64" s="36">
        <f>SUMIFS(СВЦЭМ!$D$39:$D$782,СВЦЭМ!$A$39:$A$782,$A64,СВЦЭМ!$B$39:$B$782,Q$47)+'СЕТ СН'!$G$11+СВЦЭМ!$D$10+'СЕТ СН'!$G$5-'СЕТ СН'!$G$21</f>
        <v>3947.96110907</v>
      </c>
      <c r="R64" s="36">
        <f>SUMIFS(СВЦЭМ!$D$39:$D$782,СВЦЭМ!$A$39:$A$782,$A64,СВЦЭМ!$B$39:$B$782,R$47)+'СЕТ СН'!$G$11+СВЦЭМ!$D$10+'СЕТ СН'!$G$5-'СЕТ СН'!$G$21</f>
        <v>3946.69964497</v>
      </c>
      <c r="S64" s="36">
        <f>SUMIFS(СВЦЭМ!$D$39:$D$782,СВЦЭМ!$A$39:$A$782,$A64,СВЦЭМ!$B$39:$B$782,S$47)+'СЕТ СН'!$G$11+СВЦЭМ!$D$10+'СЕТ СН'!$G$5-'СЕТ СН'!$G$21</f>
        <v>3911.0226947000001</v>
      </c>
      <c r="T64" s="36">
        <f>SUMIFS(СВЦЭМ!$D$39:$D$782,СВЦЭМ!$A$39:$A$782,$A64,СВЦЭМ!$B$39:$B$782,T$47)+'СЕТ СН'!$G$11+СВЦЭМ!$D$10+'СЕТ СН'!$G$5-'СЕТ СН'!$G$21</f>
        <v>3881.3454632699995</v>
      </c>
      <c r="U64" s="36">
        <f>SUMIFS(СВЦЭМ!$D$39:$D$782,СВЦЭМ!$A$39:$A$782,$A64,СВЦЭМ!$B$39:$B$782,U$47)+'СЕТ СН'!$G$11+СВЦЭМ!$D$10+'СЕТ СН'!$G$5-'СЕТ СН'!$G$21</f>
        <v>3894.8071058400001</v>
      </c>
      <c r="V64" s="36">
        <f>SUMIFS(СВЦЭМ!$D$39:$D$782,СВЦЭМ!$A$39:$A$782,$A64,СВЦЭМ!$B$39:$B$782,V$47)+'СЕТ СН'!$G$11+СВЦЭМ!$D$10+'СЕТ СН'!$G$5-'СЕТ СН'!$G$21</f>
        <v>3911.6933020899996</v>
      </c>
      <c r="W64" s="36">
        <f>SUMIFS(СВЦЭМ!$D$39:$D$782,СВЦЭМ!$A$39:$A$782,$A64,СВЦЭМ!$B$39:$B$782,W$47)+'СЕТ СН'!$G$11+СВЦЭМ!$D$10+'СЕТ СН'!$G$5-'СЕТ СН'!$G$21</f>
        <v>3916.8580373999998</v>
      </c>
      <c r="X64" s="36">
        <f>SUMIFS(СВЦЭМ!$D$39:$D$782,СВЦЭМ!$A$39:$A$782,$A64,СВЦЭМ!$B$39:$B$782,X$47)+'СЕТ СН'!$G$11+СВЦЭМ!$D$10+'СЕТ СН'!$G$5-'СЕТ СН'!$G$21</f>
        <v>3924.8453901399998</v>
      </c>
      <c r="Y64" s="36">
        <f>SUMIFS(СВЦЭМ!$D$39:$D$782,СВЦЭМ!$A$39:$A$782,$A64,СВЦЭМ!$B$39:$B$782,Y$47)+'СЕТ СН'!$G$11+СВЦЭМ!$D$10+'СЕТ СН'!$G$5-'СЕТ СН'!$G$21</f>
        <v>3926.9888003899996</v>
      </c>
    </row>
    <row r="65" spans="1:26" ht="15.75" x14ac:dyDescent="0.2">
      <c r="A65" s="35">
        <f t="shared" si="1"/>
        <v>44913</v>
      </c>
      <c r="B65" s="36">
        <f>SUMIFS(СВЦЭМ!$D$39:$D$782,СВЦЭМ!$A$39:$A$782,$A65,СВЦЭМ!$B$39:$B$782,B$47)+'СЕТ СН'!$G$11+СВЦЭМ!$D$10+'СЕТ СН'!$G$5-'СЕТ СН'!$G$21</f>
        <v>4020.0904426099996</v>
      </c>
      <c r="C65" s="36">
        <f>SUMIFS(СВЦЭМ!$D$39:$D$782,СВЦЭМ!$A$39:$A$782,$A65,СВЦЭМ!$B$39:$B$782,C$47)+'СЕТ СН'!$G$11+СВЦЭМ!$D$10+'СЕТ СН'!$G$5-'СЕТ СН'!$G$21</f>
        <v>4027.5872343800002</v>
      </c>
      <c r="D65" s="36">
        <f>SUMIFS(СВЦЭМ!$D$39:$D$782,СВЦЭМ!$A$39:$A$782,$A65,СВЦЭМ!$B$39:$B$782,D$47)+'СЕТ СН'!$G$11+СВЦЭМ!$D$10+'СЕТ СН'!$G$5-'СЕТ СН'!$G$21</f>
        <v>4031.7517975199999</v>
      </c>
      <c r="E65" s="36">
        <f>SUMIFS(СВЦЭМ!$D$39:$D$782,СВЦЭМ!$A$39:$A$782,$A65,СВЦЭМ!$B$39:$B$782,E$47)+'СЕТ СН'!$G$11+СВЦЭМ!$D$10+'СЕТ СН'!$G$5-'СЕТ СН'!$G$21</f>
        <v>4030.3795528800001</v>
      </c>
      <c r="F65" s="36">
        <f>SUMIFS(СВЦЭМ!$D$39:$D$782,СВЦЭМ!$A$39:$A$782,$A65,СВЦЭМ!$B$39:$B$782,F$47)+'СЕТ СН'!$G$11+СВЦЭМ!$D$10+'СЕТ СН'!$G$5-'СЕТ СН'!$G$21</f>
        <v>4044.7222133499999</v>
      </c>
      <c r="G65" s="36">
        <f>SUMIFS(СВЦЭМ!$D$39:$D$782,СВЦЭМ!$A$39:$A$782,$A65,СВЦЭМ!$B$39:$B$782,G$47)+'СЕТ СН'!$G$11+СВЦЭМ!$D$10+'СЕТ СН'!$G$5-'СЕТ СН'!$G$21</f>
        <v>4052.3896724799997</v>
      </c>
      <c r="H65" s="36">
        <f>SUMIFS(СВЦЭМ!$D$39:$D$782,СВЦЭМ!$A$39:$A$782,$A65,СВЦЭМ!$B$39:$B$782,H$47)+'СЕТ СН'!$G$11+СВЦЭМ!$D$10+'СЕТ СН'!$G$5-'СЕТ СН'!$G$21</f>
        <v>4033.7454644999998</v>
      </c>
      <c r="I65" s="36">
        <f>SUMIFS(СВЦЭМ!$D$39:$D$782,СВЦЭМ!$A$39:$A$782,$A65,СВЦЭМ!$B$39:$B$782,I$47)+'СЕТ СН'!$G$11+СВЦЭМ!$D$10+'СЕТ СН'!$G$5-'СЕТ СН'!$G$21</f>
        <v>4013.8161584299996</v>
      </c>
      <c r="J65" s="36">
        <f>SUMIFS(СВЦЭМ!$D$39:$D$782,СВЦЭМ!$A$39:$A$782,$A65,СВЦЭМ!$B$39:$B$782,J$47)+'СЕТ СН'!$G$11+СВЦЭМ!$D$10+'СЕТ СН'!$G$5-'СЕТ СН'!$G$21</f>
        <v>3997.4535747499999</v>
      </c>
      <c r="K65" s="36">
        <f>SUMIFS(СВЦЭМ!$D$39:$D$782,СВЦЭМ!$A$39:$A$782,$A65,СВЦЭМ!$B$39:$B$782,K$47)+'СЕТ СН'!$G$11+СВЦЭМ!$D$10+'СЕТ СН'!$G$5-'СЕТ СН'!$G$21</f>
        <v>3956.4906562799997</v>
      </c>
      <c r="L65" s="36">
        <f>SUMIFS(СВЦЭМ!$D$39:$D$782,СВЦЭМ!$A$39:$A$782,$A65,СВЦЭМ!$B$39:$B$782,L$47)+'СЕТ СН'!$G$11+СВЦЭМ!$D$10+'СЕТ СН'!$G$5-'СЕТ СН'!$G$21</f>
        <v>3931.7516805999999</v>
      </c>
      <c r="M65" s="36">
        <f>SUMIFS(СВЦЭМ!$D$39:$D$782,СВЦЭМ!$A$39:$A$782,$A65,СВЦЭМ!$B$39:$B$782,M$47)+'СЕТ СН'!$G$11+СВЦЭМ!$D$10+'СЕТ СН'!$G$5-'СЕТ СН'!$G$21</f>
        <v>3925.6609297499999</v>
      </c>
      <c r="N65" s="36">
        <f>SUMIFS(СВЦЭМ!$D$39:$D$782,СВЦЭМ!$A$39:$A$782,$A65,СВЦЭМ!$B$39:$B$782,N$47)+'СЕТ СН'!$G$11+СВЦЭМ!$D$10+'СЕТ СН'!$G$5-'СЕТ СН'!$G$21</f>
        <v>3948.4487280499998</v>
      </c>
      <c r="O65" s="36">
        <f>SUMIFS(СВЦЭМ!$D$39:$D$782,СВЦЭМ!$A$39:$A$782,$A65,СВЦЭМ!$B$39:$B$782,O$47)+'СЕТ СН'!$G$11+СВЦЭМ!$D$10+'СЕТ СН'!$G$5-'СЕТ СН'!$G$21</f>
        <v>3949.8155220600001</v>
      </c>
      <c r="P65" s="36">
        <f>SUMIFS(СВЦЭМ!$D$39:$D$782,СВЦЭМ!$A$39:$A$782,$A65,СВЦЭМ!$B$39:$B$782,P$47)+'СЕТ СН'!$G$11+СВЦЭМ!$D$10+'СЕТ СН'!$G$5-'СЕТ СН'!$G$21</f>
        <v>3960.29076962</v>
      </c>
      <c r="Q65" s="36">
        <f>SUMIFS(СВЦЭМ!$D$39:$D$782,СВЦЭМ!$A$39:$A$782,$A65,СВЦЭМ!$B$39:$B$782,Q$47)+'СЕТ СН'!$G$11+СВЦЭМ!$D$10+'СЕТ СН'!$G$5-'СЕТ СН'!$G$21</f>
        <v>3953.7544868199998</v>
      </c>
      <c r="R65" s="36">
        <f>SUMIFS(СВЦЭМ!$D$39:$D$782,СВЦЭМ!$A$39:$A$782,$A65,СВЦЭМ!$B$39:$B$782,R$47)+'СЕТ СН'!$G$11+СВЦЭМ!$D$10+'СЕТ СН'!$G$5-'СЕТ СН'!$G$21</f>
        <v>3964.6601053899999</v>
      </c>
      <c r="S65" s="36">
        <f>SUMIFS(СВЦЭМ!$D$39:$D$782,СВЦЭМ!$A$39:$A$782,$A65,СВЦЭМ!$B$39:$B$782,S$47)+'СЕТ СН'!$G$11+СВЦЭМ!$D$10+'СЕТ СН'!$G$5-'СЕТ СН'!$G$21</f>
        <v>3934.9344259599998</v>
      </c>
      <c r="T65" s="36">
        <f>SUMIFS(СВЦЭМ!$D$39:$D$782,СВЦЭМ!$A$39:$A$782,$A65,СВЦЭМ!$B$39:$B$782,T$47)+'СЕТ СН'!$G$11+СВЦЭМ!$D$10+'СЕТ СН'!$G$5-'СЕТ СН'!$G$21</f>
        <v>3899.9196795600001</v>
      </c>
      <c r="U65" s="36">
        <f>SUMIFS(СВЦЭМ!$D$39:$D$782,СВЦЭМ!$A$39:$A$782,$A65,СВЦЭМ!$B$39:$B$782,U$47)+'СЕТ СН'!$G$11+СВЦЭМ!$D$10+'СЕТ СН'!$G$5-'СЕТ СН'!$G$21</f>
        <v>3910.7076862899999</v>
      </c>
      <c r="V65" s="36">
        <f>SUMIFS(СВЦЭМ!$D$39:$D$782,СВЦЭМ!$A$39:$A$782,$A65,СВЦЭМ!$B$39:$B$782,V$47)+'СЕТ СН'!$G$11+СВЦЭМ!$D$10+'СЕТ СН'!$G$5-'СЕТ СН'!$G$21</f>
        <v>3925.67275384</v>
      </c>
      <c r="W65" s="36">
        <f>SUMIFS(СВЦЭМ!$D$39:$D$782,СВЦЭМ!$A$39:$A$782,$A65,СВЦЭМ!$B$39:$B$782,W$47)+'СЕТ СН'!$G$11+СВЦЭМ!$D$10+'СЕТ СН'!$G$5-'СЕТ СН'!$G$21</f>
        <v>3929.4918899999998</v>
      </c>
      <c r="X65" s="36">
        <f>SUMIFS(СВЦЭМ!$D$39:$D$782,СВЦЭМ!$A$39:$A$782,$A65,СВЦЭМ!$B$39:$B$782,X$47)+'СЕТ СН'!$G$11+СВЦЭМ!$D$10+'СЕТ СН'!$G$5-'СЕТ СН'!$G$21</f>
        <v>3950.8763304799995</v>
      </c>
      <c r="Y65" s="36">
        <f>SUMIFS(СВЦЭМ!$D$39:$D$782,СВЦЭМ!$A$39:$A$782,$A65,СВЦЭМ!$B$39:$B$782,Y$47)+'СЕТ СН'!$G$11+СВЦЭМ!$D$10+'СЕТ СН'!$G$5-'СЕТ СН'!$G$21</f>
        <v>3973.6520612799995</v>
      </c>
    </row>
    <row r="66" spans="1:26" ht="15.75" x14ac:dyDescent="0.2">
      <c r="A66" s="35">
        <f t="shared" si="1"/>
        <v>44914</v>
      </c>
      <c r="B66" s="36">
        <f>SUMIFS(СВЦЭМ!$D$39:$D$782,СВЦЭМ!$A$39:$A$782,$A66,СВЦЭМ!$B$39:$B$782,B$47)+'СЕТ СН'!$G$11+СВЦЭМ!$D$10+'СЕТ СН'!$G$5-'СЕТ СН'!$G$21</f>
        <v>3977.9208053499997</v>
      </c>
      <c r="C66" s="36">
        <f>SUMIFS(СВЦЭМ!$D$39:$D$782,СВЦЭМ!$A$39:$A$782,$A66,СВЦЭМ!$B$39:$B$782,C$47)+'СЕТ СН'!$G$11+СВЦЭМ!$D$10+'СЕТ СН'!$G$5-'СЕТ СН'!$G$21</f>
        <v>3996.7798007900001</v>
      </c>
      <c r="D66" s="36">
        <f>SUMIFS(СВЦЭМ!$D$39:$D$782,СВЦЭМ!$A$39:$A$782,$A66,СВЦЭМ!$B$39:$B$782,D$47)+'СЕТ СН'!$G$11+СВЦЭМ!$D$10+'СЕТ СН'!$G$5-'СЕТ СН'!$G$21</f>
        <v>4028.2973702700001</v>
      </c>
      <c r="E66" s="36">
        <f>SUMIFS(СВЦЭМ!$D$39:$D$782,СВЦЭМ!$A$39:$A$782,$A66,СВЦЭМ!$B$39:$B$782,E$47)+'СЕТ СН'!$G$11+СВЦЭМ!$D$10+'СЕТ СН'!$G$5-'СЕТ СН'!$G$21</f>
        <v>4029.5280660199996</v>
      </c>
      <c r="F66" s="36">
        <f>SUMIFS(СВЦЭМ!$D$39:$D$782,СВЦЭМ!$A$39:$A$782,$A66,СВЦЭМ!$B$39:$B$782,F$47)+'СЕТ СН'!$G$11+СВЦЭМ!$D$10+'СЕТ СН'!$G$5-'СЕТ СН'!$G$21</f>
        <v>4036.0226659</v>
      </c>
      <c r="G66" s="36">
        <f>SUMIFS(СВЦЭМ!$D$39:$D$782,СВЦЭМ!$A$39:$A$782,$A66,СВЦЭМ!$B$39:$B$782,G$47)+'СЕТ СН'!$G$11+СВЦЭМ!$D$10+'СЕТ СН'!$G$5-'СЕТ СН'!$G$21</f>
        <v>4035.1062032299997</v>
      </c>
      <c r="H66" s="36">
        <f>SUMIFS(СВЦЭМ!$D$39:$D$782,СВЦЭМ!$A$39:$A$782,$A66,СВЦЭМ!$B$39:$B$782,H$47)+'СЕТ СН'!$G$11+СВЦЭМ!$D$10+'СЕТ СН'!$G$5-'СЕТ СН'!$G$21</f>
        <v>4026.1940426599999</v>
      </c>
      <c r="I66" s="36">
        <f>SUMIFS(СВЦЭМ!$D$39:$D$782,СВЦЭМ!$A$39:$A$782,$A66,СВЦЭМ!$B$39:$B$782,I$47)+'СЕТ СН'!$G$11+СВЦЭМ!$D$10+'СЕТ СН'!$G$5-'СЕТ СН'!$G$21</f>
        <v>4011.87016791</v>
      </c>
      <c r="J66" s="36">
        <f>SUMIFS(СВЦЭМ!$D$39:$D$782,СВЦЭМ!$A$39:$A$782,$A66,СВЦЭМ!$B$39:$B$782,J$47)+'СЕТ СН'!$G$11+СВЦЭМ!$D$10+'СЕТ СН'!$G$5-'СЕТ СН'!$G$21</f>
        <v>4004.9598247099998</v>
      </c>
      <c r="K66" s="36">
        <f>SUMIFS(СВЦЭМ!$D$39:$D$782,СВЦЭМ!$A$39:$A$782,$A66,СВЦЭМ!$B$39:$B$782,K$47)+'СЕТ СН'!$G$11+СВЦЭМ!$D$10+'СЕТ СН'!$G$5-'СЕТ СН'!$G$21</f>
        <v>3987.8339565799997</v>
      </c>
      <c r="L66" s="36">
        <f>SUMIFS(СВЦЭМ!$D$39:$D$782,СВЦЭМ!$A$39:$A$782,$A66,СВЦЭМ!$B$39:$B$782,L$47)+'СЕТ СН'!$G$11+СВЦЭМ!$D$10+'СЕТ СН'!$G$5-'СЕТ СН'!$G$21</f>
        <v>3995.2727195799998</v>
      </c>
      <c r="M66" s="36">
        <f>SUMIFS(СВЦЭМ!$D$39:$D$782,СВЦЭМ!$A$39:$A$782,$A66,СВЦЭМ!$B$39:$B$782,M$47)+'СЕТ СН'!$G$11+СВЦЭМ!$D$10+'СЕТ СН'!$G$5-'СЕТ СН'!$G$21</f>
        <v>3997.4348084399999</v>
      </c>
      <c r="N66" s="36">
        <f>SUMIFS(СВЦЭМ!$D$39:$D$782,СВЦЭМ!$A$39:$A$782,$A66,СВЦЭМ!$B$39:$B$782,N$47)+'СЕТ СН'!$G$11+СВЦЭМ!$D$10+'СЕТ СН'!$G$5-'СЕТ СН'!$G$21</f>
        <v>4016.8126408799999</v>
      </c>
      <c r="O66" s="36">
        <f>SUMIFS(СВЦЭМ!$D$39:$D$782,СВЦЭМ!$A$39:$A$782,$A66,СВЦЭМ!$B$39:$B$782,O$47)+'СЕТ СН'!$G$11+СВЦЭМ!$D$10+'СЕТ СН'!$G$5-'СЕТ СН'!$G$21</f>
        <v>4021.3503390199999</v>
      </c>
      <c r="P66" s="36">
        <f>SUMIFS(СВЦЭМ!$D$39:$D$782,СВЦЭМ!$A$39:$A$782,$A66,СВЦЭМ!$B$39:$B$782,P$47)+'СЕТ СН'!$G$11+СВЦЭМ!$D$10+'СЕТ СН'!$G$5-'СЕТ СН'!$G$21</f>
        <v>4029.9978476299998</v>
      </c>
      <c r="Q66" s="36">
        <f>SUMIFS(СВЦЭМ!$D$39:$D$782,СВЦЭМ!$A$39:$A$782,$A66,СВЦЭМ!$B$39:$B$782,Q$47)+'СЕТ СН'!$G$11+СВЦЭМ!$D$10+'СЕТ СН'!$G$5-'СЕТ СН'!$G$21</f>
        <v>4027.3967475199997</v>
      </c>
      <c r="R66" s="36">
        <f>SUMIFS(СВЦЭМ!$D$39:$D$782,СВЦЭМ!$A$39:$A$782,$A66,СВЦЭМ!$B$39:$B$782,R$47)+'СЕТ СН'!$G$11+СВЦЭМ!$D$10+'СЕТ СН'!$G$5-'СЕТ СН'!$G$21</f>
        <v>4021.5681803199996</v>
      </c>
      <c r="S66" s="36">
        <f>SUMIFS(СВЦЭМ!$D$39:$D$782,СВЦЭМ!$A$39:$A$782,$A66,СВЦЭМ!$B$39:$B$782,S$47)+'СЕТ СН'!$G$11+СВЦЭМ!$D$10+'СЕТ СН'!$G$5-'СЕТ СН'!$G$21</f>
        <v>4011.9921817999998</v>
      </c>
      <c r="T66" s="36">
        <f>SUMIFS(СВЦЭМ!$D$39:$D$782,СВЦЭМ!$A$39:$A$782,$A66,СВЦЭМ!$B$39:$B$782,T$47)+'СЕТ СН'!$G$11+СВЦЭМ!$D$10+'СЕТ СН'!$G$5-'СЕТ СН'!$G$21</f>
        <v>3948.1258745599998</v>
      </c>
      <c r="U66" s="36">
        <f>SUMIFS(СВЦЭМ!$D$39:$D$782,СВЦЭМ!$A$39:$A$782,$A66,СВЦЭМ!$B$39:$B$782,U$47)+'СЕТ СН'!$G$11+СВЦЭМ!$D$10+'СЕТ СН'!$G$5-'СЕТ СН'!$G$21</f>
        <v>3981.6853415899996</v>
      </c>
      <c r="V66" s="36">
        <f>SUMIFS(СВЦЭМ!$D$39:$D$782,СВЦЭМ!$A$39:$A$782,$A66,СВЦЭМ!$B$39:$B$782,V$47)+'СЕТ СН'!$G$11+СВЦЭМ!$D$10+'СЕТ СН'!$G$5-'СЕТ СН'!$G$21</f>
        <v>3985.7823441800001</v>
      </c>
      <c r="W66" s="36">
        <f>SUMIFS(СВЦЭМ!$D$39:$D$782,СВЦЭМ!$A$39:$A$782,$A66,СВЦЭМ!$B$39:$B$782,W$47)+'СЕТ СН'!$G$11+СВЦЭМ!$D$10+'СЕТ СН'!$G$5-'СЕТ СН'!$G$21</f>
        <v>4007.1495689499998</v>
      </c>
      <c r="X66" s="36">
        <f>SUMIFS(СВЦЭМ!$D$39:$D$782,СВЦЭМ!$A$39:$A$782,$A66,СВЦЭМ!$B$39:$B$782,X$47)+'СЕТ СН'!$G$11+СВЦЭМ!$D$10+'СЕТ СН'!$G$5-'СЕТ СН'!$G$21</f>
        <v>4013.3929058099998</v>
      </c>
      <c r="Y66" s="36">
        <f>SUMIFS(СВЦЭМ!$D$39:$D$782,СВЦЭМ!$A$39:$A$782,$A66,СВЦЭМ!$B$39:$B$782,Y$47)+'СЕТ СН'!$G$11+СВЦЭМ!$D$10+'СЕТ СН'!$G$5-'СЕТ СН'!$G$21</f>
        <v>4021.4203382899996</v>
      </c>
    </row>
    <row r="67" spans="1:26" ht="15.75" x14ac:dyDescent="0.2">
      <c r="A67" s="35">
        <f t="shared" si="1"/>
        <v>44915</v>
      </c>
      <c r="B67" s="36">
        <f>SUMIFS(СВЦЭМ!$D$39:$D$782,СВЦЭМ!$A$39:$A$782,$A67,СВЦЭМ!$B$39:$B$782,B$47)+'СЕТ СН'!$G$11+СВЦЭМ!$D$10+'СЕТ СН'!$G$5-'СЕТ СН'!$G$21</f>
        <v>3989.7605496799997</v>
      </c>
      <c r="C67" s="36">
        <f>SUMIFS(СВЦЭМ!$D$39:$D$782,СВЦЭМ!$A$39:$A$782,$A67,СВЦЭМ!$B$39:$B$782,C$47)+'СЕТ СН'!$G$11+СВЦЭМ!$D$10+'СЕТ СН'!$G$5-'СЕТ СН'!$G$21</f>
        <v>4004.20309894</v>
      </c>
      <c r="D67" s="36">
        <f>SUMIFS(СВЦЭМ!$D$39:$D$782,СВЦЭМ!$A$39:$A$782,$A67,СВЦЭМ!$B$39:$B$782,D$47)+'СЕТ СН'!$G$11+СВЦЭМ!$D$10+'СЕТ СН'!$G$5-'СЕТ СН'!$G$21</f>
        <v>4004.8002087499999</v>
      </c>
      <c r="E67" s="36">
        <f>SUMIFS(СВЦЭМ!$D$39:$D$782,СВЦЭМ!$A$39:$A$782,$A67,СВЦЭМ!$B$39:$B$782,E$47)+'СЕТ СН'!$G$11+СВЦЭМ!$D$10+'СЕТ СН'!$G$5-'СЕТ СН'!$G$21</f>
        <v>4009.05012941</v>
      </c>
      <c r="F67" s="36">
        <f>SUMIFS(СВЦЭМ!$D$39:$D$782,СВЦЭМ!$A$39:$A$782,$A67,СВЦЭМ!$B$39:$B$782,F$47)+'СЕТ СН'!$G$11+СВЦЭМ!$D$10+'СЕТ СН'!$G$5-'СЕТ СН'!$G$21</f>
        <v>4005.8513203799998</v>
      </c>
      <c r="G67" s="36">
        <f>SUMIFS(СВЦЭМ!$D$39:$D$782,СВЦЭМ!$A$39:$A$782,$A67,СВЦЭМ!$B$39:$B$782,G$47)+'СЕТ СН'!$G$11+СВЦЭМ!$D$10+'СЕТ СН'!$G$5-'СЕТ СН'!$G$21</f>
        <v>3997.2443788800001</v>
      </c>
      <c r="H67" s="36">
        <f>SUMIFS(СВЦЭМ!$D$39:$D$782,СВЦЭМ!$A$39:$A$782,$A67,СВЦЭМ!$B$39:$B$782,H$47)+'СЕТ СН'!$G$11+СВЦЭМ!$D$10+'СЕТ СН'!$G$5-'СЕТ СН'!$G$21</f>
        <v>3975.54347358</v>
      </c>
      <c r="I67" s="36">
        <f>SUMIFS(СВЦЭМ!$D$39:$D$782,СВЦЭМ!$A$39:$A$782,$A67,СВЦЭМ!$B$39:$B$782,I$47)+'СЕТ СН'!$G$11+СВЦЭМ!$D$10+'СЕТ СН'!$G$5-'СЕТ СН'!$G$21</f>
        <v>3964.64557143</v>
      </c>
      <c r="J67" s="36">
        <f>SUMIFS(СВЦЭМ!$D$39:$D$782,СВЦЭМ!$A$39:$A$782,$A67,СВЦЭМ!$B$39:$B$782,J$47)+'СЕТ СН'!$G$11+СВЦЭМ!$D$10+'СЕТ СН'!$G$5-'СЕТ СН'!$G$21</f>
        <v>3958.5142928099999</v>
      </c>
      <c r="K67" s="36">
        <f>SUMIFS(СВЦЭМ!$D$39:$D$782,СВЦЭМ!$A$39:$A$782,$A67,СВЦЭМ!$B$39:$B$782,K$47)+'СЕТ СН'!$G$11+СВЦЭМ!$D$10+'СЕТ СН'!$G$5-'СЕТ СН'!$G$21</f>
        <v>3954.8349286499997</v>
      </c>
      <c r="L67" s="36">
        <f>SUMIFS(СВЦЭМ!$D$39:$D$782,СВЦЭМ!$A$39:$A$782,$A67,СВЦЭМ!$B$39:$B$782,L$47)+'СЕТ СН'!$G$11+СВЦЭМ!$D$10+'СЕТ СН'!$G$5-'СЕТ СН'!$G$21</f>
        <v>3955.0413445899999</v>
      </c>
      <c r="M67" s="36">
        <f>SUMIFS(СВЦЭМ!$D$39:$D$782,СВЦЭМ!$A$39:$A$782,$A67,СВЦЭМ!$B$39:$B$782,M$47)+'СЕТ СН'!$G$11+СВЦЭМ!$D$10+'СЕТ СН'!$G$5-'СЕТ СН'!$G$21</f>
        <v>3948.6772675299999</v>
      </c>
      <c r="N67" s="36">
        <f>SUMIFS(СВЦЭМ!$D$39:$D$782,СВЦЭМ!$A$39:$A$782,$A67,СВЦЭМ!$B$39:$B$782,N$47)+'СЕТ СН'!$G$11+СВЦЭМ!$D$10+'СЕТ СН'!$G$5-'СЕТ СН'!$G$21</f>
        <v>3984.0171007199997</v>
      </c>
      <c r="O67" s="36">
        <f>SUMIFS(СВЦЭМ!$D$39:$D$782,СВЦЭМ!$A$39:$A$782,$A67,СВЦЭМ!$B$39:$B$782,O$47)+'СЕТ СН'!$G$11+СВЦЭМ!$D$10+'СЕТ СН'!$G$5-'СЕТ СН'!$G$21</f>
        <v>3988.2250175600002</v>
      </c>
      <c r="P67" s="36">
        <f>SUMIFS(СВЦЭМ!$D$39:$D$782,СВЦЭМ!$A$39:$A$782,$A67,СВЦЭМ!$B$39:$B$782,P$47)+'СЕТ СН'!$G$11+СВЦЭМ!$D$10+'СЕТ СН'!$G$5-'СЕТ СН'!$G$21</f>
        <v>3992.7460554299996</v>
      </c>
      <c r="Q67" s="36">
        <f>SUMIFS(СВЦЭМ!$D$39:$D$782,СВЦЭМ!$A$39:$A$782,$A67,СВЦЭМ!$B$39:$B$782,Q$47)+'СЕТ СН'!$G$11+СВЦЭМ!$D$10+'СЕТ СН'!$G$5-'СЕТ СН'!$G$21</f>
        <v>3995.0016157499999</v>
      </c>
      <c r="R67" s="36">
        <f>SUMIFS(СВЦЭМ!$D$39:$D$782,СВЦЭМ!$A$39:$A$782,$A67,СВЦЭМ!$B$39:$B$782,R$47)+'СЕТ СН'!$G$11+СВЦЭМ!$D$10+'СЕТ СН'!$G$5-'СЕТ СН'!$G$21</f>
        <v>3987.7535045499999</v>
      </c>
      <c r="S67" s="36">
        <f>SUMIFS(СВЦЭМ!$D$39:$D$782,СВЦЭМ!$A$39:$A$782,$A67,СВЦЭМ!$B$39:$B$782,S$47)+'СЕТ СН'!$G$11+СВЦЭМ!$D$10+'СЕТ СН'!$G$5-'СЕТ СН'!$G$21</f>
        <v>3962.0799839900001</v>
      </c>
      <c r="T67" s="36">
        <f>SUMIFS(СВЦЭМ!$D$39:$D$782,СВЦЭМ!$A$39:$A$782,$A67,СВЦЭМ!$B$39:$B$782,T$47)+'СЕТ СН'!$G$11+СВЦЭМ!$D$10+'СЕТ СН'!$G$5-'СЕТ СН'!$G$21</f>
        <v>3902.3660058599999</v>
      </c>
      <c r="U67" s="36">
        <f>SUMIFS(СВЦЭМ!$D$39:$D$782,СВЦЭМ!$A$39:$A$782,$A67,СВЦЭМ!$B$39:$B$782,U$47)+'СЕТ СН'!$G$11+СВЦЭМ!$D$10+'СЕТ СН'!$G$5-'СЕТ СН'!$G$21</f>
        <v>3919.7667747400001</v>
      </c>
      <c r="V67" s="36">
        <f>SUMIFS(СВЦЭМ!$D$39:$D$782,СВЦЭМ!$A$39:$A$782,$A67,СВЦЭМ!$B$39:$B$782,V$47)+'СЕТ СН'!$G$11+СВЦЭМ!$D$10+'СЕТ СН'!$G$5-'СЕТ СН'!$G$21</f>
        <v>3955.1988372799997</v>
      </c>
      <c r="W67" s="36">
        <f>SUMIFS(СВЦЭМ!$D$39:$D$782,СВЦЭМ!$A$39:$A$782,$A67,СВЦЭМ!$B$39:$B$782,W$47)+'СЕТ СН'!$G$11+СВЦЭМ!$D$10+'СЕТ СН'!$G$5-'СЕТ СН'!$G$21</f>
        <v>3970.2269876299997</v>
      </c>
      <c r="X67" s="36">
        <f>SUMIFS(СВЦЭМ!$D$39:$D$782,СВЦЭМ!$A$39:$A$782,$A67,СВЦЭМ!$B$39:$B$782,X$47)+'СЕТ СН'!$G$11+СВЦЭМ!$D$10+'СЕТ СН'!$G$5-'СЕТ СН'!$G$21</f>
        <v>3980.3870665200002</v>
      </c>
      <c r="Y67" s="36">
        <f>SUMIFS(СВЦЭМ!$D$39:$D$782,СВЦЭМ!$A$39:$A$782,$A67,СВЦЭМ!$B$39:$B$782,Y$47)+'СЕТ СН'!$G$11+СВЦЭМ!$D$10+'СЕТ СН'!$G$5-'СЕТ СН'!$G$21</f>
        <v>3988.7369645399999</v>
      </c>
    </row>
    <row r="68" spans="1:26" ht="15.75" x14ac:dyDescent="0.2">
      <c r="A68" s="35">
        <f t="shared" si="1"/>
        <v>44916</v>
      </c>
      <c r="B68" s="36">
        <f>SUMIFS(СВЦЭМ!$D$39:$D$782,СВЦЭМ!$A$39:$A$782,$A68,СВЦЭМ!$B$39:$B$782,B$47)+'СЕТ СН'!$G$11+СВЦЭМ!$D$10+'СЕТ СН'!$G$5-'СЕТ СН'!$G$21</f>
        <v>3974.9084659299997</v>
      </c>
      <c r="C68" s="36">
        <f>SUMIFS(СВЦЭМ!$D$39:$D$782,СВЦЭМ!$A$39:$A$782,$A68,СВЦЭМ!$B$39:$B$782,C$47)+'СЕТ СН'!$G$11+СВЦЭМ!$D$10+'СЕТ СН'!$G$5-'СЕТ СН'!$G$21</f>
        <v>3986.0324030000002</v>
      </c>
      <c r="D68" s="36">
        <f>SUMIFS(СВЦЭМ!$D$39:$D$782,СВЦЭМ!$A$39:$A$782,$A68,СВЦЭМ!$B$39:$B$782,D$47)+'СЕТ СН'!$G$11+СВЦЭМ!$D$10+'СЕТ СН'!$G$5-'СЕТ СН'!$G$21</f>
        <v>3982.2020767399999</v>
      </c>
      <c r="E68" s="36">
        <f>SUMIFS(СВЦЭМ!$D$39:$D$782,СВЦЭМ!$A$39:$A$782,$A68,СВЦЭМ!$B$39:$B$782,E$47)+'СЕТ СН'!$G$11+СВЦЭМ!$D$10+'СЕТ СН'!$G$5-'СЕТ СН'!$G$21</f>
        <v>3985.68053349</v>
      </c>
      <c r="F68" s="36">
        <f>SUMIFS(СВЦЭМ!$D$39:$D$782,СВЦЭМ!$A$39:$A$782,$A68,СВЦЭМ!$B$39:$B$782,F$47)+'СЕТ СН'!$G$11+СВЦЭМ!$D$10+'СЕТ СН'!$G$5-'СЕТ СН'!$G$21</f>
        <v>4018.6569665500001</v>
      </c>
      <c r="G68" s="36">
        <f>SUMIFS(СВЦЭМ!$D$39:$D$782,СВЦЭМ!$A$39:$A$782,$A68,СВЦЭМ!$B$39:$B$782,G$47)+'СЕТ СН'!$G$11+СВЦЭМ!$D$10+'СЕТ СН'!$G$5-'СЕТ СН'!$G$21</f>
        <v>3984.8174783099998</v>
      </c>
      <c r="H68" s="36">
        <f>SUMIFS(СВЦЭМ!$D$39:$D$782,СВЦЭМ!$A$39:$A$782,$A68,СВЦЭМ!$B$39:$B$782,H$47)+'СЕТ СН'!$G$11+СВЦЭМ!$D$10+'СЕТ СН'!$G$5-'СЕТ СН'!$G$21</f>
        <v>3947.70401081</v>
      </c>
      <c r="I68" s="36">
        <f>SUMIFS(СВЦЭМ!$D$39:$D$782,СВЦЭМ!$A$39:$A$782,$A68,СВЦЭМ!$B$39:$B$782,I$47)+'СЕТ СН'!$G$11+СВЦЭМ!$D$10+'СЕТ СН'!$G$5-'СЕТ СН'!$G$21</f>
        <v>3954.2637849899997</v>
      </c>
      <c r="J68" s="36">
        <f>SUMIFS(СВЦЭМ!$D$39:$D$782,СВЦЭМ!$A$39:$A$782,$A68,СВЦЭМ!$B$39:$B$782,J$47)+'СЕТ СН'!$G$11+СВЦЭМ!$D$10+'СЕТ СН'!$G$5-'СЕТ СН'!$G$21</f>
        <v>3924.6983015999999</v>
      </c>
      <c r="K68" s="36">
        <f>SUMIFS(СВЦЭМ!$D$39:$D$782,СВЦЭМ!$A$39:$A$782,$A68,СВЦЭМ!$B$39:$B$782,K$47)+'СЕТ СН'!$G$11+СВЦЭМ!$D$10+'СЕТ СН'!$G$5-'СЕТ СН'!$G$21</f>
        <v>3920.6678001499999</v>
      </c>
      <c r="L68" s="36">
        <f>SUMIFS(СВЦЭМ!$D$39:$D$782,СВЦЭМ!$A$39:$A$782,$A68,СВЦЭМ!$B$39:$B$782,L$47)+'СЕТ СН'!$G$11+СВЦЭМ!$D$10+'СЕТ СН'!$G$5-'СЕТ СН'!$G$21</f>
        <v>3904.5672861799999</v>
      </c>
      <c r="M68" s="36">
        <f>SUMIFS(СВЦЭМ!$D$39:$D$782,СВЦЭМ!$A$39:$A$782,$A68,СВЦЭМ!$B$39:$B$782,M$47)+'СЕТ СН'!$G$11+СВЦЭМ!$D$10+'СЕТ СН'!$G$5-'СЕТ СН'!$G$21</f>
        <v>3920.2272501999996</v>
      </c>
      <c r="N68" s="36">
        <f>SUMIFS(СВЦЭМ!$D$39:$D$782,СВЦЭМ!$A$39:$A$782,$A68,СВЦЭМ!$B$39:$B$782,N$47)+'СЕТ СН'!$G$11+СВЦЭМ!$D$10+'СЕТ СН'!$G$5-'СЕТ СН'!$G$21</f>
        <v>3917.9819546799999</v>
      </c>
      <c r="O68" s="36">
        <f>SUMIFS(СВЦЭМ!$D$39:$D$782,СВЦЭМ!$A$39:$A$782,$A68,СВЦЭМ!$B$39:$B$782,O$47)+'СЕТ СН'!$G$11+СВЦЭМ!$D$10+'СЕТ СН'!$G$5-'СЕТ СН'!$G$21</f>
        <v>3910.0759440100001</v>
      </c>
      <c r="P68" s="36">
        <f>SUMIFS(СВЦЭМ!$D$39:$D$782,СВЦЭМ!$A$39:$A$782,$A68,СВЦЭМ!$B$39:$B$782,P$47)+'СЕТ СН'!$G$11+СВЦЭМ!$D$10+'СЕТ СН'!$G$5-'СЕТ СН'!$G$21</f>
        <v>3913.0486877899998</v>
      </c>
      <c r="Q68" s="36">
        <f>SUMIFS(СВЦЭМ!$D$39:$D$782,СВЦЭМ!$A$39:$A$782,$A68,СВЦЭМ!$B$39:$B$782,Q$47)+'СЕТ СН'!$G$11+СВЦЭМ!$D$10+'СЕТ СН'!$G$5-'СЕТ СН'!$G$21</f>
        <v>3932.0412784199998</v>
      </c>
      <c r="R68" s="36">
        <f>SUMIFS(СВЦЭМ!$D$39:$D$782,СВЦЭМ!$A$39:$A$782,$A68,СВЦЭМ!$B$39:$B$782,R$47)+'СЕТ СН'!$G$11+СВЦЭМ!$D$10+'СЕТ СН'!$G$5-'СЕТ СН'!$G$21</f>
        <v>3932.2374205099995</v>
      </c>
      <c r="S68" s="36">
        <f>SUMIFS(СВЦЭМ!$D$39:$D$782,СВЦЭМ!$A$39:$A$782,$A68,СВЦЭМ!$B$39:$B$782,S$47)+'СЕТ СН'!$G$11+СВЦЭМ!$D$10+'СЕТ СН'!$G$5-'СЕТ СН'!$G$21</f>
        <v>3929.7938119699998</v>
      </c>
      <c r="T68" s="36">
        <f>SUMIFS(СВЦЭМ!$D$39:$D$782,СВЦЭМ!$A$39:$A$782,$A68,СВЦЭМ!$B$39:$B$782,T$47)+'СЕТ СН'!$G$11+СВЦЭМ!$D$10+'СЕТ СН'!$G$5-'СЕТ СН'!$G$21</f>
        <v>3922.1545394499999</v>
      </c>
      <c r="U68" s="36">
        <f>SUMIFS(СВЦЭМ!$D$39:$D$782,СВЦЭМ!$A$39:$A$782,$A68,СВЦЭМ!$B$39:$B$782,U$47)+'СЕТ СН'!$G$11+СВЦЭМ!$D$10+'СЕТ СН'!$G$5-'СЕТ СН'!$G$21</f>
        <v>3924.1876506199997</v>
      </c>
      <c r="V68" s="36">
        <f>SUMIFS(СВЦЭМ!$D$39:$D$782,СВЦЭМ!$A$39:$A$782,$A68,СВЦЭМ!$B$39:$B$782,V$47)+'СЕТ СН'!$G$11+СВЦЭМ!$D$10+'СЕТ СН'!$G$5-'СЕТ СН'!$G$21</f>
        <v>3932.8414194999996</v>
      </c>
      <c r="W68" s="36">
        <f>SUMIFS(СВЦЭМ!$D$39:$D$782,СВЦЭМ!$A$39:$A$782,$A68,СВЦЭМ!$B$39:$B$782,W$47)+'СЕТ СН'!$G$11+СВЦЭМ!$D$10+'СЕТ СН'!$G$5-'СЕТ СН'!$G$21</f>
        <v>3919.27873421</v>
      </c>
      <c r="X68" s="36">
        <f>SUMIFS(СВЦЭМ!$D$39:$D$782,СВЦЭМ!$A$39:$A$782,$A68,СВЦЭМ!$B$39:$B$782,X$47)+'СЕТ СН'!$G$11+СВЦЭМ!$D$10+'СЕТ СН'!$G$5-'СЕТ СН'!$G$21</f>
        <v>3914.6456120799999</v>
      </c>
      <c r="Y68" s="36">
        <f>SUMIFS(СВЦЭМ!$D$39:$D$782,СВЦЭМ!$A$39:$A$782,$A68,СВЦЭМ!$B$39:$B$782,Y$47)+'СЕТ СН'!$G$11+СВЦЭМ!$D$10+'СЕТ СН'!$G$5-'СЕТ СН'!$G$21</f>
        <v>3923.2040762199999</v>
      </c>
    </row>
    <row r="69" spans="1:26" ht="15.75" x14ac:dyDescent="0.2">
      <c r="A69" s="35">
        <f t="shared" si="1"/>
        <v>44917</v>
      </c>
      <c r="B69" s="36">
        <f>SUMIFS(СВЦЭМ!$D$39:$D$782,СВЦЭМ!$A$39:$A$782,$A69,СВЦЭМ!$B$39:$B$782,B$47)+'СЕТ СН'!$G$11+СВЦЭМ!$D$10+'СЕТ СН'!$G$5-'СЕТ СН'!$G$21</f>
        <v>3948.0596952899996</v>
      </c>
      <c r="C69" s="36">
        <f>SUMIFS(СВЦЭМ!$D$39:$D$782,СВЦЭМ!$A$39:$A$782,$A69,СВЦЭМ!$B$39:$B$782,C$47)+'СЕТ СН'!$G$11+СВЦЭМ!$D$10+'СЕТ СН'!$G$5-'СЕТ СН'!$G$21</f>
        <v>3963.3334971799995</v>
      </c>
      <c r="D69" s="36">
        <f>SUMIFS(СВЦЭМ!$D$39:$D$782,СВЦЭМ!$A$39:$A$782,$A69,СВЦЭМ!$B$39:$B$782,D$47)+'СЕТ СН'!$G$11+СВЦЭМ!$D$10+'СЕТ СН'!$G$5-'СЕТ СН'!$G$21</f>
        <v>3960.1660495699998</v>
      </c>
      <c r="E69" s="36">
        <f>SUMIFS(СВЦЭМ!$D$39:$D$782,СВЦЭМ!$A$39:$A$782,$A69,СВЦЭМ!$B$39:$B$782,E$47)+'СЕТ СН'!$G$11+СВЦЭМ!$D$10+'СЕТ СН'!$G$5-'СЕТ СН'!$G$21</f>
        <v>3979.6359918999997</v>
      </c>
      <c r="F69" s="36">
        <f>SUMIFS(СВЦЭМ!$D$39:$D$782,СВЦЭМ!$A$39:$A$782,$A69,СВЦЭМ!$B$39:$B$782,F$47)+'СЕТ СН'!$G$11+СВЦЭМ!$D$10+'СЕТ СН'!$G$5-'СЕТ СН'!$G$21</f>
        <v>4000.3279912600001</v>
      </c>
      <c r="G69" s="36">
        <f>SUMIFS(СВЦЭМ!$D$39:$D$782,СВЦЭМ!$A$39:$A$782,$A69,СВЦЭМ!$B$39:$B$782,G$47)+'СЕТ СН'!$G$11+СВЦЭМ!$D$10+'СЕТ СН'!$G$5-'СЕТ СН'!$G$21</f>
        <v>4001.9235062199996</v>
      </c>
      <c r="H69" s="36">
        <f>SUMIFS(СВЦЭМ!$D$39:$D$782,СВЦЭМ!$A$39:$A$782,$A69,СВЦЭМ!$B$39:$B$782,H$47)+'СЕТ СН'!$G$11+СВЦЭМ!$D$10+'СЕТ СН'!$G$5-'СЕТ СН'!$G$21</f>
        <v>3983.3183415499998</v>
      </c>
      <c r="I69" s="36">
        <f>SUMIFS(СВЦЭМ!$D$39:$D$782,СВЦЭМ!$A$39:$A$782,$A69,СВЦЭМ!$B$39:$B$782,I$47)+'СЕТ СН'!$G$11+СВЦЭМ!$D$10+'СЕТ СН'!$G$5-'СЕТ СН'!$G$21</f>
        <v>3970.9638785199995</v>
      </c>
      <c r="J69" s="36">
        <f>SUMIFS(СВЦЭМ!$D$39:$D$782,СВЦЭМ!$A$39:$A$782,$A69,СВЦЭМ!$B$39:$B$782,J$47)+'СЕТ СН'!$G$11+СВЦЭМ!$D$10+'СЕТ СН'!$G$5-'СЕТ СН'!$G$21</f>
        <v>3958.5875262</v>
      </c>
      <c r="K69" s="36">
        <f>SUMIFS(СВЦЭМ!$D$39:$D$782,СВЦЭМ!$A$39:$A$782,$A69,СВЦЭМ!$B$39:$B$782,K$47)+'СЕТ СН'!$G$11+СВЦЭМ!$D$10+'СЕТ СН'!$G$5-'СЕТ СН'!$G$21</f>
        <v>3942.0475688999995</v>
      </c>
      <c r="L69" s="36">
        <f>SUMIFS(СВЦЭМ!$D$39:$D$782,СВЦЭМ!$A$39:$A$782,$A69,СВЦЭМ!$B$39:$B$782,L$47)+'СЕТ СН'!$G$11+СВЦЭМ!$D$10+'СЕТ СН'!$G$5-'СЕТ СН'!$G$21</f>
        <v>3953.3858664499999</v>
      </c>
      <c r="M69" s="36">
        <f>SUMIFS(СВЦЭМ!$D$39:$D$782,СВЦЭМ!$A$39:$A$782,$A69,СВЦЭМ!$B$39:$B$782,M$47)+'СЕТ СН'!$G$11+СВЦЭМ!$D$10+'СЕТ СН'!$G$5-'СЕТ СН'!$G$21</f>
        <v>3959.7578017899996</v>
      </c>
      <c r="N69" s="36">
        <f>SUMIFS(СВЦЭМ!$D$39:$D$782,СВЦЭМ!$A$39:$A$782,$A69,СВЦЭМ!$B$39:$B$782,N$47)+'СЕТ СН'!$G$11+СВЦЭМ!$D$10+'СЕТ СН'!$G$5-'СЕТ СН'!$G$21</f>
        <v>3979.7716171399998</v>
      </c>
      <c r="O69" s="36">
        <f>SUMIFS(СВЦЭМ!$D$39:$D$782,СВЦЭМ!$A$39:$A$782,$A69,СВЦЭМ!$B$39:$B$782,O$47)+'СЕТ СН'!$G$11+СВЦЭМ!$D$10+'СЕТ СН'!$G$5-'СЕТ СН'!$G$21</f>
        <v>3977.7053303399998</v>
      </c>
      <c r="P69" s="36">
        <f>SUMIFS(СВЦЭМ!$D$39:$D$782,СВЦЭМ!$A$39:$A$782,$A69,СВЦЭМ!$B$39:$B$782,P$47)+'СЕТ СН'!$G$11+СВЦЭМ!$D$10+'СЕТ СН'!$G$5-'СЕТ СН'!$G$21</f>
        <v>3986.9654633399996</v>
      </c>
      <c r="Q69" s="36">
        <f>SUMIFS(СВЦЭМ!$D$39:$D$782,СВЦЭМ!$A$39:$A$782,$A69,СВЦЭМ!$B$39:$B$782,Q$47)+'СЕТ СН'!$G$11+СВЦЭМ!$D$10+'СЕТ СН'!$G$5-'СЕТ СН'!$G$21</f>
        <v>3991.09543622</v>
      </c>
      <c r="R69" s="36">
        <f>SUMIFS(СВЦЭМ!$D$39:$D$782,СВЦЭМ!$A$39:$A$782,$A69,СВЦЭМ!$B$39:$B$782,R$47)+'СЕТ СН'!$G$11+СВЦЭМ!$D$10+'СЕТ СН'!$G$5-'СЕТ СН'!$G$21</f>
        <v>3964.8136200700001</v>
      </c>
      <c r="S69" s="36">
        <f>SUMIFS(СВЦЭМ!$D$39:$D$782,СВЦЭМ!$A$39:$A$782,$A69,СВЦЭМ!$B$39:$B$782,S$47)+'СЕТ СН'!$G$11+СВЦЭМ!$D$10+'СЕТ СН'!$G$5-'СЕТ СН'!$G$21</f>
        <v>3965.6074166600001</v>
      </c>
      <c r="T69" s="36">
        <f>SUMIFS(СВЦЭМ!$D$39:$D$782,СВЦЭМ!$A$39:$A$782,$A69,СВЦЭМ!$B$39:$B$782,T$47)+'СЕТ СН'!$G$11+СВЦЭМ!$D$10+'СЕТ СН'!$G$5-'СЕТ СН'!$G$21</f>
        <v>3933.7558389699998</v>
      </c>
      <c r="U69" s="36">
        <f>SUMIFS(СВЦЭМ!$D$39:$D$782,СВЦЭМ!$A$39:$A$782,$A69,СВЦЭМ!$B$39:$B$782,U$47)+'СЕТ СН'!$G$11+СВЦЭМ!$D$10+'СЕТ СН'!$G$5-'СЕТ СН'!$G$21</f>
        <v>3934.9732530299998</v>
      </c>
      <c r="V69" s="36">
        <f>SUMIFS(СВЦЭМ!$D$39:$D$782,СВЦЭМ!$A$39:$A$782,$A69,СВЦЭМ!$B$39:$B$782,V$47)+'СЕТ СН'!$G$11+СВЦЭМ!$D$10+'СЕТ СН'!$G$5-'СЕТ СН'!$G$21</f>
        <v>3960.06643721</v>
      </c>
      <c r="W69" s="36">
        <f>SUMIFS(СВЦЭМ!$D$39:$D$782,СВЦЭМ!$A$39:$A$782,$A69,СВЦЭМ!$B$39:$B$782,W$47)+'СЕТ СН'!$G$11+СВЦЭМ!$D$10+'СЕТ СН'!$G$5-'СЕТ СН'!$G$21</f>
        <v>3962.9396195599998</v>
      </c>
      <c r="X69" s="36">
        <f>SUMIFS(СВЦЭМ!$D$39:$D$782,СВЦЭМ!$A$39:$A$782,$A69,СВЦЭМ!$B$39:$B$782,X$47)+'СЕТ СН'!$G$11+СВЦЭМ!$D$10+'СЕТ СН'!$G$5-'СЕТ СН'!$G$21</f>
        <v>3976.3350021799997</v>
      </c>
      <c r="Y69" s="36">
        <f>SUMIFS(СВЦЭМ!$D$39:$D$782,СВЦЭМ!$A$39:$A$782,$A69,СВЦЭМ!$B$39:$B$782,Y$47)+'СЕТ СН'!$G$11+СВЦЭМ!$D$10+'СЕТ СН'!$G$5-'СЕТ СН'!$G$21</f>
        <v>3991.3925137899996</v>
      </c>
    </row>
    <row r="70" spans="1:26" ht="15.75" x14ac:dyDescent="0.2">
      <c r="A70" s="35">
        <f t="shared" si="1"/>
        <v>44918</v>
      </c>
      <c r="B70" s="36">
        <f>SUMIFS(СВЦЭМ!$D$39:$D$782,СВЦЭМ!$A$39:$A$782,$A70,СВЦЭМ!$B$39:$B$782,B$47)+'СЕТ СН'!$G$11+СВЦЭМ!$D$10+'СЕТ СН'!$G$5-'СЕТ СН'!$G$21</f>
        <v>4078.38239935</v>
      </c>
      <c r="C70" s="36">
        <f>SUMIFS(СВЦЭМ!$D$39:$D$782,СВЦЭМ!$A$39:$A$782,$A70,СВЦЭМ!$B$39:$B$782,C$47)+'СЕТ СН'!$G$11+СВЦЭМ!$D$10+'СЕТ СН'!$G$5-'СЕТ СН'!$G$21</f>
        <v>4096.8213436200003</v>
      </c>
      <c r="D70" s="36">
        <f>SUMIFS(СВЦЭМ!$D$39:$D$782,СВЦЭМ!$A$39:$A$782,$A70,СВЦЭМ!$B$39:$B$782,D$47)+'СЕТ СН'!$G$11+СВЦЭМ!$D$10+'СЕТ СН'!$G$5-'СЕТ СН'!$G$21</f>
        <v>4111.4821421699999</v>
      </c>
      <c r="E70" s="36">
        <f>SUMIFS(СВЦЭМ!$D$39:$D$782,СВЦЭМ!$A$39:$A$782,$A70,СВЦЭМ!$B$39:$B$782,E$47)+'СЕТ СН'!$G$11+СВЦЭМ!$D$10+'СЕТ СН'!$G$5-'СЕТ СН'!$G$21</f>
        <v>4118.8126502499999</v>
      </c>
      <c r="F70" s="36">
        <f>SUMIFS(СВЦЭМ!$D$39:$D$782,СВЦЭМ!$A$39:$A$782,$A70,СВЦЭМ!$B$39:$B$782,F$47)+'СЕТ СН'!$G$11+СВЦЭМ!$D$10+'СЕТ СН'!$G$5-'СЕТ СН'!$G$21</f>
        <v>4117.5884967900001</v>
      </c>
      <c r="G70" s="36">
        <f>SUMIFS(СВЦЭМ!$D$39:$D$782,СВЦЭМ!$A$39:$A$782,$A70,СВЦЭМ!$B$39:$B$782,G$47)+'СЕТ СН'!$G$11+СВЦЭМ!$D$10+'СЕТ СН'!$G$5-'СЕТ СН'!$G$21</f>
        <v>4107.0650483899999</v>
      </c>
      <c r="H70" s="36">
        <f>SUMIFS(СВЦЭМ!$D$39:$D$782,СВЦЭМ!$A$39:$A$782,$A70,СВЦЭМ!$B$39:$B$782,H$47)+'СЕТ СН'!$G$11+СВЦЭМ!$D$10+'СЕТ СН'!$G$5-'СЕТ СН'!$G$21</f>
        <v>4062.6063129200002</v>
      </c>
      <c r="I70" s="36">
        <f>SUMIFS(СВЦЭМ!$D$39:$D$782,СВЦЭМ!$A$39:$A$782,$A70,СВЦЭМ!$B$39:$B$782,I$47)+'СЕТ СН'!$G$11+СВЦЭМ!$D$10+'СЕТ СН'!$G$5-'СЕТ СН'!$G$21</f>
        <v>4048.4874925999998</v>
      </c>
      <c r="J70" s="36">
        <f>SUMIFS(СВЦЭМ!$D$39:$D$782,СВЦЭМ!$A$39:$A$782,$A70,СВЦЭМ!$B$39:$B$782,J$47)+'СЕТ СН'!$G$11+СВЦЭМ!$D$10+'СЕТ СН'!$G$5-'СЕТ СН'!$G$21</f>
        <v>4028.2070933199998</v>
      </c>
      <c r="K70" s="36">
        <f>SUMIFS(СВЦЭМ!$D$39:$D$782,СВЦЭМ!$A$39:$A$782,$A70,СВЦЭМ!$B$39:$B$782,K$47)+'СЕТ СН'!$G$11+СВЦЭМ!$D$10+'СЕТ СН'!$G$5-'СЕТ СН'!$G$21</f>
        <v>4020.1310143699998</v>
      </c>
      <c r="L70" s="36">
        <f>SUMIFS(СВЦЭМ!$D$39:$D$782,СВЦЭМ!$A$39:$A$782,$A70,СВЦЭМ!$B$39:$B$782,L$47)+'СЕТ СН'!$G$11+СВЦЭМ!$D$10+'СЕТ СН'!$G$5-'СЕТ СН'!$G$21</f>
        <v>4024.6183671700001</v>
      </c>
      <c r="M70" s="36">
        <f>SUMIFS(СВЦЭМ!$D$39:$D$782,СВЦЭМ!$A$39:$A$782,$A70,СВЦЭМ!$B$39:$B$782,M$47)+'СЕТ СН'!$G$11+СВЦЭМ!$D$10+'СЕТ СН'!$G$5-'СЕТ СН'!$G$21</f>
        <v>4029.8172100900001</v>
      </c>
      <c r="N70" s="36">
        <f>SUMIFS(СВЦЭМ!$D$39:$D$782,СВЦЭМ!$A$39:$A$782,$A70,СВЦЭМ!$B$39:$B$782,N$47)+'СЕТ СН'!$G$11+СВЦЭМ!$D$10+'СЕТ СН'!$G$5-'СЕТ СН'!$G$21</f>
        <v>4050.6957368599997</v>
      </c>
      <c r="O70" s="36">
        <f>SUMIFS(СВЦЭМ!$D$39:$D$782,СВЦЭМ!$A$39:$A$782,$A70,СВЦЭМ!$B$39:$B$782,O$47)+'СЕТ СН'!$G$11+СВЦЭМ!$D$10+'СЕТ СН'!$G$5-'СЕТ СН'!$G$21</f>
        <v>4049.1141495900001</v>
      </c>
      <c r="P70" s="36">
        <f>SUMIFS(СВЦЭМ!$D$39:$D$782,СВЦЭМ!$A$39:$A$782,$A70,СВЦЭМ!$B$39:$B$782,P$47)+'СЕТ СН'!$G$11+СВЦЭМ!$D$10+'СЕТ СН'!$G$5-'СЕТ СН'!$G$21</f>
        <v>4053.9633584200001</v>
      </c>
      <c r="Q70" s="36">
        <f>SUMIFS(СВЦЭМ!$D$39:$D$782,СВЦЭМ!$A$39:$A$782,$A70,СВЦЭМ!$B$39:$B$782,Q$47)+'СЕТ СН'!$G$11+СВЦЭМ!$D$10+'СЕТ СН'!$G$5-'СЕТ СН'!$G$21</f>
        <v>4058.7207187599997</v>
      </c>
      <c r="R70" s="36">
        <f>SUMIFS(СВЦЭМ!$D$39:$D$782,СВЦЭМ!$A$39:$A$782,$A70,СВЦЭМ!$B$39:$B$782,R$47)+'СЕТ СН'!$G$11+СВЦЭМ!$D$10+'СЕТ СН'!$G$5-'СЕТ СН'!$G$21</f>
        <v>4059.1410095000001</v>
      </c>
      <c r="S70" s="36">
        <f>SUMIFS(СВЦЭМ!$D$39:$D$782,СВЦЭМ!$A$39:$A$782,$A70,СВЦЭМ!$B$39:$B$782,S$47)+'СЕТ СН'!$G$11+СВЦЭМ!$D$10+'СЕТ СН'!$G$5-'СЕТ СН'!$G$21</f>
        <v>4035.1327627299997</v>
      </c>
      <c r="T70" s="36">
        <f>SUMIFS(СВЦЭМ!$D$39:$D$782,СВЦЭМ!$A$39:$A$782,$A70,СВЦЭМ!$B$39:$B$782,T$47)+'СЕТ СН'!$G$11+СВЦЭМ!$D$10+'СЕТ СН'!$G$5-'СЕТ СН'!$G$21</f>
        <v>4005.1105047000001</v>
      </c>
      <c r="U70" s="36">
        <f>SUMIFS(СВЦЭМ!$D$39:$D$782,СВЦЭМ!$A$39:$A$782,$A70,СВЦЭМ!$B$39:$B$782,U$47)+'СЕТ СН'!$G$11+СВЦЭМ!$D$10+'СЕТ СН'!$G$5-'СЕТ СН'!$G$21</f>
        <v>4007.3869308799999</v>
      </c>
      <c r="V70" s="36">
        <f>SUMIFS(СВЦЭМ!$D$39:$D$782,СВЦЭМ!$A$39:$A$782,$A70,СВЦЭМ!$B$39:$B$782,V$47)+'СЕТ СН'!$G$11+СВЦЭМ!$D$10+'СЕТ СН'!$G$5-'СЕТ СН'!$G$21</f>
        <v>4017.2720135999998</v>
      </c>
      <c r="W70" s="36">
        <f>SUMIFS(СВЦЭМ!$D$39:$D$782,СВЦЭМ!$A$39:$A$782,$A70,СВЦЭМ!$B$39:$B$782,W$47)+'СЕТ СН'!$G$11+СВЦЭМ!$D$10+'СЕТ СН'!$G$5-'СЕТ СН'!$G$21</f>
        <v>4034.9223883599998</v>
      </c>
      <c r="X70" s="36">
        <f>SUMIFS(СВЦЭМ!$D$39:$D$782,СВЦЭМ!$A$39:$A$782,$A70,СВЦЭМ!$B$39:$B$782,X$47)+'СЕТ СН'!$G$11+СВЦЭМ!$D$10+'СЕТ СН'!$G$5-'СЕТ СН'!$G$21</f>
        <v>4054.2527149699999</v>
      </c>
      <c r="Y70" s="36">
        <f>SUMIFS(СВЦЭМ!$D$39:$D$782,СВЦЭМ!$A$39:$A$782,$A70,СВЦЭМ!$B$39:$B$782,Y$47)+'СЕТ СН'!$G$11+СВЦЭМ!$D$10+'СЕТ СН'!$G$5-'СЕТ СН'!$G$21</f>
        <v>4077.7252604699997</v>
      </c>
    </row>
    <row r="71" spans="1:26" ht="15.75" x14ac:dyDescent="0.2">
      <c r="A71" s="35">
        <f t="shared" si="1"/>
        <v>44919</v>
      </c>
      <c r="B71" s="36">
        <f>SUMIFS(СВЦЭМ!$D$39:$D$782,СВЦЭМ!$A$39:$A$782,$A71,СВЦЭМ!$B$39:$B$782,B$47)+'СЕТ СН'!$G$11+СВЦЭМ!$D$10+'СЕТ СН'!$G$5-'СЕТ СН'!$G$21</f>
        <v>4030.31075676</v>
      </c>
      <c r="C71" s="36">
        <f>SUMIFS(СВЦЭМ!$D$39:$D$782,СВЦЭМ!$A$39:$A$782,$A71,СВЦЭМ!$B$39:$B$782,C$47)+'СЕТ СН'!$G$11+СВЦЭМ!$D$10+'СЕТ СН'!$G$5-'СЕТ СН'!$G$21</f>
        <v>4004.8897992499997</v>
      </c>
      <c r="D71" s="36">
        <f>SUMIFS(СВЦЭМ!$D$39:$D$782,СВЦЭМ!$A$39:$A$782,$A71,СВЦЭМ!$B$39:$B$782,D$47)+'СЕТ СН'!$G$11+СВЦЭМ!$D$10+'СЕТ СН'!$G$5-'СЕТ СН'!$G$21</f>
        <v>3993.29647097</v>
      </c>
      <c r="E71" s="36">
        <f>SUMIFS(СВЦЭМ!$D$39:$D$782,СВЦЭМ!$A$39:$A$782,$A71,СВЦЭМ!$B$39:$B$782,E$47)+'СЕТ СН'!$G$11+СВЦЭМ!$D$10+'СЕТ СН'!$G$5-'СЕТ СН'!$G$21</f>
        <v>3983.3929300399996</v>
      </c>
      <c r="F71" s="36">
        <f>SUMIFS(СВЦЭМ!$D$39:$D$782,СВЦЭМ!$A$39:$A$782,$A71,СВЦЭМ!$B$39:$B$782,F$47)+'СЕТ СН'!$G$11+СВЦЭМ!$D$10+'СЕТ СН'!$G$5-'СЕТ СН'!$G$21</f>
        <v>4018.3431371799998</v>
      </c>
      <c r="G71" s="36">
        <f>SUMIFS(СВЦЭМ!$D$39:$D$782,СВЦЭМ!$A$39:$A$782,$A71,СВЦЭМ!$B$39:$B$782,G$47)+'СЕТ СН'!$G$11+СВЦЭМ!$D$10+'СЕТ СН'!$G$5-'СЕТ СН'!$G$21</f>
        <v>4006.4582322199999</v>
      </c>
      <c r="H71" s="36">
        <f>SUMIFS(СВЦЭМ!$D$39:$D$782,СВЦЭМ!$A$39:$A$782,$A71,СВЦЭМ!$B$39:$B$782,H$47)+'СЕТ СН'!$G$11+СВЦЭМ!$D$10+'СЕТ СН'!$G$5-'СЕТ СН'!$G$21</f>
        <v>4002.4610113299996</v>
      </c>
      <c r="I71" s="36">
        <f>SUMIFS(СВЦЭМ!$D$39:$D$782,СВЦЭМ!$A$39:$A$782,$A71,СВЦЭМ!$B$39:$B$782,I$47)+'СЕТ СН'!$G$11+СВЦЭМ!$D$10+'СЕТ СН'!$G$5-'СЕТ СН'!$G$21</f>
        <v>3982.28332168</v>
      </c>
      <c r="J71" s="36">
        <f>SUMIFS(СВЦЭМ!$D$39:$D$782,СВЦЭМ!$A$39:$A$782,$A71,СВЦЭМ!$B$39:$B$782,J$47)+'СЕТ СН'!$G$11+СВЦЭМ!$D$10+'СЕТ СН'!$G$5-'СЕТ СН'!$G$21</f>
        <v>3976.8683395799999</v>
      </c>
      <c r="K71" s="36">
        <f>SUMIFS(СВЦЭМ!$D$39:$D$782,СВЦЭМ!$A$39:$A$782,$A71,СВЦЭМ!$B$39:$B$782,K$47)+'СЕТ СН'!$G$11+СВЦЭМ!$D$10+'СЕТ СН'!$G$5-'СЕТ СН'!$G$21</f>
        <v>3947.6225612999997</v>
      </c>
      <c r="L71" s="36">
        <f>SUMIFS(СВЦЭМ!$D$39:$D$782,СВЦЭМ!$A$39:$A$782,$A71,СВЦЭМ!$B$39:$B$782,L$47)+'СЕТ СН'!$G$11+СВЦЭМ!$D$10+'СЕТ СН'!$G$5-'СЕТ СН'!$G$21</f>
        <v>3929.9330037399995</v>
      </c>
      <c r="M71" s="36">
        <f>SUMIFS(СВЦЭМ!$D$39:$D$782,СВЦЭМ!$A$39:$A$782,$A71,СВЦЭМ!$B$39:$B$782,M$47)+'СЕТ СН'!$G$11+СВЦЭМ!$D$10+'СЕТ СН'!$G$5-'СЕТ СН'!$G$21</f>
        <v>3915.53546456</v>
      </c>
      <c r="N71" s="36">
        <f>SUMIFS(СВЦЭМ!$D$39:$D$782,СВЦЭМ!$A$39:$A$782,$A71,СВЦЭМ!$B$39:$B$782,N$47)+'СЕТ СН'!$G$11+СВЦЭМ!$D$10+'СЕТ СН'!$G$5-'СЕТ СН'!$G$21</f>
        <v>3935.2028929099997</v>
      </c>
      <c r="O71" s="36">
        <f>SUMIFS(СВЦЭМ!$D$39:$D$782,СВЦЭМ!$A$39:$A$782,$A71,СВЦЭМ!$B$39:$B$782,O$47)+'СЕТ СН'!$G$11+СВЦЭМ!$D$10+'СЕТ СН'!$G$5-'СЕТ СН'!$G$21</f>
        <v>3925.9886652099999</v>
      </c>
      <c r="P71" s="36">
        <f>SUMIFS(СВЦЭМ!$D$39:$D$782,СВЦЭМ!$A$39:$A$782,$A71,СВЦЭМ!$B$39:$B$782,P$47)+'СЕТ СН'!$G$11+СВЦЭМ!$D$10+'СЕТ СН'!$G$5-'СЕТ СН'!$G$21</f>
        <v>3925.7598059000002</v>
      </c>
      <c r="Q71" s="36">
        <f>SUMIFS(СВЦЭМ!$D$39:$D$782,СВЦЭМ!$A$39:$A$782,$A71,СВЦЭМ!$B$39:$B$782,Q$47)+'СЕТ СН'!$G$11+СВЦЭМ!$D$10+'СЕТ СН'!$G$5-'СЕТ СН'!$G$21</f>
        <v>3923.3600910300001</v>
      </c>
      <c r="R71" s="36">
        <f>SUMIFS(СВЦЭМ!$D$39:$D$782,СВЦЭМ!$A$39:$A$782,$A71,СВЦЭМ!$B$39:$B$782,R$47)+'СЕТ СН'!$G$11+СВЦЭМ!$D$10+'СЕТ СН'!$G$5-'СЕТ СН'!$G$21</f>
        <v>3927.7409888799998</v>
      </c>
      <c r="S71" s="36">
        <f>SUMIFS(СВЦЭМ!$D$39:$D$782,СВЦЭМ!$A$39:$A$782,$A71,СВЦЭМ!$B$39:$B$782,S$47)+'СЕТ СН'!$G$11+СВЦЭМ!$D$10+'СЕТ СН'!$G$5-'СЕТ СН'!$G$21</f>
        <v>3896.1918544800001</v>
      </c>
      <c r="T71" s="36">
        <f>SUMIFS(СВЦЭМ!$D$39:$D$782,СВЦЭМ!$A$39:$A$782,$A71,СВЦЭМ!$B$39:$B$782,T$47)+'СЕТ СН'!$G$11+СВЦЭМ!$D$10+'СЕТ СН'!$G$5-'СЕТ СН'!$G$21</f>
        <v>3886.8888914999998</v>
      </c>
      <c r="U71" s="36">
        <f>SUMIFS(СВЦЭМ!$D$39:$D$782,СВЦЭМ!$A$39:$A$782,$A71,СВЦЭМ!$B$39:$B$782,U$47)+'СЕТ СН'!$G$11+СВЦЭМ!$D$10+'СЕТ СН'!$G$5-'СЕТ СН'!$G$21</f>
        <v>3900.9637505599999</v>
      </c>
      <c r="V71" s="36">
        <f>SUMIFS(СВЦЭМ!$D$39:$D$782,СВЦЭМ!$A$39:$A$782,$A71,СВЦЭМ!$B$39:$B$782,V$47)+'СЕТ СН'!$G$11+СВЦЭМ!$D$10+'СЕТ СН'!$G$5-'СЕТ СН'!$G$21</f>
        <v>3915.1501770899999</v>
      </c>
      <c r="W71" s="36">
        <f>SUMIFS(СВЦЭМ!$D$39:$D$782,СВЦЭМ!$A$39:$A$782,$A71,СВЦЭМ!$B$39:$B$782,W$47)+'СЕТ СН'!$G$11+СВЦЭМ!$D$10+'СЕТ СН'!$G$5-'СЕТ СН'!$G$21</f>
        <v>3927.3280480699996</v>
      </c>
      <c r="X71" s="36">
        <f>SUMIFS(СВЦЭМ!$D$39:$D$782,СВЦЭМ!$A$39:$A$782,$A71,СВЦЭМ!$B$39:$B$782,X$47)+'СЕТ СН'!$G$11+СВЦЭМ!$D$10+'СЕТ СН'!$G$5-'СЕТ СН'!$G$21</f>
        <v>3937.6429542599999</v>
      </c>
      <c r="Y71" s="36">
        <f>SUMIFS(СВЦЭМ!$D$39:$D$782,СВЦЭМ!$A$39:$A$782,$A71,СВЦЭМ!$B$39:$B$782,Y$47)+'СЕТ СН'!$G$11+СВЦЭМ!$D$10+'СЕТ СН'!$G$5-'СЕТ СН'!$G$21</f>
        <v>3933.3127396199998</v>
      </c>
    </row>
    <row r="72" spans="1:26" ht="15.75" x14ac:dyDescent="0.2">
      <c r="A72" s="35">
        <f t="shared" si="1"/>
        <v>44920</v>
      </c>
      <c r="B72" s="36">
        <f>SUMIFS(СВЦЭМ!$D$39:$D$782,СВЦЭМ!$A$39:$A$782,$A72,СВЦЭМ!$B$39:$B$782,B$47)+'СЕТ СН'!$G$11+СВЦЭМ!$D$10+'СЕТ СН'!$G$5-'СЕТ СН'!$G$21</f>
        <v>3966.3691088400001</v>
      </c>
      <c r="C72" s="36">
        <f>SUMIFS(СВЦЭМ!$D$39:$D$782,СВЦЭМ!$A$39:$A$782,$A72,СВЦЭМ!$B$39:$B$782,C$47)+'СЕТ СН'!$G$11+СВЦЭМ!$D$10+'СЕТ СН'!$G$5-'СЕТ СН'!$G$21</f>
        <v>3978.52452085</v>
      </c>
      <c r="D72" s="36">
        <f>SUMIFS(СВЦЭМ!$D$39:$D$782,СВЦЭМ!$A$39:$A$782,$A72,СВЦЭМ!$B$39:$B$782,D$47)+'СЕТ СН'!$G$11+СВЦЭМ!$D$10+'СЕТ СН'!$G$5-'СЕТ СН'!$G$21</f>
        <v>3959.5604011899995</v>
      </c>
      <c r="E72" s="36">
        <f>SUMIFS(СВЦЭМ!$D$39:$D$782,СВЦЭМ!$A$39:$A$782,$A72,СВЦЭМ!$B$39:$B$782,E$47)+'СЕТ СН'!$G$11+СВЦЭМ!$D$10+'СЕТ СН'!$G$5-'СЕТ СН'!$G$21</f>
        <v>3953.5685499900001</v>
      </c>
      <c r="F72" s="36">
        <f>SUMIFS(СВЦЭМ!$D$39:$D$782,СВЦЭМ!$A$39:$A$782,$A72,СВЦЭМ!$B$39:$B$782,F$47)+'СЕТ СН'!$G$11+СВЦЭМ!$D$10+'СЕТ СН'!$G$5-'СЕТ СН'!$G$21</f>
        <v>3998.3124666699996</v>
      </c>
      <c r="G72" s="36">
        <f>SUMIFS(СВЦЭМ!$D$39:$D$782,СВЦЭМ!$A$39:$A$782,$A72,СВЦЭМ!$B$39:$B$782,G$47)+'СЕТ СН'!$G$11+СВЦЭМ!$D$10+'СЕТ СН'!$G$5-'СЕТ СН'!$G$21</f>
        <v>3995.5153447399998</v>
      </c>
      <c r="H72" s="36">
        <f>SUMIFS(СВЦЭМ!$D$39:$D$782,СВЦЭМ!$A$39:$A$782,$A72,СВЦЭМ!$B$39:$B$782,H$47)+'СЕТ СН'!$G$11+СВЦЭМ!$D$10+'СЕТ СН'!$G$5-'СЕТ СН'!$G$21</f>
        <v>3985.5766395199998</v>
      </c>
      <c r="I72" s="36">
        <f>SUMIFS(СВЦЭМ!$D$39:$D$782,СВЦЭМ!$A$39:$A$782,$A72,СВЦЭМ!$B$39:$B$782,I$47)+'СЕТ СН'!$G$11+СВЦЭМ!$D$10+'СЕТ СН'!$G$5-'СЕТ СН'!$G$21</f>
        <v>4012.2893640299999</v>
      </c>
      <c r="J72" s="36">
        <f>SUMIFS(СВЦЭМ!$D$39:$D$782,СВЦЭМ!$A$39:$A$782,$A72,СВЦЭМ!$B$39:$B$782,J$47)+'СЕТ СН'!$G$11+СВЦЭМ!$D$10+'СЕТ СН'!$G$5-'СЕТ СН'!$G$21</f>
        <v>4003.6564349399996</v>
      </c>
      <c r="K72" s="36">
        <f>SUMIFS(СВЦЭМ!$D$39:$D$782,СВЦЭМ!$A$39:$A$782,$A72,СВЦЭМ!$B$39:$B$782,K$47)+'СЕТ СН'!$G$11+СВЦЭМ!$D$10+'СЕТ СН'!$G$5-'СЕТ СН'!$G$21</f>
        <v>3996.0156473999996</v>
      </c>
      <c r="L72" s="36">
        <f>SUMIFS(СВЦЭМ!$D$39:$D$782,СВЦЭМ!$A$39:$A$782,$A72,СВЦЭМ!$B$39:$B$782,L$47)+'СЕТ СН'!$G$11+СВЦЭМ!$D$10+'СЕТ СН'!$G$5-'СЕТ СН'!$G$21</f>
        <v>3961.2739486599999</v>
      </c>
      <c r="M72" s="36">
        <f>SUMIFS(СВЦЭМ!$D$39:$D$782,СВЦЭМ!$A$39:$A$782,$A72,СВЦЭМ!$B$39:$B$782,M$47)+'СЕТ СН'!$G$11+СВЦЭМ!$D$10+'СЕТ СН'!$G$5-'СЕТ СН'!$G$21</f>
        <v>3968.9897261799997</v>
      </c>
      <c r="N72" s="36">
        <f>SUMIFS(СВЦЭМ!$D$39:$D$782,СВЦЭМ!$A$39:$A$782,$A72,СВЦЭМ!$B$39:$B$782,N$47)+'СЕТ СН'!$G$11+СВЦЭМ!$D$10+'СЕТ СН'!$G$5-'СЕТ СН'!$G$21</f>
        <v>3983.76426421</v>
      </c>
      <c r="O72" s="36">
        <f>SUMIFS(СВЦЭМ!$D$39:$D$782,СВЦЭМ!$A$39:$A$782,$A72,СВЦЭМ!$B$39:$B$782,O$47)+'СЕТ СН'!$G$11+СВЦЭМ!$D$10+'СЕТ СН'!$G$5-'СЕТ СН'!$G$21</f>
        <v>3986.72510969</v>
      </c>
      <c r="P72" s="36">
        <f>SUMIFS(СВЦЭМ!$D$39:$D$782,СВЦЭМ!$A$39:$A$782,$A72,СВЦЭМ!$B$39:$B$782,P$47)+'СЕТ СН'!$G$11+СВЦЭМ!$D$10+'СЕТ СН'!$G$5-'СЕТ СН'!$G$21</f>
        <v>3998.83206367</v>
      </c>
      <c r="Q72" s="36">
        <f>SUMIFS(СВЦЭМ!$D$39:$D$782,СВЦЭМ!$A$39:$A$782,$A72,СВЦЭМ!$B$39:$B$782,Q$47)+'СЕТ СН'!$G$11+СВЦЭМ!$D$10+'СЕТ СН'!$G$5-'СЕТ СН'!$G$21</f>
        <v>3995.3203637400002</v>
      </c>
      <c r="R72" s="36">
        <f>SUMIFS(СВЦЭМ!$D$39:$D$782,СВЦЭМ!$A$39:$A$782,$A72,СВЦЭМ!$B$39:$B$782,R$47)+'СЕТ СН'!$G$11+СВЦЭМ!$D$10+'СЕТ СН'!$G$5-'СЕТ СН'!$G$21</f>
        <v>3993.66153657</v>
      </c>
      <c r="S72" s="36">
        <f>SUMIFS(СВЦЭМ!$D$39:$D$782,СВЦЭМ!$A$39:$A$782,$A72,СВЦЭМ!$B$39:$B$782,S$47)+'СЕТ СН'!$G$11+СВЦЭМ!$D$10+'СЕТ СН'!$G$5-'СЕТ СН'!$G$21</f>
        <v>3975.7619064099999</v>
      </c>
      <c r="T72" s="36">
        <f>SUMIFS(СВЦЭМ!$D$39:$D$782,СВЦЭМ!$A$39:$A$782,$A72,СВЦЭМ!$B$39:$B$782,T$47)+'СЕТ СН'!$G$11+СВЦЭМ!$D$10+'СЕТ СН'!$G$5-'СЕТ СН'!$G$21</f>
        <v>3959.9709791599998</v>
      </c>
      <c r="U72" s="36">
        <f>SUMIFS(СВЦЭМ!$D$39:$D$782,СВЦЭМ!$A$39:$A$782,$A72,СВЦЭМ!$B$39:$B$782,U$47)+'СЕТ СН'!$G$11+СВЦЭМ!$D$10+'СЕТ СН'!$G$5-'СЕТ СН'!$G$21</f>
        <v>3962.2021189699999</v>
      </c>
      <c r="V72" s="36">
        <f>SUMIFS(СВЦЭМ!$D$39:$D$782,СВЦЭМ!$A$39:$A$782,$A72,СВЦЭМ!$B$39:$B$782,V$47)+'СЕТ СН'!$G$11+СВЦЭМ!$D$10+'СЕТ СН'!$G$5-'СЕТ СН'!$G$21</f>
        <v>3984.5073834199998</v>
      </c>
      <c r="W72" s="36">
        <f>SUMIFS(СВЦЭМ!$D$39:$D$782,СВЦЭМ!$A$39:$A$782,$A72,СВЦЭМ!$B$39:$B$782,W$47)+'СЕТ СН'!$G$11+СВЦЭМ!$D$10+'СЕТ СН'!$G$5-'СЕТ СН'!$G$21</f>
        <v>3998.81665772</v>
      </c>
      <c r="X72" s="36">
        <f>SUMIFS(СВЦЭМ!$D$39:$D$782,СВЦЭМ!$A$39:$A$782,$A72,СВЦЭМ!$B$39:$B$782,X$47)+'СЕТ СН'!$G$11+СВЦЭМ!$D$10+'СЕТ СН'!$G$5-'СЕТ СН'!$G$21</f>
        <v>4020.3324725900002</v>
      </c>
      <c r="Y72" s="36">
        <f>SUMIFS(СВЦЭМ!$D$39:$D$782,СВЦЭМ!$A$39:$A$782,$A72,СВЦЭМ!$B$39:$B$782,Y$47)+'СЕТ СН'!$G$11+СВЦЭМ!$D$10+'СЕТ СН'!$G$5-'СЕТ СН'!$G$21</f>
        <v>4040.3772392800001</v>
      </c>
    </row>
    <row r="73" spans="1:26" ht="15.75" x14ac:dyDescent="0.2">
      <c r="A73" s="35">
        <f t="shared" si="1"/>
        <v>44921</v>
      </c>
      <c r="B73" s="36">
        <f>SUMIFS(СВЦЭМ!$D$39:$D$782,СВЦЭМ!$A$39:$A$782,$A73,СВЦЭМ!$B$39:$B$782,B$47)+'СЕТ СН'!$G$11+СВЦЭМ!$D$10+'СЕТ СН'!$G$5-'СЕТ СН'!$G$21</f>
        <v>4073.3448781299999</v>
      </c>
      <c r="C73" s="36">
        <f>SUMIFS(СВЦЭМ!$D$39:$D$782,СВЦЭМ!$A$39:$A$782,$A73,СВЦЭМ!$B$39:$B$782,C$47)+'СЕТ СН'!$G$11+СВЦЭМ!$D$10+'СЕТ СН'!$G$5-'СЕТ СН'!$G$21</f>
        <v>4088.0163463299996</v>
      </c>
      <c r="D73" s="36">
        <f>SUMIFS(СВЦЭМ!$D$39:$D$782,СВЦЭМ!$A$39:$A$782,$A73,СВЦЭМ!$B$39:$B$782,D$47)+'СЕТ СН'!$G$11+СВЦЭМ!$D$10+'СЕТ СН'!$G$5-'СЕТ СН'!$G$21</f>
        <v>4091.3647429799998</v>
      </c>
      <c r="E73" s="36">
        <f>SUMIFS(СВЦЭМ!$D$39:$D$782,СВЦЭМ!$A$39:$A$782,$A73,СВЦЭМ!$B$39:$B$782,E$47)+'СЕТ СН'!$G$11+СВЦЭМ!$D$10+'СЕТ СН'!$G$5-'СЕТ СН'!$G$21</f>
        <v>4097.7420215399998</v>
      </c>
      <c r="F73" s="36">
        <f>SUMIFS(СВЦЭМ!$D$39:$D$782,СВЦЭМ!$A$39:$A$782,$A73,СВЦЭМ!$B$39:$B$782,F$47)+'СЕТ СН'!$G$11+СВЦЭМ!$D$10+'СЕТ СН'!$G$5-'СЕТ СН'!$G$21</f>
        <v>4127.5352205299996</v>
      </c>
      <c r="G73" s="36">
        <f>SUMIFS(СВЦЭМ!$D$39:$D$782,СВЦЭМ!$A$39:$A$782,$A73,СВЦЭМ!$B$39:$B$782,G$47)+'СЕТ СН'!$G$11+СВЦЭМ!$D$10+'СЕТ СН'!$G$5-'СЕТ СН'!$G$21</f>
        <v>4118.1290889599995</v>
      </c>
      <c r="H73" s="36">
        <f>SUMIFS(СВЦЭМ!$D$39:$D$782,СВЦЭМ!$A$39:$A$782,$A73,СВЦЭМ!$B$39:$B$782,H$47)+'СЕТ СН'!$G$11+СВЦЭМ!$D$10+'СЕТ СН'!$G$5-'СЕТ СН'!$G$21</f>
        <v>4088.4156797199998</v>
      </c>
      <c r="I73" s="36">
        <f>SUMIFS(СВЦЭМ!$D$39:$D$782,СВЦЭМ!$A$39:$A$782,$A73,СВЦЭМ!$B$39:$B$782,I$47)+'СЕТ СН'!$G$11+СВЦЭМ!$D$10+'СЕТ СН'!$G$5-'СЕТ СН'!$G$21</f>
        <v>4061.5589389299998</v>
      </c>
      <c r="J73" s="36">
        <f>SUMIFS(СВЦЭМ!$D$39:$D$782,СВЦЭМ!$A$39:$A$782,$A73,СВЦЭМ!$B$39:$B$782,J$47)+'СЕТ СН'!$G$11+СВЦЭМ!$D$10+'СЕТ СН'!$G$5-'СЕТ СН'!$G$21</f>
        <v>4055.7847815099999</v>
      </c>
      <c r="K73" s="36">
        <f>SUMIFS(СВЦЭМ!$D$39:$D$782,СВЦЭМ!$A$39:$A$782,$A73,СВЦЭМ!$B$39:$B$782,K$47)+'СЕТ СН'!$G$11+СВЦЭМ!$D$10+'СЕТ СН'!$G$5-'СЕТ СН'!$G$21</f>
        <v>4050.1800376900001</v>
      </c>
      <c r="L73" s="36">
        <f>SUMIFS(СВЦЭМ!$D$39:$D$782,СВЦЭМ!$A$39:$A$782,$A73,СВЦЭМ!$B$39:$B$782,L$47)+'СЕТ СН'!$G$11+СВЦЭМ!$D$10+'СЕТ СН'!$G$5-'СЕТ СН'!$G$21</f>
        <v>4044.8292346299995</v>
      </c>
      <c r="M73" s="36">
        <f>SUMIFS(СВЦЭМ!$D$39:$D$782,СВЦЭМ!$A$39:$A$782,$A73,СВЦЭМ!$B$39:$B$782,M$47)+'СЕТ СН'!$G$11+СВЦЭМ!$D$10+'СЕТ СН'!$G$5-'СЕТ СН'!$G$21</f>
        <v>4033.1093532899999</v>
      </c>
      <c r="N73" s="36">
        <f>SUMIFS(СВЦЭМ!$D$39:$D$782,СВЦЭМ!$A$39:$A$782,$A73,СВЦЭМ!$B$39:$B$782,N$47)+'СЕТ СН'!$G$11+СВЦЭМ!$D$10+'СЕТ СН'!$G$5-'СЕТ СН'!$G$21</f>
        <v>4039.5332805799999</v>
      </c>
      <c r="O73" s="36">
        <f>SUMIFS(СВЦЭМ!$D$39:$D$782,СВЦЭМ!$A$39:$A$782,$A73,СВЦЭМ!$B$39:$B$782,O$47)+'СЕТ СН'!$G$11+СВЦЭМ!$D$10+'СЕТ СН'!$G$5-'СЕТ СН'!$G$21</f>
        <v>4031.8614139599999</v>
      </c>
      <c r="P73" s="36">
        <f>SUMIFS(СВЦЭМ!$D$39:$D$782,СВЦЭМ!$A$39:$A$782,$A73,СВЦЭМ!$B$39:$B$782,P$47)+'СЕТ СН'!$G$11+СВЦЭМ!$D$10+'СЕТ СН'!$G$5-'СЕТ СН'!$G$21</f>
        <v>4044.3323444799998</v>
      </c>
      <c r="Q73" s="36">
        <f>SUMIFS(СВЦЭМ!$D$39:$D$782,СВЦЭМ!$A$39:$A$782,$A73,СВЦЭМ!$B$39:$B$782,Q$47)+'СЕТ СН'!$G$11+СВЦЭМ!$D$10+'СЕТ СН'!$G$5-'СЕТ СН'!$G$21</f>
        <v>4025.3019123899999</v>
      </c>
      <c r="R73" s="36">
        <f>SUMIFS(СВЦЭМ!$D$39:$D$782,СВЦЭМ!$A$39:$A$782,$A73,СВЦЭМ!$B$39:$B$782,R$47)+'СЕТ СН'!$G$11+СВЦЭМ!$D$10+'СЕТ СН'!$G$5-'СЕТ СН'!$G$21</f>
        <v>4018.1630259399999</v>
      </c>
      <c r="S73" s="36">
        <f>SUMIFS(СВЦЭМ!$D$39:$D$782,СВЦЭМ!$A$39:$A$782,$A73,СВЦЭМ!$B$39:$B$782,S$47)+'СЕТ СН'!$G$11+СВЦЭМ!$D$10+'СЕТ СН'!$G$5-'СЕТ СН'!$G$21</f>
        <v>3995.6752620699999</v>
      </c>
      <c r="T73" s="36">
        <f>SUMIFS(СВЦЭМ!$D$39:$D$782,СВЦЭМ!$A$39:$A$782,$A73,СВЦЭМ!$B$39:$B$782,T$47)+'СЕТ СН'!$G$11+СВЦЭМ!$D$10+'СЕТ СН'!$G$5-'СЕТ СН'!$G$21</f>
        <v>3958.3982668099998</v>
      </c>
      <c r="U73" s="36">
        <f>SUMIFS(СВЦЭМ!$D$39:$D$782,СВЦЭМ!$A$39:$A$782,$A73,СВЦЭМ!$B$39:$B$782,U$47)+'СЕТ СН'!$G$11+СВЦЭМ!$D$10+'СЕТ СН'!$G$5-'СЕТ СН'!$G$21</f>
        <v>3982.8539299799995</v>
      </c>
      <c r="V73" s="36">
        <f>SUMIFS(СВЦЭМ!$D$39:$D$782,СВЦЭМ!$A$39:$A$782,$A73,СВЦЭМ!$B$39:$B$782,V$47)+'СЕТ СН'!$G$11+СВЦЭМ!$D$10+'СЕТ СН'!$G$5-'СЕТ СН'!$G$21</f>
        <v>3991.0638225799999</v>
      </c>
      <c r="W73" s="36">
        <f>SUMIFS(СВЦЭМ!$D$39:$D$782,СВЦЭМ!$A$39:$A$782,$A73,СВЦЭМ!$B$39:$B$782,W$47)+'СЕТ СН'!$G$11+СВЦЭМ!$D$10+'СЕТ СН'!$G$5-'СЕТ СН'!$G$21</f>
        <v>4011.5727251499998</v>
      </c>
      <c r="X73" s="36">
        <f>SUMIFS(СВЦЭМ!$D$39:$D$782,СВЦЭМ!$A$39:$A$782,$A73,СВЦЭМ!$B$39:$B$782,X$47)+'СЕТ СН'!$G$11+СВЦЭМ!$D$10+'СЕТ СН'!$G$5-'СЕТ СН'!$G$21</f>
        <v>4033.2502400699996</v>
      </c>
      <c r="Y73" s="36">
        <f>SUMIFS(СВЦЭМ!$D$39:$D$782,СВЦЭМ!$A$39:$A$782,$A73,СВЦЭМ!$B$39:$B$782,Y$47)+'СЕТ СН'!$G$11+СВЦЭМ!$D$10+'СЕТ СН'!$G$5-'СЕТ СН'!$G$21</f>
        <v>4045.9848495299998</v>
      </c>
    </row>
    <row r="74" spans="1:26" ht="15.75" x14ac:dyDescent="0.2">
      <c r="A74" s="35">
        <f t="shared" si="1"/>
        <v>44922</v>
      </c>
      <c r="B74" s="36">
        <f>SUMIFS(СВЦЭМ!$D$39:$D$782,СВЦЭМ!$A$39:$A$782,$A74,СВЦЭМ!$B$39:$B$782,B$47)+'СЕТ СН'!$G$11+СВЦЭМ!$D$10+'СЕТ СН'!$G$5-'СЕТ СН'!$G$21</f>
        <v>3983.0969524299999</v>
      </c>
      <c r="C74" s="36">
        <f>SUMIFS(СВЦЭМ!$D$39:$D$782,СВЦЭМ!$A$39:$A$782,$A74,СВЦЭМ!$B$39:$B$782,C$47)+'СЕТ СН'!$G$11+СВЦЭМ!$D$10+'СЕТ СН'!$G$5-'СЕТ СН'!$G$21</f>
        <v>3999.58921771</v>
      </c>
      <c r="D74" s="36">
        <f>SUMIFS(СВЦЭМ!$D$39:$D$782,СВЦЭМ!$A$39:$A$782,$A74,СВЦЭМ!$B$39:$B$782,D$47)+'СЕТ СН'!$G$11+СВЦЭМ!$D$10+'СЕТ СН'!$G$5-'СЕТ СН'!$G$21</f>
        <v>4005.0540264900001</v>
      </c>
      <c r="E74" s="36">
        <f>SUMIFS(СВЦЭМ!$D$39:$D$782,СВЦЭМ!$A$39:$A$782,$A74,СВЦЭМ!$B$39:$B$782,E$47)+'СЕТ СН'!$G$11+СВЦЭМ!$D$10+'СЕТ СН'!$G$5-'СЕТ СН'!$G$21</f>
        <v>4016.9208679899998</v>
      </c>
      <c r="F74" s="36">
        <f>SUMIFS(СВЦЭМ!$D$39:$D$782,СВЦЭМ!$A$39:$A$782,$A74,СВЦЭМ!$B$39:$B$782,F$47)+'СЕТ СН'!$G$11+СВЦЭМ!$D$10+'СЕТ СН'!$G$5-'СЕТ СН'!$G$21</f>
        <v>4043.1595274599999</v>
      </c>
      <c r="G74" s="36">
        <f>SUMIFS(СВЦЭМ!$D$39:$D$782,СВЦЭМ!$A$39:$A$782,$A74,СВЦЭМ!$B$39:$B$782,G$47)+'СЕТ СН'!$G$11+СВЦЭМ!$D$10+'СЕТ СН'!$G$5-'СЕТ СН'!$G$21</f>
        <v>4033.9227106899998</v>
      </c>
      <c r="H74" s="36">
        <f>SUMIFS(СВЦЭМ!$D$39:$D$782,СВЦЭМ!$A$39:$A$782,$A74,СВЦЭМ!$B$39:$B$782,H$47)+'СЕТ СН'!$G$11+СВЦЭМ!$D$10+'СЕТ СН'!$G$5-'СЕТ СН'!$G$21</f>
        <v>4004.1304004499998</v>
      </c>
      <c r="I74" s="36">
        <f>SUMIFS(СВЦЭМ!$D$39:$D$782,СВЦЭМ!$A$39:$A$782,$A74,СВЦЭМ!$B$39:$B$782,I$47)+'СЕТ СН'!$G$11+СВЦЭМ!$D$10+'СЕТ СН'!$G$5-'СЕТ СН'!$G$21</f>
        <v>3970.9132976999999</v>
      </c>
      <c r="J74" s="36">
        <f>SUMIFS(СВЦЭМ!$D$39:$D$782,СВЦЭМ!$A$39:$A$782,$A74,СВЦЭМ!$B$39:$B$782,J$47)+'СЕТ СН'!$G$11+СВЦЭМ!$D$10+'СЕТ СН'!$G$5-'СЕТ СН'!$G$21</f>
        <v>3937.8875126799999</v>
      </c>
      <c r="K74" s="36">
        <f>SUMIFS(СВЦЭМ!$D$39:$D$782,СВЦЭМ!$A$39:$A$782,$A74,СВЦЭМ!$B$39:$B$782,K$47)+'СЕТ СН'!$G$11+СВЦЭМ!$D$10+'СЕТ СН'!$G$5-'СЕТ СН'!$G$21</f>
        <v>3933.4629307099999</v>
      </c>
      <c r="L74" s="36">
        <f>SUMIFS(СВЦЭМ!$D$39:$D$782,СВЦЭМ!$A$39:$A$782,$A74,СВЦЭМ!$B$39:$B$782,L$47)+'СЕТ СН'!$G$11+СВЦЭМ!$D$10+'СЕТ СН'!$G$5-'СЕТ СН'!$G$21</f>
        <v>3949.6773695799998</v>
      </c>
      <c r="M74" s="36">
        <f>SUMIFS(СВЦЭМ!$D$39:$D$782,СВЦЭМ!$A$39:$A$782,$A74,СВЦЭМ!$B$39:$B$782,M$47)+'СЕТ СН'!$G$11+СВЦЭМ!$D$10+'СЕТ СН'!$G$5-'СЕТ СН'!$G$21</f>
        <v>3941.69285322</v>
      </c>
      <c r="N74" s="36">
        <f>SUMIFS(СВЦЭМ!$D$39:$D$782,СВЦЭМ!$A$39:$A$782,$A74,СВЦЭМ!$B$39:$B$782,N$47)+'СЕТ СН'!$G$11+СВЦЭМ!$D$10+'СЕТ СН'!$G$5-'СЕТ СН'!$G$21</f>
        <v>3944.0043365399997</v>
      </c>
      <c r="O74" s="36">
        <f>SUMIFS(СВЦЭМ!$D$39:$D$782,СВЦЭМ!$A$39:$A$782,$A74,СВЦЭМ!$B$39:$B$782,O$47)+'СЕТ СН'!$G$11+СВЦЭМ!$D$10+'СЕТ СН'!$G$5-'СЕТ СН'!$G$21</f>
        <v>3948.9912523699995</v>
      </c>
      <c r="P74" s="36">
        <f>SUMIFS(СВЦЭМ!$D$39:$D$782,СВЦЭМ!$A$39:$A$782,$A74,СВЦЭМ!$B$39:$B$782,P$47)+'СЕТ СН'!$G$11+СВЦЭМ!$D$10+'СЕТ СН'!$G$5-'СЕТ СН'!$G$21</f>
        <v>3952.4954544000002</v>
      </c>
      <c r="Q74" s="36">
        <f>SUMIFS(СВЦЭМ!$D$39:$D$782,СВЦЭМ!$A$39:$A$782,$A74,СВЦЭМ!$B$39:$B$782,Q$47)+'СЕТ СН'!$G$11+СВЦЭМ!$D$10+'СЕТ СН'!$G$5-'СЕТ СН'!$G$21</f>
        <v>3959.4708424599999</v>
      </c>
      <c r="R74" s="36">
        <f>SUMIFS(СВЦЭМ!$D$39:$D$782,СВЦЭМ!$A$39:$A$782,$A74,СВЦЭМ!$B$39:$B$782,R$47)+'СЕТ СН'!$G$11+СВЦЭМ!$D$10+'СЕТ СН'!$G$5-'СЕТ СН'!$G$21</f>
        <v>3959.0890424499999</v>
      </c>
      <c r="S74" s="36">
        <f>SUMIFS(СВЦЭМ!$D$39:$D$782,СВЦЭМ!$A$39:$A$782,$A74,СВЦЭМ!$B$39:$B$782,S$47)+'СЕТ СН'!$G$11+СВЦЭМ!$D$10+'СЕТ СН'!$G$5-'СЕТ СН'!$G$21</f>
        <v>3938.3693373400001</v>
      </c>
      <c r="T74" s="36">
        <f>SUMIFS(СВЦЭМ!$D$39:$D$782,СВЦЭМ!$A$39:$A$782,$A74,СВЦЭМ!$B$39:$B$782,T$47)+'СЕТ СН'!$G$11+СВЦЭМ!$D$10+'СЕТ СН'!$G$5-'СЕТ СН'!$G$21</f>
        <v>3903.76870435</v>
      </c>
      <c r="U74" s="36">
        <f>SUMIFS(СВЦЭМ!$D$39:$D$782,СВЦЭМ!$A$39:$A$782,$A74,СВЦЭМ!$B$39:$B$782,U$47)+'СЕТ СН'!$G$11+СВЦЭМ!$D$10+'СЕТ СН'!$G$5-'СЕТ СН'!$G$21</f>
        <v>3919.6058586700001</v>
      </c>
      <c r="V74" s="36">
        <f>SUMIFS(СВЦЭМ!$D$39:$D$782,СВЦЭМ!$A$39:$A$782,$A74,СВЦЭМ!$B$39:$B$782,V$47)+'СЕТ СН'!$G$11+СВЦЭМ!$D$10+'СЕТ СН'!$G$5-'СЕТ СН'!$G$21</f>
        <v>3938.6693862499997</v>
      </c>
      <c r="W74" s="36">
        <f>SUMIFS(СВЦЭМ!$D$39:$D$782,СВЦЭМ!$A$39:$A$782,$A74,СВЦЭМ!$B$39:$B$782,W$47)+'СЕТ СН'!$G$11+СВЦЭМ!$D$10+'СЕТ СН'!$G$5-'СЕТ СН'!$G$21</f>
        <v>3961.0641270799997</v>
      </c>
      <c r="X74" s="36">
        <f>SUMIFS(СВЦЭМ!$D$39:$D$782,СВЦЭМ!$A$39:$A$782,$A74,СВЦЭМ!$B$39:$B$782,X$47)+'СЕТ СН'!$G$11+СВЦЭМ!$D$10+'СЕТ СН'!$G$5-'СЕТ СН'!$G$21</f>
        <v>3964.1629797999999</v>
      </c>
      <c r="Y74" s="36">
        <f>SUMIFS(СВЦЭМ!$D$39:$D$782,СВЦЭМ!$A$39:$A$782,$A74,СВЦЭМ!$B$39:$B$782,Y$47)+'СЕТ СН'!$G$11+СВЦЭМ!$D$10+'СЕТ СН'!$G$5-'СЕТ СН'!$G$21</f>
        <v>3986.1911989599998</v>
      </c>
    </row>
    <row r="75" spans="1:26" ht="15.75" x14ac:dyDescent="0.2">
      <c r="A75" s="35">
        <f t="shared" si="1"/>
        <v>44923</v>
      </c>
      <c r="B75" s="36">
        <f>SUMIFS(СВЦЭМ!$D$39:$D$782,СВЦЭМ!$A$39:$A$782,$A75,СВЦЭМ!$B$39:$B$782,B$47)+'СЕТ СН'!$G$11+СВЦЭМ!$D$10+'СЕТ СН'!$G$5-'СЕТ СН'!$G$21</f>
        <v>4000.5050155099998</v>
      </c>
      <c r="C75" s="36">
        <f>SUMIFS(СВЦЭМ!$D$39:$D$782,СВЦЭМ!$A$39:$A$782,$A75,СВЦЭМ!$B$39:$B$782,C$47)+'СЕТ СН'!$G$11+СВЦЭМ!$D$10+'СЕТ СН'!$G$5-'СЕТ СН'!$G$21</f>
        <v>4033.8352172999998</v>
      </c>
      <c r="D75" s="36">
        <f>SUMIFS(СВЦЭМ!$D$39:$D$782,СВЦЭМ!$A$39:$A$782,$A75,СВЦЭМ!$B$39:$B$782,D$47)+'СЕТ СН'!$G$11+СВЦЭМ!$D$10+'СЕТ СН'!$G$5-'СЕТ СН'!$G$21</f>
        <v>4071.0050577499997</v>
      </c>
      <c r="E75" s="36">
        <f>SUMIFS(СВЦЭМ!$D$39:$D$782,СВЦЭМ!$A$39:$A$782,$A75,СВЦЭМ!$B$39:$B$782,E$47)+'СЕТ СН'!$G$11+СВЦЭМ!$D$10+'СЕТ СН'!$G$5-'СЕТ СН'!$G$21</f>
        <v>4032.71496226</v>
      </c>
      <c r="F75" s="36">
        <f>SUMIFS(СВЦЭМ!$D$39:$D$782,СВЦЭМ!$A$39:$A$782,$A75,СВЦЭМ!$B$39:$B$782,F$47)+'СЕТ СН'!$G$11+СВЦЭМ!$D$10+'СЕТ СН'!$G$5-'СЕТ СН'!$G$21</f>
        <v>4042.6097191999997</v>
      </c>
      <c r="G75" s="36">
        <f>SUMIFS(СВЦЭМ!$D$39:$D$782,СВЦЭМ!$A$39:$A$782,$A75,СВЦЭМ!$B$39:$B$782,G$47)+'СЕТ СН'!$G$11+СВЦЭМ!$D$10+'СЕТ СН'!$G$5-'СЕТ СН'!$G$21</f>
        <v>4031.5300237000001</v>
      </c>
      <c r="H75" s="36">
        <f>SUMIFS(СВЦЭМ!$D$39:$D$782,СВЦЭМ!$A$39:$A$782,$A75,СВЦЭМ!$B$39:$B$782,H$47)+'СЕТ СН'!$G$11+СВЦЭМ!$D$10+'СЕТ СН'!$G$5-'СЕТ СН'!$G$21</f>
        <v>4028.8815258300001</v>
      </c>
      <c r="I75" s="36">
        <f>SUMIFS(СВЦЭМ!$D$39:$D$782,СВЦЭМ!$A$39:$A$782,$A75,СВЦЭМ!$B$39:$B$782,I$47)+'СЕТ СН'!$G$11+СВЦЭМ!$D$10+'СЕТ СН'!$G$5-'СЕТ СН'!$G$21</f>
        <v>3995.2122909099999</v>
      </c>
      <c r="J75" s="36">
        <f>SUMIFS(СВЦЭМ!$D$39:$D$782,СВЦЭМ!$A$39:$A$782,$A75,СВЦЭМ!$B$39:$B$782,J$47)+'СЕТ СН'!$G$11+СВЦЭМ!$D$10+'СЕТ СН'!$G$5-'СЕТ СН'!$G$21</f>
        <v>3987.5466191300002</v>
      </c>
      <c r="K75" s="36">
        <f>SUMIFS(СВЦЭМ!$D$39:$D$782,СВЦЭМ!$A$39:$A$782,$A75,СВЦЭМ!$B$39:$B$782,K$47)+'СЕТ СН'!$G$11+СВЦЭМ!$D$10+'СЕТ СН'!$G$5-'СЕТ СН'!$G$21</f>
        <v>3988.5182557999997</v>
      </c>
      <c r="L75" s="36">
        <f>SUMIFS(СВЦЭМ!$D$39:$D$782,СВЦЭМ!$A$39:$A$782,$A75,СВЦЭМ!$B$39:$B$782,L$47)+'СЕТ СН'!$G$11+СВЦЭМ!$D$10+'СЕТ СН'!$G$5-'СЕТ СН'!$G$21</f>
        <v>3978.7306673200001</v>
      </c>
      <c r="M75" s="36">
        <f>SUMIFS(СВЦЭМ!$D$39:$D$782,СВЦЭМ!$A$39:$A$782,$A75,СВЦЭМ!$B$39:$B$782,M$47)+'СЕТ СН'!$G$11+СВЦЭМ!$D$10+'СЕТ СН'!$G$5-'СЕТ СН'!$G$21</f>
        <v>3971.5554021799999</v>
      </c>
      <c r="N75" s="36">
        <f>SUMIFS(СВЦЭМ!$D$39:$D$782,СВЦЭМ!$A$39:$A$782,$A75,СВЦЭМ!$B$39:$B$782,N$47)+'СЕТ СН'!$G$11+СВЦЭМ!$D$10+'СЕТ СН'!$G$5-'СЕТ СН'!$G$21</f>
        <v>3988.3140750599996</v>
      </c>
      <c r="O75" s="36">
        <f>SUMIFS(СВЦЭМ!$D$39:$D$782,СВЦЭМ!$A$39:$A$782,$A75,СВЦЭМ!$B$39:$B$782,O$47)+'СЕТ СН'!$G$11+СВЦЭМ!$D$10+'СЕТ СН'!$G$5-'СЕТ СН'!$G$21</f>
        <v>3992.9350941599996</v>
      </c>
      <c r="P75" s="36">
        <f>SUMIFS(СВЦЭМ!$D$39:$D$782,СВЦЭМ!$A$39:$A$782,$A75,СВЦЭМ!$B$39:$B$782,P$47)+'СЕТ СН'!$G$11+СВЦЭМ!$D$10+'СЕТ СН'!$G$5-'СЕТ СН'!$G$21</f>
        <v>4006.1778150599998</v>
      </c>
      <c r="Q75" s="36">
        <f>SUMIFS(СВЦЭМ!$D$39:$D$782,СВЦЭМ!$A$39:$A$782,$A75,СВЦЭМ!$B$39:$B$782,Q$47)+'СЕТ СН'!$G$11+СВЦЭМ!$D$10+'СЕТ СН'!$G$5-'СЕТ СН'!$G$21</f>
        <v>4004.0788901299998</v>
      </c>
      <c r="R75" s="36">
        <f>SUMIFS(СВЦЭМ!$D$39:$D$782,СВЦЭМ!$A$39:$A$782,$A75,СВЦЭМ!$B$39:$B$782,R$47)+'СЕТ СН'!$G$11+СВЦЭМ!$D$10+'СЕТ СН'!$G$5-'СЕТ СН'!$G$21</f>
        <v>3988.1622104999997</v>
      </c>
      <c r="S75" s="36">
        <f>SUMIFS(СВЦЭМ!$D$39:$D$782,СВЦЭМ!$A$39:$A$782,$A75,СВЦЭМ!$B$39:$B$782,S$47)+'СЕТ СН'!$G$11+СВЦЭМ!$D$10+'СЕТ СН'!$G$5-'СЕТ СН'!$G$21</f>
        <v>3992.2841768899998</v>
      </c>
      <c r="T75" s="36">
        <f>SUMIFS(СВЦЭМ!$D$39:$D$782,СВЦЭМ!$A$39:$A$782,$A75,СВЦЭМ!$B$39:$B$782,T$47)+'СЕТ СН'!$G$11+СВЦЭМ!$D$10+'СЕТ СН'!$G$5-'СЕТ СН'!$G$21</f>
        <v>3964.9280504999997</v>
      </c>
      <c r="U75" s="36">
        <f>SUMIFS(СВЦЭМ!$D$39:$D$782,СВЦЭМ!$A$39:$A$782,$A75,СВЦЭМ!$B$39:$B$782,U$47)+'СЕТ СН'!$G$11+СВЦЭМ!$D$10+'СЕТ СН'!$G$5-'СЕТ СН'!$G$21</f>
        <v>3964.5252579799999</v>
      </c>
      <c r="V75" s="36">
        <f>SUMIFS(СВЦЭМ!$D$39:$D$782,СВЦЭМ!$A$39:$A$782,$A75,СВЦЭМ!$B$39:$B$782,V$47)+'СЕТ СН'!$G$11+СВЦЭМ!$D$10+'СЕТ СН'!$G$5-'СЕТ СН'!$G$21</f>
        <v>3966.6197541000001</v>
      </c>
      <c r="W75" s="36">
        <f>SUMIFS(СВЦЭМ!$D$39:$D$782,СВЦЭМ!$A$39:$A$782,$A75,СВЦЭМ!$B$39:$B$782,W$47)+'СЕТ СН'!$G$11+СВЦЭМ!$D$10+'СЕТ СН'!$G$5-'СЕТ СН'!$G$21</f>
        <v>3980.8377103399998</v>
      </c>
      <c r="X75" s="36">
        <f>SUMIFS(СВЦЭМ!$D$39:$D$782,СВЦЭМ!$A$39:$A$782,$A75,СВЦЭМ!$B$39:$B$782,X$47)+'СЕТ СН'!$G$11+СВЦЭМ!$D$10+'СЕТ СН'!$G$5-'СЕТ СН'!$G$21</f>
        <v>3987.8437049300001</v>
      </c>
      <c r="Y75" s="36">
        <f>SUMIFS(СВЦЭМ!$D$39:$D$782,СВЦЭМ!$A$39:$A$782,$A75,СВЦЭМ!$B$39:$B$782,Y$47)+'СЕТ СН'!$G$11+СВЦЭМ!$D$10+'СЕТ СН'!$G$5-'СЕТ СН'!$G$21</f>
        <v>4003.9468503199996</v>
      </c>
    </row>
    <row r="76" spans="1:26" ht="15.75" x14ac:dyDescent="0.2">
      <c r="A76" s="35">
        <f t="shared" si="1"/>
        <v>44924</v>
      </c>
      <c r="B76" s="36">
        <f>SUMIFS(СВЦЭМ!$D$39:$D$782,СВЦЭМ!$A$39:$A$782,$A76,СВЦЭМ!$B$39:$B$782,B$47)+'СЕТ СН'!$G$11+СВЦЭМ!$D$10+'СЕТ СН'!$G$5-'СЕТ СН'!$G$21</f>
        <v>4057.6885316299999</v>
      </c>
      <c r="C76" s="36">
        <f>SUMIFS(СВЦЭМ!$D$39:$D$782,СВЦЭМ!$A$39:$A$782,$A76,СВЦЭМ!$B$39:$B$782,C$47)+'СЕТ СН'!$G$11+СВЦЭМ!$D$10+'СЕТ СН'!$G$5-'СЕТ СН'!$G$21</f>
        <v>4060.9506743599995</v>
      </c>
      <c r="D76" s="36">
        <f>SUMIFS(СВЦЭМ!$D$39:$D$782,СВЦЭМ!$A$39:$A$782,$A76,СВЦЭМ!$B$39:$B$782,D$47)+'СЕТ СН'!$G$11+СВЦЭМ!$D$10+'СЕТ СН'!$G$5-'СЕТ СН'!$G$21</f>
        <v>4055.8111315400001</v>
      </c>
      <c r="E76" s="36">
        <f>SUMIFS(СВЦЭМ!$D$39:$D$782,СВЦЭМ!$A$39:$A$782,$A76,СВЦЭМ!$B$39:$B$782,E$47)+'СЕТ СН'!$G$11+СВЦЭМ!$D$10+'СЕТ СН'!$G$5-'СЕТ СН'!$G$21</f>
        <v>4060.3883101699998</v>
      </c>
      <c r="F76" s="36">
        <f>SUMIFS(СВЦЭМ!$D$39:$D$782,СВЦЭМ!$A$39:$A$782,$A76,СВЦЭМ!$B$39:$B$782,F$47)+'СЕТ СН'!$G$11+СВЦЭМ!$D$10+'СЕТ СН'!$G$5-'СЕТ СН'!$G$21</f>
        <v>4066.0036185899999</v>
      </c>
      <c r="G76" s="36">
        <f>SUMIFS(СВЦЭМ!$D$39:$D$782,СВЦЭМ!$A$39:$A$782,$A76,СВЦЭМ!$B$39:$B$782,G$47)+'СЕТ СН'!$G$11+СВЦЭМ!$D$10+'СЕТ СН'!$G$5-'СЕТ СН'!$G$21</f>
        <v>4058.0331941599998</v>
      </c>
      <c r="H76" s="36">
        <f>SUMIFS(СВЦЭМ!$D$39:$D$782,СВЦЭМ!$A$39:$A$782,$A76,СВЦЭМ!$B$39:$B$782,H$47)+'СЕТ СН'!$G$11+СВЦЭМ!$D$10+'СЕТ СН'!$G$5-'СЕТ СН'!$G$21</f>
        <v>4048.4148990099998</v>
      </c>
      <c r="I76" s="36">
        <f>SUMIFS(СВЦЭМ!$D$39:$D$782,СВЦЭМ!$A$39:$A$782,$A76,СВЦЭМ!$B$39:$B$782,I$47)+'СЕТ СН'!$G$11+СВЦЭМ!$D$10+'СЕТ СН'!$G$5-'СЕТ СН'!$G$21</f>
        <v>4019.1684891999998</v>
      </c>
      <c r="J76" s="36">
        <f>SUMIFS(СВЦЭМ!$D$39:$D$782,СВЦЭМ!$A$39:$A$782,$A76,СВЦЭМ!$B$39:$B$782,J$47)+'СЕТ СН'!$G$11+СВЦЭМ!$D$10+'СЕТ СН'!$G$5-'СЕТ СН'!$G$21</f>
        <v>4012.4332485599998</v>
      </c>
      <c r="K76" s="36">
        <f>SUMIFS(СВЦЭМ!$D$39:$D$782,СВЦЭМ!$A$39:$A$782,$A76,СВЦЭМ!$B$39:$B$782,K$47)+'СЕТ СН'!$G$11+СВЦЭМ!$D$10+'СЕТ СН'!$G$5-'СЕТ СН'!$G$21</f>
        <v>3990.2421461499998</v>
      </c>
      <c r="L76" s="36">
        <f>SUMIFS(СВЦЭМ!$D$39:$D$782,СВЦЭМ!$A$39:$A$782,$A76,СВЦЭМ!$B$39:$B$782,L$47)+'СЕТ СН'!$G$11+СВЦЭМ!$D$10+'СЕТ СН'!$G$5-'СЕТ СН'!$G$21</f>
        <v>3980.3060189299999</v>
      </c>
      <c r="M76" s="36">
        <f>SUMIFS(СВЦЭМ!$D$39:$D$782,СВЦЭМ!$A$39:$A$782,$A76,СВЦЭМ!$B$39:$B$782,M$47)+'СЕТ СН'!$G$11+СВЦЭМ!$D$10+'СЕТ СН'!$G$5-'СЕТ СН'!$G$21</f>
        <v>3981.6383319799997</v>
      </c>
      <c r="N76" s="36">
        <f>SUMIFS(СВЦЭМ!$D$39:$D$782,СВЦЭМ!$A$39:$A$782,$A76,СВЦЭМ!$B$39:$B$782,N$47)+'СЕТ СН'!$G$11+СВЦЭМ!$D$10+'СЕТ СН'!$G$5-'СЕТ СН'!$G$21</f>
        <v>4007.42682229</v>
      </c>
      <c r="O76" s="36">
        <f>SUMIFS(СВЦЭМ!$D$39:$D$782,СВЦЭМ!$A$39:$A$782,$A76,СВЦЭМ!$B$39:$B$782,O$47)+'СЕТ СН'!$G$11+СВЦЭМ!$D$10+'СЕТ СН'!$G$5-'СЕТ СН'!$G$21</f>
        <v>4013.3312563199997</v>
      </c>
      <c r="P76" s="36">
        <f>SUMIFS(СВЦЭМ!$D$39:$D$782,СВЦЭМ!$A$39:$A$782,$A76,СВЦЭМ!$B$39:$B$782,P$47)+'СЕТ СН'!$G$11+СВЦЭМ!$D$10+'СЕТ СН'!$G$5-'СЕТ СН'!$G$21</f>
        <v>4022.7990893799997</v>
      </c>
      <c r="Q76" s="36">
        <f>SUMIFS(СВЦЭМ!$D$39:$D$782,СВЦЭМ!$A$39:$A$782,$A76,СВЦЭМ!$B$39:$B$782,Q$47)+'СЕТ СН'!$G$11+СВЦЭМ!$D$10+'СЕТ СН'!$G$5-'СЕТ СН'!$G$21</f>
        <v>4024.0474849599996</v>
      </c>
      <c r="R76" s="36">
        <f>SUMIFS(СВЦЭМ!$D$39:$D$782,СВЦЭМ!$A$39:$A$782,$A76,СВЦЭМ!$B$39:$B$782,R$47)+'СЕТ СН'!$G$11+СВЦЭМ!$D$10+'СЕТ СН'!$G$5-'СЕТ СН'!$G$21</f>
        <v>4010.1599152399999</v>
      </c>
      <c r="S76" s="36">
        <f>SUMIFS(СВЦЭМ!$D$39:$D$782,СВЦЭМ!$A$39:$A$782,$A76,СВЦЭМ!$B$39:$B$782,S$47)+'СЕТ СН'!$G$11+СВЦЭМ!$D$10+'СЕТ СН'!$G$5-'СЕТ СН'!$G$21</f>
        <v>3995.9584388399999</v>
      </c>
      <c r="T76" s="36">
        <f>SUMIFS(СВЦЭМ!$D$39:$D$782,СВЦЭМ!$A$39:$A$782,$A76,СВЦЭМ!$B$39:$B$782,T$47)+'СЕТ СН'!$G$11+СВЦЭМ!$D$10+'СЕТ СН'!$G$5-'СЕТ СН'!$G$21</f>
        <v>3967.2535806699998</v>
      </c>
      <c r="U76" s="36">
        <f>SUMIFS(СВЦЭМ!$D$39:$D$782,СВЦЭМ!$A$39:$A$782,$A76,СВЦЭМ!$B$39:$B$782,U$47)+'СЕТ СН'!$G$11+СВЦЭМ!$D$10+'СЕТ СН'!$G$5-'СЕТ СН'!$G$21</f>
        <v>3973.0387956699997</v>
      </c>
      <c r="V76" s="36">
        <f>SUMIFS(СВЦЭМ!$D$39:$D$782,СВЦЭМ!$A$39:$A$782,$A76,СВЦЭМ!$B$39:$B$782,V$47)+'СЕТ СН'!$G$11+СВЦЭМ!$D$10+'СЕТ СН'!$G$5-'СЕТ СН'!$G$21</f>
        <v>3984.3621992799999</v>
      </c>
      <c r="W76" s="36">
        <f>SUMIFS(СВЦЭМ!$D$39:$D$782,СВЦЭМ!$A$39:$A$782,$A76,СВЦЭМ!$B$39:$B$782,W$47)+'СЕТ СН'!$G$11+СВЦЭМ!$D$10+'СЕТ СН'!$G$5-'СЕТ СН'!$G$21</f>
        <v>3997.5837749900002</v>
      </c>
      <c r="X76" s="36">
        <f>SUMIFS(СВЦЭМ!$D$39:$D$782,СВЦЭМ!$A$39:$A$782,$A76,СВЦЭМ!$B$39:$B$782,X$47)+'СЕТ СН'!$G$11+СВЦЭМ!$D$10+'СЕТ СН'!$G$5-'СЕТ СН'!$G$21</f>
        <v>4016.4984562899999</v>
      </c>
      <c r="Y76" s="36">
        <f>SUMIFS(СВЦЭМ!$D$39:$D$782,СВЦЭМ!$A$39:$A$782,$A76,СВЦЭМ!$B$39:$B$782,Y$47)+'СЕТ СН'!$G$11+СВЦЭМ!$D$10+'СЕТ СН'!$G$5-'СЕТ СН'!$G$21</f>
        <v>4036.5611202299997</v>
      </c>
    </row>
    <row r="77" spans="1:26" ht="15.75" x14ac:dyDescent="0.2">
      <c r="A77" s="35">
        <f t="shared" si="1"/>
        <v>44925</v>
      </c>
      <c r="B77" s="36">
        <f>SUMIFS(СВЦЭМ!$D$39:$D$782,СВЦЭМ!$A$39:$A$782,$A77,СВЦЭМ!$B$39:$B$782,B$47)+'СЕТ СН'!$G$11+СВЦЭМ!$D$10+'СЕТ СН'!$G$5-'СЕТ СН'!$G$21</f>
        <v>4037.0253110599997</v>
      </c>
      <c r="C77" s="36">
        <f>SUMIFS(СВЦЭМ!$D$39:$D$782,СВЦЭМ!$A$39:$A$782,$A77,СВЦЭМ!$B$39:$B$782,C$47)+'СЕТ СН'!$G$11+СВЦЭМ!$D$10+'СЕТ СН'!$G$5-'СЕТ СН'!$G$21</f>
        <v>4019.7622951799999</v>
      </c>
      <c r="D77" s="36">
        <f>SUMIFS(СВЦЭМ!$D$39:$D$782,СВЦЭМ!$A$39:$A$782,$A77,СВЦЭМ!$B$39:$B$782,D$47)+'СЕТ СН'!$G$11+СВЦЭМ!$D$10+'СЕТ СН'!$G$5-'СЕТ СН'!$G$21</f>
        <v>4008.4882057300001</v>
      </c>
      <c r="E77" s="36">
        <f>SUMIFS(СВЦЭМ!$D$39:$D$782,СВЦЭМ!$A$39:$A$782,$A77,СВЦЭМ!$B$39:$B$782,E$47)+'СЕТ СН'!$G$11+СВЦЭМ!$D$10+'СЕТ СН'!$G$5-'СЕТ СН'!$G$21</f>
        <v>4004.8657161199999</v>
      </c>
      <c r="F77" s="36">
        <f>SUMIFS(СВЦЭМ!$D$39:$D$782,СВЦЭМ!$A$39:$A$782,$A77,СВЦЭМ!$B$39:$B$782,F$47)+'СЕТ СН'!$G$11+СВЦЭМ!$D$10+'СЕТ СН'!$G$5-'СЕТ СН'!$G$21</f>
        <v>4001.2366927399999</v>
      </c>
      <c r="G77" s="36">
        <f>SUMIFS(СВЦЭМ!$D$39:$D$782,СВЦЭМ!$A$39:$A$782,$A77,СВЦЭМ!$B$39:$B$782,G$47)+'СЕТ СН'!$G$11+СВЦЭМ!$D$10+'СЕТ СН'!$G$5-'СЕТ СН'!$G$21</f>
        <v>3988.7161899299999</v>
      </c>
      <c r="H77" s="36">
        <f>SUMIFS(СВЦЭМ!$D$39:$D$782,СВЦЭМ!$A$39:$A$782,$A77,СВЦЭМ!$B$39:$B$782,H$47)+'СЕТ СН'!$G$11+СВЦЭМ!$D$10+'СЕТ СН'!$G$5-'СЕТ СН'!$G$21</f>
        <v>3964.4259427299999</v>
      </c>
      <c r="I77" s="36">
        <f>SUMIFS(СВЦЭМ!$D$39:$D$782,СВЦЭМ!$A$39:$A$782,$A77,СВЦЭМ!$B$39:$B$782,I$47)+'СЕТ СН'!$G$11+СВЦЭМ!$D$10+'СЕТ СН'!$G$5-'СЕТ СН'!$G$21</f>
        <v>3970.9085746399996</v>
      </c>
      <c r="J77" s="36">
        <f>SUMIFS(СВЦЭМ!$D$39:$D$782,СВЦЭМ!$A$39:$A$782,$A77,СВЦЭМ!$B$39:$B$782,J$47)+'СЕТ СН'!$G$11+СВЦЭМ!$D$10+'СЕТ СН'!$G$5-'СЕТ СН'!$G$21</f>
        <v>3949.4332833600001</v>
      </c>
      <c r="K77" s="36">
        <f>SUMIFS(СВЦЭМ!$D$39:$D$782,СВЦЭМ!$A$39:$A$782,$A77,СВЦЭМ!$B$39:$B$782,K$47)+'СЕТ СН'!$G$11+СВЦЭМ!$D$10+'СЕТ СН'!$G$5-'СЕТ СН'!$G$21</f>
        <v>3940.9497629699999</v>
      </c>
      <c r="L77" s="36">
        <f>SUMIFS(СВЦЭМ!$D$39:$D$782,СВЦЭМ!$A$39:$A$782,$A77,СВЦЭМ!$B$39:$B$782,L$47)+'СЕТ СН'!$G$11+СВЦЭМ!$D$10+'СЕТ СН'!$G$5-'СЕТ СН'!$G$21</f>
        <v>3949.0256198899997</v>
      </c>
      <c r="M77" s="36">
        <f>SUMIFS(СВЦЭМ!$D$39:$D$782,СВЦЭМ!$A$39:$A$782,$A77,СВЦЭМ!$B$39:$B$782,M$47)+'СЕТ СН'!$G$11+СВЦЭМ!$D$10+'СЕТ СН'!$G$5-'СЕТ СН'!$G$21</f>
        <v>3960.8954163499998</v>
      </c>
      <c r="N77" s="36">
        <f>SUMIFS(СВЦЭМ!$D$39:$D$782,СВЦЭМ!$A$39:$A$782,$A77,СВЦЭМ!$B$39:$B$782,N$47)+'СЕТ СН'!$G$11+СВЦЭМ!$D$10+'СЕТ СН'!$G$5-'СЕТ СН'!$G$21</f>
        <v>3975.3092243499996</v>
      </c>
      <c r="O77" s="36">
        <f>SUMIFS(СВЦЭМ!$D$39:$D$782,СВЦЭМ!$A$39:$A$782,$A77,СВЦЭМ!$B$39:$B$782,O$47)+'СЕТ СН'!$G$11+СВЦЭМ!$D$10+'СЕТ СН'!$G$5-'СЕТ СН'!$G$21</f>
        <v>3994.0848676599999</v>
      </c>
      <c r="P77" s="36">
        <f>SUMIFS(СВЦЭМ!$D$39:$D$782,СВЦЭМ!$A$39:$A$782,$A77,СВЦЭМ!$B$39:$B$782,P$47)+'СЕТ СН'!$G$11+СВЦЭМ!$D$10+'СЕТ СН'!$G$5-'СЕТ СН'!$G$21</f>
        <v>4000.6314444700001</v>
      </c>
      <c r="Q77" s="36">
        <f>SUMIFS(СВЦЭМ!$D$39:$D$782,СВЦЭМ!$A$39:$A$782,$A77,СВЦЭМ!$B$39:$B$782,Q$47)+'СЕТ СН'!$G$11+СВЦЭМ!$D$10+'СЕТ СН'!$G$5-'СЕТ СН'!$G$21</f>
        <v>4000.2989410599998</v>
      </c>
      <c r="R77" s="36">
        <f>SUMIFS(СВЦЭМ!$D$39:$D$782,СВЦЭМ!$A$39:$A$782,$A77,СВЦЭМ!$B$39:$B$782,R$47)+'СЕТ СН'!$G$11+СВЦЭМ!$D$10+'СЕТ СН'!$G$5-'СЕТ СН'!$G$21</f>
        <v>3979.5572942600002</v>
      </c>
      <c r="S77" s="36">
        <f>SUMIFS(СВЦЭМ!$D$39:$D$782,СВЦЭМ!$A$39:$A$782,$A77,СВЦЭМ!$B$39:$B$782,S$47)+'СЕТ СН'!$G$11+СВЦЭМ!$D$10+'СЕТ СН'!$G$5-'СЕТ СН'!$G$21</f>
        <v>3946.28733706</v>
      </c>
      <c r="T77" s="36">
        <f>SUMIFS(СВЦЭМ!$D$39:$D$782,СВЦЭМ!$A$39:$A$782,$A77,СВЦЭМ!$B$39:$B$782,T$47)+'СЕТ СН'!$G$11+СВЦЭМ!$D$10+'СЕТ СН'!$G$5-'СЕТ СН'!$G$21</f>
        <v>3946.7920715</v>
      </c>
      <c r="U77" s="36">
        <f>SUMIFS(СВЦЭМ!$D$39:$D$782,СВЦЭМ!$A$39:$A$782,$A77,СВЦЭМ!$B$39:$B$782,U$47)+'СЕТ СН'!$G$11+СВЦЭМ!$D$10+'СЕТ СН'!$G$5-'СЕТ СН'!$G$21</f>
        <v>3949.5986602499997</v>
      </c>
      <c r="V77" s="36">
        <f>SUMIFS(СВЦЭМ!$D$39:$D$782,СВЦЭМ!$A$39:$A$782,$A77,СВЦЭМ!$B$39:$B$782,V$47)+'СЕТ СН'!$G$11+СВЦЭМ!$D$10+'СЕТ СН'!$G$5-'СЕТ СН'!$G$21</f>
        <v>3959.4739507599998</v>
      </c>
      <c r="W77" s="36">
        <f>SUMIFS(СВЦЭМ!$D$39:$D$782,СВЦЭМ!$A$39:$A$782,$A77,СВЦЭМ!$B$39:$B$782,W$47)+'СЕТ СН'!$G$11+СВЦЭМ!$D$10+'СЕТ СН'!$G$5-'СЕТ СН'!$G$21</f>
        <v>3972.9731960600002</v>
      </c>
      <c r="X77" s="36">
        <f>SUMIFS(СВЦЭМ!$D$39:$D$782,СВЦЭМ!$A$39:$A$782,$A77,СВЦЭМ!$B$39:$B$782,X$47)+'СЕТ СН'!$G$11+СВЦЭМ!$D$10+'СЕТ СН'!$G$5-'СЕТ СН'!$G$21</f>
        <v>3990.0234358500002</v>
      </c>
      <c r="Y77" s="36">
        <f>SUMIFS(СВЦЭМ!$D$39:$D$782,СВЦЭМ!$A$39:$A$782,$A77,СВЦЭМ!$B$39:$B$782,Y$47)+'СЕТ СН'!$G$11+СВЦЭМ!$D$10+'СЕТ СН'!$G$5-'СЕТ СН'!$G$21</f>
        <v>4000.6226399299999</v>
      </c>
    </row>
    <row r="78" spans="1:26" ht="15.75" x14ac:dyDescent="0.2">
      <c r="A78" s="35">
        <f t="shared" si="1"/>
        <v>44926</v>
      </c>
      <c r="B78" s="36">
        <f>SUMIFS(СВЦЭМ!$D$39:$D$782,СВЦЭМ!$A$39:$A$782,$A78,СВЦЭМ!$B$39:$B$782,B$47)+'СЕТ СН'!$G$11+СВЦЭМ!$D$10+'СЕТ СН'!$G$5-'СЕТ СН'!$G$21</f>
        <v>4091.4989249499999</v>
      </c>
      <c r="C78" s="36">
        <f>SUMIFS(СВЦЭМ!$D$39:$D$782,СВЦЭМ!$A$39:$A$782,$A78,СВЦЭМ!$B$39:$B$782,C$47)+'СЕТ СН'!$G$11+СВЦЭМ!$D$10+'СЕТ СН'!$G$5-'СЕТ СН'!$G$21</f>
        <v>4114.9745333199999</v>
      </c>
      <c r="D78" s="36">
        <f>SUMIFS(СВЦЭМ!$D$39:$D$782,СВЦЭМ!$A$39:$A$782,$A78,СВЦЭМ!$B$39:$B$782,D$47)+'СЕТ СН'!$G$11+СВЦЭМ!$D$10+'СЕТ СН'!$G$5-'СЕТ СН'!$G$21</f>
        <v>4155.1085695000002</v>
      </c>
      <c r="E78" s="36">
        <f>SUMIFS(СВЦЭМ!$D$39:$D$782,СВЦЭМ!$A$39:$A$782,$A78,СВЦЭМ!$B$39:$B$782,E$47)+'СЕТ СН'!$G$11+СВЦЭМ!$D$10+'СЕТ СН'!$G$5-'СЕТ СН'!$G$21</f>
        <v>4161.5971523899998</v>
      </c>
      <c r="F78" s="36">
        <f>SUMIFS(СВЦЭМ!$D$39:$D$782,СВЦЭМ!$A$39:$A$782,$A78,СВЦЭМ!$B$39:$B$782,F$47)+'СЕТ СН'!$G$11+СВЦЭМ!$D$10+'СЕТ СН'!$G$5-'СЕТ СН'!$G$21</f>
        <v>4160.1256669200002</v>
      </c>
      <c r="G78" s="36">
        <f>SUMIFS(СВЦЭМ!$D$39:$D$782,СВЦЭМ!$A$39:$A$782,$A78,СВЦЭМ!$B$39:$B$782,G$47)+'СЕТ СН'!$G$11+СВЦЭМ!$D$10+'СЕТ СН'!$G$5-'СЕТ СН'!$G$21</f>
        <v>4151.38421535</v>
      </c>
      <c r="H78" s="36">
        <f>SUMIFS(СВЦЭМ!$D$39:$D$782,СВЦЭМ!$A$39:$A$782,$A78,СВЦЭМ!$B$39:$B$782,H$47)+'СЕТ СН'!$G$11+СВЦЭМ!$D$10+'СЕТ СН'!$G$5-'СЕТ СН'!$G$21</f>
        <v>4126.3014540300001</v>
      </c>
      <c r="I78" s="36">
        <f>SUMIFS(СВЦЭМ!$D$39:$D$782,СВЦЭМ!$A$39:$A$782,$A78,СВЦЭМ!$B$39:$B$782,I$47)+'СЕТ СН'!$G$11+СВЦЭМ!$D$10+'СЕТ СН'!$G$5-'СЕТ СН'!$G$21</f>
        <v>4091.0124524299999</v>
      </c>
      <c r="J78" s="36">
        <f>SUMIFS(СВЦЭМ!$D$39:$D$782,СВЦЭМ!$A$39:$A$782,$A78,СВЦЭМ!$B$39:$B$782,J$47)+'СЕТ СН'!$G$11+СВЦЭМ!$D$10+'СЕТ СН'!$G$5-'СЕТ СН'!$G$21</f>
        <v>4058.5595753799998</v>
      </c>
      <c r="K78" s="36">
        <f>SUMIFS(СВЦЭМ!$D$39:$D$782,СВЦЭМ!$A$39:$A$782,$A78,СВЦЭМ!$B$39:$B$782,K$47)+'СЕТ СН'!$G$11+СВЦЭМ!$D$10+'СЕТ СН'!$G$5-'СЕТ СН'!$G$21</f>
        <v>4053.73792417</v>
      </c>
      <c r="L78" s="36">
        <f>SUMIFS(СВЦЭМ!$D$39:$D$782,СВЦЭМ!$A$39:$A$782,$A78,СВЦЭМ!$B$39:$B$782,L$47)+'СЕТ СН'!$G$11+СВЦЭМ!$D$10+'СЕТ СН'!$G$5-'СЕТ СН'!$G$21</f>
        <v>4041.08725108</v>
      </c>
      <c r="M78" s="36">
        <f>SUMIFS(СВЦЭМ!$D$39:$D$782,СВЦЭМ!$A$39:$A$782,$A78,СВЦЭМ!$B$39:$B$782,M$47)+'СЕТ СН'!$G$11+СВЦЭМ!$D$10+'СЕТ СН'!$G$5-'СЕТ СН'!$G$21</f>
        <v>4039.7396079</v>
      </c>
      <c r="N78" s="36">
        <f>SUMIFS(СВЦЭМ!$D$39:$D$782,СВЦЭМ!$A$39:$A$782,$A78,СВЦЭМ!$B$39:$B$782,N$47)+'СЕТ СН'!$G$11+СВЦЭМ!$D$10+'СЕТ СН'!$G$5-'СЕТ СН'!$G$21</f>
        <v>4055.9491922199995</v>
      </c>
      <c r="O78" s="36">
        <f>SUMIFS(СВЦЭМ!$D$39:$D$782,СВЦЭМ!$A$39:$A$782,$A78,СВЦЭМ!$B$39:$B$782,O$47)+'СЕТ СН'!$G$11+СВЦЭМ!$D$10+'СЕТ СН'!$G$5-'СЕТ СН'!$G$21</f>
        <v>4076.7475540799996</v>
      </c>
      <c r="P78" s="36">
        <f>SUMIFS(СВЦЭМ!$D$39:$D$782,СВЦЭМ!$A$39:$A$782,$A78,СВЦЭМ!$B$39:$B$782,P$47)+'СЕТ СН'!$G$11+СВЦЭМ!$D$10+'СЕТ СН'!$G$5-'СЕТ СН'!$G$21</f>
        <v>4091.9355287299995</v>
      </c>
      <c r="Q78" s="36">
        <f>SUMIFS(СВЦЭМ!$D$39:$D$782,СВЦЭМ!$A$39:$A$782,$A78,СВЦЭМ!$B$39:$B$782,Q$47)+'СЕТ СН'!$G$11+СВЦЭМ!$D$10+'СЕТ СН'!$G$5-'СЕТ СН'!$G$21</f>
        <v>4094.55498524</v>
      </c>
      <c r="R78" s="36">
        <f>SUMIFS(СВЦЭМ!$D$39:$D$782,СВЦЭМ!$A$39:$A$782,$A78,СВЦЭМ!$B$39:$B$782,R$47)+'СЕТ СН'!$G$11+СВЦЭМ!$D$10+'СЕТ СН'!$G$5-'СЕТ СН'!$G$21</f>
        <v>4056.0880403499996</v>
      </c>
      <c r="S78" s="36">
        <f>SUMIFS(СВЦЭМ!$D$39:$D$782,СВЦЭМ!$A$39:$A$782,$A78,СВЦЭМ!$B$39:$B$782,S$47)+'СЕТ СН'!$G$11+СВЦЭМ!$D$10+'СЕТ СН'!$G$5-'СЕТ СН'!$G$21</f>
        <v>4030.9807214900002</v>
      </c>
      <c r="T78" s="36">
        <f>SUMIFS(СВЦЭМ!$D$39:$D$782,СВЦЭМ!$A$39:$A$782,$A78,СВЦЭМ!$B$39:$B$782,T$47)+'СЕТ СН'!$G$11+СВЦЭМ!$D$10+'СЕТ СН'!$G$5-'СЕТ СН'!$G$21</f>
        <v>4025.5220421200002</v>
      </c>
      <c r="U78" s="36">
        <f>SUMIFS(СВЦЭМ!$D$39:$D$782,СВЦЭМ!$A$39:$A$782,$A78,СВЦЭМ!$B$39:$B$782,U$47)+'СЕТ СН'!$G$11+СВЦЭМ!$D$10+'СЕТ СН'!$G$5-'СЕТ СН'!$G$21</f>
        <v>4038.4365363299999</v>
      </c>
      <c r="V78" s="36">
        <f>SUMIFS(СВЦЭМ!$D$39:$D$782,СВЦЭМ!$A$39:$A$782,$A78,СВЦЭМ!$B$39:$B$782,V$47)+'СЕТ СН'!$G$11+СВЦЭМ!$D$10+'СЕТ СН'!$G$5-'СЕТ СН'!$G$21</f>
        <v>4042.7709025999998</v>
      </c>
      <c r="W78" s="36">
        <f>SUMIFS(СВЦЭМ!$D$39:$D$782,СВЦЭМ!$A$39:$A$782,$A78,СВЦЭМ!$B$39:$B$782,W$47)+'СЕТ СН'!$G$11+СВЦЭМ!$D$10+'СЕТ СН'!$G$5-'СЕТ СН'!$G$21</f>
        <v>4069.7353034500002</v>
      </c>
      <c r="X78" s="36">
        <f>SUMIFS(СВЦЭМ!$D$39:$D$782,СВЦЭМ!$A$39:$A$782,$A78,СВЦЭМ!$B$39:$B$782,X$47)+'СЕТ СН'!$G$11+СВЦЭМ!$D$10+'СЕТ СН'!$G$5-'СЕТ СН'!$G$21</f>
        <v>4074.4090799099999</v>
      </c>
      <c r="Y78" s="36">
        <f>SUMIFS(СВЦЭМ!$D$39:$D$782,СВЦЭМ!$A$39:$A$782,$A78,СВЦЭМ!$B$39:$B$782,Y$47)+'СЕТ СН'!$G$11+СВЦЭМ!$D$10+'СЕТ СН'!$G$5-'СЕТ СН'!$G$21</f>
        <v>4110.4742259300001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СН'!$H$11+СВЦЭМ!$D$10+'СЕТ СН'!$H$5-'СЕТ СН'!$H$21</f>
        <v>4333.2399817400001</v>
      </c>
      <c r="C84" s="36">
        <f>SUMIFS(СВЦЭМ!$D$39:$D$782,СВЦЭМ!$A$39:$A$782,$A84,СВЦЭМ!$B$39:$B$782,C$83)+'СЕТ СН'!$H$11+СВЦЭМ!$D$10+'СЕТ СН'!$H$5-'СЕТ СН'!$H$21</f>
        <v>4312.6430169200003</v>
      </c>
      <c r="D84" s="36">
        <f>SUMIFS(СВЦЭМ!$D$39:$D$782,СВЦЭМ!$A$39:$A$782,$A84,СВЦЭМ!$B$39:$B$782,D$83)+'СЕТ СН'!$H$11+СВЦЭМ!$D$10+'СЕТ СН'!$H$5-'СЕТ СН'!$H$21</f>
        <v>4358.3836105299997</v>
      </c>
      <c r="E84" s="36">
        <f>SUMIFS(СВЦЭМ!$D$39:$D$782,СВЦЭМ!$A$39:$A$782,$A84,СВЦЭМ!$B$39:$B$782,E$83)+'СЕТ СН'!$H$11+СВЦЭМ!$D$10+'СЕТ СН'!$H$5-'СЕТ СН'!$H$21</f>
        <v>4361.2162330400006</v>
      </c>
      <c r="F84" s="36">
        <f>SUMIFS(СВЦЭМ!$D$39:$D$782,СВЦЭМ!$A$39:$A$782,$A84,СВЦЭМ!$B$39:$B$782,F$83)+'СЕТ СН'!$H$11+СВЦЭМ!$D$10+'СЕТ СН'!$H$5-'СЕТ СН'!$H$21</f>
        <v>4371.2373076700005</v>
      </c>
      <c r="G84" s="36">
        <f>SUMIFS(СВЦЭМ!$D$39:$D$782,СВЦЭМ!$A$39:$A$782,$A84,СВЦЭМ!$B$39:$B$782,G$83)+'СЕТ СН'!$H$11+СВЦЭМ!$D$10+'СЕТ СН'!$H$5-'СЕТ СН'!$H$21</f>
        <v>4353.2686776500004</v>
      </c>
      <c r="H84" s="36">
        <f>SUMIFS(СВЦЭМ!$D$39:$D$782,СВЦЭМ!$A$39:$A$782,$A84,СВЦЭМ!$B$39:$B$782,H$83)+'СЕТ СН'!$H$11+СВЦЭМ!$D$10+'СЕТ СН'!$H$5-'СЕТ СН'!$H$21</f>
        <v>4330.2452257000004</v>
      </c>
      <c r="I84" s="36">
        <f>SUMIFS(СВЦЭМ!$D$39:$D$782,СВЦЭМ!$A$39:$A$782,$A84,СВЦЭМ!$B$39:$B$782,I$83)+'СЕТ СН'!$H$11+СВЦЭМ!$D$10+'СЕТ СН'!$H$5-'СЕТ СН'!$H$21</f>
        <v>4308.4839461299998</v>
      </c>
      <c r="J84" s="36">
        <f>SUMIFS(СВЦЭМ!$D$39:$D$782,СВЦЭМ!$A$39:$A$782,$A84,СВЦЭМ!$B$39:$B$782,J$83)+'СЕТ СН'!$H$11+СВЦЭМ!$D$10+'СЕТ СН'!$H$5-'СЕТ СН'!$H$21</f>
        <v>4274.5165351800006</v>
      </c>
      <c r="K84" s="36">
        <f>SUMIFS(СВЦЭМ!$D$39:$D$782,СВЦЭМ!$A$39:$A$782,$A84,СВЦЭМ!$B$39:$B$782,K$83)+'СЕТ СН'!$H$11+СВЦЭМ!$D$10+'СЕТ СН'!$H$5-'СЕТ СН'!$H$21</f>
        <v>4262.2884412399999</v>
      </c>
      <c r="L84" s="36">
        <f>SUMIFS(СВЦЭМ!$D$39:$D$782,СВЦЭМ!$A$39:$A$782,$A84,СВЦЭМ!$B$39:$B$782,L$83)+'СЕТ СН'!$H$11+СВЦЭМ!$D$10+'СЕТ СН'!$H$5-'СЕТ СН'!$H$21</f>
        <v>4241.6955970999998</v>
      </c>
      <c r="M84" s="36">
        <f>SUMIFS(СВЦЭМ!$D$39:$D$782,СВЦЭМ!$A$39:$A$782,$A84,СВЦЭМ!$B$39:$B$782,M$83)+'СЕТ СН'!$H$11+СВЦЭМ!$D$10+'СЕТ СН'!$H$5-'СЕТ СН'!$H$21</f>
        <v>4248.1298862900003</v>
      </c>
      <c r="N84" s="36">
        <f>SUMIFS(СВЦЭМ!$D$39:$D$782,СВЦЭМ!$A$39:$A$782,$A84,СВЦЭМ!$B$39:$B$782,N$83)+'СЕТ СН'!$H$11+СВЦЭМ!$D$10+'СЕТ СН'!$H$5-'СЕТ СН'!$H$21</f>
        <v>4252.80040414</v>
      </c>
      <c r="O84" s="36">
        <f>SUMIFS(СВЦЭМ!$D$39:$D$782,СВЦЭМ!$A$39:$A$782,$A84,СВЦЭМ!$B$39:$B$782,O$83)+'СЕТ СН'!$H$11+СВЦЭМ!$D$10+'СЕТ СН'!$H$5-'СЕТ СН'!$H$21</f>
        <v>4274.0665241900006</v>
      </c>
      <c r="P84" s="36">
        <f>SUMIFS(СВЦЭМ!$D$39:$D$782,СВЦЭМ!$A$39:$A$782,$A84,СВЦЭМ!$B$39:$B$782,P$83)+'СЕТ СН'!$H$11+СВЦЭМ!$D$10+'СЕТ СН'!$H$5-'СЕТ СН'!$H$21</f>
        <v>4282.9539559499999</v>
      </c>
      <c r="Q84" s="36">
        <f>SUMIFS(СВЦЭМ!$D$39:$D$782,СВЦЭМ!$A$39:$A$782,$A84,СВЦЭМ!$B$39:$B$782,Q$83)+'СЕТ СН'!$H$11+СВЦЭМ!$D$10+'СЕТ СН'!$H$5-'СЕТ СН'!$H$21</f>
        <v>4287.4167023700002</v>
      </c>
      <c r="R84" s="36">
        <f>SUMIFS(СВЦЭМ!$D$39:$D$782,СВЦЭМ!$A$39:$A$782,$A84,СВЦЭМ!$B$39:$B$782,R$83)+'СЕТ СН'!$H$11+СВЦЭМ!$D$10+'СЕТ СН'!$H$5-'СЕТ СН'!$H$21</f>
        <v>4282.9154250299998</v>
      </c>
      <c r="S84" s="36">
        <f>SUMIFS(СВЦЭМ!$D$39:$D$782,СВЦЭМ!$A$39:$A$782,$A84,СВЦЭМ!$B$39:$B$782,S$83)+'СЕТ СН'!$H$11+СВЦЭМ!$D$10+'СЕТ СН'!$H$5-'СЕТ СН'!$H$21</f>
        <v>4249.5367430599999</v>
      </c>
      <c r="T84" s="36">
        <f>SUMIFS(СВЦЭМ!$D$39:$D$782,СВЦЭМ!$A$39:$A$782,$A84,СВЦЭМ!$B$39:$B$782,T$83)+'СЕТ СН'!$H$11+СВЦЭМ!$D$10+'СЕТ СН'!$H$5-'СЕТ СН'!$H$21</f>
        <v>4245.4380792800002</v>
      </c>
      <c r="U84" s="36">
        <f>SUMIFS(СВЦЭМ!$D$39:$D$782,СВЦЭМ!$A$39:$A$782,$A84,СВЦЭМ!$B$39:$B$782,U$83)+'СЕТ СН'!$H$11+СВЦЭМ!$D$10+'СЕТ СН'!$H$5-'СЕТ СН'!$H$21</f>
        <v>4252.7162638899999</v>
      </c>
      <c r="V84" s="36">
        <f>SUMIFS(СВЦЭМ!$D$39:$D$782,СВЦЭМ!$A$39:$A$782,$A84,СВЦЭМ!$B$39:$B$782,V$83)+'СЕТ СН'!$H$11+СВЦЭМ!$D$10+'СЕТ СН'!$H$5-'СЕТ СН'!$H$21</f>
        <v>4255.3278114799996</v>
      </c>
      <c r="W84" s="36">
        <f>SUMIFS(СВЦЭМ!$D$39:$D$782,СВЦЭМ!$A$39:$A$782,$A84,СВЦЭМ!$B$39:$B$782,W$83)+'СЕТ СН'!$H$11+СВЦЭМ!$D$10+'СЕТ СН'!$H$5-'СЕТ СН'!$H$21</f>
        <v>4271.3032121599999</v>
      </c>
      <c r="X84" s="36">
        <f>SUMIFS(СВЦЭМ!$D$39:$D$782,СВЦЭМ!$A$39:$A$782,$A84,СВЦЭМ!$B$39:$B$782,X$83)+'СЕТ СН'!$H$11+СВЦЭМ!$D$10+'СЕТ СН'!$H$5-'СЕТ СН'!$H$21</f>
        <v>4276.747351</v>
      </c>
      <c r="Y84" s="36">
        <f>SUMIFS(СВЦЭМ!$D$39:$D$782,СВЦЭМ!$A$39:$A$782,$A84,СВЦЭМ!$B$39:$B$782,Y$83)+'СЕТ СН'!$H$11+СВЦЭМ!$D$10+'СЕТ СН'!$H$5-'СЕТ СН'!$H$21</f>
        <v>4273.4504290200002</v>
      </c>
      <c r="AA84" s="45"/>
    </row>
    <row r="85" spans="1:27" ht="15.75" x14ac:dyDescent="0.2">
      <c r="A85" s="35">
        <f>A84+1</f>
        <v>44897</v>
      </c>
      <c r="B85" s="36">
        <f>SUMIFS(СВЦЭМ!$D$39:$D$782,СВЦЭМ!$A$39:$A$782,$A85,СВЦЭМ!$B$39:$B$782,B$83)+'СЕТ СН'!$H$11+СВЦЭМ!$D$10+'СЕТ СН'!$H$5-'СЕТ СН'!$H$21</f>
        <v>4350.18028443</v>
      </c>
      <c r="C85" s="36">
        <f>SUMIFS(СВЦЭМ!$D$39:$D$782,СВЦЭМ!$A$39:$A$782,$A85,СВЦЭМ!$B$39:$B$782,C$83)+'СЕТ СН'!$H$11+СВЦЭМ!$D$10+'СЕТ СН'!$H$5-'СЕТ СН'!$H$21</f>
        <v>4350.9442423500004</v>
      </c>
      <c r="D85" s="36">
        <f>SUMIFS(СВЦЭМ!$D$39:$D$782,СВЦЭМ!$A$39:$A$782,$A85,СВЦЭМ!$B$39:$B$782,D$83)+'СЕТ СН'!$H$11+СВЦЭМ!$D$10+'СЕТ СН'!$H$5-'СЕТ СН'!$H$21</f>
        <v>4368.5234568899996</v>
      </c>
      <c r="E85" s="36">
        <f>SUMIFS(СВЦЭМ!$D$39:$D$782,СВЦЭМ!$A$39:$A$782,$A85,СВЦЭМ!$B$39:$B$782,E$83)+'СЕТ СН'!$H$11+СВЦЭМ!$D$10+'СЕТ СН'!$H$5-'СЕТ СН'!$H$21</f>
        <v>4371.9362020799999</v>
      </c>
      <c r="F85" s="36">
        <f>SUMIFS(СВЦЭМ!$D$39:$D$782,СВЦЭМ!$A$39:$A$782,$A85,СВЦЭМ!$B$39:$B$782,F$83)+'СЕТ СН'!$H$11+СВЦЭМ!$D$10+'СЕТ СН'!$H$5-'СЕТ СН'!$H$21</f>
        <v>4402.3595732200001</v>
      </c>
      <c r="G85" s="36">
        <f>SUMIFS(СВЦЭМ!$D$39:$D$782,СВЦЭМ!$A$39:$A$782,$A85,СВЦЭМ!$B$39:$B$782,G$83)+'СЕТ СН'!$H$11+СВЦЭМ!$D$10+'СЕТ СН'!$H$5-'СЕТ СН'!$H$21</f>
        <v>4379.99336055</v>
      </c>
      <c r="H85" s="36">
        <f>SUMIFS(СВЦЭМ!$D$39:$D$782,СВЦЭМ!$A$39:$A$782,$A85,СВЦЭМ!$B$39:$B$782,H$83)+'СЕТ СН'!$H$11+СВЦЭМ!$D$10+'СЕТ СН'!$H$5-'СЕТ СН'!$H$21</f>
        <v>4360.18879801</v>
      </c>
      <c r="I85" s="36">
        <f>SUMIFS(СВЦЭМ!$D$39:$D$782,СВЦЭМ!$A$39:$A$782,$A85,СВЦЭМ!$B$39:$B$782,I$83)+'СЕТ СН'!$H$11+СВЦЭМ!$D$10+'СЕТ СН'!$H$5-'СЕТ СН'!$H$21</f>
        <v>4340.1413470099997</v>
      </c>
      <c r="J85" s="36">
        <f>SUMIFS(СВЦЭМ!$D$39:$D$782,СВЦЭМ!$A$39:$A$782,$A85,СВЦЭМ!$B$39:$B$782,J$83)+'СЕТ СН'!$H$11+СВЦЭМ!$D$10+'СЕТ СН'!$H$5-'СЕТ СН'!$H$21</f>
        <v>4314.5230090900004</v>
      </c>
      <c r="K85" s="36">
        <f>SUMIFS(СВЦЭМ!$D$39:$D$782,СВЦЭМ!$A$39:$A$782,$A85,СВЦЭМ!$B$39:$B$782,K$83)+'СЕТ СН'!$H$11+СВЦЭМ!$D$10+'СЕТ СН'!$H$5-'СЕТ СН'!$H$21</f>
        <v>4296.6643307000004</v>
      </c>
      <c r="L85" s="36">
        <f>SUMIFS(СВЦЭМ!$D$39:$D$782,СВЦЭМ!$A$39:$A$782,$A85,СВЦЭМ!$B$39:$B$782,L$83)+'СЕТ СН'!$H$11+СВЦЭМ!$D$10+'СЕТ СН'!$H$5-'СЕТ СН'!$H$21</f>
        <v>4287.21429369</v>
      </c>
      <c r="M85" s="36">
        <f>SUMIFS(СВЦЭМ!$D$39:$D$782,СВЦЭМ!$A$39:$A$782,$A85,СВЦЭМ!$B$39:$B$782,M$83)+'СЕТ СН'!$H$11+СВЦЭМ!$D$10+'СЕТ СН'!$H$5-'СЕТ СН'!$H$21</f>
        <v>4281.8637804400005</v>
      </c>
      <c r="N85" s="36">
        <f>SUMIFS(СВЦЭМ!$D$39:$D$782,СВЦЭМ!$A$39:$A$782,$A85,СВЦЭМ!$B$39:$B$782,N$83)+'СЕТ СН'!$H$11+СВЦЭМ!$D$10+'СЕТ СН'!$H$5-'СЕТ СН'!$H$21</f>
        <v>4299.8900525099998</v>
      </c>
      <c r="O85" s="36">
        <f>SUMIFS(СВЦЭМ!$D$39:$D$782,СВЦЭМ!$A$39:$A$782,$A85,СВЦЭМ!$B$39:$B$782,O$83)+'СЕТ СН'!$H$11+СВЦЭМ!$D$10+'СЕТ СН'!$H$5-'СЕТ СН'!$H$21</f>
        <v>4304.26403949</v>
      </c>
      <c r="P85" s="36">
        <f>SUMIFS(СВЦЭМ!$D$39:$D$782,СВЦЭМ!$A$39:$A$782,$A85,СВЦЭМ!$B$39:$B$782,P$83)+'СЕТ СН'!$H$11+СВЦЭМ!$D$10+'СЕТ СН'!$H$5-'СЕТ СН'!$H$21</f>
        <v>4310.5968629999998</v>
      </c>
      <c r="Q85" s="36">
        <f>SUMIFS(СВЦЭМ!$D$39:$D$782,СВЦЭМ!$A$39:$A$782,$A85,СВЦЭМ!$B$39:$B$782,Q$83)+'СЕТ СН'!$H$11+СВЦЭМ!$D$10+'СЕТ СН'!$H$5-'СЕТ СН'!$H$21</f>
        <v>4315.36504393</v>
      </c>
      <c r="R85" s="36">
        <f>SUMIFS(СВЦЭМ!$D$39:$D$782,СВЦЭМ!$A$39:$A$782,$A85,СВЦЭМ!$B$39:$B$782,R$83)+'СЕТ СН'!$H$11+СВЦЭМ!$D$10+'СЕТ СН'!$H$5-'СЕТ СН'!$H$21</f>
        <v>4288.90392144</v>
      </c>
      <c r="S85" s="36">
        <f>SUMIFS(СВЦЭМ!$D$39:$D$782,СВЦЭМ!$A$39:$A$782,$A85,СВЦЭМ!$B$39:$B$782,S$83)+'СЕТ СН'!$H$11+СВЦЭМ!$D$10+'СЕТ СН'!$H$5-'СЕТ СН'!$H$21</f>
        <v>4282.3465714200001</v>
      </c>
      <c r="T85" s="36">
        <f>SUMIFS(СВЦЭМ!$D$39:$D$782,СВЦЭМ!$A$39:$A$782,$A85,СВЦЭМ!$B$39:$B$782,T$83)+'СЕТ СН'!$H$11+СВЦЭМ!$D$10+'СЕТ СН'!$H$5-'СЕТ СН'!$H$21</f>
        <v>4259.4601709899998</v>
      </c>
      <c r="U85" s="36">
        <f>SUMIFS(СВЦЭМ!$D$39:$D$782,СВЦЭМ!$A$39:$A$782,$A85,СВЦЭМ!$B$39:$B$782,U$83)+'СЕТ СН'!$H$11+СВЦЭМ!$D$10+'СЕТ СН'!$H$5-'СЕТ СН'!$H$21</f>
        <v>4267.5702308999998</v>
      </c>
      <c r="V85" s="36">
        <f>SUMIFS(СВЦЭМ!$D$39:$D$782,СВЦЭМ!$A$39:$A$782,$A85,СВЦЭМ!$B$39:$B$782,V$83)+'СЕТ СН'!$H$11+СВЦЭМ!$D$10+'СЕТ СН'!$H$5-'СЕТ СН'!$H$21</f>
        <v>4275.78957395</v>
      </c>
      <c r="W85" s="36">
        <f>SUMIFS(СВЦЭМ!$D$39:$D$782,СВЦЭМ!$A$39:$A$782,$A85,СВЦЭМ!$B$39:$B$782,W$83)+'СЕТ СН'!$H$11+СВЦЭМ!$D$10+'СЕТ СН'!$H$5-'СЕТ СН'!$H$21</f>
        <v>4284.7629810799999</v>
      </c>
      <c r="X85" s="36">
        <f>SUMIFS(СВЦЭМ!$D$39:$D$782,СВЦЭМ!$A$39:$A$782,$A85,СВЦЭМ!$B$39:$B$782,X$83)+'СЕТ СН'!$H$11+СВЦЭМ!$D$10+'СЕТ СН'!$H$5-'СЕТ СН'!$H$21</f>
        <v>4303.4197812500006</v>
      </c>
      <c r="Y85" s="36">
        <f>SUMIFS(СВЦЭМ!$D$39:$D$782,СВЦЭМ!$A$39:$A$782,$A85,СВЦЭМ!$B$39:$B$782,Y$83)+'СЕТ СН'!$H$11+СВЦЭМ!$D$10+'СЕТ СН'!$H$5-'СЕТ СН'!$H$21</f>
        <v>4330.1448459900002</v>
      </c>
    </row>
    <row r="86" spans="1:27" ht="15.75" x14ac:dyDescent="0.2">
      <c r="A86" s="35">
        <f t="shared" ref="A86:A114" si="2">A85+1</f>
        <v>44898</v>
      </c>
      <c r="B86" s="36">
        <f>SUMIFS(СВЦЭМ!$D$39:$D$782,СВЦЭМ!$A$39:$A$782,$A86,СВЦЭМ!$B$39:$B$782,B$83)+'СЕТ СН'!$H$11+СВЦЭМ!$D$10+'СЕТ СН'!$H$5-'СЕТ СН'!$H$21</f>
        <v>4237.75958971</v>
      </c>
      <c r="C86" s="36">
        <f>SUMIFS(СВЦЭМ!$D$39:$D$782,СВЦЭМ!$A$39:$A$782,$A86,СВЦЭМ!$B$39:$B$782,C$83)+'СЕТ СН'!$H$11+СВЦЭМ!$D$10+'СЕТ СН'!$H$5-'СЕТ СН'!$H$21</f>
        <v>4249.2284092400005</v>
      </c>
      <c r="D86" s="36">
        <f>SUMIFS(СВЦЭМ!$D$39:$D$782,СВЦЭМ!$A$39:$A$782,$A86,СВЦЭМ!$B$39:$B$782,D$83)+'СЕТ СН'!$H$11+СВЦЭМ!$D$10+'СЕТ СН'!$H$5-'СЕТ СН'!$H$21</f>
        <v>4268.8539436999999</v>
      </c>
      <c r="E86" s="36">
        <f>SUMIFS(СВЦЭМ!$D$39:$D$782,СВЦЭМ!$A$39:$A$782,$A86,СВЦЭМ!$B$39:$B$782,E$83)+'СЕТ СН'!$H$11+СВЦЭМ!$D$10+'СЕТ СН'!$H$5-'СЕТ СН'!$H$21</f>
        <v>4298.4633401600004</v>
      </c>
      <c r="F86" s="36">
        <f>SUMIFS(СВЦЭМ!$D$39:$D$782,СВЦЭМ!$A$39:$A$782,$A86,СВЦЭМ!$B$39:$B$782,F$83)+'СЕТ СН'!$H$11+СВЦЭМ!$D$10+'СЕТ СН'!$H$5-'СЕТ СН'!$H$21</f>
        <v>4319.0859507700006</v>
      </c>
      <c r="G86" s="36">
        <f>SUMIFS(СВЦЭМ!$D$39:$D$782,СВЦЭМ!$A$39:$A$782,$A86,СВЦЭМ!$B$39:$B$782,G$83)+'СЕТ СН'!$H$11+СВЦЭМ!$D$10+'СЕТ СН'!$H$5-'СЕТ СН'!$H$21</f>
        <v>4306.8951214400004</v>
      </c>
      <c r="H86" s="36">
        <f>SUMIFS(СВЦЭМ!$D$39:$D$782,СВЦЭМ!$A$39:$A$782,$A86,СВЦЭМ!$B$39:$B$782,H$83)+'СЕТ СН'!$H$11+СВЦЭМ!$D$10+'СЕТ СН'!$H$5-'СЕТ СН'!$H$21</f>
        <v>4295.1127432200001</v>
      </c>
      <c r="I86" s="36">
        <f>SUMIFS(СВЦЭМ!$D$39:$D$782,СВЦЭМ!$A$39:$A$782,$A86,СВЦЭМ!$B$39:$B$782,I$83)+'СЕТ СН'!$H$11+СВЦЭМ!$D$10+'СЕТ СН'!$H$5-'СЕТ СН'!$H$21</f>
        <v>4284.30996263</v>
      </c>
      <c r="J86" s="36">
        <f>SUMIFS(СВЦЭМ!$D$39:$D$782,СВЦЭМ!$A$39:$A$782,$A86,СВЦЭМ!$B$39:$B$782,J$83)+'СЕТ СН'!$H$11+СВЦЭМ!$D$10+'СЕТ СН'!$H$5-'СЕТ СН'!$H$21</f>
        <v>4258.6360163200006</v>
      </c>
      <c r="K86" s="36">
        <f>SUMIFS(СВЦЭМ!$D$39:$D$782,СВЦЭМ!$A$39:$A$782,$A86,СВЦЭМ!$B$39:$B$782,K$83)+'СЕТ СН'!$H$11+СВЦЭМ!$D$10+'СЕТ СН'!$H$5-'СЕТ СН'!$H$21</f>
        <v>4250.1621376700004</v>
      </c>
      <c r="L86" s="36">
        <f>SUMIFS(СВЦЭМ!$D$39:$D$782,СВЦЭМ!$A$39:$A$782,$A86,СВЦЭМ!$B$39:$B$782,L$83)+'СЕТ СН'!$H$11+СВЦЭМ!$D$10+'СЕТ СН'!$H$5-'СЕТ СН'!$H$21</f>
        <v>4232.8929704299999</v>
      </c>
      <c r="M86" s="36">
        <f>SUMIFS(СВЦЭМ!$D$39:$D$782,СВЦЭМ!$A$39:$A$782,$A86,СВЦЭМ!$B$39:$B$782,M$83)+'СЕТ СН'!$H$11+СВЦЭМ!$D$10+'СЕТ СН'!$H$5-'СЕТ СН'!$H$21</f>
        <v>4237.6247221200001</v>
      </c>
      <c r="N86" s="36">
        <f>SUMIFS(СВЦЭМ!$D$39:$D$782,СВЦЭМ!$A$39:$A$782,$A86,СВЦЭМ!$B$39:$B$782,N$83)+'СЕТ СН'!$H$11+СВЦЭМ!$D$10+'СЕТ СН'!$H$5-'СЕТ СН'!$H$21</f>
        <v>4220.9540260800004</v>
      </c>
      <c r="O86" s="36">
        <f>SUMIFS(СВЦЭМ!$D$39:$D$782,СВЦЭМ!$A$39:$A$782,$A86,СВЦЭМ!$B$39:$B$782,O$83)+'СЕТ СН'!$H$11+СВЦЭМ!$D$10+'СЕТ СН'!$H$5-'СЕТ СН'!$H$21</f>
        <v>4227.9143988699998</v>
      </c>
      <c r="P86" s="36">
        <f>SUMIFS(СВЦЭМ!$D$39:$D$782,СВЦЭМ!$A$39:$A$782,$A86,СВЦЭМ!$B$39:$B$782,P$83)+'СЕТ СН'!$H$11+СВЦЭМ!$D$10+'СЕТ СН'!$H$5-'СЕТ СН'!$H$21</f>
        <v>4241.5743710799998</v>
      </c>
      <c r="Q86" s="36">
        <f>SUMIFS(СВЦЭМ!$D$39:$D$782,СВЦЭМ!$A$39:$A$782,$A86,СВЦЭМ!$B$39:$B$782,Q$83)+'СЕТ СН'!$H$11+СВЦЭМ!$D$10+'СЕТ СН'!$H$5-'СЕТ СН'!$H$21</f>
        <v>4266.01094311</v>
      </c>
      <c r="R86" s="36">
        <f>SUMIFS(СВЦЭМ!$D$39:$D$782,СВЦЭМ!$A$39:$A$782,$A86,СВЦЭМ!$B$39:$B$782,R$83)+'СЕТ СН'!$H$11+СВЦЭМ!$D$10+'СЕТ СН'!$H$5-'СЕТ СН'!$H$21</f>
        <v>4268.3893417400004</v>
      </c>
      <c r="S86" s="36">
        <f>SUMIFS(СВЦЭМ!$D$39:$D$782,СВЦЭМ!$A$39:$A$782,$A86,СВЦЭМ!$B$39:$B$782,S$83)+'СЕТ СН'!$H$11+СВЦЭМ!$D$10+'СЕТ СН'!$H$5-'СЕТ СН'!$H$21</f>
        <v>4233.7437010000003</v>
      </c>
      <c r="T86" s="36">
        <f>SUMIFS(СВЦЭМ!$D$39:$D$782,СВЦЭМ!$A$39:$A$782,$A86,СВЦЭМ!$B$39:$B$782,T$83)+'СЕТ СН'!$H$11+СВЦЭМ!$D$10+'СЕТ СН'!$H$5-'СЕТ СН'!$H$21</f>
        <v>4202.1937103</v>
      </c>
      <c r="U86" s="36">
        <f>SUMIFS(СВЦЭМ!$D$39:$D$782,СВЦЭМ!$A$39:$A$782,$A86,СВЦЭМ!$B$39:$B$782,U$83)+'СЕТ СН'!$H$11+СВЦЭМ!$D$10+'СЕТ СН'!$H$5-'СЕТ СН'!$H$21</f>
        <v>4210.9231507200002</v>
      </c>
      <c r="V86" s="36">
        <f>SUMIFS(СВЦЭМ!$D$39:$D$782,СВЦЭМ!$A$39:$A$782,$A86,СВЦЭМ!$B$39:$B$782,V$83)+'СЕТ СН'!$H$11+СВЦЭМ!$D$10+'СЕТ СН'!$H$5-'СЕТ СН'!$H$21</f>
        <v>4229.4420479999999</v>
      </c>
      <c r="W86" s="36">
        <f>SUMIFS(СВЦЭМ!$D$39:$D$782,СВЦЭМ!$A$39:$A$782,$A86,СВЦЭМ!$B$39:$B$782,W$83)+'СЕТ СН'!$H$11+СВЦЭМ!$D$10+'СЕТ СН'!$H$5-'СЕТ СН'!$H$21</f>
        <v>4232.9562671200001</v>
      </c>
      <c r="X86" s="36">
        <f>SUMIFS(СВЦЭМ!$D$39:$D$782,СВЦЭМ!$A$39:$A$782,$A86,СВЦЭМ!$B$39:$B$782,X$83)+'СЕТ СН'!$H$11+СВЦЭМ!$D$10+'СЕТ СН'!$H$5-'СЕТ СН'!$H$21</f>
        <v>4242.9153546699999</v>
      </c>
      <c r="Y86" s="36">
        <f>SUMIFS(СВЦЭМ!$D$39:$D$782,СВЦЭМ!$A$39:$A$782,$A86,СВЦЭМ!$B$39:$B$782,Y$83)+'СЕТ СН'!$H$11+СВЦЭМ!$D$10+'СЕТ СН'!$H$5-'СЕТ СН'!$H$21</f>
        <v>4245.58423571</v>
      </c>
    </row>
    <row r="87" spans="1:27" ht="15.75" x14ac:dyDescent="0.2">
      <c r="A87" s="35">
        <f t="shared" si="2"/>
        <v>44899</v>
      </c>
      <c r="B87" s="36">
        <f>SUMIFS(СВЦЭМ!$D$39:$D$782,СВЦЭМ!$A$39:$A$782,$A87,СВЦЭМ!$B$39:$B$782,B$83)+'СЕТ СН'!$H$11+СВЦЭМ!$D$10+'СЕТ СН'!$H$5-'СЕТ СН'!$H$21</f>
        <v>4275.1232442700002</v>
      </c>
      <c r="C87" s="36">
        <f>SUMIFS(СВЦЭМ!$D$39:$D$782,СВЦЭМ!$A$39:$A$782,$A87,СВЦЭМ!$B$39:$B$782,C$83)+'СЕТ СН'!$H$11+СВЦЭМ!$D$10+'СЕТ СН'!$H$5-'СЕТ СН'!$H$21</f>
        <v>4313.7234336600004</v>
      </c>
      <c r="D87" s="36">
        <f>SUMIFS(СВЦЭМ!$D$39:$D$782,СВЦЭМ!$A$39:$A$782,$A87,СВЦЭМ!$B$39:$B$782,D$83)+'СЕТ СН'!$H$11+СВЦЭМ!$D$10+'СЕТ СН'!$H$5-'СЕТ СН'!$H$21</f>
        <v>4342.3769536399996</v>
      </c>
      <c r="E87" s="36">
        <f>SUMIFS(СВЦЭМ!$D$39:$D$782,СВЦЭМ!$A$39:$A$782,$A87,СВЦЭМ!$B$39:$B$782,E$83)+'СЕТ СН'!$H$11+СВЦЭМ!$D$10+'СЕТ СН'!$H$5-'СЕТ СН'!$H$21</f>
        <v>4352.9737053400004</v>
      </c>
      <c r="F87" s="36">
        <f>SUMIFS(СВЦЭМ!$D$39:$D$782,СВЦЭМ!$A$39:$A$782,$A87,СВЦЭМ!$B$39:$B$782,F$83)+'СЕТ СН'!$H$11+СВЦЭМ!$D$10+'СЕТ СН'!$H$5-'СЕТ СН'!$H$21</f>
        <v>4353.8949111399997</v>
      </c>
      <c r="G87" s="36">
        <f>SUMIFS(СВЦЭМ!$D$39:$D$782,СВЦЭМ!$A$39:$A$782,$A87,СВЦЭМ!$B$39:$B$782,G$83)+'СЕТ СН'!$H$11+СВЦЭМ!$D$10+'СЕТ СН'!$H$5-'СЕТ СН'!$H$21</f>
        <v>4354.5318414600006</v>
      </c>
      <c r="H87" s="36">
        <f>SUMIFS(СВЦЭМ!$D$39:$D$782,СВЦЭМ!$A$39:$A$782,$A87,СВЦЭМ!$B$39:$B$782,H$83)+'СЕТ СН'!$H$11+СВЦЭМ!$D$10+'СЕТ СН'!$H$5-'СЕТ СН'!$H$21</f>
        <v>4362.9017330999995</v>
      </c>
      <c r="I87" s="36">
        <f>SUMIFS(СВЦЭМ!$D$39:$D$782,СВЦЭМ!$A$39:$A$782,$A87,СВЦЭМ!$B$39:$B$782,I$83)+'СЕТ СН'!$H$11+СВЦЭМ!$D$10+'СЕТ СН'!$H$5-'СЕТ СН'!$H$21</f>
        <v>4336.1714166000002</v>
      </c>
      <c r="J87" s="36">
        <f>SUMIFS(СВЦЭМ!$D$39:$D$782,СВЦЭМ!$A$39:$A$782,$A87,СВЦЭМ!$B$39:$B$782,J$83)+'СЕТ СН'!$H$11+СВЦЭМ!$D$10+'СЕТ СН'!$H$5-'СЕТ СН'!$H$21</f>
        <v>4320.1297668500001</v>
      </c>
      <c r="K87" s="36">
        <f>SUMIFS(СВЦЭМ!$D$39:$D$782,СВЦЭМ!$A$39:$A$782,$A87,СВЦЭМ!$B$39:$B$782,K$83)+'СЕТ СН'!$H$11+СВЦЭМ!$D$10+'СЕТ СН'!$H$5-'СЕТ СН'!$H$21</f>
        <v>4281.8720894199996</v>
      </c>
      <c r="L87" s="36">
        <f>SUMIFS(СВЦЭМ!$D$39:$D$782,СВЦЭМ!$A$39:$A$782,$A87,СВЦЭМ!$B$39:$B$782,L$83)+'СЕТ СН'!$H$11+СВЦЭМ!$D$10+'СЕТ СН'!$H$5-'СЕТ СН'!$H$21</f>
        <v>4257.42317559</v>
      </c>
      <c r="M87" s="36">
        <f>SUMIFS(СВЦЭМ!$D$39:$D$782,СВЦЭМ!$A$39:$A$782,$A87,СВЦЭМ!$B$39:$B$782,M$83)+'СЕТ СН'!$H$11+СВЦЭМ!$D$10+'СЕТ СН'!$H$5-'СЕТ СН'!$H$21</f>
        <v>4260.4282308000002</v>
      </c>
      <c r="N87" s="36">
        <f>SUMIFS(СВЦЭМ!$D$39:$D$782,СВЦЭМ!$A$39:$A$782,$A87,СВЦЭМ!$B$39:$B$782,N$83)+'СЕТ СН'!$H$11+СВЦЭМ!$D$10+'СЕТ СН'!$H$5-'СЕТ СН'!$H$21</f>
        <v>4267.46238206</v>
      </c>
      <c r="O87" s="36">
        <f>SUMIFS(СВЦЭМ!$D$39:$D$782,СВЦЭМ!$A$39:$A$782,$A87,СВЦЭМ!$B$39:$B$782,O$83)+'СЕТ СН'!$H$11+СВЦЭМ!$D$10+'СЕТ СН'!$H$5-'СЕТ СН'!$H$21</f>
        <v>4270.4617088499999</v>
      </c>
      <c r="P87" s="36">
        <f>SUMIFS(СВЦЭМ!$D$39:$D$782,СВЦЭМ!$A$39:$A$782,$A87,СВЦЭМ!$B$39:$B$782,P$83)+'СЕТ СН'!$H$11+СВЦЭМ!$D$10+'СЕТ СН'!$H$5-'СЕТ СН'!$H$21</f>
        <v>4279.5746539900001</v>
      </c>
      <c r="Q87" s="36">
        <f>SUMIFS(СВЦЭМ!$D$39:$D$782,СВЦЭМ!$A$39:$A$782,$A87,СВЦЭМ!$B$39:$B$782,Q$83)+'СЕТ СН'!$H$11+СВЦЭМ!$D$10+'СЕТ СН'!$H$5-'СЕТ СН'!$H$21</f>
        <v>4281.0269323299999</v>
      </c>
      <c r="R87" s="36">
        <f>SUMIFS(СВЦЭМ!$D$39:$D$782,СВЦЭМ!$A$39:$A$782,$A87,СВЦЭМ!$B$39:$B$782,R$83)+'СЕТ СН'!$H$11+СВЦЭМ!$D$10+'СЕТ СН'!$H$5-'СЕТ СН'!$H$21</f>
        <v>4266.8593846399999</v>
      </c>
      <c r="S87" s="36">
        <f>SUMIFS(СВЦЭМ!$D$39:$D$782,СВЦЭМ!$A$39:$A$782,$A87,СВЦЭМ!$B$39:$B$782,S$83)+'СЕТ СН'!$H$11+СВЦЭМ!$D$10+'СЕТ СН'!$H$5-'СЕТ СН'!$H$21</f>
        <v>4239.2755853799999</v>
      </c>
      <c r="T87" s="36">
        <f>SUMIFS(СВЦЭМ!$D$39:$D$782,СВЦЭМ!$A$39:$A$782,$A87,СВЦЭМ!$B$39:$B$782,T$83)+'СЕТ СН'!$H$11+СВЦЭМ!$D$10+'СЕТ СН'!$H$5-'СЕТ СН'!$H$21</f>
        <v>4241.0306464700006</v>
      </c>
      <c r="U87" s="36">
        <f>SUMIFS(СВЦЭМ!$D$39:$D$782,СВЦЭМ!$A$39:$A$782,$A87,СВЦЭМ!$B$39:$B$782,U$83)+'СЕТ СН'!$H$11+СВЦЭМ!$D$10+'СЕТ СН'!$H$5-'СЕТ СН'!$H$21</f>
        <v>4253.5869725399998</v>
      </c>
      <c r="V87" s="36">
        <f>SUMIFS(СВЦЭМ!$D$39:$D$782,СВЦЭМ!$A$39:$A$782,$A87,СВЦЭМ!$B$39:$B$782,V$83)+'СЕТ СН'!$H$11+СВЦЭМ!$D$10+'СЕТ СН'!$H$5-'СЕТ СН'!$H$21</f>
        <v>4267.0849996100005</v>
      </c>
      <c r="W87" s="36">
        <f>SUMIFS(СВЦЭМ!$D$39:$D$782,СВЦЭМ!$A$39:$A$782,$A87,СВЦЭМ!$B$39:$B$782,W$83)+'СЕТ СН'!$H$11+СВЦЭМ!$D$10+'СЕТ СН'!$H$5-'СЕТ СН'!$H$21</f>
        <v>4273.2100922200007</v>
      </c>
      <c r="X87" s="36">
        <f>SUMIFS(СВЦЭМ!$D$39:$D$782,СВЦЭМ!$A$39:$A$782,$A87,СВЦЭМ!$B$39:$B$782,X$83)+'СЕТ СН'!$H$11+СВЦЭМ!$D$10+'СЕТ СН'!$H$5-'СЕТ СН'!$H$21</f>
        <v>4293.1765712100005</v>
      </c>
      <c r="Y87" s="36">
        <f>SUMIFS(СВЦЭМ!$D$39:$D$782,СВЦЭМ!$A$39:$A$782,$A87,СВЦЭМ!$B$39:$B$782,Y$83)+'СЕТ СН'!$H$11+СВЦЭМ!$D$10+'СЕТ СН'!$H$5-'СЕТ СН'!$H$21</f>
        <v>4305.2557422600003</v>
      </c>
    </row>
    <row r="88" spans="1:27" ht="15.75" x14ac:dyDescent="0.2">
      <c r="A88" s="35">
        <f t="shared" si="2"/>
        <v>44900</v>
      </c>
      <c r="B88" s="36">
        <f>SUMIFS(СВЦЭМ!$D$39:$D$782,СВЦЭМ!$A$39:$A$782,$A88,СВЦЭМ!$B$39:$B$782,B$83)+'СЕТ СН'!$H$11+СВЦЭМ!$D$10+'СЕТ СН'!$H$5-'СЕТ СН'!$H$21</f>
        <v>4313.8180957200002</v>
      </c>
      <c r="C88" s="36">
        <f>SUMIFS(СВЦЭМ!$D$39:$D$782,СВЦЭМ!$A$39:$A$782,$A88,СВЦЭМ!$B$39:$B$782,C$83)+'СЕТ СН'!$H$11+СВЦЭМ!$D$10+'СЕТ СН'!$H$5-'СЕТ СН'!$H$21</f>
        <v>4341.5126136199997</v>
      </c>
      <c r="D88" s="36">
        <f>SUMIFS(СВЦЭМ!$D$39:$D$782,СВЦЭМ!$A$39:$A$782,$A88,СВЦЭМ!$B$39:$B$782,D$83)+'СЕТ СН'!$H$11+СВЦЭМ!$D$10+'СЕТ СН'!$H$5-'СЕТ СН'!$H$21</f>
        <v>4333.1631482499997</v>
      </c>
      <c r="E88" s="36">
        <f>SUMIFS(СВЦЭМ!$D$39:$D$782,СВЦЭМ!$A$39:$A$782,$A88,СВЦЭМ!$B$39:$B$782,E$83)+'СЕТ СН'!$H$11+СВЦЭМ!$D$10+'СЕТ СН'!$H$5-'СЕТ СН'!$H$21</f>
        <v>4344.1490924899999</v>
      </c>
      <c r="F88" s="36">
        <f>SUMIFS(СВЦЭМ!$D$39:$D$782,СВЦЭМ!$A$39:$A$782,$A88,СВЦЭМ!$B$39:$B$782,F$83)+'СЕТ СН'!$H$11+СВЦЭМ!$D$10+'СЕТ СН'!$H$5-'СЕТ СН'!$H$21</f>
        <v>4351.9313419500004</v>
      </c>
      <c r="G88" s="36">
        <f>SUMIFS(СВЦЭМ!$D$39:$D$782,СВЦЭМ!$A$39:$A$782,$A88,СВЦЭМ!$B$39:$B$782,G$83)+'СЕТ СН'!$H$11+СВЦЭМ!$D$10+'СЕТ СН'!$H$5-'СЕТ СН'!$H$21</f>
        <v>4346.8489705499996</v>
      </c>
      <c r="H88" s="36">
        <f>SUMIFS(СВЦЭМ!$D$39:$D$782,СВЦЭМ!$A$39:$A$782,$A88,СВЦЭМ!$B$39:$B$782,H$83)+'СЕТ СН'!$H$11+СВЦЭМ!$D$10+'СЕТ СН'!$H$5-'СЕТ СН'!$H$21</f>
        <v>4309.2239698800004</v>
      </c>
      <c r="I88" s="36">
        <f>SUMIFS(СВЦЭМ!$D$39:$D$782,СВЦЭМ!$A$39:$A$782,$A88,СВЦЭМ!$B$39:$B$782,I$83)+'СЕТ СН'!$H$11+СВЦЭМ!$D$10+'СЕТ СН'!$H$5-'СЕТ СН'!$H$21</f>
        <v>4279.8655519599997</v>
      </c>
      <c r="J88" s="36">
        <f>SUMIFS(СВЦЭМ!$D$39:$D$782,СВЦЭМ!$A$39:$A$782,$A88,СВЦЭМ!$B$39:$B$782,J$83)+'СЕТ СН'!$H$11+СВЦЭМ!$D$10+'СЕТ СН'!$H$5-'СЕТ СН'!$H$21</f>
        <v>4281.5545709799999</v>
      </c>
      <c r="K88" s="36">
        <f>SUMIFS(СВЦЭМ!$D$39:$D$782,СВЦЭМ!$A$39:$A$782,$A88,СВЦЭМ!$B$39:$B$782,K$83)+'СЕТ СН'!$H$11+СВЦЭМ!$D$10+'СЕТ СН'!$H$5-'СЕТ СН'!$H$21</f>
        <v>4270.0215136400002</v>
      </c>
      <c r="L88" s="36">
        <f>SUMIFS(СВЦЭМ!$D$39:$D$782,СВЦЭМ!$A$39:$A$782,$A88,СВЦЭМ!$B$39:$B$782,L$83)+'СЕТ СН'!$H$11+СВЦЭМ!$D$10+'СЕТ СН'!$H$5-'СЕТ СН'!$H$21</f>
        <v>4257.9796639200003</v>
      </c>
      <c r="M88" s="36">
        <f>SUMIFS(СВЦЭМ!$D$39:$D$782,СВЦЭМ!$A$39:$A$782,$A88,СВЦЭМ!$B$39:$B$782,M$83)+'СЕТ СН'!$H$11+СВЦЭМ!$D$10+'СЕТ СН'!$H$5-'СЕТ СН'!$H$21</f>
        <v>4270.961002</v>
      </c>
      <c r="N88" s="36">
        <f>SUMIFS(СВЦЭМ!$D$39:$D$782,СВЦЭМ!$A$39:$A$782,$A88,СВЦЭМ!$B$39:$B$782,N$83)+'СЕТ СН'!$H$11+СВЦЭМ!$D$10+'СЕТ СН'!$H$5-'СЕТ СН'!$H$21</f>
        <v>4277.8059693800005</v>
      </c>
      <c r="O88" s="36">
        <f>SUMIFS(СВЦЭМ!$D$39:$D$782,СВЦЭМ!$A$39:$A$782,$A88,СВЦЭМ!$B$39:$B$782,O$83)+'СЕТ СН'!$H$11+СВЦЭМ!$D$10+'СЕТ СН'!$H$5-'СЕТ СН'!$H$21</f>
        <v>4278.3377092600003</v>
      </c>
      <c r="P88" s="36">
        <f>SUMIFS(СВЦЭМ!$D$39:$D$782,СВЦЭМ!$A$39:$A$782,$A88,СВЦЭМ!$B$39:$B$782,P$83)+'СЕТ СН'!$H$11+СВЦЭМ!$D$10+'СЕТ СН'!$H$5-'СЕТ СН'!$H$21</f>
        <v>4283.5945575799997</v>
      </c>
      <c r="Q88" s="36">
        <f>SUMIFS(СВЦЭМ!$D$39:$D$782,СВЦЭМ!$A$39:$A$782,$A88,СВЦЭМ!$B$39:$B$782,Q$83)+'СЕТ СН'!$H$11+СВЦЭМ!$D$10+'СЕТ СН'!$H$5-'СЕТ СН'!$H$21</f>
        <v>4281.9737311099998</v>
      </c>
      <c r="R88" s="36">
        <f>SUMIFS(СВЦЭМ!$D$39:$D$782,СВЦЭМ!$A$39:$A$782,$A88,СВЦЭМ!$B$39:$B$782,R$83)+'СЕТ СН'!$H$11+СВЦЭМ!$D$10+'СЕТ СН'!$H$5-'СЕТ СН'!$H$21</f>
        <v>4271.8765614599997</v>
      </c>
      <c r="S88" s="36">
        <f>SUMIFS(СВЦЭМ!$D$39:$D$782,СВЦЭМ!$A$39:$A$782,$A88,СВЦЭМ!$B$39:$B$782,S$83)+'СЕТ СН'!$H$11+СВЦЭМ!$D$10+'СЕТ СН'!$H$5-'СЕТ СН'!$H$21</f>
        <v>4239.4186934200006</v>
      </c>
      <c r="T88" s="36">
        <f>SUMIFS(СВЦЭМ!$D$39:$D$782,СВЦЭМ!$A$39:$A$782,$A88,СВЦЭМ!$B$39:$B$782,T$83)+'СЕТ СН'!$H$11+СВЦЭМ!$D$10+'СЕТ СН'!$H$5-'СЕТ СН'!$H$21</f>
        <v>4226.1281915300005</v>
      </c>
      <c r="U88" s="36">
        <f>SUMIFS(СВЦЭМ!$D$39:$D$782,СВЦЭМ!$A$39:$A$782,$A88,СВЦЭМ!$B$39:$B$782,U$83)+'СЕТ СН'!$H$11+СВЦЭМ!$D$10+'СЕТ СН'!$H$5-'СЕТ СН'!$H$21</f>
        <v>4224.0229331099999</v>
      </c>
      <c r="V88" s="36">
        <f>SUMIFS(СВЦЭМ!$D$39:$D$782,СВЦЭМ!$A$39:$A$782,$A88,СВЦЭМ!$B$39:$B$782,V$83)+'СЕТ СН'!$H$11+СВЦЭМ!$D$10+'СЕТ СН'!$H$5-'СЕТ СН'!$H$21</f>
        <v>4250.27750715</v>
      </c>
      <c r="W88" s="36">
        <f>SUMIFS(СВЦЭМ!$D$39:$D$782,СВЦЭМ!$A$39:$A$782,$A88,СВЦЭМ!$B$39:$B$782,W$83)+'СЕТ СН'!$H$11+СВЦЭМ!$D$10+'СЕТ СН'!$H$5-'СЕТ СН'!$H$21</f>
        <v>4271.7206324400004</v>
      </c>
      <c r="X88" s="36">
        <f>SUMIFS(СВЦЭМ!$D$39:$D$782,СВЦЭМ!$A$39:$A$782,$A88,СВЦЭМ!$B$39:$B$782,X$83)+'СЕТ СН'!$H$11+СВЦЭМ!$D$10+'СЕТ СН'!$H$5-'СЕТ СН'!$H$21</f>
        <v>4292.3529615900006</v>
      </c>
      <c r="Y88" s="36">
        <f>SUMIFS(СВЦЭМ!$D$39:$D$782,СВЦЭМ!$A$39:$A$782,$A88,СВЦЭМ!$B$39:$B$782,Y$83)+'СЕТ СН'!$H$11+СВЦЭМ!$D$10+'СЕТ СН'!$H$5-'СЕТ СН'!$H$21</f>
        <v>4295.7615353299998</v>
      </c>
    </row>
    <row r="89" spans="1:27" ht="15.75" x14ac:dyDescent="0.2">
      <c r="A89" s="35">
        <f t="shared" si="2"/>
        <v>44901</v>
      </c>
      <c r="B89" s="36">
        <f>SUMIFS(СВЦЭМ!$D$39:$D$782,СВЦЭМ!$A$39:$A$782,$A89,СВЦЭМ!$B$39:$B$782,B$83)+'СЕТ СН'!$H$11+СВЦЭМ!$D$10+'СЕТ СН'!$H$5-'СЕТ СН'!$H$21</f>
        <v>4250.6522500199999</v>
      </c>
      <c r="C89" s="36">
        <f>SUMIFS(СВЦЭМ!$D$39:$D$782,СВЦЭМ!$A$39:$A$782,$A89,СВЦЭМ!$B$39:$B$782,C$83)+'СЕТ СН'!$H$11+СВЦЭМ!$D$10+'СЕТ СН'!$H$5-'СЕТ СН'!$H$21</f>
        <v>4274.9929310900006</v>
      </c>
      <c r="D89" s="36">
        <f>SUMIFS(СВЦЭМ!$D$39:$D$782,СВЦЭМ!$A$39:$A$782,$A89,СВЦЭМ!$B$39:$B$782,D$83)+'СЕТ СН'!$H$11+СВЦЭМ!$D$10+'СЕТ СН'!$H$5-'СЕТ СН'!$H$21</f>
        <v>4296.3696342800004</v>
      </c>
      <c r="E89" s="36">
        <f>SUMIFS(СВЦЭМ!$D$39:$D$782,СВЦЭМ!$A$39:$A$782,$A89,СВЦЭМ!$B$39:$B$782,E$83)+'СЕТ СН'!$H$11+СВЦЭМ!$D$10+'СЕТ СН'!$H$5-'СЕТ СН'!$H$21</f>
        <v>4299.4228870099996</v>
      </c>
      <c r="F89" s="36">
        <f>SUMIFS(СВЦЭМ!$D$39:$D$782,СВЦЭМ!$A$39:$A$782,$A89,СВЦЭМ!$B$39:$B$782,F$83)+'СЕТ СН'!$H$11+СВЦЭМ!$D$10+'СЕТ СН'!$H$5-'СЕТ СН'!$H$21</f>
        <v>4316.9489550400003</v>
      </c>
      <c r="G89" s="36">
        <f>SUMIFS(СВЦЭМ!$D$39:$D$782,СВЦЭМ!$A$39:$A$782,$A89,СВЦЭМ!$B$39:$B$782,G$83)+'СЕТ СН'!$H$11+СВЦЭМ!$D$10+'СЕТ СН'!$H$5-'СЕТ СН'!$H$21</f>
        <v>4295.4186208199999</v>
      </c>
      <c r="H89" s="36">
        <f>SUMIFS(СВЦЭМ!$D$39:$D$782,СВЦЭМ!$A$39:$A$782,$A89,СВЦЭМ!$B$39:$B$782,H$83)+'СЕТ СН'!$H$11+СВЦЭМ!$D$10+'СЕТ СН'!$H$5-'СЕТ СН'!$H$21</f>
        <v>4269.11711767</v>
      </c>
      <c r="I89" s="36">
        <f>SUMIFS(СВЦЭМ!$D$39:$D$782,СВЦЭМ!$A$39:$A$782,$A89,СВЦЭМ!$B$39:$B$782,I$83)+'СЕТ СН'!$H$11+СВЦЭМ!$D$10+'СЕТ СН'!$H$5-'СЕТ СН'!$H$21</f>
        <v>4217.2574148100002</v>
      </c>
      <c r="J89" s="36">
        <f>SUMIFS(СВЦЭМ!$D$39:$D$782,СВЦЭМ!$A$39:$A$782,$A89,СВЦЭМ!$B$39:$B$782,J$83)+'СЕТ СН'!$H$11+СВЦЭМ!$D$10+'СЕТ СН'!$H$5-'СЕТ СН'!$H$21</f>
        <v>4220.0275285799999</v>
      </c>
      <c r="K89" s="36">
        <f>SUMIFS(СВЦЭМ!$D$39:$D$782,СВЦЭМ!$A$39:$A$782,$A89,СВЦЭМ!$B$39:$B$782,K$83)+'СЕТ СН'!$H$11+СВЦЭМ!$D$10+'СЕТ СН'!$H$5-'СЕТ СН'!$H$21</f>
        <v>4207.8072296099999</v>
      </c>
      <c r="L89" s="36">
        <f>SUMIFS(СВЦЭМ!$D$39:$D$782,СВЦЭМ!$A$39:$A$782,$A89,СВЦЭМ!$B$39:$B$782,L$83)+'СЕТ СН'!$H$11+СВЦЭМ!$D$10+'СЕТ СН'!$H$5-'СЕТ СН'!$H$21</f>
        <v>4210.3658323700001</v>
      </c>
      <c r="M89" s="36">
        <f>SUMIFS(СВЦЭМ!$D$39:$D$782,СВЦЭМ!$A$39:$A$782,$A89,СВЦЭМ!$B$39:$B$782,M$83)+'СЕТ СН'!$H$11+СВЦЭМ!$D$10+'СЕТ СН'!$H$5-'СЕТ СН'!$H$21</f>
        <v>4206.4403028699999</v>
      </c>
      <c r="N89" s="36">
        <f>SUMIFS(СВЦЭМ!$D$39:$D$782,СВЦЭМ!$A$39:$A$782,$A89,СВЦЭМ!$B$39:$B$782,N$83)+'СЕТ СН'!$H$11+СВЦЭМ!$D$10+'СЕТ СН'!$H$5-'СЕТ СН'!$H$21</f>
        <v>4212.8777292200002</v>
      </c>
      <c r="O89" s="36">
        <f>SUMIFS(СВЦЭМ!$D$39:$D$782,СВЦЭМ!$A$39:$A$782,$A89,СВЦЭМ!$B$39:$B$782,O$83)+'СЕТ СН'!$H$11+СВЦЭМ!$D$10+'СЕТ СН'!$H$5-'СЕТ СН'!$H$21</f>
        <v>4197.1311164400004</v>
      </c>
      <c r="P89" s="36">
        <f>SUMIFS(СВЦЭМ!$D$39:$D$782,СВЦЭМ!$A$39:$A$782,$A89,СВЦЭМ!$B$39:$B$782,P$83)+'СЕТ СН'!$H$11+СВЦЭМ!$D$10+'СЕТ СН'!$H$5-'СЕТ СН'!$H$21</f>
        <v>4200.27948689</v>
      </c>
      <c r="Q89" s="36">
        <f>SUMIFS(СВЦЭМ!$D$39:$D$782,СВЦЭМ!$A$39:$A$782,$A89,СВЦЭМ!$B$39:$B$782,Q$83)+'СЕТ СН'!$H$11+СВЦЭМ!$D$10+'СЕТ СН'!$H$5-'СЕТ СН'!$H$21</f>
        <v>4197.5065447699999</v>
      </c>
      <c r="R89" s="36">
        <f>SUMIFS(СВЦЭМ!$D$39:$D$782,СВЦЭМ!$A$39:$A$782,$A89,СВЦЭМ!$B$39:$B$782,R$83)+'СЕТ СН'!$H$11+СВЦЭМ!$D$10+'СЕТ СН'!$H$5-'СЕТ СН'!$H$21</f>
        <v>4189.0647039599999</v>
      </c>
      <c r="S89" s="36">
        <f>SUMIFS(СВЦЭМ!$D$39:$D$782,СВЦЭМ!$A$39:$A$782,$A89,СВЦЭМ!$B$39:$B$782,S$83)+'СЕТ СН'!$H$11+СВЦЭМ!$D$10+'СЕТ СН'!$H$5-'СЕТ СН'!$H$21</f>
        <v>4177.9709425399997</v>
      </c>
      <c r="T89" s="36">
        <f>SUMIFS(СВЦЭМ!$D$39:$D$782,СВЦЭМ!$A$39:$A$782,$A89,СВЦЭМ!$B$39:$B$782,T$83)+'СЕТ СН'!$H$11+СВЦЭМ!$D$10+'СЕТ СН'!$H$5-'СЕТ СН'!$H$21</f>
        <v>4159.4661118900003</v>
      </c>
      <c r="U89" s="36">
        <f>SUMIFS(СВЦЭМ!$D$39:$D$782,СВЦЭМ!$A$39:$A$782,$A89,СВЦЭМ!$B$39:$B$782,U$83)+'СЕТ СН'!$H$11+СВЦЭМ!$D$10+'СЕТ СН'!$H$5-'СЕТ СН'!$H$21</f>
        <v>4166.2204478200001</v>
      </c>
      <c r="V89" s="36">
        <f>SUMIFS(СВЦЭМ!$D$39:$D$782,СВЦЭМ!$A$39:$A$782,$A89,СВЦЭМ!$B$39:$B$782,V$83)+'СЕТ СН'!$H$11+СВЦЭМ!$D$10+'СЕТ СН'!$H$5-'СЕТ СН'!$H$21</f>
        <v>4188.5584944100001</v>
      </c>
      <c r="W89" s="36">
        <f>SUMIFS(СВЦЭМ!$D$39:$D$782,СВЦЭМ!$A$39:$A$782,$A89,СВЦЭМ!$B$39:$B$782,W$83)+'СЕТ СН'!$H$11+СВЦЭМ!$D$10+'СЕТ СН'!$H$5-'СЕТ СН'!$H$21</f>
        <v>4217.6665877800006</v>
      </c>
      <c r="X89" s="36">
        <f>SUMIFS(СВЦЭМ!$D$39:$D$782,СВЦЭМ!$A$39:$A$782,$A89,СВЦЭМ!$B$39:$B$782,X$83)+'СЕТ СН'!$H$11+СВЦЭМ!$D$10+'СЕТ СН'!$H$5-'СЕТ СН'!$H$21</f>
        <v>4220.3853691200002</v>
      </c>
      <c r="Y89" s="36">
        <f>SUMIFS(СВЦЭМ!$D$39:$D$782,СВЦЭМ!$A$39:$A$782,$A89,СВЦЭМ!$B$39:$B$782,Y$83)+'СЕТ СН'!$H$11+СВЦЭМ!$D$10+'СЕТ СН'!$H$5-'СЕТ СН'!$H$21</f>
        <v>4269.2050818099997</v>
      </c>
    </row>
    <row r="90" spans="1:27" ht="15.75" x14ac:dyDescent="0.2">
      <c r="A90" s="35">
        <f t="shared" si="2"/>
        <v>44902</v>
      </c>
      <c r="B90" s="36">
        <f>SUMIFS(СВЦЭМ!$D$39:$D$782,СВЦЭМ!$A$39:$A$782,$A90,СВЦЭМ!$B$39:$B$782,B$83)+'СЕТ СН'!$H$11+СВЦЭМ!$D$10+'СЕТ СН'!$H$5-'СЕТ СН'!$H$21</f>
        <v>4246.5160651900005</v>
      </c>
      <c r="C90" s="36">
        <f>SUMIFS(СВЦЭМ!$D$39:$D$782,СВЦЭМ!$A$39:$A$782,$A90,СВЦЭМ!$B$39:$B$782,C$83)+'СЕТ СН'!$H$11+СВЦЭМ!$D$10+'СЕТ СН'!$H$5-'СЕТ СН'!$H$21</f>
        <v>4268.9478503800001</v>
      </c>
      <c r="D90" s="36">
        <f>SUMIFS(СВЦЭМ!$D$39:$D$782,СВЦЭМ!$A$39:$A$782,$A90,СВЦЭМ!$B$39:$B$782,D$83)+'СЕТ СН'!$H$11+СВЦЭМ!$D$10+'СЕТ СН'!$H$5-'СЕТ СН'!$H$21</f>
        <v>4282.4317211799998</v>
      </c>
      <c r="E90" s="36">
        <f>SUMIFS(СВЦЭМ!$D$39:$D$782,СВЦЭМ!$A$39:$A$782,$A90,СВЦЭМ!$B$39:$B$782,E$83)+'СЕТ СН'!$H$11+СВЦЭМ!$D$10+'СЕТ СН'!$H$5-'СЕТ СН'!$H$21</f>
        <v>4281.5593039599999</v>
      </c>
      <c r="F90" s="36">
        <f>SUMIFS(СВЦЭМ!$D$39:$D$782,СВЦЭМ!$A$39:$A$782,$A90,СВЦЭМ!$B$39:$B$782,F$83)+'СЕТ СН'!$H$11+СВЦЭМ!$D$10+'СЕТ СН'!$H$5-'СЕТ СН'!$H$21</f>
        <v>4285.1513032700004</v>
      </c>
      <c r="G90" s="36">
        <f>SUMIFS(СВЦЭМ!$D$39:$D$782,СВЦЭМ!$A$39:$A$782,$A90,СВЦЭМ!$B$39:$B$782,G$83)+'СЕТ СН'!$H$11+СВЦЭМ!$D$10+'СЕТ СН'!$H$5-'СЕТ СН'!$H$21</f>
        <v>4275.6851901700002</v>
      </c>
      <c r="H90" s="36">
        <f>SUMIFS(СВЦЭМ!$D$39:$D$782,СВЦЭМ!$A$39:$A$782,$A90,СВЦЭМ!$B$39:$B$782,H$83)+'СЕТ СН'!$H$11+СВЦЭМ!$D$10+'СЕТ СН'!$H$5-'СЕТ СН'!$H$21</f>
        <v>4269.4115728200004</v>
      </c>
      <c r="I90" s="36">
        <f>SUMIFS(СВЦЭМ!$D$39:$D$782,СВЦЭМ!$A$39:$A$782,$A90,СВЦЭМ!$B$39:$B$782,I$83)+'СЕТ СН'!$H$11+СВЦЭМ!$D$10+'СЕТ СН'!$H$5-'СЕТ СН'!$H$21</f>
        <v>4234.5302177900003</v>
      </c>
      <c r="J90" s="36">
        <f>SUMIFS(СВЦЭМ!$D$39:$D$782,СВЦЭМ!$A$39:$A$782,$A90,СВЦЭМ!$B$39:$B$782,J$83)+'СЕТ СН'!$H$11+СВЦЭМ!$D$10+'СЕТ СН'!$H$5-'СЕТ СН'!$H$21</f>
        <v>4219.7767170699999</v>
      </c>
      <c r="K90" s="36">
        <f>SUMIFS(СВЦЭМ!$D$39:$D$782,СВЦЭМ!$A$39:$A$782,$A90,СВЦЭМ!$B$39:$B$782,K$83)+'СЕТ СН'!$H$11+СВЦЭМ!$D$10+'СЕТ СН'!$H$5-'СЕТ СН'!$H$21</f>
        <v>4239.1908983800004</v>
      </c>
      <c r="L90" s="36">
        <f>SUMIFS(СВЦЭМ!$D$39:$D$782,СВЦЭМ!$A$39:$A$782,$A90,СВЦЭМ!$B$39:$B$782,L$83)+'СЕТ СН'!$H$11+СВЦЭМ!$D$10+'СЕТ СН'!$H$5-'СЕТ СН'!$H$21</f>
        <v>4236.4645109399999</v>
      </c>
      <c r="M90" s="36">
        <f>SUMIFS(СВЦЭМ!$D$39:$D$782,СВЦЭМ!$A$39:$A$782,$A90,СВЦЭМ!$B$39:$B$782,M$83)+'СЕТ СН'!$H$11+СВЦЭМ!$D$10+'СЕТ СН'!$H$5-'СЕТ СН'!$H$21</f>
        <v>4232.8522529599995</v>
      </c>
      <c r="N90" s="36">
        <f>SUMIFS(СВЦЭМ!$D$39:$D$782,СВЦЭМ!$A$39:$A$782,$A90,СВЦЭМ!$B$39:$B$782,N$83)+'СЕТ СН'!$H$11+СВЦЭМ!$D$10+'СЕТ СН'!$H$5-'СЕТ СН'!$H$21</f>
        <v>4244.2252258200006</v>
      </c>
      <c r="O90" s="36">
        <f>SUMIFS(СВЦЭМ!$D$39:$D$782,СВЦЭМ!$A$39:$A$782,$A90,СВЦЭМ!$B$39:$B$782,O$83)+'СЕТ СН'!$H$11+СВЦЭМ!$D$10+'СЕТ СН'!$H$5-'СЕТ СН'!$H$21</f>
        <v>4242.8153241399996</v>
      </c>
      <c r="P90" s="36">
        <f>SUMIFS(СВЦЭМ!$D$39:$D$782,СВЦЭМ!$A$39:$A$782,$A90,СВЦЭМ!$B$39:$B$782,P$83)+'СЕТ СН'!$H$11+СВЦЭМ!$D$10+'СЕТ СН'!$H$5-'СЕТ СН'!$H$21</f>
        <v>4247.7901705900003</v>
      </c>
      <c r="Q90" s="36">
        <f>SUMIFS(СВЦЭМ!$D$39:$D$782,СВЦЭМ!$A$39:$A$782,$A90,СВЦЭМ!$B$39:$B$782,Q$83)+'СЕТ СН'!$H$11+СВЦЭМ!$D$10+'СЕТ СН'!$H$5-'СЕТ СН'!$H$21</f>
        <v>4253.3691349199999</v>
      </c>
      <c r="R90" s="36">
        <f>SUMIFS(СВЦЭМ!$D$39:$D$782,СВЦЭМ!$A$39:$A$782,$A90,СВЦЭМ!$B$39:$B$782,R$83)+'СЕТ СН'!$H$11+СВЦЭМ!$D$10+'СЕТ СН'!$H$5-'СЕТ СН'!$H$21</f>
        <v>4237.49593052</v>
      </c>
      <c r="S90" s="36">
        <f>SUMIFS(СВЦЭМ!$D$39:$D$782,СВЦЭМ!$A$39:$A$782,$A90,СВЦЭМ!$B$39:$B$782,S$83)+'СЕТ СН'!$H$11+СВЦЭМ!$D$10+'СЕТ СН'!$H$5-'СЕТ СН'!$H$21</f>
        <v>4211.5347944900004</v>
      </c>
      <c r="T90" s="36">
        <f>SUMIFS(СВЦЭМ!$D$39:$D$782,СВЦЭМ!$A$39:$A$782,$A90,СВЦЭМ!$B$39:$B$782,T$83)+'СЕТ СН'!$H$11+СВЦЭМ!$D$10+'СЕТ СН'!$H$5-'СЕТ СН'!$H$21</f>
        <v>4208.3043490399996</v>
      </c>
      <c r="U90" s="36">
        <f>SUMIFS(СВЦЭМ!$D$39:$D$782,СВЦЭМ!$A$39:$A$782,$A90,СВЦЭМ!$B$39:$B$782,U$83)+'СЕТ СН'!$H$11+СВЦЭМ!$D$10+'СЕТ СН'!$H$5-'СЕТ СН'!$H$21</f>
        <v>4219.3927252200001</v>
      </c>
      <c r="V90" s="36">
        <f>SUMIFS(СВЦЭМ!$D$39:$D$782,СВЦЭМ!$A$39:$A$782,$A90,СВЦЭМ!$B$39:$B$782,V$83)+'СЕТ СН'!$H$11+СВЦЭМ!$D$10+'СЕТ СН'!$H$5-'СЕТ СН'!$H$21</f>
        <v>4221.1826710200003</v>
      </c>
      <c r="W90" s="36">
        <f>SUMIFS(СВЦЭМ!$D$39:$D$782,СВЦЭМ!$A$39:$A$782,$A90,СВЦЭМ!$B$39:$B$782,W$83)+'СЕТ СН'!$H$11+СВЦЭМ!$D$10+'СЕТ СН'!$H$5-'СЕТ СН'!$H$21</f>
        <v>4241.8577024699998</v>
      </c>
      <c r="X90" s="36">
        <f>SUMIFS(СВЦЭМ!$D$39:$D$782,СВЦЭМ!$A$39:$A$782,$A90,СВЦЭМ!$B$39:$B$782,X$83)+'СЕТ СН'!$H$11+СВЦЭМ!$D$10+'СЕТ СН'!$H$5-'СЕТ СН'!$H$21</f>
        <v>4227.4150119100004</v>
      </c>
      <c r="Y90" s="36">
        <f>SUMIFS(СВЦЭМ!$D$39:$D$782,СВЦЭМ!$A$39:$A$782,$A90,СВЦЭМ!$B$39:$B$782,Y$83)+'СЕТ СН'!$H$11+СВЦЭМ!$D$10+'СЕТ СН'!$H$5-'СЕТ СН'!$H$21</f>
        <v>4238.3005971500006</v>
      </c>
    </row>
    <row r="91" spans="1:27" ht="15.75" x14ac:dyDescent="0.2">
      <c r="A91" s="35">
        <f t="shared" si="2"/>
        <v>44903</v>
      </c>
      <c r="B91" s="36">
        <f>SUMIFS(СВЦЭМ!$D$39:$D$782,СВЦЭМ!$A$39:$A$782,$A91,СВЦЭМ!$B$39:$B$782,B$83)+'СЕТ СН'!$H$11+СВЦЭМ!$D$10+'СЕТ СН'!$H$5-'СЕТ СН'!$H$21</f>
        <v>4410.7162284000005</v>
      </c>
      <c r="C91" s="36">
        <f>SUMIFS(СВЦЭМ!$D$39:$D$782,СВЦЭМ!$A$39:$A$782,$A91,СВЦЭМ!$B$39:$B$782,C$83)+'СЕТ СН'!$H$11+СВЦЭМ!$D$10+'СЕТ СН'!$H$5-'СЕТ СН'!$H$21</f>
        <v>4426.3335701300002</v>
      </c>
      <c r="D91" s="36">
        <f>SUMIFS(СВЦЭМ!$D$39:$D$782,СВЦЭМ!$A$39:$A$782,$A91,СВЦЭМ!$B$39:$B$782,D$83)+'СЕТ СН'!$H$11+СВЦЭМ!$D$10+'СЕТ СН'!$H$5-'СЕТ СН'!$H$21</f>
        <v>4421.5155514799999</v>
      </c>
      <c r="E91" s="36">
        <f>SUMIFS(СВЦЭМ!$D$39:$D$782,СВЦЭМ!$A$39:$A$782,$A91,СВЦЭМ!$B$39:$B$782,E$83)+'СЕТ СН'!$H$11+СВЦЭМ!$D$10+'СЕТ СН'!$H$5-'СЕТ СН'!$H$21</f>
        <v>4397.2077387400004</v>
      </c>
      <c r="F91" s="36">
        <f>SUMIFS(СВЦЭМ!$D$39:$D$782,СВЦЭМ!$A$39:$A$782,$A91,СВЦЭМ!$B$39:$B$782,F$83)+'СЕТ СН'!$H$11+СВЦЭМ!$D$10+'СЕТ СН'!$H$5-'СЕТ СН'!$H$21</f>
        <v>4385.2879782800001</v>
      </c>
      <c r="G91" s="36">
        <f>SUMIFS(СВЦЭМ!$D$39:$D$782,СВЦЭМ!$A$39:$A$782,$A91,СВЦЭМ!$B$39:$B$782,G$83)+'СЕТ СН'!$H$11+СВЦЭМ!$D$10+'СЕТ СН'!$H$5-'СЕТ СН'!$H$21</f>
        <v>4347.8638900799997</v>
      </c>
      <c r="H91" s="36">
        <f>SUMIFS(СВЦЭМ!$D$39:$D$782,СВЦЭМ!$A$39:$A$782,$A91,СВЦЭМ!$B$39:$B$782,H$83)+'СЕТ СН'!$H$11+СВЦЭМ!$D$10+'СЕТ СН'!$H$5-'СЕТ СН'!$H$21</f>
        <v>4321.4577555400001</v>
      </c>
      <c r="I91" s="36">
        <f>SUMIFS(СВЦЭМ!$D$39:$D$782,СВЦЭМ!$A$39:$A$782,$A91,СВЦЭМ!$B$39:$B$782,I$83)+'СЕТ СН'!$H$11+СВЦЭМ!$D$10+'СЕТ СН'!$H$5-'СЕТ СН'!$H$21</f>
        <v>4310.8413482400001</v>
      </c>
      <c r="J91" s="36">
        <f>SUMIFS(СВЦЭМ!$D$39:$D$782,СВЦЭМ!$A$39:$A$782,$A91,СВЦЭМ!$B$39:$B$782,J$83)+'СЕТ СН'!$H$11+СВЦЭМ!$D$10+'СЕТ СН'!$H$5-'СЕТ СН'!$H$21</f>
        <v>4290.8185486100001</v>
      </c>
      <c r="K91" s="36">
        <f>SUMIFS(СВЦЭМ!$D$39:$D$782,СВЦЭМ!$A$39:$A$782,$A91,СВЦЭМ!$B$39:$B$782,K$83)+'СЕТ СН'!$H$11+СВЦЭМ!$D$10+'СЕТ СН'!$H$5-'СЕТ СН'!$H$21</f>
        <v>4284.2847863900006</v>
      </c>
      <c r="L91" s="36">
        <f>SUMIFS(СВЦЭМ!$D$39:$D$782,СВЦЭМ!$A$39:$A$782,$A91,СВЦЭМ!$B$39:$B$782,L$83)+'СЕТ СН'!$H$11+СВЦЭМ!$D$10+'СЕТ СН'!$H$5-'СЕТ СН'!$H$21</f>
        <v>4292.7601146400002</v>
      </c>
      <c r="M91" s="36">
        <f>SUMIFS(СВЦЭМ!$D$39:$D$782,СВЦЭМ!$A$39:$A$782,$A91,СВЦЭМ!$B$39:$B$782,M$83)+'СЕТ СН'!$H$11+СВЦЭМ!$D$10+'СЕТ СН'!$H$5-'СЕТ СН'!$H$21</f>
        <v>4316.0065722600002</v>
      </c>
      <c r="N91" s="36">
        <f>SUMIFS(СВЦЭМ!$D$39:$D$782,СВЦЭМ!$A$39:$A$782,$A91,СВЦЭМ!$B$39:$B$782,N$83)+'СЕТ СН'!$H$11+СВЦЭМ!$D$10+'СЕТ СН'!$H$5-'СЕТ СН'!$H$21</f>
        <v>4323.7329773700003</v>
      </c>
      <c r="O91" s="36">
        <f>SUMIFS(СВЦЭМ!$D$39:$D$782,СВЦЭМ!$A$39:$A$782,$A91,СВЦЭМ!$B$39:$B$782,O$83)+'СЕТ СН'!$H$11+СВЦЭМ!$D$10+'СЕТ СН'!$H$5-'СЕТ СН'!$H$21</f>
        <v>4324.5143785600003</v>
      </c>
      <c r="P91" s="36">
        <f>SUMIFS(СВЦЭМ!$D$39:$D$782,СВЦЭМ!$A$39:$A$782,$A91,СВЦЭМ!$B$39:$B$782,P$83)+'СЕТ СН'!$H$11+СВЦЭМ!$D$10+'СЕТ СН'!$H$5-'СЕТ СН'!$H$21</f>
        <v>4326.6124953799999</v>
      </c>
      <c r="Q91" s="36">
        <f>SUMIFS(СВЦЭМ!$D$39:$D$782,СВЦЭМ!$A$39:$A$782,$A91,СВЦЭМ!$B$39:$B$782,Q$83)+'СЕТ СН'!$H$11+СВЦЭМ!$D$10+'СЕТ СН'!$H$5-'СЕТ СН'!$H$21</f>
        <v>4318.8239436200001</v>
      </c>
      <c r="R91" s="36">
        <f>SUMIFS(СВЦЭМ!$D$39:$D$782,СВЦЭМ!$A$39:$A$782,$A91,СВЦЭМ!$B$39:$B$782,R$83)+'СЕТ СН'!$H$11+СВЦЭМ!$D$10+'СЕТ СН'!$H$5-'СЕТ СН'!$H$21</f>
        <v>4282.4493902200002</v>
      </c>
      <c r="S91" s="36">
        <f>SUMIFS(СВЦЭМ!$D$39:$D$782,СВЦЭМ!$A$39:$A$782,$A91,СВЦЭМ!$B$39:$B$782,S$83)+'СЕТ СН'!$H$11+СВЦЭМ!$D$10+'СЕТ СН'!$H$5-'СЕТ СН'!$H$21</f>
        <v>4252.58373691</v>
      </c>
      <c r="T91" s="36">
        <f>SUMIFS(СВЦЭМ!$D$39:$D$782,СВЦЭМ!$A$39:$A$782,$A91,СВЦЭМ!$B$39:$B$782,T$83)+'СЕТ СН'!$H$11+СВЦЭМ!$D$10+'СЕТ СН'!$H$5-'СЕТ СН'!$H$21</f>
        <v>4276.0255347599996</v>
      </c>
      <c r="U91" s="36">
        <f>SUMIFS(СВЦЭМ!$D$39:$D$782,СВЦЭМ!$A$39:$A$782,$A91,СВЦЭМ!$B$39:$B$782,U$83)+'СЕТ СН'!$H$11+СВЦЭМ!$D$10+'СЕТ СН'!$H$5-'СЕТ СН'!$H$21</f>
        <v>4288.8098784399999</v>
      </c>
      <c r="V91" s="36">
        <f>SUMIFS(СВЦЭМ!$D$39:$D$782,СВЦЭМ!$A$39:$A$782,$A91,СВЦЭМ!$B$39:$B$782,V$83)+'СЕТ СН'!$H$11+СВЦЭМ!$D$10+'СЕТ СН'!$H$5-'СЕТ СН'!$H$21</f>
        <v>4300.7239573099996</v>
      </c>
      <c r="W91" s="36">
        <f>SUMIFS(СВЦЭМ!$D$39:$D$782,СВЦЭМ!$A$39:$A$782,$A91,СВЦЭМ!$B$39:$B$782,W$83)+'СЕТ СН'!$H$11+СВЦЭМ!$D$10+'СЕТ СН'!$H$5-'СЕТ СН'!$H$21</f>
        <v>4327.7130165099998</v>
      </c>
      <c r="X91" s="36">
        <f>SUMIFS(СВЦЭМ!$D$39:$D$782,СВЦЭМ!$A$39:$A$782,$A91,СВЦЭМ!$B$39:$B$782,X$83)+'СЕТ СН'!$H$11+СВЦЭМ!$D$10+'СЕТ СН'!$H$5-'СЕТ СН'!$H$21</f>
        <v>4325.3717730600001</v>
      </c>
      <c r="Y91" s="36">
        <f>SUMIFS(СВЦЭМ!$D$39:$D$782,СВЦЭМ!$A$39:$A$782,$A91,СВЦЭМ!$B$39:$B$782,Y$83)+'СЕТ СН'!$H$11+СВЦЭМ!$D$10+'СЕТ СН'!$H$5-'СЕТ СН'!$H$21</f>
        <v>4388.29792585</v>
      </c>
    </row>
    <row r="92" spans="1:27" ht="15.75" x14ac:dyDescent="0.2">
      <c r="A92" s="35">
        <f t="shared" si="2"/>
        <v>44904</v>
      </c>
      <c r="B92" s="36">
        <f>SUMIFS(СВЦЭМ!$D$39:$D$782,СВЦЭМ!$A$39:$A$782,$A92,СВЦЭМ!$B$39:$B$782,B$83)+'СЕТ СН'!$H$11+СВЦЭМ!$D$10+'СЕТ СН'!$H$5-'СЕТ СН'!$H$21</f>
        <v>4323.9080465000006</v>
      </c>
      <c r="C92" s="36">
        <f>SUMIFS(СВЦЭМ!$D$39:$D$782,СВЦЭМ!$A$39:$A$782,$A92,СВЦЭМ!$B$39:$B$782,C$83)+'СЕТ СН'!$H$11+СВЦЭМ!$D$10+'СЕТ СН'!$H$5-'СЕТ СН'!$H$21</f>
        <v>4332.8690293700001</v>
      </c>
      <c r="D92" s="36">
        <f>SUMIFS(СВЦЭМ!$D$39:$D$782,СВЦЭМ!$A$39:$A$782,$A92,СВЦЭМ!$B$39:$B$782,D$83)+'СЕТ СН'!$H$11+СВЦЭМ!$D$10+'СЕТ СН'!$H$5-'СЕТ СН'!$H$21</f>
        <v>4342.8131348300003</v>
      </c>
      <c r="E92" s="36">
        <f>SUMIFS(СВЦЭМ!$D$39:$D$782,СВЦЭМ!$A$39:$A$782,$A92,СВЦЭМ!$B$39:$B$782,E$83)+'СЕТ СН'!$H$11+СВЦЭМ!$D$10+'СЕТ СН'!$H$5-'СЕТ СН'!$H$21</f>
        <v>4354.6421123</v>
      </c>
      <c r="F92" s="36">
        <f>SUMIFS(СВЦЭМ!$D$39:$D$782,СВЦЭМ!$A$39:$A$782,$A92,СВЦЭМ!$B$39:$B$782,F$83)+'СЕТ СН'!$H$11+СВЦЭМ!$D$10+'СЕТ СН'!$H$5-'СЕТ СН'!$H$21</f>
        <v>4362.6772045400003</v>
      </c>
      <c r="G92" s="36">
        <f>SUMIFS(СВЦЭМ!$D$39:$D$782,СВЦЭМ!$A$39:$A$782,$A92,СВЦЭМ!$B$39:$B$782,G$83)+'СЕТ СН'!$H$11+СВЦЭМ!$D$10+'СЕТ СН'!$H$5-'СЕТ СН'!$H$21</f>
        <v>4349.4513960300001</v>
      </c>
      <c r="H92" s="36">
        <f>SUMIFS(СВЦЭМ!$D$39:$D$782,СВЦЭМ!$A$39:$A$782,$A92,СВЦЭМ!$B$39:$B$782,H$83)+'СЕТ СН'!$H$11+СВЦЭМ!$D$10+'СЕТ СН'!$H$5-'СЕТ СН'!$H$21</f>
        <v>4352.4367416700006</v>
      </c>
      <c r="I92" s="36">
        <f>SUMIFS(СВЦЭМ!$D$39:$D$782,СВЦЭМ!$A$39:$A$782,$A92,СВЦЭМ!$B$39:$B$782,I$83)+'СЕТ СН'!$H$11+СВЦЭМ!$D$10+'СЕТ СН'!$H$5-'СЕТ СН'!$H$21</f>
        <v>4317.5702986400001</v>
      </c>
      <c r="J92" s="36">
        <f>SUMIFS(СВЦЭМ!$D$39:$D$782,СВЦЭМ!$A$39:$A$782,$A92,СВЦЭМ!$B$39:$B$782,J$83)+'СЕТ СН'!$H$11+СВЦЭМ!$D$10+'СЕТ СН'!$H$5-'СЕТ СН'!$H$21</f>
        <v>4306.1984431299998</v>
      </c>
      <c r="K92" s="36">
        <f>SUMIFS(СВЦЭМ!$D$39:$D$782,СВЦЭМ!$A$39:$A$782,$A92,СВЦЭМ!$B$39:$B$782,K$83)+'СЕТ СН'!$H$11+СВЦЭМ!$D$10+'СЕТ СН'!$H$5-'СЕТ СН'!$H$21</f>
        <v>4292.7453133400004</v>
      </c>
      <c r="L92" s="36">
        <f>SUMIFS(СВЦЭМ!$D$39:$D$782,СВЦЭМ!$A$39:$A$782,$A92,СВЦЭМ!$B$39:$B$782,L$83)+'СЕТ СН'!$H$11+СВЦЭМ!$D$10+'СЕТ СН'!$H$5-'СЕТ СН'!$H$21</f>
        <v>4284.6882434300005</v>
      </c>
      <c r="M92" s="36">
        <f>SUMIFS(СВЦЭМ!$D$39:$D$782,СВЦЭМ!$A$39:$A$782,$A92,СВЦЭМ!$B$39:$B$782,M$83)+'СЕТ СН'!$H$11+СВЦЭМ!$D$10+'СЕТ СН'!$H$5-'СЕТ СН'!$H$21</f>
        <v>4276.8274978099998</v>
      </c>
      <c r="N92" s="36">
        <f>SUMIFS(СВЦЭМ!$D$39:$D$782,СВЦЭМ!$A$39:$A$782,$A92,СВЦЭМ!$B$39:$B$782,N$83)+'СЕТ СН'!$H$11+СВЦЭМ!$D$10+'СЕТ СН'!$H$5-'СЕТ СН'!$H$21</f>
        <v>4280.9458169400004</v>
      </c>
      <c r="O92" s="36">
        <f>SUMIFS(СВЦЭМ!$D$39:$D$782,СВЦЭМ!$A$39:$A$782,$A92,СВЦЭМ!$B$39:$B$782,O$83)+'СЕТ СН'!$H$11+СВЦЭМ!$D$10+'СЕТ СН'!$H$5-'СЕТ СН'!$H$21</f>
        <v>4293.26777322</v>
      </c>
      <c r="P92" s="36">
        <f>SUMIFS(СВЦЭМ!$D$39:$D$782,СВЦЭМ!$A$39:$A$782,$A92,СВЦЭМ!$B$39:$B$782,P$83)+'СЕТ СН'!$H$11+СВЦЭМ!$D$10+'СЕТ СН'!$H$5-'СЕТ СН'!$H$21</f>
        <v>4298.4475176800006</v>
      </c>
      <c r="Q92" s="36">
        <f>SUMIFS(СВЦЭМ!$D$39:$D$782,СВЦЭМ!$A$39:$A$782,$A92,СВЦЭМ!$B$39:$B$782,Q$83)+'СЕТ СН'!$H$11+СВЦЭМ!$D$10+'СЕТ СН'!$H$5-'СЕТ СН'!$H$21</f>
        <v>4297.6733424600006</v>
      </c>
      <c r="R92" s="36">
        <f>SUMIFS(СВЦЭМ!$D$39:$D$782,СВЦЭМ!$A$39:$A$782,$A92,СВЦЭМ!$B$39:$B$782,R$83)+'СЕТ СН'!$H$11+СВЦЭМ!$D$10+'СЕТ СН'!$H$5-'СЕТ СН'!$H$21</f>
        <v>4294.7350463599996</v>
      </c>
      <c r="S92" s="36">
        <f>SUMIFS(СВЦЭМ!$D$39:$D$782,СВЦЭМ!$A$39:$A$782,$A92,СВЦЭМ!$B$39:$B$782,S$83)+'СЕТ СН'!$H$11+СВЦЭМ!$D$10+'СЕТ СН'!$H$5-'СЕТ СН'!$H$21</f>
        <v>4269.6767510299997</v>
      </c>
      <c r="T92" s="36">
        <f>SUMIFS(СВЦЭМ!$D$39:$D$782,СВЦЭМ!$A$39:$A$782,$A92,СВЦЭМ!$B$39:$B$782,T$83)+'СЕТ СН'!$H$11+СВЦЭМ!$D$10+'СЕТ СН'!$H$5-'СЕТ СН'!$H$21</f>
        <v>4251.9816911600001</v>
      </c>
      <c r="U92" s="36">
        <f>SUMIFS(СВЦЭМ!$D$39:$D$782,СВЦЭМ!$A$39:$A$782,$A92,СВЦЭМ!$B$39:$B$782,U$83)+'СЕТ СН'!$H$11+СВЦЭМ!$D$10+'СЕТ СН'!$H$5-'СЕТ СН'!$H$21</f>
        <v>4253.3762449799997</v>
      </c>
      <c r="V92" s="36">
        <f>SUMIFS(СВЦЭМ!$D$39:$D$782,СВЦЭМ!$A$39:$A$782,$A92,СВЦЭМ!$B$39:$B$782,V$83)+'СЕТ СН'!$H$11+СВЦЭМ!$D$10+'СЕТ СН'!$H$5-'СЕТ СН'!$H$21</f>
        <v>4263.96946974</v>
      </c>
      <c r="W92" s="36">
        <f>SUMIFS(СВЦЭМ!$D$39:$D$782,СВЦЭМ!$A$39:$A$782,$A92,СВЦЭМ!$B$39:$B$782,W$83)+'СЕТ СН'!$H$11+СВЦЭМ!$D$10+'СЕТ СН'!$H$5-'СЕТ СН'!$H$21</f>
        <v>4285.2361480600002</v>
      </c>
      <c r="X92" s="36">
        <f>SUMIFS(СВЦЭМ!$D$39:$D$782,СВЦЭМ!$A$39:$A$782,$A92,СВЦЭМ!$B$39:$B$782,X$83)+'СЕТ СН'!$H$11+СВЦЭМ!$D$10+'СЕТ СН'!$H$5-'СЕТ СН'!$H$21</f>
        <v>4292.56491198</v>
      </c>
      <c r="Y92" s="36">
        <f>SUMIFS(СВЦЭМ!$D$39:$D$782,СВЦЭМ!$A$39:$A$782,$A92,СВЦЭМ!$B$39:$B$782,Y$83)+'СЕТ СН'!$H$11+СВЦЭМ!$D$10+'СЕТ СН'!$H$5-'СЕТ СН'!$H$21</f>
        <v>4303.4176919900001</v>
      </c>
    </row>
    <row r="93" spans="1:27" ht="15.75" x14ac:dyDescent="0.2">
      <c r="A93" s="35">
        <f t="shared" si="2"/>
        <v>44905</v>
      </c>
      <c r="B93" s="36">
        <f>SUMIFS(СВЦЭМ!$D$39:$D$782,СВЦЭМ!$A$39:$A$782,$A93,СВЦЭМ!$B$39:$B$782,B$83)+'СЕТ СН'!$H$11+СВЦЭМ!$D$10+'СЕТ СН'!$H$5-'СЕТ СН'!$H$21</f>
        <v>4332.35231251</v>
      </c>
      <c r="C93" s="36">
        <f>SUMIFS(СВЦЭМ!$D$39:$D$782,СВЦЭМ!$A$39:$A$782,$A93,СВЦЭМ!$B$39:$B$782,C$83)+'СЕТ СН'!$H$11+СВЦЭМ!$D$10+'СЕТ СН'!$H$5-'СЕТ СН'!$H$21</f>
        <v>4345.5685255899998</v>
      </c>
      <c r="D93" s="36">
        <f>SUMIFS(СВЦЭМ!$D$39:$D$782,СВЦЭМ!$A$39:$A$782,$A93,СВЦЭМ!$B$39:$B$782,D$83)+'СЕТ СН'!$H$11+СВЦЭМ!$D$10+'СЕТ СН'!$H$5-'СЕТ СН'!$H$21</f>
        <v>4390.59982064</v>
      </c>
      <c r="E93" s="36">
        <f>SUMIFS(СВЦЭМ!$D$39:$D$782,СВЦЭМ!$A$39:$A$782,$A93,СВЦЭМ!$B$39:$B$782,E$83)+'СЕТ СН'!$H$11+СВЦЭМ!$D$10+'СЕТ СН'!$H$5-'СЕТ СН'!$H$21</f>
        <v>4385.9313303899999</v>
      </c>
      <c r="F93" s="36">
        <f>SUMIFS(СВЦЭМ!$D$39:$D$782,СВЦЭМ!$A$39:$A$782,$A93,СВЦЭМ!$B$39:$B$782,F$83)+'СЕТ СН'!$H$11+СВЦЭМ!$D$10+'СЕТ СН'!$H$5-'СЕТ СН'!$H$21</f>
        <v>4370.1448105600002</v>
      </c>
      <c r="G93" s="36">
        <f>SUMIFS(СВЦЭМ!$D$39:$D$782,СВЦЭМ!$A$39:$A$782,$A93,СВЦЭМ!$B$39:$B$782,G$83)+'СЕТ СН'!$H$11+СВЦЭМ!$D$10+'СЕТ СН'!$H$5-'СЕТ СН'!$H$21</f>
        <v>4382.20976307</v>
      </c>
      <c r="H93" s="36">
        <f>SUMIFS(СВЦЭМ!$D$39:$D$782,СВЦЭМ!$A$39:$A$782,$A93,СВЦЭМ!$B$39:$B$782,H$83)+'СЕТ СН'!$H$11+СВЦЭМ!$D$10+'СЕТ СН'!$H$5-'СЕТ СН'!$H$21</f>
        <v>4372.6483735000002</v>
      </c>
      <c r="I93" s="36">
        <f>SUMIFS(СВЦЭМ!$D$39:$D$782,СВЦЭМ!$A$39:$A$782,$A93,СВЦЭМ!$B$39:$B$782,I$83)+'СЕТ СН'!$H$11+СВЦЭМ!$D$10+'СЕТ СН'!$H$5-'СЕТ СН'!$H$21</f>
        <v>4344.6543610099998</v>
      </c>
      <c r="J93" s="36">
        <f>SUMIFS(СВЦЭМ!$D$39:$D$782,СВЦЭМ!$A$39:$A$782,$A93,СВЦЭМ!$B$39:$B$782,J$83)+'СЕТ СН'!$H$11+СВЦЭМ!$D$10+'СЕТ СН'!$H$5-'СЕТ СН'!$H$21</f>
        <v>4317.3929088200002</v>
      </c>
      <c r="K93" s="36">
        <f>SUMIFS(СВЦЭМ!$D$39:$D$782,СВЦЭМ!$A$39:$A$782,$A93,СВЦЭМ!$B$39:$B$782,K$83)+'СЕТ СН'!$H$11+СВЦЭМ!$D$10+'СЕТ СН'!$H$5-'СЕТ СН'!$H$21</f>
        <v>4305.0431996000007</v>
      </c>
      <c r="L93" s="36">
        <f>SUMIFS(СВЦЭМ!$D$39:$D$782,СВЦЭМ!$A$39:$A$782,$A93,СВЦЭМ!$B$39:$B$782,L$83)+'СЕТ СН'!$H$11+СВЦЭМ!$D$10+'СЕТ СН'!$H$5-'СЕТ СН'!$H$21</f>
        <v>4291.6684059199997</v>
      </c>
      <c r="M93" s="36">
        <f>SUMIFS(СВЦЭМ!$D$39:$D$782,СВЦЭМ!$A$39:$A$782,$A93,СВЦЭМ!$B$39:$B$782,M$83)+'СЕТ СН'!$H$11+СВЦЭМ!$D$10+'СЕТ СН'!$H$5-'СЕТ СН'!$H$21</f>
        <v>4302.7487376700001</v>
      </c>
      <c r="N93" s="36">
        <f>SUMIFS(СВЦЭМ!$D$39:$D$782,СВЦЭМ!$A$39:$A$782,$A93,СВЦЭМ!$B$39:$B$782,N$83)+'СЕТ СН'!$H$11+СВЦЭМ!$D$10+'СЕТ СН'!$H$5-'СЕТ СН'!$H$21</f>
        <v>4329.7109867999998</v>
      </c>
      <c r="O93" s="36">
        <f>SUMIFS(СВЦЭМ!$D$39:$D$782,СВЦЭМ!$A$39:$A$782,$A93,СВЦЭМ!$B$39:$B$782,O$83)+'СЕТ СН'!$H$11+СВЦЭМ!$D$10+'СЕТ СН'!$H$5-'СЕТ СН'!$H$21</f>
        <v>4339.18229015</v>
      </c>
      <c r="P93" s="36">
        <f>SUMIFS(СВЦЭМ!$D$39:$D$782,СВЦЭМ!$A$39:$A$782,$A93,СВЦЭМ!$B$39:$B$782,P$83)+'СЕТ СН'!$H$11+СВЦЭМ!$D$10+'СЕТ СН'!$H$5-'СЕТ СН'!$H$21</f>
        <v>4357.6416514800003</v>
      </c>
      <c r="Q93" s="36">
        <f>SUMIFS(СВЦЭМ!$D$39:$D$782,СВЦЭМ!$A$39:$A$782,$A93,СВЦЭМ!$B$39:$B$782,Q$83)+'СЕТ СН'!$H$11+СВЦЭМ!$D$10+'СЕТ СН'!$H$5-'СЕТ СН'!$H$21</f>
        <v>4358.3237566999996</v>
      </c>
      <c r="R93" s="36">
        <f>SUMIFS(СВЦЭМ!$D$39:$D$782,СВЦЭМ!$A$39:$A$782,$A93,СВЦЭМ!$B$39:$B$782,R$83)+'СЕТ СН'!$H$11+СВЦЭМ!$D$10+'СЕТ СН'!$H$5-'СЕТ СН'!$H$21</f>
        <v>4327.2417685500004</v>
      </c>
      <c r="S93" s="36">
        <f>SUMIFS(СВЦЭМ!$D$39:$D$782,СВЦЭМ!$A$39:$A$782,$A93,СВЦЭМ!$B$39:$B$782,S$83)+'СЕТ СН'!$H$11+СВЦЭМ!$D$10+'СЕТ СН'!$H$5-'СЕТ СН'!$H$21</f>
        <v>4298.3367286100001</v>
      </c>
      <c r="T93" s="36">
        <f>SUMIFS(СВЦЭМ!$D$39:$D$782,СВЦЭМ!$A$39:$A$782,$A93,СВЦЭМ!$B$39:$B$782,T$83)+'СЕТ СН'!$H$11+СВЦЭМ!$D$10+'СЕТ СН'!$H$5-'СЕТ СН'!$H$21</f>
        <v>4303.0976307299998</v>
      </c>
      <c r="U93" s="36">
        <f>SUMIFS(СВЦЭМ!$D$39:$D$782,СВЦЭМ!$A$39:$A$782,$A93,СВЦЭМ!$B$39:$B$782,U$83)+'СЕТ СН'!$H$11+СВЦЭМ!$D$10+'СЕТ СН'!$H$5-'СЕТ СН'!$H$21</f>
        <v>4301.7702513300001</v>
      </c>
      <c r="V93" s="36">
        <f>SUMIFS(СВЦЭМ!$D$39:$D$782,СВЦЭМ!$A$39:$A$782,$A93,СВЦЭМ!$B$39:$B$782,V$83)+'СЕТ СН'!$H$11+СВЦЭМ!$D$10+'СЕТ СН'!$H$5-'СЕТ СН'!$H$21</f>
        <v>4312.4693071399997</v>
      </c>
      <c r="W93" s="36">
        <f>SUMIFS(СВЦЭМ!$D$39:$D$782,СВЦЭМ!$A$39:$A$782,$A93,СВЦЭМ!$B$39:$B$782,W$83)+'СЕТ СН'!$H$11+СВЦЭМ!$D$10+'СЕТ СН'!$H$5-'СЕТ СН'!$H$21</f>
        <v>4314.8800245299999</v>
      </c>
      <c r="X93" s="36">
        <f>SUMIFS(СВЦЭМ!$D$39:$D$782,СВЦЭМ!$A$39:$A$782,$A93,СВЦЭМ!$B$39:$B$782,X$83)+'СЕТ СН'!$H$11+СВЦЭМ!$D$10+'СЕТ СН'!$H$5-'СЕТ СН'!$H$21</f>
        <v>4325.7617381099999</v>
      </c>
      <c r="Y93" s="36">
        <f>SUMIFS(СВЦЭМ!$D$39:$D$782,СВЦЭМ!$A$39:$A$782,$A93,СВЦЭМ!$B$39:$B$782,Y$83)+'СЕТ СН'!$H$11+СВЦЭМ!$D$10+'СЕТ СН'!$H$5-'СЕТ СН'!$H$21</f>
        <v>4345.0362174700003</v>
      </c>
    </row>
    <row r="94" spans="1:27" ht="15.75" x14ac:dyDescent="0.2">
      <c r="A94" s="35">
        <f t="shared" si="2"/>
        <v>44906</v>
      </c>
      <c r="B94" s="36">
        <f>SUMIFS(СВЦЭМ!$D$39:$D$782,СВЦЭМ!$A$39:$A$782,$A94,СВЦЭМ!$B$39:$B$782,B$83)+'СЕТ СН'!$H$11+СВЦЭМ!$D$10+'СЕТ СН'!$H$5-'СЕТ СН'!$H$21</f>
        <v>4344.9030698200004</v>
      </c>
      <c r="C94" s="36">
        <f>SUMIFS(СВЦЭМ!$D$39:$D$782,СВЦЭМ!$A$39:$A$782,$A94,СВЦЭМ!$B$39:$B$782,C$83)+'СЕТ СН'!$H$11+СВЦЭМ!$D$10+'СЕТ СН'!$H$5-'СЕТ СН'!$H$21</f>
        <v>4342.63095385</v>
      </c>
      <c r="D94" s="36">
        <f>SUMIFS(СВЦЭМ!$D$39:$D$782,СВЦЭМ!$A$39:$A$782,$A94,СВЦЭМ!$B$39:$B$782,D$83)+'СЕТ СН'!$H$11+СВЦЭМ!$D$10+'СЕТ СН'!$H$5-'СЕТ СН'!$H$21</f>
        <v>4346.0853221699999</v>
      </c>
      <c r="E94" s="36">
        <f>SUMIFS(СВЦЭМ!$D$39:$D$782,СВЦЭМ!$A$39:$A$782,$A94,СВЦЭМ!$B$39:$B$782,E$83)+'СЕТ СН'!$H$11+СВЦЭМ!$D$10+'СЕТ СН'!$H$5-'СЕТ СН'!$H$21</f>
        <v>4354.4760299099999</v>
      </c>
      <c r="F94" s="36">
        <f>SUMIFS(СВЦЭМ!$D$39:$D$782,СВЦЭМ!$A$39:$A$782,$A94,СВЦЭМ!$B$39:$B$782,F$83)+'СЕТ СН'!$H$11+СВЦЭМ!$D$10+'СЕТ СН'!$H$5-'СЕТ СН'!$H$21</f>
        <v>4363.1933729000002</v>
      </c>
      <c r="G94" s="36">
        <f>SUMIFS(СВЦЭМ!$D$39:$D$782,СВЦЭМ!$A$39:$A$782,$A94,СВЦЭМ!$B$39:$B$782,G$83)+'СЕТ СН'!$H$11+СВЦЭМ!$D$10+'СЕТ СН'!$H$5-'СЕТ СН'!$H$21</f>
        <v>4352.0145868700001</v>
      </c>
      <c r="H94" s="36">
        <f>SUMIFS(СВЦЭМ!$D$39:$D$782,СВЦЭМ!$A$39:$A$782,$A94,СВЦЭМ!$B$39:$B$782,H$83)+'СЕТ СН'!$H$11+СВЦЭМ!$D$10+'СЕТ СН'!$H$5-'СЕТ СН'!$H$21</f>
        <v>4346.7503555399999</v>
      </c>
      <c r="I94" s="36">
        <f>SUMIFS(СВЦЭМ!$D$39:$D$782,СВЦЭМ!$A$39:$A$782,$A94,СВЦЭМ!$B$39:$B$782,I$83)+'СЕТ СН'!$H$11+СВЦЭМ!$D$10+'СЕТ СН'!$H$5-'СЕТ СН'!$H$21</f>
        <v>4315.0255392300005</v>
      </c>
      <c r="J94" s="36">
        <f>SUMIFS(СВЦЭМ!$D$39:$D$782,СВЦЭМ!$A$39:$A$782,$A94,СВЦЭМ!$B$39:$B$782,J$83)+'СЕТ СН'!$H$11+СВЦЭМ!$D$10+'СЕТ СН'!$H$5-'СЕТ СН'!$H$21</f>
        <v>4282.1469861400001</v>
      </c>
      <c r="K94" s="36">
        <f>SUMIFS(СВЦЭМ!$D$39:$D$782,СВЦЭМ!$A$39:$A$782,$A94,СВЦЭМ!$B$39:$B$782,K$83)+'СЕТ СН'!$H$11+СВЦЭМ!$D$10+'СЕТ СН'!$H$5-'СЕТ СН'!$H$21</f>
        <v>4248.1763578800001</v>
      </c>
      <c r="L94" s="36">
        <f>SUMIFS(СВЦЭМ!$D$39:$D$782,СВЦЭМ!$A$39:$A$782,$A94,СВЦЭМ!$B$39:$B$782,L$83)+'СЕТ СН'!$H$11+СВЦЭМ!$D$10+'СЕТ СН'!$H$5-'СЕТ СН'!$H$21</f>
        <v>4254.2346385700002</v>
      </c>
      <c r="M94" s="36">
        <f>SUMIFS(СВЦЭМ!$D$39:$D$782,СВЦЭМ!$A$39:$A$782,$A94,СВЦЭМ!$B$39:$B$782,M$83)+'СЕТ СН'!$H$11+СВЦЭМ!$D$10+'СЕТ СН'!$H$5-'СЕТ СН'!$H$21</f>
        <v>4262.3548260099997</v>
      </c>
      <c r="N94" s="36">
        <f>SUMIFS(СВЦЭМ!$D$39:$D$782,СВЦЭМ!$A$39:$A$782,$A94,СВЦЭМ!$B$39:$B$782,N$83)+'СЕТ СН'!$H$11+СВЦЭМ!$D$10+'СЕТ СН'!$H$5-'СЕТ СН'!$H$21</f>
        <v>4292.3320242400005</v>
      </c>
      <c r="O94" s="36">
        <f>SUMIFS(СВЦЭМ!$D$39:$D$782,СВЦЭМ!$A$39:$A$782,$A94,СВЦЭМ!$B$39:$B$782,O$83)+'СЕТ СН'!$H$11+СВЦЭМ!$D$10+'СЕТ СН'!$H$5-'СЕТ СН'!$H$21</f>
        <v>4310.3478623800002</v>
      </c>
      <c r="P94" s="36">
        <f>SUMIFS(СВЦЭМ!$D$39:$D$782,СВЦЭМ!$A$39:$A$782,$A94,СВЦЭМ!$B$39:$B$782,P$83)+'СЕТ СН'!$H$11+СВЦЭМ!$D$10+'СЕТ СН'!$H$5-'СЕТ СН'!$H$21</f>
        <v>4318.0194663599996</v>
      </c>
      <c r="Q94" s="36">
        <f>SUMIFS(СВЦЭМ!$D$39:$D$782,СВЦЭМ!$A$39:$A$782,$A94,СВЦЭМ!$B$39:$B$782,Q$83)+'СЕТ СН'!$H$11+СВЦЭМ!$D$10+'СЕТ СН'!$H$5-'СЕТ СН'!$H$21</f>
        <v>4309.5232684000002</v>
      </c>
      <c r="R94" s="36">
        <f>SUMIFS(СВЦЭМ!$D$39:$D$782,СВЦЭМ!$A$39:$A$782,$A94,СВЦЭМ!$B$39:$B$782,R$83)+'СЕТ СН'!$H$11+СВЦЭМ!$D$10+'СЕТ СН'!$H$5-'СЕТ СН'!$H$21</f>
        <v>4277.7663442000003</v>
      </c>
      <c r="S94" s="36">
        <f>SUMIFS(СВЦЭМ!$D$39:$D$782,СВЦЭМ!$A$39:$A$782,$A94,СВЦЭМ!$B$39:$B$782,S$83)+'СЕТ СН'!$H$11+СВЦЭМ!$D$10+'СЕТ СН'!$H$5-'СЕТ СН'!$H$21</f>
        <v>4234.5135988700004</v>
      </c>
      <c r="T94" s="36">
        <f>SUMIFS(СВЦЭМ!$D$39:$D$782,СВЦЭМ!$A$39:$A$782,$A94,СВЦЭМ!$B$39:$B$782,T$83)+'СЕТ СН'!$H$11+СВЦЭМ!$D$10+'СЕТ СН'!$H$5-'СЕТ СН'!$H$21</f>
        <v>4258.1775541400002</v>
      </c>
      <c r="U94" s="36">
        <f>SUMIFS(СВЦЭМ!$D$39:$D$782,СВЦЭМ!$A$39:$A$782,$A94,СВЦЭМ!$B$39:$B$782,U$83)+'СЕТ СН'!$H$11+СВЦЭМ!$D$10+'СЕТ СН'!$H$5-'СЕТ СН'!$H$21</f>
        <v>4273.5246926399996</v>
      </c>
      <c r="V94" s="36">
        <f>SUMIFS(СВЦЭМ!$D$39:$D$782,СВЦЭМ!$A$39:$A$782,$A94,СВЦЭМ!$B$39:$B$782,V$83)+'СЕТ СН'!$H$11+СВЦЭМ!$D$10+'СЕТ СН'!$H$5-'СЕТ СН'!$H$21</f>
        <v>4285.7496037700002</v>
      </c>
      <c r="W94" s="36">
        <f>SUMIFS(СВЦЭМ!$D$39:$D$782,СВЦЭМ!$A$39:$A$782,$A94,СВЦЭМ!$B$39:$B$782,W$83)+'СЕТ СН'!$H$11+СВЦЭМ!$D$10+'СЕТ СН'!$H$5-'СЕТ СН'!$H$21</f>
        <v>4297.4221553500001</v>
      </c>
      <c r="X94" s="36">
        <f>SUMIFS(СВЦЭМ!$D$39:$D$782,СВЦЭМ!$A$39:$A$782,$A94,СВЦЭМ!$B$39:$B$782,X$83)+'СЕТ СН'!$H$11+СВЦЭМ!$D$10+'СЕТ СН'!$H$5-'СЕТ СН'!$H$21</f>
        <v>4313.5447885000003</v>
      </c>
      <c r="Y94" s="36">
        <f>SUMIFS(СВЦЭМ!$D$39:$D$782,СВЦЭМ!$A$39:$A$782,$A94,СВЦЭМ!$B$39:$B$782,Y$83)+'СЕТ СН'!$H$11+СВЦЭМ!$D$10+'СЕТ СН'!$H$5-'СЕТ СН'!$H$21</f>
        <v>4339.6293515899997</v>
      </c>
    </row>
    <row r="95" spans="1:27" ht="15.75" x14ac:dyDescent="0.2">
      <c r="A95" s="35">
        <f t="shared" si="2"/>
        <v>44907</v>
      </c>
      <c r="B95" s="36">
        <f>SUMIFS(СВЦЭМ!$D$39:$D$782,СВЦЭМ!$A$39:$A$782,$A95,СВЦЭМ!$B$39:$B$782,B$83)+'СЕТ СН'!$H$11+СВЦЭМ!$D$10+'СЕТ СН'!$H$5-'СЕТ СН'!$H$21</f>
        <v>4276.8993421200003</v>
      </c>
      <c r="C95" s="36">
        <f>SUMIFS(СВЦЭМ!$D$39:$D$782,СВЦЭМ!$A$39:$A$782,$A95,СВЦЭМ!$B$39:$B$782,C$83)+'СЕТ СН'!$H$11+СВЦЭМ!$D$10+'СЕТ СН'!$H$5-'СЕТ СН'!$H$21</f>
        <v>4288.4788298800004</v>
      </c>
      <c r="D95" s="36">
        <f>SUMIFS(СВЦЭМ!$D$39:$D$782,СВЦЭМ!$A$39:$A$782,$A95,СВЦЭМ!$B$39:$B$782,D$83)+'СЕТ СН'!$H$11+СВЦЭМ!$D$10+'СЕТ СН'!$H$5-'СЕТ СН'!$H$21</f>
        <v>4297.81171111</v>
      </c>
      <c r="E95" s="36">
        <f>SUMIFS(СВЦЭМ!$D$39:$D$782,СВЦЭМ!$A$39:$A$782,$A95,СВЦЭМ!$B$39:$B$782,E$83)+'СЕТ СН'!$H$11+СВЦЭМ!$D$10+'СЕТ СН'!$H$5-'СЕТ СН'!$H$21</f>
        <v>4304.9053121899997</v>
      </c>
      <c r="F95" s="36">
        <f>SUMIFS(СВЦЭМ!$D$39:$D$782,СВЦЭМ!$A$39:$A$782,$A95,СВЦЭМ!$B$39:$B$782,F$83)+'СЕТ СН'!$H$11+СВЦЭМ!$D$10+'СЕТ СН'!$H$5-'СЕТ СН'!$H$21</f>
        <v>4315.7261035800002</v>
      </c>
      <c r="G95" s="36">
        <f>SUMIFS(СВЦЭМ!$D$39:$D$782,СВЦЭМ!$A$39:$A$782,$A95,СВЦЭМ!$B$39:$B$782,G$83)+'СЕТ СН'!$H$11+СВЦЭМ!$D$10+'СЕТ СН'!$H$5-'СЕТ СН'!$H$21</f>
        <v>4305.3768543000006</v>
      </c>
      <c r="H95" s="36">
        <f>SUMIFS(СВЦЭМ!$D$39:$D$782,СВЦЭМ!$A$39:$A$782,$A95,СВЦЭМ!$B$39:$B$782,H$83)+'СЕТ СН'!$H$11+СВЦЭМ!$D$10+'СЕТ СН'!$H$5-'СЕТ СН'!$H$21</f>
        <v>4294.1654418199996</v>
      </c>
      <c r="I95" s="36">
        <f>SUMIFS(СВЦЭМ!$D$39:$D$782,СВЦЭМ!$A$39:$A$782,$A95,СВЦЭМ!$B$39:$B$782,I$83)+'СЕТ СН'!$H$11+СВЦЭМ!$D$10+'СЕТ СН'!$H$5-'СЕТ СН'!$H$21</f>
        <v>4164.5446956300002</v>
      </c>
      <c r="J95" s="36">
        <f>SUMIFS(СВЦЭМ!$D$39:$D$782,СВЦЭМ!$A$39:$A$782,$A95,СВЦЭМ!$B$39:$B$782,J$83)+'СЕТ СН'!$H$11+СВЦЭМ!$D$10+'СЕТ СН'!$H$5-'СЕТ СН'!$H$21</f>
        <v>4095.3303520099998</v>
      </c>
      <c r="K95" s="36">
        <f>SUMIFS(СВЦЭМ!$D$39:$D$782,СВЦЭМ!$A$39:$A$782,$A95,СВЦЭМ!$B$39:$B$782,K$83)+'СЕТ СН'!$H$11+СВЦЭМ!$D$10+'СЕТ СН'!$H$5-'СЕТ СН'!$H$21</f>
        <v>4072.6148233399999</v>
      </c>
      <c r="L95" s="36">
        <f>SUMIFS(СВЦЭМ!$D$39:$D$782,СВЦЭМ!$A$39:$A$782,$A95,СВЦЭМ!$B$39:$B$782,L$83)+'СЕТ СН'!$H$11+СВЦЭМ!$D$10+'СЕТ СН'!$H$5-'СЕТ СН'!$H$21</f>
        <v>4145.3258397400004</v>
      </c>
      <c r="M95" s="36">
        <f>SUMIFS(СВЦЭМ!$D$39:$D$782,СВЦЭМ!$A$39:$A$782,$A95,СВЦЭМ!$B$39:$B$782,M$83)+'СЕТ СН'!$H$11+СВЦЭМ!$D$10+'СЕТ СН'!$H$5-'СЕТ СН'!$H$21</f>
        <v>4146.4751623399998</v>
      </c>
      <c r="N95" s="36">
        <f>SUMIFS(СВЦЭМ!$D$39:$D$782,СВЦЭМ!$A$39:$A$782,$A95,СВЦЭМ!$B$39:$B$782,N$83)+'СЕТ СН'!$H$11+СВЦЭМ!$D$10+'СЕТ СН'!$H$5-'СЕТ СН'!$H$21</f>
        <v>4211.4129174999998</v>
      </c>
      <c r="O95" s="36">
        <f>SUMIFS(СВЦЭМ!$D$39:$D$782,СВЦЭМ!$A$39:$A$782,$A95,СВЦЭМ!$B$39:$B$782,O$83)+'СЕТ СН'!$H$11+СВЦЭМ!$D$10+'СЕТ СН'!$H$5-'СЕТ СН'!$H$21</f>
        <v>4194.1055933500002</v>
      </c>
      <c r="P95" s="36">
        <f>SUMIFS(СВЦЭМ!$D$39:$D$782,СВЦЭМ!$A$39:$A$782,$A95,СВЦЭМ!$B$39:$B$782,P$83)+'СЕТ СН'!$H$11+СВЦЭМ!$D$10+'СЕТ СН'!$H$5-'СЕТ СН'!$H$21</f>
        <v>4199.6522793100003</v>
      </c>
      <c r="Q95" s="36">
        <f>SUMIFS(СВЦЭМ!$D$39:$D$782,СВЦЭМ!$A$39:$A$782,$A95,СВЦЭМ!$B$39:$B$782,Q$83)+'СЕТ СН'!$H$11+СВЦЭМ!$D$10+'СЕТ СН'!$H$5-'СЕТ СН'!$H$21</f>
        <v>4205.4432915100006</v>
      </c>
      <c r="R95" s="36">
        <f>SUMIFS(СВЦЭМ!$D$39:$D$782,СВЦЭМ!$A$39:$A$782,$A95,СВЦЭМ!$B$39:$B$782,R$83)+'СЕТ СН'!$H$11+СВЦЭМ!$D$10+'СЕТ СН'!$H$5-'СЕТ СН'!$H$21</f>
        <v>4138.5414704599998</v>
      </c>
      <c r="S95" s="36">
        <f>SUMIFS(СВЦЭМ!$D$39:$D$782,СВЦЭМ!$A$39:$A$782,$A95,СВЦЭМ!$B$39:$B$782,S$83)+'СЕТ СН'!$H$11+СВЦЭМ!$D$10+'СЕТ СН'!$H$5-'СЕТ СН'!$H$21</f>
        <v>4101.5433355300001</v>
      </c>
      <c r="T95" s="36">
        <f>SUMIFS(СВЦЭМ!$D$39:$D$782,СВЦЭМ!$A$39:$A$782,$A95,СВЦЭМ!$B$39:$B$782,T$83)+'СЕТ СН'!$H$11+СВЦЭМ!$D$10+'СЕТ СН'!$H$5-'СЕТ СН'!$H$21</f>
        <v>4098.69277556</v>
      </c>
      <c r="U95" s="36">
        <f>SUMIFS(СВЦЭМ!$D$39:$D$782,СВЦЭМ!$A$39:$A$782,$A95,СВЦЭМ!$B$39:$B$782,U$83)+'СЕТ СН'!$H$11+СВЦЭМ!$D$10+'СЕТ СН'!$H$5-'СЕТ СН'!$H$21</f>
        <v>4156.2097244300003</v>
      </c>
      <c r="V95" s="36">
        <f>SUMIFS(СВЦЭМ!$D$39:$D$782,СВЦЭМ!$A$39:$A$782,$A95,СВЦЭМ!$B$39:$B$782,V$83)+'СЕТ СН'!$H$11+СВЦЭМ!$D$10+'СЕТ СН'!$H$5-'СЕТ СН'!$H$21</f>
        <v>4236.6430578500003</v>
      </c>
      <c r="W95" s="36">
        <f>SUMIFS(СВЦЭМ!$D$39:$D$782,СВЦЭМ!$A$39:$A$782,$A95,СВЦЭМ!$B$39:$B$782,W$83)+'СЕТ СН'!$H$11+СВЦЭМ!$D$10+'СЕТ СН'!$H$5-'СЕТ СН'!$H$21</f>
        <v>4240.5848563399995</v>
      </c>
      <c r="X95" s="36">
        <f>SUMIFS(СВЦЭМ!$D$39:$D$782,СВЦЭМ!$A$39:$A$782,$A95,СВЦЭМ!$B$39:$B$782,X$83)+'СЕТ СН'!$H$11+СВЦЭМ!$D$10+'СЕТ СН'!$H$5-'СЕТ СН'!$H$21</f>
        <v>4235.58092872</v>
      </c>
      <c r="Y95" s="36">
        <f>SUMIFS(СВЦЭМ!$D$39:$D$782,СВЦЭМ!$A$39:$A$782,$A95,СВЦЭМ!$B$39:$B$782,Y$83)+'СЕТ СН'!$H$11+СВЦЭМ!$D$10+'СЕТ СН'!$H$5-'СЕТ СН'!$H$21</f>
        <v>4270.9330318000002</v>
      </c>
    </row>
    <row r="96" spans="1:27" ht="15.75" x14ac:dyDescent="0.2">
      <c r="A96" s="35">
        <f t="shared" si="2"/>
        <v>44908</v>
      </c>
      <c r="B96" s="36">
        <f>SUMIFS(СВЦЭМ!$D$39:$D$782,СВЦЭМ!$A$39:$A$782,$A96,СВЦЭМ!$B$39:$B$782,B$83)+'СЕТ СН'!$H$11+СВЦЭМ!$D$10+'СЕТ СН'!$H$5-'СЕТ СН'!$H$21</f>
        <v>4319.5504244399999</v>
      </c>
      <c r="C96" s="36">
        <f>SUMIFS(СВЦЭМ!$D$39:$D$782,СВЦЭМ!$A$39:$A$782,$A96,СВЦЭМ!$B$39:$B$782,C$83)+'СЕТ СН'!$H$11+СВЦЭМ!$D$10+'СЕТ СН'!$H$5-'СЕТ СН'!$H$21</f>
        <v>4345.0816659900001</v>
      </c>
      <c r="D96" s="36">
        <f>SUMIFS(СВЦЭМ!$D$39:$D$782,СВЦЭМ!$A$39:$A$782,$A96,СВЦЭМ!$B$39:$B$782,D$83)+'СЕТ СН'!$H$11+СВЦЭМ!$D$10+'СЕТ СН'!$H$5-'СЕТ СН'!$H$21</f>
        <v>4359.9884328400003</v>
      </c>
      <c r="E96" s="36">
        <f>SUMIFS(СВЦЭМ!$D$39:$D$782,СВЦЭМ!$A$39:$A$782,$A96,СВЦЭМ!$B$39:$B$782,E$83)+'СЕТ СН'!$H$11+СВЦЭМ!$D$10+'СЕТ СН'!$H$5-'СЕТ СН'!$H$21</f>
        <v>4371.43164144</v>
      </c>
      <c r="F96" s="36">
        <f>SUMIFS(СВЦЭМ!$D$39:$D$782,СВЦЭМ!$A$39:$A$782,$A96,СВЦЭМ!$B$39:$B$782,F$83)+'СЕТ СН'!$H$11+СВЦЭМ!$D$10+'СЕТ СН'!$H$5-'СЕТ СН'!$H$21</f>
        <v>4378.8631536600005</v>
      </c>
      <c r="G96" s="36">
        <f>SUMIFS(СВЦЭМ!$D$39:$D$782,СВЦЭМ!$A$39:$A$782,$A96,СВЦЭМ!$B$39:$B$782,G$83)+'СЕТ СН'!$H$11+СВЦЭМ!$D$10+'СЕТ СН'!$H$5-'СЕТ СН'!$H$21</f>
        <v>4370.8805047699998</v>
      </c>
      <c r="H96" s="36">
        <f>SUMIFS(СВЦЭМ!$D$39:$D$782,СВЦЭМ!$A$39:$A$782,$A96,СВЦЭМ!$B$39:$B$782,H$83)+'СЕТ СН'!$H$11+СВЦЭМ!$D$10+'СЕТ СН'!$H$5-'СЕТ СН'!$H$21</f>
        <v>4337.8141276300003</v>
      </c>
      <c r="I96" s="36">
        <f>SUMIFS(СВЦЭМ!$D$39:$D$782,СВЦЭМ!$A$39:$A$782,$A96,СВЦЭМ!$B$39:$B$782,I$83)+'СЕТ СН'!$H$11+СВЦЭМ!$D$10+'СЕТ СН'!$H$5-'СЕТ СН'!$H$21</f>
        <v>4313.79755174</v>
      </c>
      <c r="J96" s="36">
        <f>SUMIFS(СВЦЭМ!$D$39:$D$782,СВЦЭМ!$A$39:$A$782,$A96,СВЦЭМ!$B$39:$B$782,J$83)+'СЕТ СН'!$H$11+СВЦЭМ!$D$10+'СЕТ СН'!$H$5-'СЕТ СН'!$H$21</f>
        <v>4319.3642413100006</v>
      </c>
      <c r="K96" s="36">
        <f>SUMIFS(СВЦЭМ!$D$39:$D$782,СВЦЭМ!$A$39:$A$782,$A96,СВЦЭМ!$B$39:$B$782,K$83)+'СЕТ СН'!$H$11+СВЦЭМ!$D$10+'СЕТ СН'!$H$5-'СЕТ СН'!$H$21</f>
        <v>4296.4112186000002</v>
      </c>
      <c r="L96" s="36">
        <f>SUMIFS(СВЦЭМ!$D$39:$D$782,СВЦЭМ!$A$39:$A$782,$A96,СВЦЭМ!$B$39:$B$782,L$83)+'СЕТ СН'!$H$11+СВЦЭМ!$D$10+'СЕТ СН'!$H$5-'СЕТ СН'!$H$21</f>
        <v>4289.0417765800003</v>
      </c>
      <c r="M96" s="36">
        <f>SUMIFS(СВЦЭМ!$D$39:$D$782,СВЦЭМ!$A$39:$A$782,$A96,СВЦЭМ!$B$39:$B$782,M$83)+'СЕТ СН'!$H$11+СВЦЭМ!$D$10+'СЕТ СН'!$H$5-'СЕТ СН'!$H$21</f>
        <v>4297.7924503499999</v>
      </c>
      <c r="N96" s="36">
        <f>SUMIFS(СВЦЭМ!$D$39:$D$782,СВЦЭМ!$A$39:$A$782,$A96,СВЦЭМ!$B$39:$B$782,N$83)+'СЕТ СН'!$H$11+СВЦЭМ!$D$10+'СЕТ СН'!$H$5-'СЕТ СН'!$H$21</f>
        <v>4300.6144959499998</v>
      </c>
      <c r="O96" s="36">
        <f>SUMIFS(СВЦЭМ!$D$39:$D$782,СВЦЭМ!$A$39:$A$782,$A96,СВЦЭМ!$B$39:$B$782,O$83)+'СЕТ СН'!$H$11+СВЦЭМ!$D$10+'СЕТ СН'!$H$5-'СЕТ СН'!$H$21</f>
        <v>4343.9769673000001</v>
      </c>
      <c r="P96" s="36">
        <f>SUMIFS(СВЦЭМ!$D$39:$D$782,СВЦЭМ!$A$39:$A$782,$A96,СВЦЭМ!$B$39:$B$782,P$83)+'СЕТ СН'!$H$11+СВЦЭМ!$D$10+'СЕТ СН'!$H$5-'СЕТ СН'!$H$21</f>
        <v>4349.7681833099996</v>
      </c>
      <c r="Q96" s="36">
        <f>SUMIFS(СВЦЭМ!$D$39:$D$782,СВЦЭМ!$A$39:$A$782,$A96,СВЦЭМ!$B$39:$B$782,Q$83)+'СЕТ СН'!$H$11+СВЦЭМ!$D$10+'СЕТ СН'!$H$5-'СЕТ СН'!$H$21</f>
        <v>4335.81554357</v>
      </c>
      <c r="R96" s="36">
        <f>SUMIFS(СВЦЭМ!$D$39:$D$782,СВЦЭМ!$A$39:$A$782,$A96,СВЦЭМ!$B$39:$B$782,R$83)+'СЕТ СН'!$H$11+СВЦЭМ!$D$10+'СЕТ СН'!$H$5-'СЕТ СН'!$H$21</f>
        <v>4292.5206562000003</v>
      </c>
      <c r="S96" s="36">
        <f>SUMIFS(СВЦЭМ!$D$39:$D$782,СВЦЭМ!$A$39:$A$782,$A96,СВЦЭМ!$B$39:$B$782,S$83)+'СЕТ СН'!$H$11+СВЦЭМ!$D$10+'СЕТ СН'!$H$5-'СЕТ СН'!$H$21</f>
        <v>4271.9025836000001</v>
      </c>
      <c r="T96" s="36">
        <f>SUMIFS(СВЦЭМ!$D$39:$D$782,СВЦЭМ!$A$39:$A$782,$A96,СВЦЭМ!$B$39:$B$782,T$83)+'СЕТ СН'!$H$11+СВЦЭМ!$D$10+'СЕТ СН'!$H$5-'СЕТ СН'!$H$21</f>
        <v>4257.4286062900001</v>
      </c>
      <c r="U96" s="36">
        <f>SUMIFS(СВЦЭМ!$D$39:$D$782,СВЦЭМ!$A$39:$A$782,$A96,СВЦЭМ!$B$39:$B$782,U$83)+'СЕТ СН'!$H$11+СВЦЭМ!$D$10+'СЕТ СН'!$H$5-'СЕТ СН'!$H$21</f>
        <v>4240.6011987500005</v>
      </c>
      <c r="V96" s="36">
        <f>SUMIFS(СВЦЭМ!$D$39:$D$782,СВЦЭМ!$A$39:$A$782,$A96,СВЦЭМ!$B$39:$B$782,V$83)+'СЕТ СН'!$H$11+СВЦЭМ!$D$10+'СЕТ СН'!$H$5-'СЕТ СН'!$H$21</f>
        <v>4247.8601422600004</v>
      </c>
      <c r="W96" s="36">
        <f>SUMIFS(СВЦЭМ!$D$39:$D$782,СВЦЭМ!$A$39:$A$782,$A96,СВЦЭМ!$B$39:$B$782,W$83)+'СЕТ СН'!$H$11+СВЦЭМ!$D$10+'СЕТ СН'!$H$5-'СЕТ СН'!$H$21</f>
        <v>4284.4342239500002</v>
      </c>
      <c r="X96" s="36">
        <f>SUMIFS(СВЦЭМ!$D$39:$D$782,СВЦЭМ!$A$39:$A$782,$A96,СВЦЭМ!$B$39:$B$782,X$83)+'СЕТ СН'!$H$11+СВЦЭМ!$D$10+'СЕТ СН'!$H$5-'СЕТ СН'!$H$21</f>
        <v>4288.9833810099999</v>
      </c>
      <c r="Y96" s="36">
        <f>SUMIFS(СВЦЭМ!$D$39:$D$782,СВЦЭМ!$A$39:$A$782,$A96,СВЦЭМ!$B$39:$B$782,Y$83)+'СЕТ СН'!$H$11+СВЦЭМ!$D$10+'СЕТ СН'!$H$5-'СЕТ СН'!$H$21</f>
        <v>4322.4156077600001</v>
      </c>
    </row>
    <row r="97" spans="1:25" ht="15.75" x14ac:dyDescent="0.2">
      <c r="A97" s="35">
        <f t="shared" si="2"/>
        <v>44909</v>
      </c>
      <c r="B97" s="36">
        <f>SUMIFS(СВЦЭМ!$D$39:$D$782,СВЦЭМ!$A$39:$A$782,$A97,СВЦЭМ!$B$39:$B$782,B$83)+'СЕТ СН'!$H$11+СВЦЭМ!$D$10+'СЕТ СН'!$H$5-'СЕТ СН'!$H$21</f>
        <v>4281.0530431500001</v>
      </c>
      <c r="C97" s="36">
        <f>SUMIFS(СВЦЭМ!$D$39:$D$782,СВЦЭМ!$A$39:$A$782,$A97,СВЦЭМ!$B$39:$B$782,C$83)+'СЕТ СН'!$H$11+СВЦЭМ!$D$10+'СЕТ СН'!$H$5-'СЕТ СН'!$H$21</f>
        <v>4310.2108823300005</v>
      </c>
      <c r="D97" s="36">
        <f>SUMIFS(СВЦЭМ!$D$39:$D$782,СВЦЭМ!$A$39:$A$782,$A97,СВЦЭМ!$B$39:$B$782,D$83)+'СЕТ СН'!$H$11+СВЦЭМ!$D$10+'СЕТ СН'!$H$5-'СЕТ СН'!$H$21</f>
        <v>4327.2816504299999</v>
      </c>
      <c r="E97" s="36">
        <f>SUMIFS(СВЦЭМ!$D$39:$D$782,СВЦЭМ!$A$39:$A$782,$A97,СВЦЭМ!$B$39:$B$782,E$83)+'СЕТ СН'!$H$11+СВЦЭМ!$D$10+'СЕТ СН'!$H$5-'СЕТ СН'!$H$21</f>
        <v>4337.4375533100001</v>
      </c>
      <c r="F97" s="36">
        <f>SUMIFS(СВЦЭМ!$D$39:$D$782,СВЦЭМ!$A$39:$A$782,$A97,СВЦЭМ!$B$39:$B$782,F$83)+'СЕТ СН'!$H$11+СВЦЭМ!$D$10+'СЕТ СН'!$H$5-'СЕТ СН'!$H$21</f>
        <v>4359.5999936600001</v>
      </c>
      <c r="G97" s="36">
        <f>SUMIFS(СВЦЭМ!$D$39:$D$782,СВЦЭМ!$A$39:$A$782,$A97,СВЦЭМ!$B$39:$B$782,G$83)+'СЕТ СН'!$H$11+СВЦЭМ!$D$10+'СЕТ СН'!$H$5-'СЕТ СН'!$H$21</f>
        <v>4346.6798890500004</v>
      </c>
      <c r="H97" s="36">
        <f>SUMIFS(СВЦЭМ!$D$39:$D$782,СВЦЭМ!$A$39:$A$782,$A97,СВЦЭМ!$B$39:$B$782,H$83)+'СЕТ СН'!$H$11+СВЦЭМ!$D$10+'СЕТ СН'!$H$5-'СЕТ СН'!$H$21</f>
        <v>4328.7661828199998</v>
      </c>
      <c r="I97" s="36">
        <f>SUMIFS(СВЦЭМ!$D$39:$D$782,СВЦЭМ!$A$39:$A$782,$A97,СВЦЭМ!$B$39:$B$782,I$83)+'СЕТ СН'!$H$11+СВЦЭМ!$D$10+'СЕТ СН'!$H$5-'СЕТ СН'!$H$21</f>
        <v>4311.4532697300001</v>
      </c>
      <c r="J97" s="36">
        <f>SUMIFS(СВЦЭМ!$D$39:$D$782,СВЦЭМ!$A$39:$A$782,$A97,СВЦЭМ!$B$39:$B$782,J$83)+'СЕТ СН'!$H$11+СВЦЭМ!$D$10+'СЕТ СН'!$H$5-'СЕТ СН'!$H$21</f>
        <v>4315.6460157399997</v>
      </c>
      <c r="K97" s="36">
        <f>SUMIFS(СВЦЭМ!$D$39:$D$782,СВЦЭМ!$A$39:$A$782,$A97,СВЦЭМ!$B$39:$B$782,K$83)+'СЕТ СН'!$H$11+СВЦЭМ!$D$10+'СЕТ СН'!$H$5-'СЕТ СН'!$H$21</f>
        <v>4280.2431541599999</v>
      </c>
      <c r="L97" s="36">
        <f>SUMIFS(СВЦЭМ!$D$39:$D$782,СВЦЭМ!$A$39:$A$782,$A97,СВЦЭМ!$B$39:$B$782,L$83)+'СЕТ СН'!$H$11+СВЦЭМ!$D$10+'СЕТ СН'!$H$5-'СЕТ СН'!$H$21</f>
        <v>4280.7014307999998</v>
      </c>
      <c r="M97" s="36">
        <f>SUMIFS(СВЦЭМ!$D$39:$D$782,СВЦЭМ!$A$39:$A$782,$A97,СВЦЭМ!$B$39:$B$782,M$83)+'СЕТ СН'!$H$11+СВЦЭМ!$D$10+'СЕТ СН'!$H$5-'СЕТ СН'!$H$21</f>
        <v>4309.1726767099999</v>
      </c>
      <c r="N97" s="36">
        <f>SUMIFS(СВЦЭМ!$D$39:$D$782,СВЦЭМ!$A$39:$A$782,$A97,СВЦЭМ!$B$39:$B$782,N$83)+'СЕТ СН'!$H$11+СВЦЭМ!$D$10+'СЕТ СН'!$H$5-'СЕТ СН'!$H$21</f>
        <v>4300.3423554999999</v>
      </c>
      <c r="O97" s="36">
        <f>SUMIFS(СВЦЭМ!$D$39:$D$782,СВЦЭМ!$A$39:$A$782,$A97,СВЦЭМ!$B$39:$B$782,O$83)+'СЕТ СН'!$H$11+СВЦЭМ!$D$10+'СЕТ СН'!$H$5-'СЕТ СН'!$H$21</f>
        <v>4306.2776789700001</v>
      </c>
      <c r="P97" s="36">
        <f>SUMIFS(СВЦЭМ!$D$39:$D$782,СВЦЭМ!$A$39:$A$782,$A97,СВЦЭМ!$B$39:$B$782,P$83)+'СЕТ СН'!$H$11+СВЦЭМ!$D$10+'СЕТ СН'!$H$5-'СЕТ СН'!$H$21</f>
        <v>4314.4801320000006</v>
      </c>
      <c r="Q97" s="36">
        <f>SUMIFS(СВЦЭМ!$D$39:$D$782,СВЦЭМ!$A$39:$A$782,$A97,СВЦЭМ!$B$39:$B$782,Q$83)+'СЕТ СН'!$H$11+СВЦЭМ!$D$10+'СЕТ СН'!$H$5-'СЕТ СН'!$H$21</f>
        <v>4312.7900897399995</v>
      </c>
      <c r="R97" s="36">
        <f>SUMIFS(СВЦЭМ!$D$39:$D$782,СВЦЭМ!$A$39:$A$782,$A97,СВЦЭМ!$B$39:$B$782,R$83)+'СЕТ СН'!$H$11+СВЦЭМ!$D$10+'СЕТ СН'!$H$5-'СЕТ СН'!$H$21</f>
        <v>4326.2168231100004</v>
      </c>
      <c r="S97" s="36">
        <f>SUMIFS(СВЦЭМ!$D$39:$D$782,СВЦЭМ!$A$39:$A$782,$A97,СВЦЭМ!$B$39:$B$782,S$83)+'СЕТ СН'!$H$11+СВЦЭМ!$D$10+'СЕТ СН'!$H$5-'СЕТ СН'!$H$21</f>
        <v>4311.02937036</v>
      </c>
      <c r="T97" s="36">
        <f>SUMIFS(СВЦЭМ!$D$39:$D$782,СВЦЭМ!$A$39:$A$782,$A97,СВЦЭМ!$B$39:$B$782,T$83)+'СЕТ СН'!$H$11+СВЦЭМ!$D$10+'СЕТ СН'!$H$5-'СЕТ СН'!$H$21</f>
        <v>4310.07905381</v>
      </c>
      <c r="U97" s="36">
        <f>SUMIFS(СВЦЭМ!$D$39:$D$782,СВЦЭМ!$A$39:$A$782,$A97,СВЦЭМ!$B$39:$B$782,U$83)+'СЕТ СН'!$H$11+СВЦЭМ!$D$10+'СЕТ СН'!$H$5-'СЕТ СН'!$H$21</f>
        <v>4314.8467695899999</v>
      </c>
      <c r="V97" s="36">
        <f>SUMIFS(СВЦЭМ!$D$39:$D$782,СВЦЭМ!$A$39:$A$782,$A97,СВЦЭМ!$B$39:$B$782,V$83)+'СЕТ СН'!$H$11+СВЦЭМ!$D$10+'СЕТ СН'!$H$5-'СЕТ СН'!$H$21</f>
        <v>4324.9947790300002</v>
      </c>
      <c r="W97" s="36">
        <f>SUMIFS(СВЦЭМ!$D$39:$D$782,СВЦЭМ!$A$39:$A$782,$A97,СВЦЭМ!$B$39:$B$782,W$83)+'СЕТ СН'!$H$11+СВЦЭМ!$D$10+'СЕТ СН'!$H$5-'СЕТ СН'!$H$21</f>
        <v>4305.4058060400002</v>
      </c>
      <c r="X97" s="36">
        <f>SUMIFS(СВЦЭМ!$D$39:$D$782,СВЦЭМ!$A$39:$A$782,$A97,СВЦЭМ!$B$39:$B$782,X$83)+'СЕТ СН'!$H$11+СВЦЭМ!$D$10+'СЕТ СН'!$H$5-'СЕТ СН'!$H$21</f>
        <v>4309.7285060699996</v>
      </c>
      <c r="Y97" s="36">
        <f>SUMIFS(СВЦЭМ!$D$39:$D$782,СВЦЭМ!$A$39:$A$782,$A97,СВЦЭМ!$B$39:$B$782,Y$83)+'СЕТ СН'!$H$11+СВЦЭМ!$D$10+'СЕТ СН'!$H$5-'СЕТ СН'!$H$21</f>
        <v>4311.0463182200001</v>
      </c>
    </row>
    <row r="98" spans="1:25" ht="15.75" x14ac:dyDescent="0.2">
      <c r="A98" s="35">
        <f t="shared" si="2"/>
        <v>44910</v>
      </c>
      <c r="B98" s="36">
        <f>SUMIFS(СВЦЭМ!$D$39:$D$782,СВЦЭМ!$A$39:$A$782,$A98,СВЦЭМ!$B$39:$B$782,B$83)+'СЕТ СН'!$H$11+СВЦЭМ!$D$10+'СЕТ СН'!$H$5-'СЕТ СН'!$H$21</f>
        <v>4251.2094769400001</v>
      </c>
      <c r="C98" s="36">
        <f>SUMIFS(СВЦЭМ!$D$39:$D$782,СВЦЭМ!$A$39:$A$782,$A98,СВЦЭМ!$B$39:$B$782,C$83)+'СЕТ СН'!$H$11+СВЦЭМ!$D$10+'СЕТ СН'!$H$5-'СЕТ СН'!$H$21</f>
        <v>4260.5637678000003</v>
      </c>
      <c r="D98" s="36">
        <f>SUMIFS(СВЦЭМ!$D$39:$D$782,СВЦЭМ!$A$39:$A$782,$A98,СВЦЭМ!$B$39:$B$782,D$83)+'СЕТ СН'!$H$11+СВЦЭМ!$D$10+'СЕТ СН'!$H$5-'СЕТ СН'!$H$21</f>
        <v>4272.6933961100003</v>
      </c>
      <c r="E98" s="36">
        <f>SUMIFS(СВЦЭМ!$D$39:$D$782,СВЦЭМ!$A$39:$A$782,$A98,СВЦЭМ!$B$39:$B$782,E$83)+'СЕТ СН'!$H$11+СВЦЭМ!$D$10+'СЕТ СН'!$H$5-'СЕТ СН'!$H$21</f>
        <v>4291.9588517499997</v>
      </c>
      <c r="F98" s="36">
        <f>SUMIFS(СВЦЭМ!$D$39:$D$782,СВЦЭМ!$A$39:$A$782,$A98,СВЦЭМ!$B$39:$B$782,F$83)+'СЕТ СН'!$H$11+СВЦЭМ!$D$10+'СЕТ СН'!$H$5-'СЕТ СН'!$H$21</f>
        <v>4328.5288298200003</v>
      </c>
      <c r="G98" s="36">
        <f>SUMIFS(СВЦЭМ!$D$39:$D$782,СВЦЭМ!$A$39:$A$782,$A98,СВЦЭМ!$B$39:$B$782,G$83)+'СЕТ СН'!$H$11+СВЦЭМ!$D$10+'СЕТ СН'!$H$5-'СЕТ СН'!$H$21</f>
        <v>4308.0269071900002</v>
      </c>
      <c r="H98" s="36">
        <f>SUMIFS(СВЦЭМ!$D$39:$D$782,СВЦЭМ!$A$39:$A$782,$A98,СВЦЭМ!$B$39:$B$782,H$83)+'СЕТ СН'!$H$11+СВЦЭМ!$D$10+'СЕТ СН'!$H$5-'СЕТ СН'!$H$21</f>
        <v>4282.15891354</v>
      </c>
      <c r="I98" s="36">
        <f>SUMIFS(СВЦЭМ!$D$39:$D$782,СВЦЭМ!$A$39:$A$782,$A98,СВЦЭМ!$B$39:$B$782,I$83)+'СЕТ СН'!$H$11+СВЦЭМ!$D$10+'СЕТ СН'!$H$5-'СЕТ СН'!$H$21</f>
        <v>4234.0328273699997</v>
      </c>
      <c r="J98" s="36">
        <f>SUMIFS(СВЦЭМ!$D$39:$D$782,СВЦЭМ!$A$39:$A$782,$A98,СВЦЭМ!$B$39:$B$782,J$83)+'СЕТ СН'!$H$11+СВЦЭМ!$D$10+'СЕТ СН'!$H$5-'СЕТ СН'!$H$21</f>
        <v>4209.48806685</v>
      </c>
      <c r="K98" s="36">
        <f>SUMIFS(СВЦЭМ!$D$39:$D$782,СВЦЭМ!$A$39:$A$782,$A98,СВЦЭМ!$B$39:$B$782,K$83)+'СЕТ СН'!$H$11+СВЦЭМ!$D$10+'СЕТ СН'!$H$5-'СЕТ СН'!$H$21</f>
        <v>4200.6897355399997</v>
      </c>
      <c r="L98" s="36">
        <f>SUMIFS(СВЦЭМ!$D$39:$D$782,СВЦЭМ!$A$39:$A$782,$A98,СВЦЭМ!$B$39:$B$782,L$83)+'СЕТ СН'!$H$11+СВЦЭМ!$D$10+'СЕТ СН'!$H$5-'СЕТ СН'!$H$21</f>
        <v>4188.7906916499996</v>
      </c>
      <c r="M98" s="36">
        <f>SUMIFS(СВЦЭМ!$D$39:$D$782,СВЦЭМ!$A$39:$A$782,$A98,СВЦЭМ!$B$39:$B$782,M$83)+'СЕТ СН'!$H$11+СВЦЭМ!$D$10+'СЕТ СН'!$H$5-'СЕТ СН'!$H$21</f>
        <v>4195.3093071399999</v>
      </c>
      <c r="N98" s="36">
        <f>SUMIFS(СВЦЭМ!$D$39:$D$782,СВЦЭМ!$A$39:$A$782,$A98,СВЦЭМ!$B$39:$B$782,N$83)+'СЕТ СН'!$H$11+СВЦЭМ!$D$10+'СЕТ СН'!$H$5-'СЕТ СН'!$H$21</f>
        <v>4210.3167432400005</v>
      </c>
      <c r="O98" s="36">
        <f>SUMIFS(СВЦЭМ!$D$39:$D$782,СВЦЭМ!$A$39:$A$782,$A98,СВЦЭМ!$B$39:$B$782,O$83)+'СЕТ СН'!$H$11+СВЦЭМ!$D$10+'СЕТ СН'!$H$5-'СЕТ СН'!$H$21</f>
        <v>4217.4313067800003</v>
      </c>
      <c r="P98" s="36">
        <f>SUMIFS(СВЦЭМ!$D$39:$D$782,СВЦЭМ!$A$39:$A$782,$A98,СВЦЭМ!$B$39:$B$782,P$83)+'СЕТ СН'!$H$11+СВЦЭМ!$D$10+'СЕТ СН'!$H$5-'СЕТ СН'!$H$21</f>
        <v>4229.0748393699996</v>
      </c>
      <c r="Q98" s="36">
        <f>SUMIFS(СВЦЭМ!$D$39:$D$782,СВЦЭМ!$A$39:$A$782,$A98,СВЦЭМ!$B$39:$B$782,Q$83)+'СЕТ СН'!$H$11+СВЦЭМ!$D$10+'СЕТ СН'!$H$5-'СЕТ СН'!$H$21</f>
        <v>4236.64652974</v>
      </c>
      <c r="R98" s="36">
        <f>SUMIFS(СВЦЭМ!$D$39:$D$782,СВЦЭМ!$A$39:$A$782,$A98,СВЦЭМ!$B$39:$B$782,R$83)+'СЕТ СН'!$H$11+СВЦЭМ!$D$10+'СЕТ СН'!$H$5-'СЕТ СН'!$H$21</f>
        <v>4243.0942583899996</v>
      </c>
      <c r="S98" s="36">
        <f>SUMIFS(СВЦЭМ!$D$39:$D$782,СВЦЭМ!$A$39:$A$782,$A98,СВЦЭМ!$B$39:$B$782,S$83)+'СЕТ СН'!$H$11+СВЦЭМ!$D$10+'СЕТ СН'!$H$5-'СЕТ СН'!$H$21</f>
        <v>4211.5927490800004</v>
      </c>
      <c r="T98" s="36">
        <f>SUMIFS(СВЦЭМ!$D$39:$D$782,СВЦЭМ!$A$39:$A$782,$A98,СВЦЭМ!$B$39:$B$782,T$83)+'СЕТ СН'!$H$11+СВЦЭМ!$D$10+'СЕТ СН'!$H$5-'СЕТ СН'!$H$21</f>
        <v>4180.1650299399998</v>
      </c>
      <c r="U98" s="36">
        <f>SUMIFS(СВЦЭМ!$D$39:$D$782,СВЦЭМ!$A$39:$A$782,$A98,СВЦЭМ!$B$39:$B$782,U$83)+'СЕТ СН'!$H$11+СВЦЭМ!$D$10+'СЕТ СН'!$H$5-'СЕТ СН'!$H$21</f>
        <v>4181.6893579900006</v>
      </c>
      <c r="V98" s="36">
        <f>SUMIFS(СВЦЭМ!$D$39:$D$782,СВЦЭМ!$A$39:$A$782,$A98,СВЦЭМ!$B$39:$B$782,V$83)+'СЕТ СН'!$H$11+СВЦЭМ!$D$10+'СЕТ СН'!$H$5-'СЕТ СН'!$H$21</f>
        <v>4181.9564688400005</v>
      </c>
      <c r="W98" s="36">
        <f>SUMIFS(СВЦЭМ!$D$39:$D$782,СВЦЭМ!$A$39:$A$782,$A98,СВЦЭМ!$B$39:$B$782,W$83)+'СЕТ СН'!$H$11+СВЦЭМ!$D$10+'СЕТ СН'!$H$5-'СЕТ СН'!$H$21</f>
        <v>4196.7849555399998</v>
      </c>
      <c r="X98" s="36">
        <f>SUMIFS(СВЦЭМ!$D$39:$D$782,СВЦЭМ!$A$39:$A$782,$A98,СВЦЭМ!$B$39:$B$782,X$83)+'СЕТ СН'!$H$11+СВЦЭМ!$D$10+'СЕТ СН'!$H$5-'СЕТ СН'!$H$21</f>
        <v>4205.8569859199997</v>
      </c>
      <c r="Y98" s="36">
        <f>SUMIFS(СВЦЭМ!$D$39:$D$782,СВЦЭМ!$A$39:$A$782,$A98,СВЦЭМ!$B$39:$B$782,Y$83)+'СЕТ СН'!$H$11+СВЦЭМ!$D$10+'СЕТ СН'!$H$5-'СЕТ СН'!$H$21</f>
        <v>4226.6780598100004</v>
      </c>
    </row>
    <row r="99" spans="1:25" ht="15.75" x14ac:dyDescent="0.2">
      <c r="A99" s="35">
        <f t="shared" si="2"/>
        <v>44911</v>
      </c>
      <c r="B99" s="36">
        <f>SUMIFS(СВЦЭМ!$D$39:$D$782,СВЦЭМ!$A$39:$A$782,$A99,СВЦЭМ!$B$39:$B$782,B$83)+'СЕТ СН'!$H$11+СВЦЭМ!$D$10+'СЕТ СН'!$H$5-'СЕТ СН'!$H$21</f>
        <v>4355.2012937999998</v>
      </c>
      <c r="C99" s="36">
        <f>SUMIFS(СВЦЭМ!$D$39:$D$782,СВЦЭМ!$A$39:$A$782,$A99,СВЦЭМ!$B$39:$B$782,C$83)+'СЕТ СН'!$H$11+СВЦЭМ!$D$10+'СЕТ СН'!$H$5-'СЕТ СН'!$H$21</f>
        <v>4370.7693148600001</v>
      </c>
      <c r="D99" s="36">
        <f>SUMIFS(СВЦЭМ!$D$39:$D$782,СВЦЭМ!$A$39:$A$782,$A99,СВЦЭМ!$B$39:$B$782,D$83)+'СЕТ СН'!$H$11+СВЦЭМ!$D$10+'СЕТ СН'!$H$5-'СЕТ СН'!$H$21</f>
        <v>4373.4885408199998</v>
      </c>
      <c r="E99" s="36">
        <f>SUMIFS(СВЦЭМ!$D$39:$D$782,СВЦЭМ!$A$39:$A$782,$A99,СВЦЭМ!$B$39:$B$782,E$83)+'СЕТ СН'!$H$11+СВЦЭМ!$D$10+'СЕТ СН'!$H$5-'СЕТ СН'!$H$21</f>
        <v>4362.1358123299997</v>
      </c>
      <c r="F99" s="36">
        <f>SUMIFS(СВЦЭМ!$D$39:$D$782,СВЦЭМ!$A$39:$A$782,$A99,СВЦЭМ!$B$39:$B$782,F$83)+'СЕТ СН'!$H$11+СВЦЭМ!$D$10+'СЕТ СН'!$H$5-'СЕТ СН'!$H$21</f>
        <v>4353.8945184200002</v>
      </c>
      <c r="G99" s="36">
        <f>SUMIFS(СВЦЭМ!$D$39:$D$782,СВЦЭМ!$A$39:$A$782,$A99,СВЦЭМ!$B$39:$B$782,G$83)+'СЕТ СН'!$H$11+СВЦЭМ!$D$10+'СЕТ СН'!$H$5-'СЕТ СН'!$H$21</f>
        <v>4335.42416297</v>
      </c>
      <c r="H99" s="36">
        <f>SUMIFS(СВЦЭМ!$D$39:$D$782,СВЦЭМ!$A$39:$A$782,$A99,СВЦЭМ!$B$39:$B$782,H$83)+'СЕТ СН'!$H$11+СВЦЭМ!$D$10+'СЕТ СН'!$H$5-'СЕТ СН'!$H$21</f>
        <v>4293.5968342400001</v>
      </c>
      <c r="I99" s="36">
        <f>SUMIFS(СВЦЭМ!$D$39:$D$782,СВЦЭМ!$A$39:$A$782,$A99,СВЦЭМ!$B$39:$B$782,I$83)+'СЕТ СН'!$H$11+СВЦЭМ!$D$10+'СЕТ СН'!$H$5-'СЕТ СН'!$H$21</f>
        <v>4274.5468608299998</v>
      </c>
      <c r="J99" s="36">
        <f>SUMIFS(СВЦЭМ!$D$39:$D$782,СВЦЭМ!$A$39:$A$782,$A99,СВЦЭМ!$B$39:$B$782,J$83)+'СЕТ СН'!$H$11+СВЦЭМ!$D$10+'СЕТ СН'!$H$5-'СЕТ СН'!$H$21</f>
        <v>4254.7990925699996</v>
      </c>
      <c r="K99" s="36">
        <f>SUMIFS(СВЦЭМ!$D$39:$D$782,СВЦЭМ!$A$39:$A$782,$A99,СВЦЭМ!$B$39:$B$782,K$83)+'СЕТ СН'!$H$11+СВЦЭМ!$D$10+'СЕТ СН'!$H$5-'СЕТ СН'!$H$21</f>
        <v>4241.6968429600001</v>
      </c>
      <c r="L99" s="36">
        <f>SUMIFS(СВЦЭМ!$D$39:$D$782,СВЦЭМ!$A$39:$A$782,$A99,СВЦЭМ!$B$39:$B$782,L$83)+'СЕТ СН'!$H$11+СВЦЭМ!$D$10+'СЕТ СН'!$H$5-'СЕТ СН'!$H$21</f>
        <v>4246.8225113799999</v>
      </c>
      <c r="M99" s="36">
        <f>SUMIFS(СВЦЭМ!$D$39:$D$782,СВЦЭМ!$A$39:$A$782,$A99,СВЦЭМ!$B$39:$B$782,M$83)+'СЕТ СН'!$H$11+СВЦЭМ!$D$10+'СЕТ СН'!$H$5-'СЕТ СН'!$H$21</f>
        <v>4259.30410158</v>
      </c>
      <c r="N99" s="36">
        <f>SUMIFS(СВЦЭМ!$D$39:$D$782,СВЦЭМ!$A$39:$A$782,$A99,СВЦЭМ!$B$39:$B$782,N$83)+'СЕТ СН'!$H$11+СВЦЭМ!$D$10+'СЕТ СН'!$H$5-'СЕТ СН'!$H$21</f>
        <v>4280.3962785399999</v>
      </c>
      <c r="O99" s="36">
        <f>SUMIFS(СВЦЭМ!$D$39:$D$782,СВЦЭМ!$A$39:$A$782,$A99,СВЦЭМ!$B$39:$B$782,O$83)+'СЕТ СН'!$H$11+СВЦЭМ!$D$10+'СЕТ СН'!$H$5-'СЕТ СН'!$H$21</f>
        <v>4301.5331100399999</v>
      </c>
      <c r="P99" s="36">
        <f>SUMIFS(СВЦЭМ!$D$39:$D$782,СВЦЭМ!$A$39:$A$782,$A99,СВЦЭМ!$B$39:$B$782,P$83)+'СЕТ СН'!$H$11+СВЦЭМ!$D$10+'СЕТ СН'!$H$5-'СЕТ СН'!$H$21</f>
        <v>4315.8021299900001</v>
      </c>
      <c r="Q99" s="36">
        <f>SUMIFS(СВЦЭМ!$D$39:$D$782,СВЦЭМ!$A$39:$A$782,$A99,СВЦЭМ!$B$39:$B$782,Q$83)+'СЕТ СН'!$H$11+СВЦЭМ!$D$10+'СЕТ СН'!$H$5-'СЕТ СН'!$H$21</f>
        <v>4314.9686921299999</v>
      </c>
      <c r="R99" s="36">
        <f>SUMIFS(СВЦЭМ!$D$39:$D$782,СВЦЭМ!$A$39:$A$782,$A99,СВЦЭМ!$B$39:$B$782,R$83)+'СЕТ СН'!$H$11+СВЦЭМ!$D$10+'СЕТ СН'!$H$5-'СЕТ СН'!$H$21</f>
        <v>4304.4403409400002</v>
      </c>
      <c r="S99" s="36">
        <f>SUMIFS(СВЦЭМ!$D$39:$D$782,СВЦЭМ!$A$39:$A$782,$A99,СВЦЭМ!$B$39:$B$782,S$83)+'СЕТ СН'!$H$11+СВЦЭМ!$D$10+'СЕТ СН'!$H$5-'СЕТ СН'!$H$21</f>
        <v>4264.9526612999998</v>
      </c>
      <c r="T99" s="36">
        <f>SUMIFS(СВЦЭМ!$D$39:$D$782,СВЦЭМ!$A$39:$A$782,$A99,СВЦЭМ!$B$39:$B$782,T$83)+'СЕТ СН'!$H$11+СВЦЭМ!$D$10+'СЕТ СН'!$H$5-'СЕТ СН'!$H$21</f>
        <v>4240.2927239999999</v>
      </c>
      <c r="U99" s="36">
        <f>SUMIFS(СВЦЭМ!$D$39:$D$782,СВЦЭМ!$A$39:$A$782,$A99,СВЦЭМ!$B$39:$B$782,U$83)+'СЕТ СН'!$H$11+СВЦЭМ!$D$10+'СЕТ СН'!$H$5-'СЕТ СН'!$H$21</f>
        <v>4246.2648150700006</v>
      </c>
      <c r="V99" s="36">
        <f>SUMIFS(СВЦЭМ!$D$39:$D$782,СВЦЭМ!$A$39:$A$782,$A99,СВЦЭМ!$B$39:$B$782,V$83)+'СЕТ СН'!$H$11+СВЦЭМ!$D$10+'СЕТ СН'!$H$5-'СЕТ СН'!$H$21</f>
        <v>4260.1428089299998</v>
      </c>
      <c r="W99" s="36">
        <f>SUMIFS(СВЦЭМ!$D$39:$D$782,СВЦЭМ!$A$39:$A$782,$A99,СВЦЭМ!$B$39:$B$782,W$83)+'СЕТ СН'!$H$11+СВЦЭМ!$D$10+'СЕТ СН'!$H$5-'СЕТ СН'!$H$21</f>
        <v>4269.9629304600003</v>
      </c>
      <c r="X99" s="36">
        <f>SUMIFS(СВЦЭМ!$D$39:$D$782,СВЦЭМ!$A$39:$A$782,$A99,СВЦЭМ!$B$39:$B$782,X$83)+'СЕТ СН'!$H$11+СВЦЭМ!$D$10+'СЕТ СН'!$H$5-'СЕТ СН'!$H$21</f>
        <v>4299.8340221199996</v>
      </c>
      <c r="Y99" s="36">
        <f>SUMIFS(СВЦЭМ!$D$39:$D$782,СВЦЭМ!$A$39:$A$782,$A99,СВЦЭМ!$B$39:$B$782,Y$83)+'СЕТ СН'!$H$11+СВЦЭМ!$D$10+'СЕТ СН'!$H$5-'СЕТ СН'!$H$21</f>
        <v>4327.4628661500001</v>
      </c>
    </row>
    <row r="100" spans="1:25" ht="15.75" x14ac:dyDescent="0.2">
      <c r="A100" s="35">
        <f t="shared" si="2"/>
        <v>44912</v>
      </c>
      <c r="B100" s="36">
        <f>SUMIFS(СВЦЭМ!$D$39:$D$782,СВЦЭМ!$A$39:$A$782,$A100,СВЦЭМ!$B$39:$B$782,B$83)+'СЕТ СН'!$H$11+СВЦЭМ!$D$10+'СЕТ СН'!$H$5-'СЕТ СН'!$H$21</f>
        <v>4253.54430039</v>
      </c>
      <c r="C100" s="36">
        <f>SUMIFS(СВЦЭМ!$D$39:$D$782,СВЦЭМ!$A$39:$A$782,$A100,СВЦЭМ!$B$39:$B$782,C$83)+'СЕТ СН'!$H$11+СВЦЭМ!$D$10+'СЕТ СН'!$H$5-'СЕТ СН'!$H$21</f>
        <v>4241.8559815200006</v>
      </c>
      <c r="D100" s="36">
        <f>SUMIFS(СВЦЭМ!$D$39:$D$782,СВЦЭМ!$A$39:$A$782,$A100,СВЦЭМ!$B$39:$B$782,D$83)+'СЕТ СН'!$H$11+СВЦЭМ!$D$10+'СЕТ СН'!$H$5-'СЕТ СН'!$H$21</f>
        <v>4248.4936908500003</v>
      </c>
      <c r="E100" s="36">
        <f>SUMIFS(СВЦЭМ!$D$39:$D$782,СВЦЭМ!$A$39:$A$782,$A100,СВЦЭМ!$B$39:$B$782,E$83)+'СЕТ СН'!$H$11+СВЦЭМ!$D$10+'СЕТ СН'!$H$5-'СЕТ СН'!$H$21</f>
        <v>4245.7625231000002</v>
      </c>
      <c r="F100" s="36">
        <f>SUMIFS(СВЦЭМ!$D$39:$D$782,СВЦЭМ!$A$39:$A$782,$A100,СВЦЭМ!$B$39:$B$782,F$83)+'СЕТ СН'!$H$11+СВЦЭМ!$D$10+'СЕТ СН'!$H$5-'СЕТ СН'!$H$21</f>
        <v>4271.6645487599999</v>
      </c>
      <c r="G100" s="36">
        <f>SUMIFS(СВЦЭМ!$D$39:$D$782,СВЦЭМ!$A$39:$A$782,$A100,СВЦЭМ!$B$39:$B$782,G$83)+'СЕТ СН'!$H$11+СВЦЭМ!$D$10+'СЕТ СН'!$H$5-'СЕТ СН'!$H$21</f>
        <v>4260.6264745999997</v>
      </c>
      <c r="H100" s="36">
        <f>SUMIFS(СВЦЭМ!$D$39:$D$782,СВЦЭМ!$A$39:$A$782,$A100,СВЦЭМ!$B$39:$B$782,H$83)+'СЕТ СН'!$H$11+СВЦЭМ!$D$10+'СЕТ СН'!$H$5-'СЕТ СН'!$H$21</f>
        <v>4243.93603781</v>
      </c>
      <c r="I100" s="36">
        <f>SUMIFS(СВЦЭМ!$D$39:$D$782,СВЦЭМ!$A$39:$A$782,$A100,СВЦЭМ!$B$39:$B$782,I$83)+'СЕТ СН'!$H$11+СВЦЭМ!$D$10+'СЕТ СН'!$H$5-'СЕТ СН'!$H$21</f>
        <v>4269.6620528499998</v>
      </c>
      <c r="J100" s="36">
        <f>SUMIFS(СВЦЭМ!$D$39:$D$782,СВЦЭМ!$A$39:$A$782,$A100,СВЦЭМ!$B$39:$B$782,J$83)+'СЕТ СН'!$H$11+СВЦЭМ!$D$10+'СЕТ СН'!$H$5-'СЕТ СН'!$H$21</f>
        <v>4257.45545167</v>
      </c>
      <c r="K100" s="36">
        <f>SUMIFS(СВЦЭМ!$D$39:$D$782,СВЦЭМ!$A$39:$A$782,$A100,СВЦЭМ!$B$39:$B$782,K$83)+'СЕТ СН'!$H$11+СВЦЭМ!$D$10+'СЕТ СН'!$H$5-'СЕТ СН'!$H$21</f>
        <v>4225.8545974999997</v>
      </c>
      <c r="L100" s="36">
        <f>SUMIFS(СВЦЭМ!$D$39:$D$782,СВЦЭМ!$A$39:$A$782,$A100,СВЦЭМ!$B$39:$B$782,L$83)+'СЕТ СН'!$H$11+СВЦЭМ!$D$10+'СЕТ СН'!$H$5-'СЕТ СН'!$H$21</f>
        <v>4208.2635902399998</v>
      </c>
      <c r="M100" s="36">
        <f>SUMIFS(СВЦЭМ!$D$39:$D$782,СВЦЭМ!$A$39:$A$782,$A100,СВЦЭМ!$B$39:$B$782,M$83)+'СЕТ СН'!$H$11+СВЦЭМ!$D$10+'СЕТ СН'!$H$5-'СЕТ СН'!$H$21</f>
        <v>4208.8462237200001</v>
      </c>
      <c r="N100" s="36">
        <f>SUMIFS(СВЦЭМ!$D$39:$D$782,СВЦЭМ!$A$39:$A$782,$A100,СВЦЭМ!$B$39:$B$782,N$83)+'СЕТ СН'!$H$11+СВЦЭМ!$D$10+'СЕТ СН'!$H$5-'СЕТ СН'!$H$21</f>
        <v>4237.4289712500004</v>
      </c>
      <c r="O100" s="36">
        <f>SUMIFS(СВЦЭМ!$D$39:$D$782,СВЦЭМ!$A$39:$A$782,$A100,СВЦЭМ!$B$39:$B$782,O$83)+'СЕТ СН'!$H$11+СВЦЭМ!$D$10+'СЕТ СН'!$H$5-'СЕТ СН'!$H$21</f>
        <v>4226.5010406700003</v>
      </c>
      <c r="P100" s="36">
        <f>SUMIFS(СВЦЭМ!$D$39:$D$782,СВЦЭМ!$A$39:$A$782,$A100,СВЦЭМ!$B$39:$B$782,P$83)+'СЕТ СН'!$H$11+СВЦЭМ!$D$10+'СЕТ СН'!$H$5-'СЕТ СН'!$H$21</f>
        <v>4240.0815174099998</v>
      </c>
      <c r="Q100" s="36">
        <f>SUMIFS(СВЦЭМ!$D$39:$D$782,СВЦЭМ!$A$39:$A$782,$A100,СВЦЭМ!$B$39:$B$782,Q$83)+'СЕТ СН'!$H$11+СВЦЭМ!$D$10+'СЕТ СН'!$H$5-'СЕТ СН'!$H$21</f>
        <v>4236.4511090699998</v>
      </c>
      <c r="R100" s="36">
        <f>SUMIFS(СВЦЭМ!$D$39:$D$782,СВЦЭМ!$A$39:$A$782,$A100,СВЦЭМ!$B$39:$B$782,R$83)+'СЕТ СН'!$H$11+СВЦЭМ!$D$10+'СЕТ СН'!$H$5-'СЕТ СН'!$H$21</f>
        <v>4235.1896449699998</v>
      </c>
      <c r="S100" s="36">
        <f>SUMIFS(СВЦЭМ!$D$39:$D$782,СВЦЭМ!$A$39:$A$782,$A100,СВЦЭМ!$B$39:$B$782,S$83)+'СЕТ СН'!$H$11+СВЦЭМ!$D$10+'СЕТ СН'!$H$5-'СЕТ СН'!$H$21</f>
        <v>4199.5126946999999</v>
      </c>
      <c r="T100" s="36">
        <f>SUMIFS(СВЦЭМ!$D$39:$D$782,СВЦЭМ!$A$39:$A$782,$A100,СВЦЭМ!$B$39:$B$782,T$83)+'СЕТ СН'!$H$11+СВЦЭМ!$D$10+'СЕТ СН'!$H$5-'СЕТ СН'!$H$21</f>
        <v>4169.8354632700002</v>
      </c>
      <c r="U100" s="36">
        <f>SUMIFS(СВЦЭМ!$D$39:$D$782,СВЦЭМ!$A$39:$A$782,$A100,СВЦЭМ!$B$39:$B$782,U$83)+'СЕТ СН'!$H$11+СВЦЭМ!$D$10+'СЕТ СН'!$H$5-'СЕТ СН'!$H$21</f>
        <v>4183.2971058399999</v>
      </c>
      <c r="V100" s="36">
        <f>SUMIFS(СВЦЭМ!$D$39:$D$782,СВЦЭМ!$A$39:$A$782,$A100,СВЦЭМ!$B$39:$B$782,V$83)+'СЕТ СН'!$H$11+СВЦЭМ!$D$10+'СЕТ СН'!$H$5-'СЕТ СН'!$H$21</f>
        <v>4200.1833020900003</v>
      </c>
      <c r="W100" s="36">
        <f>SUMIFS(СВЦЭМ!$D$39:$D$782,СВЦЭМ!$A$39:$A$782,$A100,СВЦЭМ!$B$39:$B$782,W$83)+'СЕТ СН'!$H$11+СВЦЭМ!$D$10+'СЕТ СН'!$H$5-'СЕТ СН'!$H$21</f>
        <v>4205.3480374000001</v>
      </c>
      <c r="X100" s="36">
        <f>SUMIFS(СВЦЭМ!$D$39:$D$782,СВЦЭМ!$A$39:$A$782,$A100,СВЦЭМ!$B$39:$B$782,X$83)+'СЕТ СН'!$H$11+СВЦЭМ!$D$10+'СЕТ СН'!$H$5-'СЕТ СН'!$H$21</f>
        <v>4213.3353901400005</v>
      </c>
      <c r="Y100" s="36">
        <f>SUMIFS(СВЦЭМ!$D$39:$D$782,СВЦЭМ!$A$39:$A$782,$A100,СВЦЭМ!$B$39:$B$782,Y$83)+'СЕТ СН'!$H$11+СВЦЭМ!$D$10+'СЕТ СН'!$H$5-'СЕТ СН'!$H$21</f>
        <v>4215.4788003900003</v>
      </c>
    </row>
    <row r="101" spans="1:25" ht="15.75" x14ac:dyDescent="0.2">
      <c r="A101" s="35">
        <f t="shared" si="2"/>
        <v>44913</v>
      </c>
      <c r="B101" s="36">
        <f>SUMIFS(СВЦЭМ!$D$39:$D$782,СВЦЭМ!$A$39:$A$782,$A101,СВЦЭМ!$B$39:$B$782,B$83)+'СЕТ СН'!$H$11+СВЦЭМ!$D$10+'СЕТ СН'!$H$5-'СЕТ СН'!$H$21</f>
        <v>4308.5804426100003</v>
      </c>
      <c r="C101" s="36">
        <f>SUMIFS(СВЦЭМ!$D$39:$D$782,СВЦЭМ!$A$39:$A$782,$A101,СВЦЭМ!$B$39:$B$782,C$83)+'СЕТ СН'!$H$11+СВЦЭМ!$D$10+'СЕТ СН'!$H$5-'СЕТ СН'!$H$21</f>
        <v>4316.0772343799999</v>
      </c>
      <c r="D101" s="36">
        <f>SUMIFS(СВЦЭМ!$D$39:$D$782,СВЦЭМ!$A$39:$A$782,$A101,СВЦЭМ!$B$39:$B$782,D$83)+'СЕТ СН'!$H$11+СВЦЭМ!$D$10+'СЕТ СН'!$H$5-'СЕТ СН'!$H$21</f>
        <v>4320.2417975200005</v>
      </c>
      <c r="E101" s="36">
        <f>SUMIFS(СВЦЭМ!$D$39:$D$782,СВЦЭМ!$A$39:$A$782,$A101,СВЦЭМ!$B$39:$B$782,E$83)+'СЕТ СН'!$H$11+СВЦЭМ!$D$10+'СЕТ СН'!$H$5-'СЕТ СН'!$H$21</f>
        <v>4318.8695528799999</v>
      </c>
      <c r="F101" s="36">
        <f>SUMIFS(СВЦЭМ!$D$39:$D$782,СВЦЭМ!$A$39:$A$782,$A101,СВЦЭМ!$B$39:$B$782,F$83)+'СЕТ СН'!$H$11+СВЦЭМ!$D$10+'СЕТ СН'!$H$5-'СЕТ СН'!$H$21</f>
        <v>4333.2122133499997</v>
      </c>
      <c r="G101" s="36">
        <f>SUMIFS(СВЦЭМ!$D$39:$D$782,СВЦЭМ!$A$39:$A$782,$A101,СВЦЭМ!$B$39:$B$782,G$83)+'СЕТ СН'!$H$11+СВЦЭМ!$D$10+'СЕТ СН'!$H$5-'СЕТ СН'!$H$21</f>
        <v>4340.8796724800004</v>
      </c>
      <c r="H101" s="36">
        <f>SUMIFS(СВЦЭМ!$D$39:$D$782,СВЦЭМ!$A$39:$A$782,$A101,СВЦЭМ!$B$39:$B$782,H$83)+'СЕТ СН'!$H$11+СВЦЭМ!$D$10+'СЕТ СН'!$H$5-'СЕТ СН'!$H$21</f>
        <v>4322.2354644999996</v>
      </c>
      <c r="I101" s="36">
        <f>SUMIFS(СВЦЭМ!$D$39:$D$782,СВЦЭМ!$A$39:$A$782,$A101,СВЦЭМ!$B$39:$B$782,I$83)+'СЕТ СН'!$H$11+СВЦЭМ!$D$10+'СЕТ СН'!$H$5-'СЕТ СН'!$H$21</f>
        <v>4302.3061584300003</v>
      </c>
      <c r="J101" s="36">
        <f>SUMIFS(СВЦЭМ!$D$39:$D$782,СВЦЭМ!$A$39:$A$782,$A101,СВЦЭМ!$B$39:$B$782,J$83)+'СЕТ СН'!$H$11+СВЦЭМ!$D$10+'СЕТ СН'!$H$5-'СЕТ СН'!$H$21</f>
        <v>4285.9435747500002</v>
      </c>
      <c r="K101" s="36">
        <f>SUMIFS(СВЦЭМ!$D$39:$D$782,СВЦЭМ!$A$39:$A$782,$A101,СВЦЭМ!$B$39:$B$782,K$83)+'СЕТ СН'!$H$11+СВЦЭМ!$D$10+'СЕТ СН'!$H$5-'СЕТ СН'!$H$21</f>
        <v>4244.9806562800004</v>
      </c>
      <c r="L101" s="36">
        <f>SUMIFS(СВЦЭМ!$D$39:$D$782,СВЦЭМ!$A$39:$A$782,$A101,СВЦЭМ!$B$39:$B$782,L$83)+'СЕТ СН'!$H$11+СВЦЭМ!$D$10+'СЕТ СН'!$H$5-'СЕТ СН'!$H$21</f>
        <v>4220.2416806000001</v>
      </c>
      <c r="M101" s="36">
        <f>SUMIFS(СВЦЭМ!$D$39:$D$782,СВЦЭМ!$A$39:$A$782,$A101,СВЦЭМ!$B$39:$B$782,M$83)+'СЕТ СН'!$H$11+СВЦЭМ!$D$10+'СЕТ СН'!$H$5-'СЕТ СН'!$H$21</f>
        <v>4214.1509297499997</v>
      </c>
      <c r="N101" s="36">
        <f>SUMIFS(СВЦЭМ!$D$39:$D$782,СВЦЭМ!$A$39:$A$782,$A101,СВЦЭМ!$B$39:$B$782,N$83)+'СЕТ СН'!$H$11+СВЦЭМ!$D$10+'СЕТ СН'!$H$5-'СЕТ СН'!$H$21</f>
        <v>4236.9387280499996</v>
      </c>
      <c r="O101" s="36">
        <f>SUMIFS(СВЦЭМ!$D$39:$D$782,СВЦЭМ!$A$39:$A$782,$A101,СВЦЭМ!$B$39:$B$782,O$83)+'СЕТ СН'!$H$11+СВЦЭМ!$D$10+'СЕТ СН'!$H$5-'СЕТ СН'!$H$21</f>
        <v>4238.3055220599999</v>
      </c>
      <c r="P101" s="36">
        <f>SUMIFS(СВЦЭМ!$D$39:$D$782,СВЦЭМ!$A$39:$A$782,$A101,СВЦЭМ!$B$39:$B$782,P$83)+'СЕТ СН'!$H$11+СВЦЭМ!$D$10+'СЕТ СН'!$H$5-'СЕТ СН'!$H$21</f>
        <v>4248.7807696199998</v>
      </c>
      <c r="Q101" s="36">
        <f>SUMIFS(СВЦЭМ!$D$39:$D$782,СВЦЭМ!$A$39:$A$782,$A101,СВЦЭМ!$B$39:$B$782,Q$83)+'СЕТ СН'!$H$11+СВЦЭМ!$D$10+'СЕТ СН'!$H$5-'СЕТ СН'!$H$21</f>
        <v>4242.24448682</v>
      </c>
      <c r="R101" s="36">
        <f>SUMIFS(СВЦЭМ!$D$39:$D$782,СВЦЭМ!$A$39:$A$782,$A101,СВЦЭМ!$B$39:$B$782,R$83)+'СЕТ СН'!$H$11+СВЦЭМ!$D$10+'СЕТ СН'!$H$5-'СЕТ СН'!$H$21</f>
        <v>4253.1501053900001</v>
      </c>
      <c r="S101" s="36">
        <f>SUMIFS(СВЦЭМ!$D$39:$D$782,СВЦЭМ!$A$39:$A$782,$A101,СВЦЭМ!$B$39:$B$782,S$83)+'СЕТ СН'!$H$11+СВЦЭМ!$D$10+'СЕТ СН'!$H$5-'СЕТ СН'!$H$21</f>
        <v>4223.42442596</v>
      </c>
      <c r="T101" s="36">
        <f>SUMIFS(СВЦЭМ!$D$39:$D$782,СВЦЭМ!$A$39:$A$782,$A101,СВЦЭМ!$B$39:$B$782,T$83)+'СЕТ СН'!$H$11+СВЦЭМ!$D$10+'СЕТ СН'!$H$5-'СЕТ СН'!$H$21</f>
        <v>4188.4096795599999</v>
      </c>
      <c r="U101" s="36">
        <f>SUMIFS(СВЦЭМ!$D$39:$D$782,СВЦЭМ!$A$39:$A$782,$A101,СВЦЭМ!$B$39:$B$782,U$83)+'СЕТ СН'!$H$11+СВЦЭМ!$D$10+'СЕТ СН'!$H$5-'СЕТ СН'!$H$21</f>
        <v>4199.1976862900001</v>
      </c>
      <c r="V101" s="36">
        <f>SUMIFS(СВЦЭМ!$D$39:$D$782,СВЦЭМ!$A$39:$A$782,$A101,СВЦЭМ!$B$39:$B$782,V$83)+'СЕТ СН'!$H$11+СВЦЭМ!$D$10+'СЕТ СН'!$H$5-'СЕТ СН'!$H$21</f>
        <v>4214.1627538399998</v>
      </c>
      <c r="W101" s="36">
        <f>SUMIFS(СВЦЭМ!$D$39:$D$782,СВЦЭМ!$A$39:$A$782,$A101,СВЦЭМ!$B$39:$B$782,W$83)+'СЕТ СН'!$H$11+СВЦЭМ!$D$10+'СЕТ СН'!$H$5-'СЕТ СН'!$H$21</f>
        <v>4217.98189</v>
      </c>
      <c r="X101" s="36">
        <f>SUMIFS(СВЦЭМ!$D$39:$D$782,СВЦЭМ!$A$39:$A$782,$A101,СВЦЭМ!$B$39:$B$782,X$83)+'СЕТ СН'!$H$11+СВЦЭМ!$D$10+'СЕТ СН'!$H$5-'СЕТ СН'!$H$21</f>
        <v>4239.3663304800002</v>
      </c>
      <c r="Y101" s="36">
        <f>SUMIFS(СВЦЭМ!$D$39:$D$782,СВЦЭМ!$A$39:$A$782,$A101,СВЦЭМ!$B$39:$B$782,Y$83)+'СЕТ СН'!$H$11+СВЦЭМ!$D$10+'СЕТ СН'!$H$5-'СЕТ СН'!$H$21</f>
        <v>4262.1420612800002</v>
      </c>
    </row>
    <row r="102" spans="1:25" ht="15.75" x14ac:dyDescent="0.2">
      <c r="A102" s="35">
        <f t="shared" si="2"/>
        <v>44914</v>
      </c>
      <c r="B102" s="36">
        <f>SUMIFS(СВЦЭМ!$D$39:$D$782,СВЦЭМ!$A$39:$A$782,$A102,СВЦЭМ!$B$39:$B$782,B$83)+'СЕТ СН'!$H$11+СВЦЭМ!$D$10+'СЕТ СН'!$H$5-'СЕТ СН'!$H$21</f>
        <v>4266.4108053500004</v>
      </c>
      <c r="C102" s="36">
        <f>SUMIFS(СВЦЭМ!$D$39:$D$782,СВЦЭМ!$A$39:$A$782,$A102,СВЦЭМ!$B$39:$B$782,C$83)+'СЕТ СН'!$H$11+СВЦЭМ!$D$10+'СЕТ СН'!$H$5-'СЕТ СН'!$H$21</f>
        <v>4285.2698007899999</v>
      </c>
      <c r="D102" s="36">
        <f>SUMIFS(СВЦЭМ!$D$39:$D$782,СВЦЭМ!$A$39:$A$782,$A102,СВЦЭМ!$B$39:$B$782,D$83)+'СЕТ СН'!$H$11+СВЦЭМ!$D$10+'СЕТ СН'!$H$5-'СЕТ СН'!$H$21</f>
        <v>4316.7873702699999</v>
      </c>
      <c r="E102" s="36">
        <f>SUMIFS(СВЦЭМ!$D$39:$D$782,СВЦЭМ!$A$39:$A$782,$A102,СВЦЭМ!$B$39:$B$782,E$83)+'СЕТ СН'!$H$11+СВЦЭМ!$D$10+'СЕТ СН'!$H$5-'СЕТ СН'!$H$21</f>
        <v>4318.0180660200003</v>
      </c>
      <c r="F102" s="36">
        <f>SUMIFS(СВЦЭМ!$D$39:$D$782,СВЦЭМ!$A$39:$A$782,$A102,СВЦЭМ!$B$39:$B$782,F$83)+'СЕТ СН'!$H$11+СВЦЭМ!$D$10+'СЕТ СН'!$H$5-'СЕТ СН'!$H$21</f>
        <v>4324.5126658999998</v>
      </c>
      <c r="G102" s="36">
        <f>SUMIFS(СВЦЭМ!$D$39:$D$782,СВЦЭМ!$A$39:$A$782,$A102,СВЦЭМ!$B$39:$B$782,G$83)+'СЕТ СН'!$H$11+СВЦЭМ!$D$10+'СЕТ СН'!$H$5-'СЕТ СН'!$H$21</f>
        <v>4323.5962032300004</v>
      </c>
      <c r="H102" s="36">
        <f>SUMIFS(СВЦЭМ!$D$39:$D$782,СВЦЭМ!$A$39:$A$782,$A102,СВЦЭМ!$B$39:$B$782,H$83)+'СЕТ СН'!$H$11+СВЦЭМ!$D$10+'СЕТ СН'!$H$5-'СЕТ СН'!$H$21</f>
        <v>4314.6840426600002</v>
      </c>
      <c r="I102" s="36">
        <f>SUMIFS(СВЦЭМ!$D$39:$D$782,СВЦЭМ!$A$39:$A$782,$A102,СВЦЭМ!$B$39:$B$782,I$83)+'СЕТ СН'!$H$11+СВЦЭМ!$D$10+'СЕТ СН'!$H$5-'СЕТ СН'!$H$21</f>
        <v>4300.3601679100002</v>
      </c>
      <c r="J102" s="36">
        <f>SUMIFS(СВЦЭМ!$D$39:$D$782,СВЦЭМ!$A$39:$A$782,$A102,СВЦЭМ!$B$39:$B$782,J$83)+'СЕТ СН'!$H$11+СВЦЭМ!$D$10+'СЕТ СН'!$H$5-'СЕТ СН'!$H$21</f>
        <v>4293.44982471</v>
      </c>
      <c r="K102" s="36">
        <f>SUMIFS(СВЦЭМ!$D$39:$D$782,СВЦЭМ!$A$39:$A$782,$A102,СВЦЭМ!$B$39:$B$782,K$83)+'СЕТ СН'!$H$11+СВЦЭМ!$D$10+'СЕТ СН'!$H$5-'СЕТ СН'!$H$21</f>
        <v>4276.3239565800004</v>
      </c>
      <c r="L102" s="36">
        <f>SUMIFS(СВЦЭМ!$D$39:$D$782,СВЦЭМ!$A$39:$A$782,$A102,СВЦЭМ!$B$39:$B$782,L$83)+'СЕТ СН'!$H$11+СВЦЭМ!$D$10+'СЕТ СН'!$H$5-'СЕТ СН'!$H$21</f>
        <v>4283.7627195799996</v>
      </c>
      <c r="M102" s="36">
        <f>SUMIFS(СВЦЭМ!$D$39:$D$782,СВЦЭМ!$A$39:$A$782,$A102,СВЦЭМ!$B$39:$B$782,M$83)+'СЕТ СН'!$H$11+СВЦЭМ!$D$10+'СЕТ СН'!$H$5-'СЕТ СН'!$H$21</f>
        <v>4285.9248084400006</v>
      </c>
      <c r="N102" s="36">
        <f>SUMIFS(СВЦЭМ!$D$39:$D$782,СВЦЭМ!$A$39:$A$782,$A102,СВЦЭМ!$B$39:$B$782,N$83)+'СЕТ СН'!$H$11+СВЦЭМ!$D$10+'СЕТ СН'!$H$5-'СЕТ СН'!$H$21</f>
        <v>4305.3026408799997</v>
      </c>
      <c r="O102" s="36">
        <f>SUMIFS(СВЦЭМ!$D$39:$D$782,СВЦЭМ!$A$39:$A$782,$A102,СВЦЭМ!$B$39:$B$782,O$83)+'СЕТ СН'!$H$11+СВЦЭМ!$D$10+'СЕТ СН'!$H$5-'СЕТ СН'!$H$21</f>
        <v>4309.8403390200001</v>
      </c>
      <c r="P102" s="36">
        <f>SUMIFS(СВЦЭМ!$D$39:$D$782,СВЦЭМ!$A$39:$A$782,$A102,СВЦЭМ!$B$39:$B$782,P$83)+'СЕТ СН'!$H$11+СВЦЭМ!$D$10+'СЕТ СН'!$H$5-'СЕТ СН'!$H$21</f>
        <v>4318.48784763</v>
      </c>
      <c r="Q102" s="36">
        <f>SUMIFS(СВЦЭМ!$D$39:$D$782,СВЦЭМ!$A$39:$A$782,$A102,СВЦЭМ!$B$39:$B$782,Q$83)+'СЕТ СН'!$H$11+СВЦЭМ!$D$10+'СЕТ СН'!$H$5-'СЕТ СН'!$H$21</f>
        <v>4315.8867475200004</v>
      </c>
      <c r="R102" s="36">
        <f>SUMIFS(СВЦЭМ!$D$39:$D$782,СВЦЭМ!$A$39:$A$782,$A102,СВЦЭМ!$B$39:$B$782,R$83)+'СЕТ СН'!$H$11+СВЦЭМ!$D$10+'СЕТ СН'!$H$5-'СЕТ СН'!$H$21</f>
        <v>4310.0581803200002</v>
      </c>
      <c r="S102" s="36">
        <f>SUMIFS(СВЦЭМ!$D$39:$D$782,СВЦЭМ!$A$39:$A$782,$A102,СВЦЭМ!$B$39:$B$782,S$83)+'СЕТ СН'!$H$11+СВЦЭМ!$D$10+'СЕТ СН'!$H$5-'СЕТ СН'!$H$21</f>
        <v>4300.4821818</v>
      </c>
      <c r="T102" s="36">
        <f>SUMIFS(СВЦЭМ!$D$39:$D$782,СВЦЭМ!$A$39:$A$782,$A102,СВЦЭМ!$B$39:$B$782,T$83)+'СЕТ СН'!$H$11+СВЦЭМ!$D$10+'СЕТ СН'!$H$5-'СЕТ СН'!$H$21</f>
        <v>4236.6158745600005</v>
      </c>
      <c r="U102" s="36">
        <f>SUMIFS(СВЦЭМ!$D$39:$D$782,СВЦЭМ!$A$39:$A$782,$A102,СВЦЭМ!$B$39:$B$782,U$83)+'СЕТ СН'!$H$11+СВЦЭМ!$D$10+'СЕТ СН'!$H$5-'СЕТ СН'!$H$21</f>
        <v>4270.1753415900002</v>
      </c>
      <c r="V102" s="36">
        <f>SUMIFS(СВЦЭМ!$D$39:$D$782,СВЦЭМ!$A$39:$A$782,$A102,СВЦЭМ!$B$39:$B$782,V$83)+'СЕТ СН'!$H$11+СВЦЭМ!$D$10+'СЕТ СН'!$H$5-'СЕТ СН'!$H$21</f>
        <v>4274.2723441799999</v>
      </c>
      <c r="W102" s="36">
        <f>SUMIFS(СВЦЭМ!$D$39:$D$782,СВЦЭМ!$A$39:$A$782,$A102,СВЦЭМ!$B$39:$B$782,W$83)+'СЕТ СН'!$H$11+СВЦЭМ!$D$10+'СЕТ СН'!$H$5-'СЕТ СН'!$H$21</f>
        <v>4295.6395689500005</v>
      </c>
      <c r="X102" s="36">
        <f>SUMIFS(СВЦЭМ!$D$39:$D$782,СВЦЭМ!$A$39:$A$782,$A102,СВЦЭМ!$B$39:$B$782,X$83)+'СЕТ СН'!$H$11+СВЦЭМ!$D$10+'СЕТ СН'!$H$5-'СЕТ СН'!$H$21</f>
        <v>4301.88290581</v>
      </c>
      <c r="Y102" s="36">
        <f>SUMIFS(СВЦЭМ!$D$39:$D$782,СВЦЭМ!$A$39:$A$782,$A102,СВЦЭМ!$B$39:$B$782,Y$83)+'СЕТ СН'!$H$11+СВЦЭМ!$D$10+'СЕТ СН'!$H$5-'СЕТ СН'!$H$21</f>
        <v>4309.9103382900003</v>
      </c>
    </row>
    <row r="103" spans="1:25" ht="15.75" x14ac:dyDescent="0.2">
      <c r="A103" s="35">
        <f t="shared" si="2"/>
        <v>44915</v>
      </c>
      <c r="B103" s="36">
        <f>SUMIFS(СВЦЭМ!$D$39:$D$782,СВЦЭМ!$A$39:$A$782,$A103,СВЦЭМ!$B$39:$B$782,B$83)+'СЕТ СН'!$H$11+СВЦЭМ!$D$10+'СЕТ СН'!$H$5-'СЕТ СН'!$H$21</f>
        <v>4278.2505496800004</v>
      </c>
      <c r="C103" s="36">
        <f>SUMIFS(СВЦЭМ!$D$39:$D$782,СВЦЭМ!$A$39:$A$782,$A103,СВЦЭМ!$B$39:$B$782,C$83)+'СЕТ СН'!$H$11+СВЦЭМ!$D$10+'СЕТ СН'!$H$5-'СЕТ СН'!$H$21</f>
        <v>4292.6930989399998</v>
      </c>
      <c r="D103" s="36">
        <f>SUMIFS(СВЦЭМ!$D$39:$D$782,СВЦЭМ!$A$39:$A$782,$A103,СВЦЭМ!$B$39:$B$782,D$83)+'СЕТ СН'!$H$11+СВЦЭМ!$D$10+'СЕТ СН'!$H$5-'СЕТ СН'!$H$21</f>
        <v>4293.2902087500006</v>
      </c>
      <c r="E103" s="36">
        <f>SUMIFS(СВЦЭМ!$D$39:$D$782,СВЦЭМ!$A$39:$A$782,$A103,СВЦЭМ!$B$39:$B$782,E$83)+'СЕТ СН'!$H$11+СВЦЭМ!$D$10+'СЕТ СН'!$H$5-'СЕТ СН'!$H$21</f>
        <v>4297.5401294100002</v>
      </c>
      <c r="F103" s="36">
        <f>SUMIFS(СВЦЭМ!$D$39:$D$782,СВЦЭМ!$A$39:$A$782,$A103,СВЦЭМ!$B$39:$B$782,F$83)+'СЕТ СН'!$H$11+СВЦЭМ!$D$10+'СЕТ СН'!$H$5-'СЕТ СН'!$H$21</f>
        <v>4294.3413203800001</v>
      </c>
      <c r="G103" s="36">
        <f>SUMIFS(СВЦЭМ!$D$39:$D$782,СВЦЭМ!$A$39:$A$782,$A103,СВЦЭМ!$B$39:$B$782,G$83)+'СЕТ СН'!$H$11+СВЦЭМ!$D$10+'СЕТ СН'!$H$5-'СЕТ СН'!$H$21</f>
        <v>4285.7343788799999</v>
      </c>
      <c r="H103" s="36">
        <f>SUMIFS(СВЦЭМ!$D$39:$D$782,СВЦЭМ!$A$39:$A$782,$A103,СВЦЭМ!$B$39:$B$782,H$83)+'СЕТ СН'!$H$11+СВЦЭМ!$D$10+'СЕТ СН'!$H$5-'СЕТ СН'!$H$21</f>
        <v>4264.0334735800006</v>
      </c>
      <c r="I103" s="36">
        <f>SUMIFS(СВЦЭМ!$D$39:$D$782,СВЦЭМ!$A$39:$A$782,$A103,СВЦЭМ!$B$39:$B$782,I$83)+'СЕТ СН'!$H$11+СВЦЭМ!$D$10+'СЕТ СН'!$H$5-'СЕТ СН'!$H$21</f>
        <v>4253.1355714299998</v>
      </c>
      <c r="J103" s="36">
        <f>SUMIFS(СВЦЭМ!$D$39:$D$782,СВЦЭМ!$A$39:$A$782,$A103,СВЦЭМ!$B$39:$B$782,J$83)+'СЕТ СН'!$H$11+СВЦЭМ!$D$10+'СЕТ СН'!$H$5-'СЕТ СН'!$H$21</f>
        <v>4247.0042928100002</v>
      </c>
      <c r="K103" s="36">
        <f>SUMIFS(СВЦЭМ!$D$39:$D$782,СВЦЭМ!$A$39:$A$782,$A103,СВЦЭМ!$B$39:$B$782,K$83)+'СЕТ СН'!$H$11+СВЦЭМ!$D$10+'СЕТ СН'!$H$5-'СЕТ СН'!$H$21</f>
        <v>4243.3249286500004</v>
      </c>
      <c r="L103" s="36">
        <f>SUMIFS(СВЦЭМ!$D$39:$D$782,СВЦЭМ!$A$39:$A$782,$A103,СВЦЭМ!$B$39:$B$782,L$83)+'СЕТ СН'!$H$11+СВЦЭМ!$D$10+'СЕТ СН'!$H$5-'СЕТ СН'!$H$21</f>
        <v>4243.5313445900001</v>
      </c>
      <c r="M103" s="36">
        <f>SUMIFS(СВЦЭМ!$D$39:$D$782,СВЦЭМ!$A$39:$A$782,$A103,СВЦЭМ!$B$39:$B$782,M$83)+'СЕТ СН'!$H$11+СВЦЭМ!$D$10+'СЕТ СН'!$H$5-'СЕТ СН'!$H$21</f>
        <v>4237.1672675299997</v>
      </c>
      <c r="N103" s="36">
        <f>SUMIFS(СВЦЭМ!$D$39:$D$782,СВЦЭМ!$A$39:$A$782,$A103,СВЦЭМ!$B$39:$B$782,N$83)+'СЕТ СН'!$H$11+СВЦЭМ!$D$10+'СЕТ СН'!$H$5-'СЕТ СН'!$H$21</f>
        <v>4272.5071007200004</v>
      </c>
      <c r="O103" s="36">
        <f>SUMIFS(СВЦЭМ!$D$39:$D$782,СВЦЭМ!$A$39:$A$782,$A103,СВЦЭМ!$B$39:$B$782,O$83)+'СЕТ СН'!$H$11+СВЦЭМ!$D$10+'СЕТ СН'!$H$5-'СЕТ СН'!$H$21</f>
        <v>4276.71501756</v>
      </c>
      <c r="P103" s="36">
        <f>SUMIFS(СВЦЭМ!$D$39:$D$782,СВЦЭМ!$A$39:$A$782,$A103,СВЦЭМ!$B$39:$B$782,P$83)+'СЕТ СН'!$H$11+СВЦЭМ!$D$10+'СЕТ СН'!$H$5-'СЕТ СН'!$H$21</f>
        <v>4281.2360554300003</v>
      </c>
      <c r="Q103" s="36">
        <f>SUMIFS(СВЦЭМ!$D$39:$D$782,СВЦЭМ!$A$39:$A$782,$A103,СВЦЭМ!$B$39:$B$782,Q$83)+'СЕТ СН'!$H$11+СВЦЭМ!$D$10+'СЕТ СН'!$H$5-'СЕТ СН'!$H$21</f>
        <v>4283.4916157500002</v>
      </c>
      <c r="R103" s="36">
        <f>SUMIFS(СВЦЭМ!$D$39:$D$782,СВЦЭМ!$A$39:$A$782,$A103,СВЦЭМ!$B$39:$B$782,R$83)+'СЕТ СН'!$H$11+СВЦЭМ!$D$10+'СЕТ СН'!$H$5-'СЕТ СН'!$H$21</f>
        <v>4276.2435045500006</v>
      </c>
      <c r="S103" s="36">
        <f>SUMIFS(СВЦЭМ!$D$39:$D$782,СВЦЭМ!$A$39:$A$782,$A103,СВЦЭМ!$B$39:$B$782,S$83)+'СЕТ СН'!$H$11+СВЦЭМ!$D$10+'СЕТ СН'!$H$5-'СЕТ СН'!$H$21</f>
        <v>4250.5699839899999</v>
      </c>
      <c r="T103" s="36">
        <f>SUMIFS(СВЦЭМ!$D$39:$D$782,СВЦЭМ!$A$39:$A$782,$A103,СВЦЭМ!$B$39:$B$782,T$83)+'СЕТ СН'!$H$11+СВЦЭМ!$D$10+'СЕТ СН'!$H$5-'СЕТ СН'!$H$21</f>
        <v>4190.8560058599996</v>
      </c>
      <c r="U103" s="36">
        <f>SUMIFS(СВЦЭМ!$D$39:$D$782,СВЦЭМ!$A$39:$A$782,$A103,СВЦЭМ!$B$39:$B$782,U$83)+'СЕТ СН'!$H$11+СВЦЭМ!$D$10+'СЕТ СН'!$H$5-'СЕТ СН'!$H$21</f>
        <v>4208.2567747399999</v>
      </c>
      <c r="V103" s="36">
        <f>SUMIFS(СВЦЭМ!$D$39:$D$782,СВЦЭМ!$A$39:$A$782,$A103,СВЦЭМ!$B$39:$B$782,V$83)+'СЕТ СН'!$H$11+СВЦЭМ!$D$10+'СЕТ СН'!$H$5-'СЕТ СН'!$H$21</f>
        <v>4243.6888372800004</v>
      </c>
      <c r="W103" s="36">
        <f>SUMIFS(СВЦЭМ!$D$39:$D$782,СВЦЭМ!$A$39:$A$782,$A103,СВЦЭМ!$B$39:$B$782,W$83)+'СЕТ СН'!$H$11+СВЦЭМ!$D$10+'СЕТ СН'!$H$5-'СЕТ СН'!$H$21</f>
        <v>4258.7169876300004</v>
      </c>
      <c r="X103" s="36">
        <f>SUMIFS(СВЦЭМ!$D$39:$D$782,СВЦЭМ!$A$39:$A$782,$A103,СВЦЭМ!$B$39:$B$782,X$83)+'СЕТ СН'!$H$11+СВЦЭМ!$D$10+'СЕТ СН'!$H$5-'СЕТ СН'!$H$21</f>
        <v>4268.87706652</v>
      </c>
      <c r="Y103" s="36">
        <f>SUMIFS(СВЦЭМ!$D$39:$D$782,СВЦЭМ!$A$39:$A$782,$A103,СВЦЭМ!$B$39:$B$782,Y$83)+'СЕТ СН'!$H$11+СВЦЭМ!$D$10+'СЕТ СН'!$H$5-'СЕТ СН'!$H$21</f>
        <v>4277.2269645400002</v>
      </c>
    </row>
    <row r="104" spans="1:25" ht="15.75" x14ac:dyDescent="0.2">
      <c r="A104" s="35">
        <f t="shared" si="2"/>
        <v>44916</v>
      </c>
      <c r="B104" s="36">
        <f>SUMIFS(СВЦЭМ!$D$39:$D$782,СВЦЭМ!$A$39:$A$782,$A104,СВЦЭМ!$B$39:$B$782,B$83)+'СЕТ СН'!$H$11+СВЦЭМ!$D$10+'СЕТ СН'!$H$5-'СЕТ СН'!$H$21</f>
        <v>4263.3984659300004</v>
      </c>
      <c r="C104" s="36">
        <f>SUMIFS(СВЦЭМ!$D$39:$D$782,СВЦЭМ!$A$39:$A$782,$A104,СВЦЭМ!$B$39:$B$782,C$83)+'СЕТ СН'!$H$11+СВЦЭМ!$D$10+'СЕТ СН'!$H$5-'СЕТ СН'!$H$21</f>
        <v>4274.5224029999999</v>
      </c>
      <c r="D104" s="36">
        <f>SUMIFS(СВЦЭМ!$D$39:$D$782,СВЦЭМ!$A$39:$A$782,$A104,СВЦЭМ!$B$39:$B$782,D$83)+'СЕТ СН'!$H$11+СВЦЭМ!$D$10+'СЕТ СН'!$H$5-'СЕТ СН'!$H$21</f>
        <v>4270.6920767400006</v>
      </c>
      <c r="E104" s="36">
        <f>SUMIFS(СВЦЭМ!$D$39:$D$782,СВЦЭМ!$A$39:$A$782,$A104,СВЦЭМ!$B$39:$B$782,E$83)+'СЕТ СН'!$H$11+СВЦЭМ!$D$10+'СЕТ СН'!$H$5-'СЕТ СН'!$H$21</f>
        <v>4274.1705334899998</v>
      </c>
      <c r="F104" s="36">
        <f>SUMIFS(СВЦЭМ!$D$39:$D$782,СВЦЭМ!$A$39:$A$782,$A104,СВЦЭМ!$B$39:$B$782,F$83)+'СЕТ СН'!$H$11+СВЦЭМ!$D$10+'СЕТ СН'!$H$5-'СЕТ СН'!$H$21</f>
        <v>4307.1469665499999</v>
      </c>
      <c r="G104" s="36">
        <f>SUMIFS(СВЦЭМ!$D$39:$D$782,СВЦЭМ!$A$39:$A$782,$A104,СВЦЭМ!$B$39:$B$782,G$83)+'СЕТ СН'!$H$11+СВЦЭМ!$D$10+'СЕТ СН'!$H$5-'СЕТ СН'!$H$21</f>
        <v>4273.3074783100001</v>
      </c>
      <c r="H104" s="36">
        <f>SUMIFS(СВЦЭМ!$D$39:$D$782,СВЦЭМ!$A$39:$A$782,$A104,СВЦЭМ!$B$39:$B$782,H$83)+'СЕТ СН'!$H$11+СВЦЭМ!$D$10+'СЕТ СН'!$H$5-'СЕТ СН'!$H$21</f>
        <v>4236.1940108099998</v>
      </c>
      <c r="I104" s="36">
        <f>SUMIFS(СВЦЭМ!$D$39:$D$782,СВЦЭМ!$A$39:$A$782,$A104,СВЦЭМ!$B$39:$B$782,I$83)+'СЕТ СН'!$H$11+СВЦЭМ!$D$10+'СЕТ СН'!$H$5-'СЕТ СН'!$H$21</f>
        <v>4242.75378499</v>
      </c>
      <c r="J104" s="36">
        <f>SUMIFS(СВЦЭМ!$D$39:$D$782,СВЦЭМ!$A$39:$A$782,$A104,СВЦЭМ!$B$39:$B$782,J$83)+'СЕТ СН'!$H$11+СВЦЭМ!$D$10+'СЕТ СН'!$H$5-'СЕТ СН'!$H$21</f>
        <v>4213.1883016000002</v>
      </c>
      <c r="K104" s="36">
        <f>SUMIFS(СВЦЭМ!$D$39:$D$782,СВЦЭМ!$A$39:$A$782,$A104,СВЦЭМ!$B$39:$B$782,K$83)+'СЕТ СН'!$H$11+СВЦЭМ!$D$10+'СЕТ СН'!$H$5-'СЕТ СН'!$H$21</f>
        <v>4209.1578001500002</v>
      </c>
      <c r="L104" s="36">
        <f>SUMIFS(СВЦЭМ!$D$39:$D$782,СВЦЭМ!$A$39:$A$782,$A104,СВЦЭМ!$B$39:$B$782,L$83)+'СЕТ СН'!$H$11+СВЦЭМ!$D$10+'СЕТ СН'!$H$5-'СЕТ СН'!$H$21</f>
        <v>4193.0572861800001</v>
      </c>
      <c r="M104" s="36">
        <f>SUMIFS(СВЦЭМ!$D$39:$D$782,СВЦЭМ!$A$39:$A$782,$A104,СВЦЭМ!$B$39:$B$782,M$83)+'СЕТ СН'!$H$11+СВЦЭМ!$D$10+'СЕТ СН'!$H$5-'СЕТ СН'!$H$21</f>
        <v>4208.7172502000003</v>
      </c>
      <c r="N104" s="36">
        <f>SUMIFS(СВЦЭМ!$D$39:$D$782,СВЦЭМ!$A$39:$A$782,$A104,СВЦЭМ!$B$39:$B$782,N$83)+'СЕТ СН'!$H$11+СВЦЭМ!$D$10+'СЕТ СН'!$H$5-'СЕТ СН'!$H$21</f>
        <v>4206.4719546800006</v>
      </c>
      <c r="O104" s="36">
        <f>SUMIFS(СВЦЭМ!$D$39:$D$782,СВЦЭМ!$A$39:$A$782,$A104,СВЦЭМ!$B$39:$B$782,O$83)+'СЕТ СН'!$H$11+СВЦЭМ!$D$10+'СЕТ СН'!$H$5-'СЕТ СН'!$H$21</f>
        <v>4198.5659440099998</v>
      </c>
      <c r="P104" s="36">
        <f>SUMIFS(СВЦЭМ!$D$39:$D$782,СВЦЭМ!$A$39:$A$782,$A104,СВЦЭМ!$B$39:$B$782,P$83)+'СЕТ СН'!$H$11+СВЦЭМ!$D$10+'СЕТ СН'!$H$5-'СЕТ СН'!$H$21</f>
        <v>4201.53868779</v>
      </c>
      <c r="Q104" s="36">
        <f>SUMIFS(СВЦЭМ!$D$39:$D$782,СВЦЭМ!$A$39:$A$782,$A104,СВЦЭМ!$B$39:$B$782,Q$83)+'СЕТ СН'!$H$11+СВЦЭМ!$D$10+'СЕТ СН'!$H$5-'СЕТ СН'!$H$21</f>
        <v>4220.5312784199996</v>
      </c>
      <c r="R104" s="36">
        <f>SUMIFS(СВЦЭМ!$D$39:$D$782,СВЦЭМ!$A$39:$A$782,$A104,СВЦЭМ!$B$39:$B$782,R$83)+'СЕТ СН'!$H$11+СВЦЭМ!$D$10+'СЕТ СН'!$H$5-'СЕТ СН'!$H$21</f>
        <v>4220.7274205100002</v>
      </c>
      <c r="S104" s="36">
        <f>SUMIFS(СВЦЭМ!$D$39:$D$782,СВЦЭМ!$A$39:$A$782,$A104,СВЦЭМ!$B$39:$B$782,S$83)+'СЕТ СН'!$H$11+СВЦЭМ!$D$10+'СЕТ СН'!$H$5-'СЕТ СН'!$H$21</f>
        <v>4218.28381197</v>
      </c>
      <c r="T104" s="36">
        <f>SUMIFS(СВЦЭМ!$D$39:$D$782,СВЦЭМ!$A$39:$A$782,$A104,СВЦЭМ!$B$39:$B$782,T$83)+'СЕТ СН'!$H$11+СВЦЭМ!$D$10+'СЕТ СН'!$H$5-'СЕТ СН'!$H$21</f>
        <v>4210.6445394500006</v>
      </c>
      <c r="U104" s="36">
        <f>SUMIFS(СВЦЭМ!$D$39:$D$782,СВЦЭМ!$A$39:$A$782,$A104,СВЦЭМ!$B$39:$B$782,U$83)+'СЕТ СН'!$H$11+СВЦЭМ!$D$10+'СЕТ СН'!$H$5-'СЕТ СН'!$H$21</f>
        <v>4212.6776506200003</v>
      </c>
      <c r="V104" s="36">
        <f>SUMIFS(СВЦЭМ!$D$39:$D$782,СВЦЭМ!$A$39:$A$782,$A104,СВЦЭМ!$B$39:$B$782,V$83)+'СЕТ СН'!$H$11+СВЦЭМ!$D$10+'СЕТ СН'!$H$5-'СЕТ СН'!$H$21</f>
        <v>4221.3314195000003</v>
      </c>
      <c r="W104" s="36">
        <f>SUMIFS(СВЦЭМ!$D$39:$D$782,СВЦЭМ!$A$39:$A$782,$A104,СВЦЭМ!$B$39:$B$782,W$83)+'СЕТ СН'!$H$11+СВЦЭМ!$D$10+'СЕТ СН'!$H$5-'СЕТ СН'!$H$21</f>
        <v>4207.7687342099998</v>
      </c>
      <c r="X104" s="36">
        <f>SUMIFS(СВЦЭМ!$D$39:$D$782,СВЦЭМ!$A$39:$A$782,$A104,СВЦЭМ!$B$39:$B$782,X$83)+'СЕТ СН'!$H$11+СВЦЭМ!$D$10+'СЕТ СН'!$H$5-'СЕТ СН'!$H$21</f>
        <v>4203.1356120800001</v>
      </c>
      <c r="Y104" s="36">
        <f>SUMIFS(СВЦЭМ!$D$39:$D$782,СВЦЭМ!$A$39:$A$782,$A104,СВЦЭМ!$B$39:$B$782,Y$83)+'СЕТ СН'!$H$11+СВЦЭМ!$D$10+'СЕТ СН'!$H$5-'СЕТ СН'!$H$21</f>
        <v>4211.6940762200002</v>
      </c>
    </row>
    <row r="105" spans="1:25" ht="15.75" x14ac:dyDescent="0.2">
      <c r="A105" s="35">
        <f t="shared" si="2"/>
        <v>44917</v>
      </c>
      <c r="B105" s="36">
        <f>SUMIFS(СВЦЭМ!$D$39:$D$782,СВЦЭМ!$A$39:$A$782,$A105,СВЦЭМ!$B$39:$B$782,B$83)+'СЕТ СН'!$H$11+СВЦЭМ!$D$10+'СЕТ СН'!$H$5-'СЕТ СН'!$H$21</f>
        <v>4236.5496952900003</v>
      </c>
      <c r="C105" s="36">
        <f>SUMIFS(СВЦЭМ!$D$39:$D$782,СВЦЭМ!$A$39:$A$782,$A105,СВЦЭМ!$B$39:$B$782,C$83)+'СЕТ СН'!$H$11+СВЦЭМ!$D$10+'СЕТ СН'!$H$5-'СЕТ СН'!$H$21</f>
        <v>4251.8234971800002</v>
      </c>
      <c r="D105" s="36">
        <f>SUMIFS(СВЦЭМ!$D$39:$D$782,СВЦЭМ!$A$39:$A$782,$A105,СВЦЭМ!$B$39:$B$782,D$83)+'СЕТ СН'!$H$11+СВЦЭМ!$D$10+'СЕТ СН'!$H$5-'СЕТ СН'!$H$21</f>
        <v>4248.6560495699996</v>
      </c>
      <c r="E105" s="36">
        <f>SUMIFS(СВЦЭМ!$D$39:$D$782,СВЦЭМ!$A$39:$A$782,$A105,СВЦЭМ!$B$39:$B$782,E$83)+'СЕТ СН'!$H$11+СВЦЭМ!$D$10+'СЕТ СН'!$H$5-'СЕТ СН'!$H$21</f>
        <v>4268.1259919000004</v>
      </c>
      <c r="F105" s="36">
        <f>SUMIFS(СВЦЭМ!$D$39:$D$782,СВЦЭМ!$A$39:$A$782,$A105,СВЦЭМ!$B$39:$B$782,F$83)+'СЕТ СН'!$H$11+СВЦЭМ!$D$10+'СЕТ СН'!$H$5-'СЕТ СН'!$H$21</f>
        <v>4288.8179912599999</v>
      </c>
      <c r="G105" s="36">
        <f>SUMIFS(СВЦЭМ!$D$39:$D$782,СВЦЭМ!$A$39:$A$782,$A105,СВЦЭМ!$B$39:$B$782,G$83)+'СЕТ СН'!$H$11+СВЦЭМ!$D$10+'СЕТ СН'!$H$5-'СЕТ СН'!$H$21</f>
        <v>4290.4135062200003</v>
      </c>
      <c r="H105" s="36">
        <f>SUMIFS(СВЦЭМ!$D$39:$D$782,СВЦЭМ!$A$39:$A$782,$A105,СВЦЭМ!$B$39:$B$782,H$83)+'СЕТ СН'!$H$11+СВЦЭМ!$D$10+'СЕТ СН'!$H$5-'СЕТ СН'!$H$21</f>
        <v>4271.8083415500005</v>
      </c>
      <c r="I105" s="36">
        <f>SUMIFS(СВЦЭМ!$D$39:$D$782,СВЦЭМ!$A$39:$A$782,$A105,СВЦЭМ!$B$39:$B$782,I$83)+'СЕТ СН'!$H$11+СВЦЭМ!$D$10+'СЕТ СН'!$H$5-'СЕТ СН'!$H$21</f>
        <v>4259.4538785200002</v>
      </c>
      <c r="J105" s="36">
        <f>SUMIFS(СВЦЭМ!$D$39:$D$782,СВЦЭМ!$A$39:$A$782,$A105,СВЦЭМ!$B$39:$B$782,J$83)+'СЕТ СН'!$H$11+СВЦЭМ!$D$10+'СЕТ СН'!$H$5-'СЕТ СН'!$H$21</f>
        <v>4247.0775262000006</v>
      </c>
      <c r="K105" s="36">
        <f>SUMIFS(СВЦЭМ!$D$39:$D$782,СВЦЭМ!$A$39:$A$782,$A105,СВЦЭМ!$B$39:$B$782,K$83)+'СЕТ СН'!$H$11+СВЦЭМ!$D$10+'СЕТ СН'!$H$5-'СЕТ СН'!$H$21</f>
        <v>4230.5375689000002</v>
      </c>
      <c r="L105" s="36">
        <f>SUMIFS(СВЦЭМ!$D$39:$D$782,СВЦЭМ!$A$39:$A$782,$A105,СВЦЭМ!$B$39:$B$782,L$83)+'СЕТ СН'!$H$11+СВЦЭМ!$D$10+'СЕТ СН'!$H$5-'СЕТ СН'!$H$21</f>
        <v>4241.8758664500001</v>
      </c>
      <c r="M105" s="36">
        <f>SUMIFS(СВЦЭМ!$D$39:$D$782,СВЦЭМ!$A$39:$A$782,$A105,СВЦЭМ!$B$39:$B$782,M$83)+'СЕТ СН'!$H$11+СВЦЭМ!$D$10+'СЕТ СН'!$H$5-'СЕТ СН'!$H$21</f>
        <v>4248.2478017900003</v>
      </c>
      <c r="N105" s="36">
        <f>SUMIFS(СВЦЭМ!$D$39:$D$782,СВЦЭМ!$A$39:$A$782,$A105,СВЦЭМ!$B$39:$B$782,N$83)+'СЕТ СН'!$H$11+СВЦЭМ!$D$10+'СЕТ СН'!$H$5-'СЕТ СН'!$H$21</f>
        <v>4268.2616171400005</v>
      </c>
      <c r="O105" s="36">
        <f>SUMIFS(СВЦЭМ!$D$39:$D$782,СВЦЭМ!$A$39:$A$782,$A105,СВЦЭМ!$B$39:$B$782,O$83)+'СЕТ СН'!$H$11+СВЦЭМ!$D$10+'СЕТ СН'!$H$5-'СЕТ СН'!$H$21</f>
        <v>4266.1953303400005</v>
      </c>
      <c r="P105" s="36">
        <f>SUMIFS(СВЦЭМ!$D$39:$D$782,СВЦЭМ!$A$39:$A$782,$A105,СВЦЭМ!$B$39:$B$782,P$83)+'СЕТ СН'!$H$11+СВЦЭМ!$D$10+'СЕТ СН'!$H$5-'СЕТ СН'!$H$21</f>
        <v>4275.4554633400003</v>
      </c>
      <c r="Q105" s="36">
        <f>SUMIFS(СВЦЭМ!$D$39:$D$782,СВЦЭМ!$A$39:$A$782,$A105,СВЦЭМ!$B$39:$B$782,Q$83)+'СЕТ СН'!$H$11+СВЦЭМ!$D$10+'СЕТ СН'!$H$5-'СЕТ СН'!$H$21</f>
        <v>4279.5854362199998</v>
      </c>
      <c r="R105" s="36">
        <f>SUMIFS(СВЦЭМ!$D$39:$D$782,СВЦЭМ!$A$39:$A$782,$A105,СВЦЭМ!$B$39:$B$782,R$83)+'СЕТ СН'!$H$11+СВЦЭМ!$D$10+'СЕТ СН'!$H$5-'СЕТ СН'!$H$21</f>
        <v>4253.3036200699999</v>
      </c>
      <c r="S105" s="36">
        <f>SUMIFS(СВЦЭМ!$D$39:$D$782,СВЦЭМ!$A$39:$A$782,$A105,СВЦЭМ!$B$39:$B$782,S$83)+'СЕТ СН'!$H$11+СВЦЭМ!$D$10+'СЕТ СН'!$H$5-'СЕТ СН'!$H$21</f>
        <v>4254.0974166599999</v>
      </c>
      <c r="T105" s="36">
        <f>SUMIFS(СВЦЭМ!$D$39:$D$782,СВЦЭМ!$A$39:$A$782,$A105,СВЦЭМ!$B$39:$B$782,T$83)+'СЕТ СН'!$H$11+СВЦЭМ!$D$10+'СЕТ СН'!$H$5-'СЕТ СН'!$H$21</f>
        <v>4222.2458389700005</v>
      </c>
      <c r="U105" s="36">
        <f>SUMIFS(СВЦЭМ!$D$39:$D$782,СВЦЭМ!$A$39:$A$782,$A105,СВЦЭМ!$B$39:$B$782,U$83)+'СЕТ СН'!$H$11+СВЦЭМ!$D$10+'СЕТ СН'!$H$5-'СЕТ СН'!$H$21</f>
        <v>4223.4632530300005</v>
      </c>
      <c r="V105" s="36">
        <f>SUMIFS(СВЦЭМ!$D$39:$D$782,СВЦЭМ!$A$39:$A$782,$A105,СВЦЭМ!$B$39:$B$782,V$83)+'СЕТ СН'!$H$11+СВЦЭМ!$D$10+'СЕТ СН'!$H$5-'СЕТ СН'!$H$21</f>
        <v>4248.5564372099998</v>
      </c>
      <c r="W105" s="36">
        <f>SUMIFS(СВЦЭМ!$D$39:$D$782,СВЦЭМ!$A$39:$A$782,$A105,СВЦЭМ!$B$39:$B$782,W$83)+'СЕТ СН'!$H$11+СВЦЭМ!$D$10+'СЕТ СН'!$H$5-'СЕТ СН'!$H$21</f>
        <v>4251.42961956</v>
      </c>
      <c r="X105" s="36">
        <f>SUMIFS(СВЦЭМ!$D$39:$D$782,СВЦЭМ!$A$39:$A$782,$A105,СВЦЭМ!$B$39:$B$782,X$83)+'СЕТ СН'!$H$11+СВЦЭМ!$D$10+'СЕТ СН'!$H$5-'СЕТ СН'!$H$21</f>
        <v>4264.8250021800004</v>
      </c>
      <c r="Y105" s="36">
        <f>SUMIFS(СВЦЭМ!$D$39:$D$782,СВЦЭМ!$A$39:$A$782,$A105,СВЦЭМ!$B$39:$B$782,Y$83)+'СЕТ СН'!$H$11+СВЦЭМ!$D$10+'СЕТ СН'!$H$5-'СЕТ СН'!$H$21</f>
        <v>4279.8825137900003</v>
      </c>
    </row>
    <row r="106" spans="1:25" ht="15.75" x14ac:dyDescent="0.2">
      <c r="A106" s="35">
        <f t="shared" si="2"/>
        <v>44918</v>
      </c>
      <c r="B106" s="36">
        <f>SUMIFS(СВЦЭМ!$D$39:$D$782,СВЦЭМ!$A$39:$A$782,$A106,СВЦЭМ!$B$39:$B$782,B$83)+'СЕТ СН'!$H$11+СВЦЭМ!$D$10+'СЕТ СН'!$H$5-'СЕТ СН'!$H$21</f>
        <v>4366.8723993499998</v>
      </c>
      <c r="C106" s="36">
        <f>SUMIFS(СВЦЭМ!$D$39:$D$782,СВЦЭМ!$A$39:$A$782,$A106,СВЦЭМ!$B$39:$B$782,C$83)+'СЕТ СН'!$H$11+СВЦЭМ!$D$10+'СЕТ СН'!$H$5-'СЕТ СН'!$H$21</f>
        <v>4385.3113436200001</v>
      </c>
      <c r="D106" s="36">
        <f>SUMIFS(СВЦЭМ!$D$39:$D$782,СВЦЭМ!$A$39:$A$782,$A106,СВЦЭМ!$B$39:$B$782,D$83)+'СЕТ СН'!$H$11+СВЦЭМ!$D$10+'СЕТ СН'!$H$5-'СЕТ СН'!$H$21</f>
        <v>4399.9721421699996</v>
      </c>
      <c r="E106" s="36">
        <f>SUMIFS(СВЦЭМ!$D$39:$D$782,СВЦЭМ!$A$39:$A$782,$A106,СВЦЭМ!$B$39:$B$782,E$83)+'СЕТ СН'!$H$11+СВЦЭМ!$D$10+'СЕТ СН'!$H$5-'СЕТ СН'!$H$21</f>
        <v>4407.3026502499997</v>
      </c>
      <c r="F106" s="36">
        <f>SUMIFS(СВЦЭМ!$D$39:$D$782,СВЦЭМ!$A$39:$A$782,$A106,СВЦЭМ!$B$39:$B$782,F$83)+'СЕТ СН'!$H$11+СВЦЭМ!$D$10+'СЕТ СН'!$H$5-'СЕТ СН'!$H$21</f>
        <v>4406.0784967899999</v>
      </c>
      <c r="G106" s="36">
        <f>SUMIFS(СВЦЭМ!$D$39:$D$782,СВЦЭМ!$A$39:$A$782,$A106,СВЦЭМ!$B$39:$B$782,G$83)+'СЕТ СН'!$H$11+СВЦЭМ!$D$10+'СЕТ СН'!$H$5-'СЕТ СН'!$H$21</f>
        <v>4395.5550483900006</v>
      </c>
      <c r="H106" s="36">
        <f>SUMIFS(СВЦЭМ!$D$39:$D$782,СВЦЭМ!$A$39:$A$782,$A106,СВЦЭМ!$B$39:$B$782,H$83)+'СЕТ СН'!$H$11+СВЦЭМ!$D$10+'СЕТ СН'!$H$5-'СЕТ СН'!$H$21</f>
        <v>4351.0963129199999</v>
      </c>
      <c r="I106" s="36">
        <f>SUMIFS(СВЦЭМ!$D$39:$D$782,СВЦЭМ!$A$39:$A$782,$A106,СВЦЭМ!$B$39:$B$782,I$83)+'СЕТ СН'!$H$11+СВЦЭМ!$D$10+'СЕТ СН'!$H$5-'СЕТ СН'!$H$21</f>
        <v>4336.9774926</v>
      </c>
      <c r="J106" s="36">
        <f>SUMIFS(СВЦЭМ!$D$39:$D$782,СВЦЭМ!$A$39:$A$782,$A106,СВЦЭМ!$B$39:$B$782,J$83)+'СЕТ СН'!$H$11+СВЦЭМ!$D$10+'СЕТ СН'!$H$5-'СЕТ СН'!$H$21</f>
        <v>4316.69709332</v>
      </c>
      <c r="K106" s="36">
        <f>SUMIFS(СВЦЭМ!$D$39:$D$782,СВЦЭМ!$A$39:$A$782,$A106,СВЦЭМ!$B$39:$B$782,K$83)+'СЕТ СН'!$H$11+СВЦЭМ!$D$10+'СЕТ СН'!$H$5-'СЕТ СН'!$H$21</f>
        <v>4308.62101437</v>
      </c>
      <c r="L106" s="36">
        <f>SUMIFS(СВЦЭМ!$D$39:$D$782,СВЦЭМ!$A$39:$A$782,$A106,СВЦЭМ!$B$39:$B$782,L$83)+'СЕТ СН'!$H$11+СВЦЭМ!$D$10+'СЕТ СН'!$H$5-'СЕТ СН'!$H$21</f>
        <v>4313.1083671699998</v>
      </c>
      <c r="M106" s="36">
        <f>SUMIFS(СВЦЭМ!$D$39:$D$782,СВЦЭМ!$A$39:$A$782,$A106,СВЦЭМ!$B$39:$B$782,M$83)+'СЕТ СН'!$H$11+СВЦЭМ!$D$10+'СЕТ СН'!$H$5-'СЕТ СН'!$H$21</f>
        <v>4318.3072100899999</v>
      </c>
      <c r="N106" s="36">
        <f>SUMIFS(СВЦЭМ!$D$39:$D$782,СВЦЭМ!$A$39:$A$782,$A106,СВЦЭМ!$B$39:$B$782,N$83)+'СЕТ СН'!$H$11+СВЦЭМ!$D$10+'СЕТ СН'!$H$5-'СЕТ СН'!$H$21</f>
        <v>4339.1857368600004</v>
      </c>
      <c r="O106" s="36">
        <f>SUMIFS(СВЦЭМ!$D$39:$D$782,СВЦЭМ!$A$39:$A$782,$A106,СВЦЭМ!$B$39:$B$782,O$83)+'СЕТ СН'!$H$11+СВЦЭМ!$D$10+'СЕТ СН'!$H$5-'СЕТ СН'!$H$21</f>
        <v>4337.6041495899999</v>
      </c>
      <c r="P106" s="36">
        <f>SUMIFS(СВЦЭМ!$D$39:$D$782,СВЦЭМ!$A$39:$A$782,$A106,СВЦЭМ!$B$39:$B$782,P$83)+'СЕТ СН'!$H$11+СВЦЭМ!$D$10+'СЕТ СН'!$H$5-'СЕТ СН'!$H$21</f>
        <v>4342.4533584199999</v>
      </c>
      <c r="Q106" s="36">
        <f>SUMIFS(СВЦЭМ!$D$39:$D$782,СВЦЭМ!$A$39:$A$782,$A106,СВЦЭМ!$B$39:$B$782,Q$83)+'СЕТ СН'!$H$11+СВЦЭМ!$D$10+'СЕТ СН'!$H$5-'СЕТ СН'!$H$21</f>
        <v>4347.2107187600004</v>
      </c>
      <c r="R106" s="36">
        <f>SUMIFS(СВЦЭМ!$D$39:$D$782,СВЦЭМ!$A$39:$A$782,$A106,СВЦЭМ!$B$39:$B$782,R$83)+'СЕТ СН'!$H$11+СВЦЭМ!$D$10+'СЕТ СН'!$H$5-'СЕТ СН'!$H$21</f>
        <v>4347.6310094999999</v>
      </c>
      <c r="S106" s="36">
        <f>SUMIFS(СВЦЭМ!$D$39:$D$782,СВЦЭМ!$A$39:$A$782,$A106,СВЦЭМ!$B$39:$B$782,S$83)+'СЕТ СН'!$H$11+СВЦЭМ!$D$10+'СЕТ СН'!$H$5-'СЕТ СН'!$H$21</f>
        <v>4323.6227627300004</v>
      </c>
      <c r="T106" s="36">
        <f>SUMIFS(СВЦЭМ!$D$39:$D$782,СВЦЭМ!$A$39:$A$782,$A106,СВЦЭМ!$B$39:$B$782,T$83)+'СЕТ СН'!$H$11+СВЦЭМ!$D$10+'СЕТ СН'!$H$5-'СЕТ СН'!$H$21</f>
        <v>4293.6005046999999</v>
      </c>
      <c r="U106" s="36">
        <f>SUMIFS(СВЦЭМ!$D$39:$D$782,СВЦЭМ!$A$39:$A$782,$A106,СВЦЭМ!$B$39:$B$782,U$83)+'СЕТ СН'!$H$11+СВЦЭМ!$D$10+'СЕТ СН'!$H$5-'СЕТ СН'!$H$21</f>
        <v>4295.8769308800001</v>
      </c>
      <c r="V106" s="36">
        <f>SUMIFS(СВЦЭМ!$D$39:$D$782,СВЦЭМ!$A$39:$A$782,$A106,СВЦЭМ!$B$39:$B$782,V$83)+'СЕТ СН'!$H$11+СВЦЭМ!$D$10+'СЕТ СН'!$H$5-'СЕТ СН'!$H$21</f>
        <v>4305.7620136000005</v>
      </c>
      <c r="W106" s="36">
        <f>SUMIFS(СВЦЭМ!$D$39:$D$782,СВЦЭМ!$A$39:$A$782,$A106,СВЦЭМ!$B$39:$B$782,W$83)+'СЕТ СН'!$H$11+СВЦЭМ!$D$10+'СЕТ СН'!$H$5-'СЕТ СН'!$H$21</f>
        <v>4323.4123883600005</v>
      </c>
      <c r="X106" s="36">
        <f>SUMIFS(СВЦЭМ!$D$39:$D$782,СВЦЭМ!$A$39:$A$782,$A106,СВЦЭМ!$B$39:$B$782,X$83)+'СЕТ СН'!$H$11+СВЦЭМ!$D$10+'СЕТ СН'!$H$5-'СЕТ СН'!$H$21</f>
        <v>4342.7427149699997</v>
      </c>
      <c r="Y106" s="36">
        <f>SUMIFS(СВЦЭМ!$D$39:$D$782,СВЦЭМ!$A$39:$A$782,$A106,СВЦЭМ!$B$39:$B$782,Y$83)+'СЕТ СН'!$H$11+СВЦЭМ!$D$10+'СЕТ СН'!$H$5-'СЕТ СН'!$H$21</f>
        <v>4366.2152604700004</v>
      </c>
    </row>
    <row r="107" spans="1:25" ht="15.75" x14ac:dyDescent="0.2">
      <c r="A107" s="35">
        <f t="shared" si="2"/>
        <v>44919</v>
      </c>
      <c r="B107" s="36">
        <f>SUMIFS(СВЦЭМ!$D$39:$D$782,СВЦЭМ!$A$39:$A$782,$A107,СВЦЭМ!$B$39:$B$782,B$83)+'СЕТ СН'!$H$11+СВЦЭМ!$D$10+'СЕТ СН'!$H$5-'СЕТ СН'!$H$21</f>
        <v>4318.8007567599998</v>
      </c>
      <c r="C107" s="36">
        <f>SUMIFS(СВЦЭМ!$D$39:$D$782,СВЦЭМ!$A$39:$A$782,$A107,СВЦЭМ!$B$39:$B$782,C$83)+'СЕТ СН'!$H$11+СВЦЭМ!$D$10+'СЕТ СН'!$H$5-'СЕТ СН'!$H$21</f>
        <v>4293.3797992500004</v>
      </c>
      <c r="D107" s="36">
        <f>SUMIFS(СВЦЭМ!$D$39:$D$782,СВЦЭМ!$A$39:$A$782,$A107,СВЦЭМ!$B$39:$B$782,D$83)+'СЕТ СН'!$H$11+СВЦЭМ!$D$10+'СЕТ СН'!$H$5-'СЕТ СН'!$H$21</f>
        <v>4281.7864709700007</v>
      </c>
      <c r="E107" s="36">
        <f>SUMIFS(СВЦЭМ!$D$39:$D$782,СВЦЭМ!$A$39:$A$782,$A107,СВЦЭМ!$B$39:$B$782,E$83)+'СЕТ СН'!$H$11+СВЦЭМ!$D$10+'СЕТ СН'!$H$5-'СЕТ СН'!$H$21</f>
        <v>4271.8829300400002</v>
      </c>
      <c r="F107" s="36">
        <f>SUMIFS(СВЦЭМ!$D$39:$D$782,СВЦЭМ!$A$39:$A$782,$A107,СВЦЭМ!$B$39:$B$782,F$83)+'СЕТ СН'!$H$11+СВЦЭМ!$D$10+'СЕТ СН'!$H$5-'СЕТ СН'!$H$21</f>
        <v>4306.8331371799995</v>
      </c>
      <c r="G107" s="36">
        <f>SUMIFS(СВЦЭМ!$D$39:$D$782,СВЦЭМ!$A$39:$A$782,$A107,СВЦЭМ!$B$39:$B$782,G$83)+'СЕТ СН'!$H$11+СВЦЭМ!$D$10+'СЕТ СН'!$H$5-'СЕТ СН'!$H$21</f>
        <v>4294.9482322200001</v>
      </c>
      <c r="H107" s="36">
        <f>SUMIFS(СВЦЭМ!$D$39:$D$782,СВЦЭМ!$A$39:$A$782,$A107,СВЦЭМ!$B$39:$B$782,H$83)+'СЕТ СН'!$H$11+СВЦЭМ!$D$10+'СЕТ СН'!$H$5-'СЕТ СН'!$H$21</f>
        <v>4290.9510113300003</v>
      </c>
      <c r="I107" s="36">
        <f>SUMIFS(СВЦЭМ!$D$39:$D$782,СВЦЭМ!$A$39:$A$782,$A107,СВЦЭМ!$B$39:$B$782,I$83)+'СЕТ СН'!$H$11+СВЦЭМ!$D$10+'СЕТ СН'!$H$5-'СЕТ СН'!$H$21</f>
        <v>4270.7733216800007</v>
      </c>
      <c r="J107" s="36">
        <f>SUMIFS(СВЦЭМ!$D$39:$D$782,СВЦЭМ!$A$39:$A$782,$A107,СВЦЭМ!$B$39:$B$782,J$83)+'СЕТ СН'!$H$11+СВЦЭМ!$D$10+'СЕТ СН'!$H$5-'СЕТ СН'!$H$21</f>
        <v>4265.3583395799997</v>
      </c>
      <c r="K107" s="36">
        <f>SUMIFS(СВЦЭМ!$D$39:$D$782,СВЦЭМ!$A$39:$A$782,$A107,СВЦЭМ!$B$39:$B$782,K$83)+'СЕТ СН'!$H$11+СВЦЭМ!$D$10+'СЕТ СН'!$H$5-'СЕТ СН'!$H$21</f>
        <v>4236.1125613000004</v>
      </c>
      <c r="L107" s="36">
        <f>SUMIFS(СВЦЭМ!$D$39:$D$782,СВЦЭМ!$A$39:$A$782,$A107,СВЦЭМ!$B$39:$B$782,L$83)+'СЕТ СН'!$H$11+СВЦЭМ!$D$10+'СЕТ СН'!$H$5-'СЕТ СН'!$H$21</f>
        <v>4218.4230037400002</v>
      </c>
      <c r="M107" s="36">
        <f>SUMIFS(СВЦЭМ!$D$39:$D$782,СВЦЭМ!$A$39:$A$782,$A107,СВЦЭМ!$B$39:$B$782,M$83)+'СЕТ СН'!$H$11+СВЦЭМ!$D$10+'СЕТ СН'!$H$5-'СЕТ СН'!$H$21</f>
        <v>4204.0254645599998</v>
      </c>
      <c r="N107" s="36">
        <f>SUMIFS(СВЦЭМ!$D$39:$D$782,СВЦЭМ!$A$39:$A$782,$A107,СВЦЭМ!$B$39:$B$782,N$83)+'СЕТ СН'!$H$11+СВЦЭМ!$D$10+'СЕТ СН'!$H$5-'СЕТ СН'!$H$21</f>
        <v>4223.6928929100004</v>
      </c>
      <c r="O107" s="36">
        <f>SUMIFS(СВЦЭМ!$D$39:$D$782,СВЦЭМ!$A$39:$A$782,$A107,СВЦЭМ!$B$39:$B$782,O$83)+'СЕТ СН'!$H$11+СВЦЭМ!$D$10+'СЕТ СН'!$H$5-'СЕТ СН'!$H$21</f>
        <v>4214.4786652100001</v>
      </c>
      <c r="P107" s="36">
        <f>SUMIFS(СВЦЭМ!$D$39:$D$782,СВЦЭМ!$A$39:$A$782,$A107,СВЦЭМ!$B$39:$B$782,P$83)+'СЕТ СН'!$H$11+СВЦЭМ!$D$10+'СЕТ СН'!$H$5-'СЕТ СН'!$H$21</f>
        <v>4214.2498059</v>
      </c>
      <c r="Q107" s="36">
        <f>SUMIFS(СВЦЭМ!$D$39:$D$782,СВЦЭМ!$A$39:$A$782,$A107,СВЦЭМ!$B$39:$B$782,Q$83)+'СЕТ СН'!$H$11+СВЦЭМ!$D$10+'СЕТ СН'!$H$5-'СЕТ СН'!$H$21</f>
        <v>4211.8500910299999</v>
      </c>
      <c r="R107" s="36">
        <f>SUMIFS(СВЦЭМ!$D$39:$D$782,СВЦЭМ!$A$39:$A$782,$A107,СВЦЭМ!$B$39:$B$782,R$83)+'СЕТ СН'!$H$11+СВЦЭМ!$D$10+'СЕТ СН'!$H$5-'СЕТ СН'!$H$21</f>
        <v>4216.23098888</v>
      </c>
      <c r="S107" s="36">
        <f>SUMIFS(СВЦЭМ!$D$39:$D$782,СВЦЭМ!$A$39:$A$782,$A107,СВЦЭМ!$B$39:$B$782,S$83)+'СЕТ СН'!$H$11+СВЦЭМ!$D$10+'СЕТ СН'!$H$5-'СЕТ СН'!$H$21</f>
        <v>4184.6818544799999</v>
      </c>
      <c r="T107" s="36">
        <f>SUMIFS(СВЦЭМ!$D$39:$D$782,СВЦЭМ!$A$39:$A$782,$A107,СВЦЭМ!$B$39:$B$782,T$83)+'СЕТ СН'!$H$11+СВЦЭМ!$D$10+'СЕТ СН'!$H$5-'СЕТ СН'!$H$21</f>
        <v>4175.3788915000005</v>
      </c>
      <c r="U107" s="36">
        <f>SUMIFS(СВЦЭМ!$D$39:$D$782,СВЦЭМ!$A$39:$A$782,$A107,СВЦЭМ!$B$39:$B$782,U$83)+'СЕТ СН'!$H$11+СВЦЭМ!$D$10+'СЕТ СН'!$H$5-'СЕТ СН'!$H$21</f>
        <v>4189.4537505600001</v>
      </c>
      <c r="V107" s="36">
        <f>SUMIFS(СВЦЭМ!$D$39:$D$782,СВЦЭМ!$A$39:$A$782,$A107,СВЦЭМ!$B$39:$B$782,V$83)+'СЕТ СН'!$H$11+СВЦЭМ!$D$10+'СЕТ СН'!$H$5-'СЕТ СН'!$H$21</f>
        <v>4203.6401770900002</v>
      </c>
      <c r="W107" s="36">
        <f>SUMIFS(СВЦЭМ!$D$39:$D$782,СВЦЭМ!$A$39:$A$782,$A107,СВЦЭМ!$B$39:$B$782,W$83)+'СЕТ СН'!$H$11+СВЦЭМ!$D$10+'СЕТ СН'!$H$5-'СЕТ СН'!$H$21</f>
        <v>4215.8180480700003</v>
      </c>
      <c r="X107" s="36">
        <f>SUMIFS(СВЦЭМ!$D$39:$D$782,СВЦЭМ!$A$39:$A$782,$A107,СВЦЭМ!$B$39:$B$782,X$83)+'СЕТ СН'!$H$11+СВЦЭМ!$D$10+'СЕТ СН'!$H$5-'СЕТ СН'!$H$21</f>
        <v>4226.1329542599997</v>
      </c>
      <c r="Y107" s="36">
        <f>SUMIFS(СВЦЭМ!$D$39:$D$782,СВЦЭМ!$A$39:$A$782,$A107,СВЦЭМ!$B$39:$B$782,Y$83)+'СЕТ СН'!$H$11+СВЦЭМ!$D$10+'СЕТ СН'!$H$5-'СЕТ СН'!$H$21</f>
        <v>4221.8027396199996</v>
      </c>
    </row>
    <row r="108" spans="1:25" ht="15.75" x14ac:dyDescent="0.2">
      <c r="A108" s="35">
        <f t="shared" si="2"/>
        <v>44920</v>
      </c>
      <c r="B108" s="36">
        <f>SUMIFS(СВЦЭМ!$D$39:$D$782,СВЦЭМ!$A$39:$A$782,$A108,СВЦЭМ!$B$39:$B$782,B$83)+'СЕТ СН'!$H$11+СВЦЭМ!$D$10+'СЕТ СН'!$H$5-'СЕТ СН'!$H$21</f>
        <v>4254.8591088399999</v>
      </c>
      <c r="C108" s="36">
        <f>SUMIFS(СВЦЭМ!$D$39:$D$782,СВЦЭМ!$A$39:$A$782,$A108,СВЦЭМ!$B$39:$B$782,C$83)+'СЕТ СН'!$H$11+СВЦЭМ!$D$10+'СЕТ СН'!$H$5-'СЕТ СН'!$H$21</f>
        <v>4267.0145208499998</v>
      </c>
      <c r="D108" s="36">
        <f>SUMIFS(СВЦЭМ!$D$39:$D$782,СВЦЭМ!$A$39:$A$782,$A108,СВЦЭМ!$B$39:$B$782,D$83)+'СЕТ СН'!$H$11+СВЦЭМ!$D$10+'СЕТ СН'!$H$5-'СЕТ СН'!$H$21</f>
        <v>4248.0504011900002</v>
      </c>
      <c r="E108" s="36">
        <f>SUMIFS(СВЦЭМ!$D$39:$D$782,СВЦЭМ!$A$39:$A$782,$A108,СВЦЭМ!$B$39:$B$782,E$83)+'СЕТ СН'!$H$11+СВЦЭМ!$D$10+'СЕТ СН'!$H$5-'СЕТ СН'!$H$21</f>
        <v>4242.0585499899998</v>
      </c>
      <c r="F108" s="36">
        <f>SUMIFS(СВЦЭМ!$D$39:$D$782,СВЦЭМ!$A$39:$A$782,$A108,СВЦЭМ!$B$39:$B$782,F$83)+'СЕТ СН'!$H$11+СВЦЭМ!$D$10+'СЕТ СН'!$H$5-'СЕТ СН'!$H$21</f>
        <v>4286.8024666700003</v>
      </c>
      <c r="G108" s="36">
        <f>SUMIFS(СВЦЭМ!$D$39:$D$782,СВЦЭМ!$A$39:$A$782,$A108,СВЦЭМ!$B$39:$B$782,G$83)+'СЕТ СН'!$H$11+СВЦЭМ!$D$10+'СЕТ СН'!$H$5-'СЕТ СН'!$H$21</f>
        <v>4284.0053447400005</v>
      </c>
      <c r="H108" s="36">
        <f>SUMIFS(СВЦЭМ!$D$39:$D$782,СВЦЭМ!$A$39:$A$782,$A108,СВЦЭМ!$B$39:$B$782,H$83)+'СЕТ СН'!$H$11+СВЦЭМ!$D$10+'СЕТ СН'!$H$5-'СЕТ СН'!$H$21</f>
        <v>4274.0666395200005</v>
      </c>
      <c r="I108" s="36">
        <f>SUMIFS(СВЦЭМ!$D$39:$D$782,СВЦЭМ!$A$39:$A$782,$A108,СВЦЭМ!$B$39:$B$782,I$83)+'СЕТ СН'!$H$11+СВЦЭМ!$D$10+'СЕТ СН'!$H$5-'СЕТ СН'!$H$21</f>
        <v>4300.7793640300006</v>
      </c>
      <c r="J108" s="36">
        <f>SUMIFS(СВЦЭМ!$D$39:$D$782,СВЦЭМ!$A$39:$A$782,$A108,СВЦЭМ!$B$39:$B$782,J$83)+'СЕТ СН'!$H$11+СВЦЭМ!$D$10+'СЕТ СН'!$H$5-'СЕТ СН'!$H$21</f>
        <v>4292.1464349400003</v>
      </c>
      <c r="K108" s="36">
        <f>SUMIFS(СВЦЭМ!$D$39:$D$782,СВЦЭМ!$A$39:$A$782,$A108,СВЦЭМ!$B$39:$B$782,K$83)+'СЕТ СН'!$H$11+СВЦЭМ!$D$10+'СЕТ СН'!$H$5-'СЕТ СН'!$H$21</f>
        <v>4284.5056474000003</v>
      </c>
      <c r="L108" s="36">
        <f>SUMIFS(СВЦЭМ!$D$39:$D$782,СВЦЭМ!$A$39:$A$782,$A108,СВЦЭМ!$B$39:$B$782,L$83)+'СЕТ СН'!$H$11+СВЦЭМ!$D$10+'СЕТ СН'!$H$5-'СЕТ СН'!$H$21</f>
        <v>4249.7639486600001</v>
      </c>
      <c r="M108" s="36">
        <f>SUMIFS(СВЦЭМ!$D$39:$D$782,СВЦЭМ!$A$39:$A$782,$A108,СВЦЭМ!$B$39:$B$782,M$83)+'СЕТ СН'!$H$11+СВЦЭМ!$D$10+'СЕТ СН'!$H$5-'СЕТ СН'!$H$21</f>
        <v>4257.4797261800004</v>
      </c>
      <c r="N108" s="36">
        <f>SUMIFS(СВЦЭМ!$D$39:$D$782,СВЦЭМ!$A$39:$A$782,$A108,СВЦЭМ!$B$39:$B$782,N$83)+'СЕТ СН'!$H$11+СВЦЭМ!$D$10+'СЕТ СН'!$H$5-'СЕТ СН'!$H$21</f>
        <v>4272.2542642099997</v>
      </c>
      <c r="O108" s="36">
        <f>SUMIFS(СВЦЭМ!$D$39:$D$782,СВЦЭМ!$A$39:$A$782,$A108,СВЦЭМ!$B$39:$B$782,O$83)+'СЕТ СН'!$H$11+СВЦЭМ!$D$10+'СЕТ СН'!$H$5-'СЕТ СН'!$H$21</f>
        <v>4275.2151096899997</v>
      </c>
      <c r="P108" s="36">
        <f>SUMIFS(СВЦЭМ!$D$39:$D$782,СВЦЭМ!$A$39:$A$782,$A108,СВЦЭМ!$B$39:$B$782,P$83)+'СЕТ СН'!$H$11+СВЦЭМ!$D$10+'СЕТ СН'!$H$5-'СЕТ СН'!$H$21</f>
        <v>4287.3220636699998</v>
      </c>
      <c r="Q108" s="36">
        <f>SUMIFS(СВЦЭМ!$D$39:$D$782,СВЦЭМ!$A$39:$A$782,$A108,СВЦЭМ!$B$39:$B$782,Q$83)+'СЕТ СН'!$H$11+СВЦЭМ!$D$10+'СЕТ СН'!$H$5-'СЕТ СН'!$H$21</f>
        <v>4283.81036374</v>
      </c>
      <c r="R108" s="36">
        <f>SUMIFS(СВЦЭМ!$D$39:$D$782,СВЦЭМ!$A$39:$A$782,$A108,СВЦЭМ!$B$39:$B$782,R$83)+'СЕТ СН'!$H$11+СВЦЭМ!$D$10+'СЕТ СН'!$H$5-'СЕТ СН'!$H$21</f>
        <v>4282.1515365699997</v>
      </c>
      <c r="S108" s="36">
        <f>SUMIFS(СВЦЭМ!$D$39:$D$782,СВЦЭМ!$A$39:$A$782,$A108,СВЦЭМ!$B$39:$B$782,S$83)+'СЕТ СН'!$H$11+СВЦЭМ!$D$10+'СЕТ СН'!$H$5-'СЕТ СН'!$H$21</f>
        <v>4264.2519064099997</v>
      </c>
      <c r="T108" s="36">
        <f>SUMIFS(СВЦЭМ!$D$39:$D$782,СВЦЭМ!$A$39:$A$782,$A108,СВЦЭМ!$B$39:$B$782,T$83)+'СЕТ СН'!$H$11+СВЦЭМ!$D$10+'СЕТ СН'!$H$5-'СЕТ СН'!$H$21</f>
        <v>4248.4609791599996</v>
      </c>
      <c r="U108" s="36">
        <f>SUMIFS(СВЦЭМ!$D$39:$D$782,СВЦЭМ!$A$39:$A$782,$A108,СВЦЭМ!$B$39:$B$782,U$83)+'СЕТ СН'!$H$11+СВЦЭМ!$D$10+'СЕТ СН'!$H$5-'СЕТ СН'!$H$21</f>
        <v>4250.6921189700006</v>
      </c>
      <c r="V108" s="36">
        <f>SUMIFS(СВЦЭМ!$D$39:$D$782,СВЦЭМ!$A$39:$A$782,$A108,СВЦЭМ!$B$39:$B$782,V$83)+'СЕТ СН'!$H$11+СВЦЭМ!$D$10+'СЕТ СН'!$H$5-'СЕТ СН'!$H$21</f>
        <v>4272.99738342</v>
      </c>
      <c r="W108" s="36">
        <f>SUMIFS(СВЦЭМ!$D$39:$D$782,СВЦЭМ!$A$39:$A$782,$A108,СВЦЭМ!$B$39:$B$782,W$83)+'СЕТ СН'!$H$11+СВЦЭМ!$D$10+'СЕТ СН'!$H$5-'СЕТ СН'!$H$21</f>
        <v>4287.3066577200007</v>
      </c>
      <c r="X108" s="36">
        <f>SUMIFS(СВЦЭМ!$D$39:$D$782,СВЦЭМ!$A$39:$A$782,$A108,СВЦЭМ!$B$39:$B$782,X$83)+'СЕТ СН'!$H$11+СВЦЭМ!$D$10+'СЕТ СН'!$H$5-'СЕТ СН'!$H$21</f>
        <v>4308.82247259</v>
      </c>
      <c r="Y108" s="36">
        <f>SUMIFS(СВЦЭМ!$D$39:$D$782,СВЦЭМ!$A$39:$A$782,$A108,СВЦЭМ!$B$39:$B$782,Y$83)+'СЕТ СН'!$H$11+СВЦЭМ!$D$10+'СЕТ СН'!$H$5-'СЕТ СН'!$H$21</f>
        <v>4328.8672392799999</v>
      </c>
    </row>
    <row r="109" spans="1:25" ht="15.75" x14ac:dyDescent="0.2">
      <c r="A109" s="35">
        <f t="shared" si="2"/>
        <v>44921</v>
      </c>
      <c r="B109" s="36">
        <f>SUMIFS(СВЦЭМ!$D$39:$D$782,СВЦЭМ!$A$39:$A$782,$A109,СВЦЭМ!$B$39:$B$782,B$83)+'СЕТ СН'!$H$11+СВЦЭМ!$D$10+'СЕТ СН'!$H$5-'СЕТ СН'!$H$21</f>
        <v>4361.8348781300001</v>
      </c>
      <c r="C109" s="36">
        <f>SUMIFS(СВЦЭМ!$D$39:$D$782,СВЦЭМ!$A$39:$A$782,$A109,СВЦЭМ!$B$39:$B$782,C$83)+'СЕТ СН'!$H$11+СВЦЭМ!$D$10+'СЕТ СН'!$H$5-'СЕТ СН'!$H$21</f>
        <v>4376.5063463300003</v>
      </c>
      <c r="D109" s="36">
        <f>SUMIFS(СВЦЭМ!$D$39:$D$782,СВЦЭМ!$A$39:$A$782,$A109,СВЦЭМ!$B$39:$B$782,D$83)+'СЕТ СН'!$H$11+СВЦЭМ!$D$10+'СЕТ СН'!$H$5-'СЕТ СН'!$H$21</f>
        <v>4379.8547429800001</v>
      </c>
      <c r="E109" s="36">
        <f>SUMIFS(СВЦЭМ!$D$39:$D$782,СВЦЭМ!$A$39:$A$782,$A109,СВЦЭМ!$B$39:$B$782,E$83)+'СЕТ СН'!$H$11+СВЦЭМ!$D$10+'СЕТ СН'!$H$5-'СЕТ СН'!$H$21</f>
        <v>4386.2320215399996</v>
      </c>
      <c r="F109" s="36">
        <f>SUMIFS(СВЦЭМ!$D$39:$D$782,СВЦЭМ!$A$39:$A$782,$A109,СВЦЭМ!$B$39:$B$782,F$83)+'СЕТ СН'!$H$11+СВЦЭМ!$D$10+'СЕТ СН'!$H$5-'СЕТ СН'!$H$21</f>
        <v>4416.0252205300003</v>
      </c>
      <c r="G109" s="36">
        <f>SUMIFS(СВЦЭМ!$D$39:$D$782,СВЦЭМ!$A$39:$A$782,$A109,СВЦЭМ!$B$39:$B$782,G$83)+'СЕТ СН'!$H$11+СВЦЭМ!$D$10+'СЕТ СН'!$H$5-'СЕТ СН'!$H$21</f>
        <v>4406.6190889600002</v>
      </c>
      <c r="H109" s="36">
        <f>SUMIFS(СВЦЭМ!$D$39:$D$782,СВЦЭМ!$A$39:$A$782,$A109,СВЦЭМ!$B$39:$B$782,H$83)+'СЕТ СН'!$H$11+СВЦЭМ!$D$10+'СЕТ СН'!$H$5-'СЕТ СН'!$H$21</f>
        <v>4376.9056797200001</v>
      </c>
      <c r="I109" s="36">
        <f>SUMIFS(СВЦЭМ!$D$39:$D$782,СВЦЭМ!$A$39:$A$782,$A109,СВЦЭМ!$B$39:$B$782,I$83)+'СЕТ СН'!$H$11+СВЦЭМ!$D$10+'СЕТ СН'!$H$5-'СЕТ СН'!$H$21</f>
        <v>4350.0489389300001</v>
      </c>
      <c r="J109" s="36">
        <f>SUMIFS(СВЦЭМ!$D$39:$D$782,СВЦЭМ!$A$39:$A$782,$A109,СВЦЭМ!$B$39:$B$782,J$83)+'СЕТ СН'!$H$11+СВЦЭМ!$D$10+'СЕТ СН'!$H$5-'СЕТ СН'!$H$21</f>
        <v>4344.2747815100001</v>
      </c>
      <c r="K109" s="36">
        <f>SUMIFS(СВЦЭМ!$D$39:$D$782,СВЦЭМ!$A$39:$A$782,$A109,СВЦЭМ!$B$39:$B$782,K$83)+'СЕТ СН'!$H$11+СВЦЭМ!$D$10+'СЕТ СН'!$H$5-'СЕТ СН'!$H$21</f>
        <v>4338.6700376899998</v>
      </c>
      <c r="L109" s="36">
        <f>SUMIFS(СВЦЭМ!$D$39:$D$782,СВЦЭМ!$A$39:$A$782,$A109,СВЦЭМ!$B$39:$B$782,L$83)+'СЕТ СН'!$H$11+СВЦЭМ!$D$10+'СЕТ СН'!$H$5-'СЕТ СН'!$H$21</f>
        <v>4333.3192346300002</v>
      </c>
      <c r="M109" s="36">
        <f>SUMIFS(СВЦЭМ!$D$39:$D$782,СВЦЭМ!$A$39:$A$782,$A109,СВЦЭМ!$B$39:$B$782,M$83)+'СЕТ СН'!$H$11+СВЦЭМ!$D$10+'СЕТ СН'!$H$5-'СЕТ СН'!$H$21</f>
        <v>4321.5993532900002</v>
      </c>
      <c r="N109" s="36">
        <f>SUMIFS(СВЦЭМ!$D$39:$D$782,СВЦЭМ!$A$39:$A$782,$A109,СВЦЭМ!$B$39:$B$782,N$83)+'СЕТ СН'!$H$11+СВЦЭМ!$D$10+'СЕТ СН'!$H$5-'СЕТ СН'!$H$21</f>
        <v>4328.0232805800006</v>
      </c>
      <c r="O109" s="36">
        <f>SUMIFS(СВЦЭМ!$D$39:$D$782,СВЦЭМ!$A$39:$A$782,$A109,СВЦЭМ!$B$39:$B$782,O$83)+'СЕТ СН'!$H$11+СВЦЭМ!$D$10+'СЕТ СН'!$H$5-'СЕТ СН'!$H$21</f>
        <v>4320.3514139600002</v>
      </c>
      <c r="P109" s="36">
        <f>SUMIFS(СВЦЭМ!$D$39:$D$782,СВЦЭМ!$A$39:$A$782,$A109,СВЦЭМ!$B$39:$B$782,P$83)+'СЕТ СН'!$H$11+СВЦЭМ!$D$10+'СЕТ СН'!$H$5-'СЕТ СН'!$H$21</f>
        <v>4332.8223444800005</v>
      </c>
      <c r="Q109" s="36">
        <f>SUMIFS(СВЦЭМ!$D$39:$D$782,СВЦЭМ!$A$39:$A$782,$A109,СВЦЭМ!$B$39:$B$782,Q$83)+'СЕТ СН'!$H$11+СВЦЭМ!$D$10+'СЕТ СН'!$H$5-'СЕТ СН'!$H$21</f>
        <v>4313.7919123900001</v>
      </c>
      <c r="R109" s="36">
        <f>SUMIFS(СВЦЭМ!$D$39:$D$782,СВЦЭМ!$A$39:$A$782,$A109,СВЦЭМ!$B$39:$B$782,R$83)+'СЕТ СН'!$H$11+СВЦЭМ!$D$10+'СЕТ СН'!$H$5-'СЕТ СН'!$H$21</f>
        <v>4306.6530259400006</v>
      </c>
      <c r="S109" s="36">
        <f>SUMIFS(СВЦЭМ!$D$39:$D$782,СВЦЭМ!$A$39:$A$782,$A109,СВЦЭМ!$B$39:$B$782,S$83)+'СЕТ СН'!$H$11+СВЦЭМ!$D$10+'СЕТ СН'!$H$5-'СЕТ СН'!$H$21</f>
        <v>4284.1652620700006</v>
      </c>
      <c r="T109" s="36">
        <f>SUMIFS(СВЦЭМ!$D$39:$D$782,СВЦЭМ!$A$39:$A$782,$A109,СВЦЭМ!$B$39:$B$782,T$83)+'СЕТ СН'!$H$11+СВЦЭМ!$D$10+'СЕТ СН'!$H$5-'СЕТ СН'!$H$21</f>
        <v>4246.8882668099995</v>
      </c>
      <c r="U109" s="36">
        <f>SUMIFS(СВЦЭМ!$D$39:$D$782,СВЦЭМ!$A$39:$A$782,$A109,СВЦЭМ!$B$39:$B$782,U$83)+'СЕТ СН'!$H$11+СВЦЭМ!$D$10+'СЕТ СН'!$H$5-'СЕТ СН'!$H$21</f>
        <v>4271.3439299800002</v>
      </c>
      <c r="V109" s="36">
        <f>SUMIFS(СВЦЭМ!$D$39:$D$782,СВЦЭМ!$A$39:$A$782,$A109,СВЦЭМ!$B$39:$B$782,V$83)+'СЕТ СН'!$H$11+СВЦЭМ!$D$10+'СЕТ СН'!$H$5-'СЕТ СН'!$H$21</f>
        <v>4279.5538225800001</v>
      </c>
      <c r="W109" s="36">
        <f>SUMIFS(СВЦЭМ!$D$39:$D$782,СВЦЭМ!$A$39:$A$782,$A109,СВЦЭМ!$B$39:$B$782,W$83)+'СЕТ СН'!$H$11+СВЦЭМ!$D$10+'СЕТ СН'!$H$5-'СЕТ СН'!$H$21</f>
        <v>4300.06272515</v>
      </c>
      <c r="X109" s="36">
        <f>SUMIFS(СВЦЭМ!$D$39:$D$782,СВЦЭМ!$A$39:$A$782,$A109,СВЦЭМ!$B$39:$B$782,X$83)+'СЕТ СН'!$H$11+СВЦЭМ!$D$10+'СЕТ СН'!$H$5-'СЕТ СН'!$H$21</f>
        <v>4321.7402400700003</v>
      </c>
      <c r="Y109" s="36">
        <f>SUMIFS(СВЦЭМ!$D$39:$D$782,СВЦЭМ!$A$39:$A$782,$A109,СВЦЭМ!$B$39:$B$782,Y$83)+'СЕТ СН'!$H$11+СВЦЭМ!$D$10+'СЕТ СН'!$H$5-'СЕТ СН'!$H$21</f>
        <v>4334.47484953</v>
      </c>
    </row>
    <row r="110" spans="1:25" ht="15.75" x14ac:dyDescent="0.2">
      <c r="A110" s="35">
        <f t="shared" si="2"/>
        <v>44922</v>
      </c>
      <c r="B110" s="36">
        <f>SUMIFS(СВЦЭМ!$D$39:$D$782,СВЦЭМ!$A$39:$A$782,$A110,СВЦЭМ!$B$39:$B$782,B$83)+'СЕТ СН'!$H$11+СВЦЭМ!$D$10+'СЕТ СН'!$H$5-'СЕТ СН'!$H$21</f>
        <v>4271.5869524299997</v>
      </c>
      <c r="C110" s="36">
        <f>SUMIFS(СВЦЭМ!$D$39:$D$782,СВЦЭМ!$A$39:$A$782,$A110,СВЦЭМ!$B$39:$B$782,C$83)+'СЕТ СН'!$H$11+СВЦЭМ!$D$10+'СЕТ СН'!$H$5-'СЕТ СН'!$H$21</f>
        <v>4288.0792177100002</v>
      </c>
      <c r="D110" s="36">
        <f>SUMIFS(СВЦЭМ!$D$39:$D$782,СВЦЭМ!$A$39:$A$782,$A110,СВЦЭМ!$B$39:$B$782,D$83)+'СЕТ СН'!$H$11+СВЦЭМ!$D$10+'СЕТ СН'!$H$5-'СЕТ СН'!$H$21</f>
        <v>4293.5440264899999</v>
      </c>
      <c r="E110" s="36">
        <f>SUMIFS(СВЦЭМ!$D$39:$D$782,СВЦЭМ!$A$39:$A$782,$A110,СВЦЭМ!$B$39:$B$782,E$83)+'СЕТ СН'!$H$11+СВЦЭМ!$D$10+'СЕТ СН'!$H$5-'СЕТ СН'!$H$21</f>
        <v>4305.41086799</v>
      </c>
      <c r="F110" s="36">
        <f>SUMIFS(СВЦЭМ!$D$39:$D$782,СВЦЭМ!$A$39:$A$782,$A110,СВЦЭМ!$B$39:$B$782,F$83)+'СЕТ СН'!$H$11+СВЦЭМ!$D$10+'СЕТ СН'!$H$5-'СЕТ СН'!$H$21</f>
        <v>4331.6495274600002</v>
      </c>
      <c r="G110" s="36">
        <f>SUMIFS(СВЦЭМ!$D$39:$D$782,СВЦЭМ!$A$39:$A$782,$A110,СВЦЭМ!$B$39:$B$782,G$83)+'СЕТ СН'!$H$11+СВЦЭМ!$D$10+'СЕТ СН'!$H$5-'СЕТ СН'!$H$21</f>
        <v>4322.4127106899996</v>
      </c>
      <c r="H110" s="36">
        <f>SUMIFS(СВЦЭМ!$D$39:$D$782,СВЦЭМ!$A$39:$A$782,$A110,СВЦЭМ!$B$39:$B$782,H$83)+'СЕТ СН'!$H$11+СВЦЭМ!$D$10+'СЕТ СН'!$H$5-'СЕТ СН'!$H$21</f>
        <v>4292.6204004499996</v>
      </c>
      <c r="I110" s="36">
        <f>SUMIFS(СВЦЭМ!$D$39:$D$782,СВЦЭМ!$A$39:$A$782,$A110,СВЦЭМ!$B$39:$B$782,I$83)+'СЕТ СН'!$H$11+СВЦЭМ!$D$10+'СЕТ СН'!$H$5-'СЕТ СН'!$H$21</f>
        <v>4259.4032977000006</v>
      </c>
      <c r="J110" s="36">
        <f>SUMIFS(СВЦЭМ!$D$39:$D$782,СВЦЭМ!$A$39:$A$782,$A110,СВЦЭМ!$B$39:$B$782,J$83)+'СЕТ СН'!$H$11+СВЦЭМ!$D$10+'СЕТ СН'!$H$5-'СЕТ СН'!$H$21</f>
        <v>4226.3775126800001</v>
      </c>
      <c r="K110" s="36">
        <f>SUMIFS(СВЦЭМ!$D$39:$D$782,СВЦЭМ!$A$39:$A$782,$A110,СВЦЭМ!$B$39:$B$782,K$83)+'СЕТ СН'!$H$11+СВЦЭМ!$D$10+'СЕТ СН'!$H$5-'СЕТ СН'!$H$21</f>
        <v>4221.9529307100001</v>
      </c>
      <c r="L110" s="36">
        <f>SUMIFS(СВЦЭМ!$D$39:$D$782,СВЦЭМ!$A$39:$A$782,$A110,СВЦЭМ!$B$39:$B$782,L$83)+'СЕТ СН'!$H$11+СВЦЭМ!$D$10+'СЕТ СН'!$H$5-'СЕТ СН'!$H$21</f>
        <v>4238.16736958</v>
      </c>
      <c r="M110" s="36">
        <f>SUMIFS(СВЦЭМ!$D$39:$D$782,СВЦЭМ!$A$39:$A$782,$A110,СВЦЭМ!$B$39:$B$782,M$83)+'СЕТ СН'!$H$11+СВЦЭМ!$D$10+'СЕТ СН'!$H$5-'СЕТ СН'!$H$21</f>
        <v>4230.1828532199997</v>
      </c>
      <c r="N110" s="36">
        <f>SUMIFS(СВЦЭМ!$D$39:$D$782,СВЦЭМ!$A$39:$A$782,$A110,СВЦЭМ!$B$39:$B$782,N$83)+'СЕТ СН'!$H$11+СВЦЭМ!$D$10+'СЕТ СН'!$H$5-'СЕТ СН'!$H$21</f>
        <v>4232.4943365400004</v>
      </c>
      <c r="O110" s="36">
        <f>SUMIFS(СВЦЭМ!$D$39:$D$782,СВЦЭМ!$A$39:$A$782,$A110,СВЦЭМ!$B$39:$B$782,O$83)+'СЕТ СН'!$H$11+СВЦЭМ!$D$10+'СЕТ СН'!$H$5-'СЕТ СН'!$H$21</f>
        <v>4237.4812523700002</v>
      </c>
      <c r="P110" s="36">
        <f>SUMIFS(СВЦЭМ!$D$39:$D$782,СВЦЭМ!$A$39:$A$782,$A110,СВЦЭМ!$B$39:$B$782,P$83)+'СЕТ СН'!$H$11+СВЦЭМ!$D$10+'СЕТ СН'!$H$5-'СЕТ СН'!$H$21</f>
        <v>4240.9854544</v>
      </c>
      <c r="Q110" s="36">
        <f>SUMIFS(СВЦЭМ!$D$39:$D$782,СВЦЭМ!$A$39:$A$782,$A110,СВЦЭМ!$B$39:$B$782,Q$83)+'СЕТ СН'!$H$11+СВЦЭМ!$D$10+'СЕТ СН'!$H$5-'СЕТ СН'!$H$21</f>
        <v>4247.9608424600001</v>
      </c>
      <c r="R110" s="36">
        <f>SUMIFS(СВЦЭМ!$D$39:$D$782,СВЦЭМ!$A$39:$A$782,$A110,СВЦЭМ!$B$39:$B$782,R$83)+'СЕТ СН'!$H$11+СВЦЭМ!$D$10+'СЕТ СН'!$H$5-'СЕТ СН'!$H$21</f>
        <v>4247.5790424500001</v>
      </c>
      <c r="S110" s="36">
        <f>SUMIFS(СВЦЭМ!$D$39:$D$782,СВЦЭМ!$A$39:$A$782,$A110,СВЦЭМ!$B$39:$B$782,S$83)+'СЕТ СН'!$H$11+СВЦЭМ!$D$10+'СЕТ СН'!$H$5-'СЕТ СН'!$H$21</f>
        <v>4226.8593373399999</v>
      </c>
      <c r="T110" s="36">
        <f>SUMIFS(СВЦЭМ!$D$39:$D$782,СВЦЭМ!$A$39:$A$782,$A110,СВЦЭМ!$B$39:$B$782,T$83)+'СЕТ СН'!$H$11+СВЦЭМ!$D$10+'СЕТ СН'!$H$5-'СЕТ СН'!$H$21</f>
        <v>4192.2587043499998</v>
      </c>
      <c r="U110" s="36">
        <f>SUMIFS(СВЦЭМ!$D$39:$D$782,СВЦЭМ!$A$39:$A$782,$A110,СВЦЭМ!$B$39:$B$782,U$83)+'СЕТ СН'!$H$11+СВЦЭМ!$D$10+'СЕТ СН'!$H$5-'СЕТ СН'!$H$21</f>
        <v>4208.0958586699999</v>
      </c>
      <c r="V110" s="36">
        <f>SUMIFS(СВЦЭМ!$D$39:$D$782,СВЦЭМ!$A$39:$A$782,$A110,СВЦЭМ!$B$39:$B$782,V$83)+'СЕТ СН'!$H$11+СВЦЭМ!$D$10+'СЕТ СН'!$H$5-'СЕТ СН'!$H$21</f>
        <v>4227.1593862500004</v>
      </c>
      <c r="W110" s="36">
        <f>SUMIFS(СВЦЭМ!$D$39:$D$782,СВЦЭМ!$A$39:$A$782,$A110,СВЦЭМ!$B$39:$B$782,W$83)+'СЕТ СН'!$H$11+СВЦЭМ!$D$10+'СЕТ СН'!$H$5-'СЕТ СН'!$H$21</f>
        <v>4249.5541270800004</v>
      </c>
      <c r="X110" s="36">
        <f>SUMIFS(СВЦЭМ!$D$39:$D$782,СВЦЭМ!$A$39:$A$782,$A110,СВЦЭМ!$B$39:$B$782,X$83)+'СЕТ СН'!$H$11+СВЦЭМ!$D$10+'СЕТ СН'!$H$5-'СЕТ СН'!$H$21</f>
        <v>4252.6529798000001</v>
      </c>
      <c r="Y110" s="36">
        <f>SUMIFS(СВЦЭМ!$D$39:$D$782,СВЦЭМ!$A$39:$A$782,$A110,СВЦЭМ!$B$39:$B$782,Y$83)+'СЕТ СН'!$H$11+СВЦЭМ!$D$10+'СЕТ СН'!$H$5-'СЕТ СН'!$H$21</f>
        <v>4274.6811989600001</v>
      </c>
    </row>
    <row r="111" spans="1:25" ht="15.75" x14ac:dyDescent="0.2">
      <c r="A111" s="35">
        <f t="shared" si="2"/>
        <v>44923</v>
      </c>
      <c r="B111" s="36">
        <f>SUMIFS(СВЦЭМ!$D$39:$D$782,СВЦЭМ!$A$39:$A$782,$A111,СВЦЭМ!$B$39:$B$782,B$83)+'СЕТ СН'!$H$11+СВЦЭМ!$D$10+'СЕТ СН'!$H$5-'СЕТ СН'!$H$21</f>
        <v>4288.9950155099996</v>
      </c>
      <c r="C111" s="36">
        <f>SUMIFS(СВЦЭМ!$D$39:$D$782,СВЦЭМ!$A$39:$A$782,$A111,СВЦЭМ!$B$39:$B$782,C$83)+'СЕТ СН'!$H$11+СВЦЭМ!$D$10+'СЕТ СН'!$H$5-'СЕТ СН'!$H$21</f>
        <v>4322.3252173000001</v>
      </c>
      <c r="D111" s="36">
        <f>SUMIFS(СВЦЭМ!$D$39:$D$782,СВЦЭМ!$A$39:$A$782,$A111,СВЦЭМ!$B$39:$B$782,D$83)+'СЕТ СН'!$H$11+СВЦЭМ!$D$10+'СЕТ СН'!$H$5-'СЕТ СН'!$H$21</f>
        <v>4359.4950577500003</v>
      </c>
      <c r="E111" s="36">
        <f>SUMIFS(СВЦЭМ!$D$39:$D$782,СВЦЭМ!$A$39:$A$782,$A111,СВЦЭМ!$B$39:$B$782,E$83)+'СЕТ СН'!$H$11+СВЦЭМ!$D$10+'СЕТ СН'!$H$5-'СЕТ СН'!$H$21</f>
        <v>4321.2049622599998</v>
      </c>
      <c r="F111" s="36">
        <f>SUMIFS(СВЦЭМ!$D$39:$D$782,СВЦЭМ!$A$39:$A$782,$A111,СВЦЭМ!$B$39:$B$782,F$83)+'СЕТ СН'!$H$11+СВЦЭМ!$D$10+'СЕТ СН'!$H$5-'СЕТ СН'!$H$21</f>
        <v>4331.0997192000004</v>
      </c>
      <c r="G111" s="36">
        <f>SUMIFS(СВЦЭМ!$D$39:$D$782,СВЦЭМ!$A$39:$A$782,$A111,СВЦЭМ!$B$39:$B$782,G$83)+'СЕТ СН'!$H$11+СВЦЭМ!$D$10+'СЕТ СН'!$H$5-'СЕТ СН'!$H$21</f>
        <v>4320.0200236999999</v>
      </c>
      <c r="H111" s="36">
        <f>SUMIFS(СВЦЭМ!$D$39:$D$782,СВЦЭМ!$A$39:$A$782,$A111,СВЦЭМ!$B$39:$B$782,H$83)+'СЕТ СН'!$H$11+СВЦЭМ!$D$10+'СЕТ СН'!$H$5-'СЕТ СН'!$H$21</f>
        <v>4317.3715258299999</v>
      </c>
      <c r="I111" s="36">
        <f>SUMIFS(СВЦЭМ!$D$39:$D$782,СВЦЭМ!$A$39:$A$782,$A111,СВЦЭМ!$B$39:$B$782,I$83)+'СЕТ СН'!$H$11+СВЦЭМ!$D$10+'СЕТ СН'!$H$5-'СЕТ СН'!$H$21</f>
        <v>4283.7022909099996</v>
      </c>
      <c r="J111" s="36">
        <f>SUMIFS(СВЦЭМ!$D$39:$D$782,СВЦЭМ!$A$39:$A$782,$A111,СВЦЭМ!$B$39:$B$782,J$83)+'СЕТ СН'!$H$11+СВЦЭМ!$D$10+'СЕТ СН'!$H$5-'СЕТ СН'!$H$21</f>
        <v>4276.03661913</v>
      </c>
      <c r="K111" s="36">
        <f>SUMIFS(СВЦЭМ!$D$39:$D$782,СВЦЭМ!$A$39:$A$782,$A111,СВЦЭМ!$B$39:$B$782,K$83)+'СЕТ СН'!$H$11+СВЦЭМ!$D$10+'СЕТ СН'!$H$5-'СЕТ СН'!$H$21</f>
        <v>4277.0082558000004</v>
      </c>
      <c r="L111" s="36">
        <f>SUMIFS(СВЦЭМ!$D$39:$D$782,СВЦЭМ!$A$39:$A$782,$A111,СВЦЭМ!$B$39:$B$782,L$83)+'СЕТ СН'!$H$11+СВЦЭМ!$D$10+'СЕТ СН'!$H$5-'СЕТ СН'!$H$21</f>
        <v>4267.2206673199998</v>
      </c>
      <c r="M111" s="36">
        <f>SUMIFS(СВЦЭМ!$D$39:$D$782,СВЦЭМ!$A$39:$A$782,$A111,СВЦЭМ!$B$39:$B$782,M$83)+'СЕТ СН'!$H$11+СВЦЭМ!$D$10+'СЕТ СН'!$H$5-'СЕТ СН'!$H$21</f>
        <v>4260.0454021799997</v>
      </c>
      <c r="N111" s="36">
        <f>SUMIFS(СВЦЭМ!$D$39:$D$782,СВЦЭМ!$A$39:$A$782,$A111,СВЦЭМ!$B$39:$B$782,N$83)+'СЕТ СН'!$H$11+СВЦЭМ!$D$10+'СЕТ СН'!$H$5-'СЕТ СН'!$H$21</f>
        <v>4276.8040750600003</v>
      </c>
      <c r="O111" s="36">
        <f>SUMIFS(СВЦЭМ!$D$39:$D$782,СВЦЭМ!$A$39:$A$782,$A111,СВЦЭМ!$B$39:$B$782,O$83)+'СЕТ СН'!$H$11+СВЦЭМ!$D$10+'СЕТ СН'!$H$5-'СЕТ СН'!$H$21</f>
        <v>4281.4250941600003</v>
      </c>
      <c r="P111" s="36">
        <f>SUMIFS(СВЦЭМ!$D$39:$D$782,СВЦЭМ!$A$39:$A$782,$A111,СВЦЭМ!$B$39:$B$782,P$83)+'СЕТ СН'!$H$11+СВЦЭМ!$D$10+'СЕТ СН'!$H$5-'СЕТ СН'!$H$21</f>
        <v>4294.6678150600001</v>
      </c>
      <c r="Q111" s="36">
        <f>SUMIFS(СВЦЭМ!$D$39:$D$782,СВЦЭМ!$A$39:$A$782,$A111,СВЦЭМ!$B$39:$B$782,Q$83)+'СЕТ СН'!$H$11+СВЦЭМ!$D$10+'СЕТ СН'!$H$5-'СЕТ СН'!$H$21</f>
        <v>4292.56889013</v>
      </c>
      <c r="R111" s="36">
        <f>SUMIFS(СВЦЭМ!$D$39:$D$782,СВЦЭМ!$A$39:$A$782,$A111,СВЦЭМ!$B$39:$B$782,R$83)+'СЕТ СН'!$H$11+СВЦЭМ!$D$10+'СЕТ СН'!$H$5-'СЕТ СН'!$H$21</f>
        <v>4276.6522105000004</v>
      </c>
      <c r="S111" s="36">
        <f>SUMIFS(СВЦЭМ!$D$39:$D$782,СВЦЭМ!$A$39:$A$782,$A111,СВЦЭМ!$B$39:$B$782,S$83)+'СЕТ СН'!$H$11+СВЦЭМ!$D$10+'СЕТ СН'!$H$5-'СЕТ СН'!$H$21</f>
        <v>4280.7741768899996</v>
      </c>
      <c r="T111" s="36">
        <f>SUMIFS(СВЦЭМ!$D$39:$D$782,СВЦЭМ!$A$39:$A$782,$A111,СВЦЭМ!$B$39:$B$782,T$83)+'СЕТ СН'!$H$11+СВЦЭМ!$D$10+'СЕТ СН'!$H$5-'СЕТ СН'!$H$21</f>
        <v>4253.4180505000004</v>
      </c>
      <c r="U111" s="36">
        <f>SUMIFS(СВЦЭМ!$D$39:$D$782,СВЦЭМ!$A$39:$A$782,$A111,СВЦЭМ!$B$39:$B$782,U$83)+'СЕТ СН'!$H$11+СВЦЭМ!$D$10+'СЕТ СН'!$H$5-'СЕТ СН'!$H$21</f>
        <v>4253.0152579799997</v>
      </c>
      <c r="V111" s="36">
        <f>SUMIFS(СВЦЭМ!$D$39:$D$782,СВЦЭМ!$A$39:$A$782,$A111,СВЦЭМ!$B$39:$B$782,V$83)+'СЕТ СН'!$H$11+СВЦЭМ!$D$10+'СЕТ СН'!$H$5-'СЕТ СН'!$H$21</f>
        <v>4255.1097540999999</v>
      </c>
      <c r="W111" s="36">
        <f>SUMIFS(СВЦЭМ!$D$39:$D$782,СВЦЭМ!$A$39:$A$782,$A111,СВЦЭМ!$B$39:$B$782,W$83)+'СЕТ СН'!$H$11+СВЦЭМ!$D$10+'СЕТ СН'!$H$5-'СЕТ СН'!$H$21</f>
        <v>4269.3277103399996</v>
      </c>
      <c r="X111" s="36">
        <f>SUMIFS(СВЦЭМ!$D$39:$D$782,СВЦЭМ!$A$39:$A$782,$A111,СВЦЭМ!$B$39:$B$782,X$83)+'СЕТ СН'!$H$11+СВЦЭМ!$D$10+'СЕТ СН'!$H$5-'СЕТ СН'!$H$21</f>
        <v>4276.3337049299998</v>
      </c>
      <c r="Y111" s="36">
        <f>SUMIFS(СВЦЭМ!$D$39:$D$782,СВЦЭМ!$A$39:$A$782,$A111,СВЦЭМ!$B$39:$B$782,Y$83)+'СЕТ СН'!$H$11+СВЦЭМ!$D$10+'СЕТ СН'!$H$5-'СЕТ СН'!$H$21</f>
        <v>4292.4368503200003</v>
      </c>
    </row>
    <row r="112" spans="1:25" ht="15.75" x14ac:dyDescent="0.2">
      <c r="A112" s="35">
        <f t="shared" si="2"/>
        <v>44924</v>
      </c>
      <c r="B112" s="36">
        <f>SUMIFS(СВЦЭМ!$D$39:$D$782,СВЦЭМ!$A$39:$A$782,$A112,СВЦЭМ!$B$39:$B$782,B$83)+'СЕТ СН'!$H$11+СВЦЭМ!$D$10+'СЕТ СН'!$H$5-'СЕТ СН'!$H$21</f>
        <v>4346.1785316300002</v>
      </c>
      <c r="C112" s="36">
        <f>SUMIFS(СВЦЭМ!$D$39:$D$782,СВЦЭМ!$A$39:$A$782,$A112,СВЦЭМ!$B$39:$B$782,C$83)+'СЕТ СН'!$H$11+СВЦЭМ!$D$10+'СЕТ СН'!$H$5-'СЕТ СН'!$H$21</f>
        <v>4349.4406743600002</v>
      </c>
      <c r="D112" s="36">
        <f>SUMIFS(СВЦЭМ!$D$39:$D$782,СВЦЭМ!$A$39:$A$782,$A112,СВЦЭМ!$B$39:$B$782,D$83)+'СЕТ СН'!$H$11+СВЦЭМ!$D$10+'СЕТ СН'!$H$5-'СЕТ СН'!$H$21</f>
        <v>4344.3011315399999</v>
      </c>
      <c r="E112" s="36">
        <f>SUMIFS(СВЦЭМ!$D$39:$D$782,СВЦЭМ!$A$39:$A$782,$A112,СВЦЭМ!$B$39:$B$782,E$83)+'СЕТ СН'!$H$11+СВЦЭМ!$D$10+'СЕТ СН'!$H$5-'СЕТ СН'!$H$21</f>
        <v>4348.8783101700001</v>
      </c>
      <c r="F112" s="36">
        <f>SUMIFS(СВЦЭМ!$D$39:$D$782,СВЦЭМ!$A$39:$A$782,$A112,СВЦЭМ!$B$39:$B$782,F$83)+'СЕТ СН'!$H$11+СВЦЭМ!$D$10+'СЕТ СН'!$H$5-'СЕТ СН'!$H$21</f>
        <v>4354.4936185900006</v>
      </c>
      <c r="G112" s="36">
        <f>SUMIFS(СВЦЭМ!$D$39:$D$782,СВЦЭМ!$A$39:$A$782,$A112,СВЦЭМ!$B$39:$B$782,G$83)+'СЕТ СН'!$H$11+СВЦЭМ!$D$10+'СЕТ СН'!$H$5-'СЕТ СН'!$H$21</f>
        <v>4346.5231941599995</v>
      </c>
      <c r="H112" s="36">
        <f>SUMIFS(СВЦЭМ!$D$39:$D$782,СВЦЭМ!$A$39:$A$782,$A112,СВЦЭМ!$B$39:$B$782,H$83)+'СЕТ СН'!$H$11+СВЦЭМ!$D$10+'СЕТ СН'!$H$5-'СЕТ СН'!$H$21</f>
        <v>4336.90489901</v>
      </c>
      <c r="I112" s="36">
        <f>SUMIFS(СВЦЭМ!$D$39:$D$782,СВЦЭМ!$A$39:$A$782,$A112,СВЦЭМ!$B$39:$B$782,I$83)+'СЕТ СН'!$H$11+СВЦЭМ!$D$10+'СЕТ СН'!$H$5-'СЕТ СН'!$H$21</f>
        <v>4307.6584892000001</v>
      </c>
      <c r="J112" s="36">
        <f>SUMIFS(СВЦЭМ!$D$39:$D$782,СВЦЭМ!$A$39:$A$782,$A112,СВЦЭМ!$B$39:$B$782,J$83)+'СЕТ СН'!$H$11+СВЦЭМ!$D$10+'СЕТ СН'!$H$5-'СЕТ СН'!$H$21</f>
        <v>4300.9232485600005</v>
      </c>
      <c r="K112" s="36">
        <f>SUMIFS(СВЦЭМ!$D$39:$D$782,СВЦЭМ!$A$39:$A$782,$A112,СВЦЭМ!$B$39:$B$782,K$83)+'СЕТ СН'!$H$11+СВЦЭМ!$D$10+'СЕТ СН'!$H$5-'СЕТ СН'!$H$21</f>
        <v>4278.7321461499996</v>
      </c>
      <c r="L112" s="36">
        <f>SUMIFS(СВЦЭМ!$D$39:$D$782,СВЦЭМ!$A$39:$A$782,$A112,СВЦЭМ!$B$39:$B$782,L$83)+'СЕТ СН'!$H$11+СВЦЭМ!$D$10+'СЕТ СН'!$H$5-'СЕТ СН'!$H$21</f>
        <v>4268.7960189300002</v>
      </c>
      <c r="M112" s="36">
        <f>SUMIFS(СВЦЭМ!$D$39:$D$782,СВЦЭМ!$A$39:$A$782,$A112,СВЦЭМ!$B$39:$B$782,M$83)+'СЕТ СН'!$H$11+СВЦЭМ!$D$10+'СЕТ СН'!$H$5-'СЕТ СН'!$H$21</f>
        <v>4270.1283319800004</v>
      </c>
      <c r="N112" s="36">
        <f>SUMIFS(СВЦЭМ!$D$39:$D$782,СВЦЭМ!$A$39:$A$782,$A112,СВЦЭМ!$B$39:$B$782,N$83)+'СЕТ СН'!$H$11+СВЦЭМ!$D$10+'СЕТ СН'!$H$5-'СЕТ СН'!$H$21</f>
        <v>4295.9168222899998</v>
      </c>
      <c r="O112" s="36">
        <f>SUMIFS(СВЦЭМ!$D$39:$D$782,СВЦЭМ!$A$39:$A$782,$A112,СВЦЭМ!$B$39:$B$782,O$83)+'СЕТ СН'!$H$11+СВЦЭМ!$D$10+'СЕТ СН'!$H$5-'СЕТ СН'!$H$21</f>
        <v>4301.8212563200004</v>
      </c>
      <c r="P112" s="36">
        <f>SUMIFS(СВЦЭМ!$D$39:$D$782,СВЦЭМ!$A$39:$A$782,$A112,СВЦЭМ!$B$39:$B$782,P$83)+'СЕТ СН'!$H$11+СВЦЭМ!$D$10+'СЕТ СН'!$H$5-'СЕТ СН'!$H$21</f>
        <v>4311.2890893800004</v>
      </c>
      <c r="Q112" s="36">
        <f>SUMIFS(СВЦЭМ!$D$39:$D$782,СВЦЭМ!$A$39:$A$782,$A112,СВЦЭМ!$B$39:$B$782,Q$83)+'СЕТ СН'!$H$11+СВЦЭМ!$D$10+'СЕТ СН'!$H$5-'СЕТ СН'!$H$21</f>
        <v>4312.5374849600003</v>
      </c>
      <c r="R112" s="36">
        <f>SUMIFS(СВЦЭМ!$D$39:$D$782,СВЦЭМ!$A$39:$A$782,$A112,СВЦЭМ!$B$39:$B$782,R$83)+'СЕТ СН'!$H$11+СВЦЭМ!$D$10+'СЕТ СН'!$H$5-'СЕТ СН'!$H$21</f>
        <v>4298.6499152400002</v>
      </c>
      <c r="S112" s="36">
        <f>SUMIFS(СВЦЭМ!$D$39:$D$782,СВЦЭМ!$A$39:$A$782,$A112,СВЦЭМ!$B$39:$B$782,S$83)+'СЕТ СН'!$H$11+СВЦЭМ!$D$10+'СЕТ СН'!$H$5-'СЕТ СН'!$H$21</f>
        <v>4284.4484388399997</v>
      </c>
      <c r="T112" s="36">
        <f>SUMIFS(СВЦЭМ!$D$39:$D$782,СВЦЭМ!$A$39:$A$782,$A112,СВЦЭМ!$B$39:$B$782,T$83)+'СЕТ СН'!$H$11+СВЦЭМ!$D$10+'СЕТ СН'!$H$5-'СЕТ СН'!$H$21</f>
        <v>4255.7435806699996</v>
      </c>
      <c r="U112" s="36">
        <f>SUMIFS(СВЦЭМ!$D$39:$D$782,СВЦЭМ!$A$39:$A$782,$A112,СВЦЭМ!$B$39:$B$782,U$83)+'СЕТ СН'!$H$11+СВЦЭМ!$D$10+'СЕТ СН'!$H$5-'СЕТ СН'!$H$21</f>
        <v>4261.5287956700004</v>
      </c>
      <c r="V112" s="36">
        <f>SUMIFS(СВЦЭМ!$D$39:$D$782,СВЦЭМ!$A$39:$A$782,$A112,СВЦЭМ!$B$39:$B$782,V$83)+'СЕТ СН'!$H$11+СВЦЭМ!$D$10+'СЕТ СН'!$H$5-'СЕТ СН'!$H$21</f>
        <v>4272.8521992799997</v>
      </c>
      <c r="W112" s="36">
        <f>SUMIFS(СВЦЭМ!$D$39:$D$782,СВЦЭМ!$A$39:$A$782,$A112,СВЦЭМ!$B$39:$B$782,W$83)+'СЕТ СН'!$H$11+СВЦЭМ!$D$10+'СЕТ СН'!$H$5-'СЕТ СН'!$H$21</f>
        <v>4286.0737749899999</v>
      </c>
      <c r="X112" s="36">
        <f>SUMIFS(СВЦЭМ!$D$39:$D$782,СВЦЭМ!$A$39:$A$782,$A112,СВЦЭМ!$B$39:$B$782,X$83)+'СЕТ СН'!$H$11+СВЦЭМ!$D$10+'СЕТ СН'!$H$5-'СЕТ СН'!$H$21</f>
        <v>4304.9884562900006</v>
      </c>
      <c r="Y112" s="36">
        <f>SUMIFS(СВЦЭМ!$D$39:$D$782,СВЦЭМ!$A$39:$A$782,$A112,СВЦЭМ!$B$39:$B$782,Y$83)+'СЕТ СН'!$H$11+СВЦЭМ!$D$10+'СЕТ СН'!$H$5-'СЕТ СН'!$H$21</f>
        <v>4325.0511202300004</v>
      </c>
    </row>
    <row r="113" spans="1:27" ht="15.75" x14ac:dyDescent="0.2">
      <c r="A113" s="35">
        <f t="shared" si="2"/>
        <v>44925</v>
      </c>
      <c r="B113" s="36">
        <f>SUMIFS(СВЦЭМ!$D$39:$D$782,СВЦЭМ!$A$39:$A$782,$A113,СВЦЭМ!$B$39:$B$782,B$83)+'СЕТ СН'!$H$11+СВЦЭМ!$D$10+'СЕТ СН'!$H$5-'СЕТ СН'!$H$21</f>
        <v>4325.5153110600004</v>
      </c>
      <c r="C113" s="36">
        <f>SUMIFS(СВЦЭМ!$D$39:$D$782,СВЦЭМ!$A$39:$A$782,$A113,СВЦЭМ!$B$39:$B$782,C$83)+'СЕТ СН'!$H$11+СВЦЭМ!$D$10+'СЕТ СН'!$H$5-'СЕТ СН'!$H$21</f>
        <v>4308.2522951800001</v>
      </c>
      <c r="D113" s="36">
        <f>SUMIFS(СВЦЭМ!$D$39:$D$782,СВЦЭМ!$A$39:$A$782,$A113,СВЦЭМ!$B$39:$B$782,D$83)+'СЕТ СН'!$H$11+СВЦЭМ!$D$10+'СЕТ СН'!$H$5-'СЕТ СН'!$H$21</f>
        <v>4296.9782057299999</v>
      </c>
      <c r="E113" s="36">
        <f>SUMIFS(СВЦЭМ!$D$39:$D$782,СВЦЭМ!$A$39:$A$782,$A113,СВЦЭМ!$B$39:$B$782,E$83)+'СЕТ СН'!$H$11+СВЦЭМ!$D$10+'СЕТ СН'!$H$5-'СЕТ СН'!$H$21</f>
        <v>4293.3557161200006</v>
      </c>
      <c r="F113" s="36">
        <f>SUMIFS(СВЦЭМ!$D$39:$D$782,СВЦЭМ!$A$39:$A$782,$A113,СВЦЭМ!$B$39:$B$782,F$83)+'СЕТ СН'!$H$11+СВЦЭМ!$D$10+'СЕТ СН'!$H$5-'СЕТ СН'!$H$21</f>
        <v>4289.7266927399996</v>
      </c>
      <c r="G113" s="36">
        <f>SUMIFS(СВЦЭМ!$D$39:$D$782,СВЦЭМ!$A$39:$A$782,$A113,СВЦЭМ!$B$39:$B$782,G$83)+'СЕТ СН'!$H$11+СВЦЭМ!$D$10+'СЕТ СН'!$H$5-'СЕТ СН'!$H$21</f>
        <v>4277.2061899300006</v>
      </c>
      <c r="H113" s="36">
        <f>SUMIFS(СВЦЭМ!$D$39:$D$782,СВЦЭМ!$A$39:$A$782,$A113,СВЦЭМ!$B$39:$B$782,H$83)+'СЕТ СН'!$H$11+СВЦЭМ!$D$10+'СЕТ СН'!$H$5-'СЕТ СН'!$H$21</f>
        <v>4252.9159427300001</v>
      </c>
      <c r="I113" s="36">
        <f>SUMIFS(СВЦЭМ!$D$39:$D$782,СВЦЭМ!$A$39:$A$782,$A113,СВЦЭМ!$B$39:$B$782,I$83)+'СЕТ СН'!$H$11+СВЦЭМ!$D$10+'СЕТ СН'!$H$5-'СЕТ СН'!$H$21</f>
        <v>4259.3985746400003</v>
      </c>
      <c r="J113" s="36">
        <f>SUMIFS(СВЦЭМ!$D$39:$D$782,СВЦЭМ!$A$39:$A$782,$A113,СВЦЭМ!$B$39:$B$782,J$83)+'СЕТ СН'!$H$11+СВЦЭМ!$D$10+'СЕТ СН'!$H$5-'СЕТ СН'!$H$21</f>
        <v>4237.9232833599999</v>
      </c>
      <c r="K113" s="36">
        <f>SUMIFS(СВЦЭМ!$D$39:$D$782,СВЦЭМ!$A$39:$A$782,$A113,СВЦЭМ!$B$39:$B$782,K$83)+'СЕТ СН'!$H$11+СВЦЭМ!$D$10+'СЕТ СН'!$H$5-'СЕТ СН'!$H$21</f>
        <v>4229.4397629699997</v>
      </c>
      <c r="L113" s="36">
        <f>SUMIFS(СВЦЭМ!$D$39:$D$782,СВЦЭМ!$A$39:$A$782,$A113,СВЦЭМ!$B$39:$B$782,L$83)+'СЕТ СН'!$H$11+СВЦЭМ!$D$10+'СЕТ СН'!$H$5-'СЕТ СН'!$H$21</f>
        <v>4237.5156198900004</v>
      </c>
      <c r="M113" s="36">
        <f>SUMIFS(СВЦЭМ!$D$39:$D$782,СВЦЭМ!$A$39:$A$782,$A113,СВЦЭМ!$B$39:$B$782,M$83)+'СЕТ СН'!$H$11+СВЦЭМ!$D$10+'СЕТ СН'!$H$5-'СЕТ СН'!$H$21</f>
        <v>4249.38541635</v>
      </c>
      <c r="N113" s="36">
        <f>SUMIFS(СВЦЭМ!$D$39:$D$782,СВЦЭМ!$A$39:$A$782,$A113,СВЦЭМ!$B$39:$B$782,N$83)+'СЕТ СН'!$H$11+СВЦЭМ!$D$10+'СЕТ СН'!$H$5-'СЕТ СН'!$H$21</f>
        <v>4263.7992243500003</v>
      </c>
      <c r="O113" s="36">
        <f>SUMIFS(СВЦЭМ!$D$39:$D$782,СВЦЭМ!$A$39:$A$782,$A113,СВЦЭМ!$B$39:$B$782,O$83)+'СЕТ СН'!$H$11+СВЦЭМ!$D$10+'СЕТ СН'!$H$5-'СЕТ СН'!$H$21</f>
        <v>4282.5748676599997</v>
      </c>
      <c r="P113" s="36">
        <f>SUMIFS(СВЦЭМ!$D$39:$D$782,СВЦЭМ!$A$39:$A$782,$A113,СВЦЭМ!$B$39:$B$782,P$83)+'СЕТ СН'!$H$11+СВЦЭМ!$D$10+'СЕТ СН'!$H$5-'СЕТ СН'!$H$21</f>
        <v>4289.1214444699999</v>
      </c>
      <c r="Q113" s="36">
        <f>SUMIFS(СВЦЭМ!$D$39:$D$782,СВЦЭМ!$A$39:$A$782,$A113,СВЦЭМ!$B$39:$B$782,Q$83)+'СЕТ СН'!$H$11+СВЦЭМ!$D$10+'СЕТ СН'!$H$5-'СЕТ СН'!$H$21</f>
        <v>4288.7889410600001</v>
      </c>
      <c r="R113" s="36">
        <f>SUMIFS(СВЦЭМ!$D$39:$D$782,СВЦЭМ!$A$39:$A$782,$A113,СВЦЭМ!$B$39:$B$782,R$83)+'СЕТ СН'!$H$11+СВЦЭМ!$D$10+'СЕТ СН'!$H$5-'СЕТ СН'!$H$21</f>
        <v>4268.0472942599999</v>
      </c>
      <c r="S113" s="36">
        <f>SUMIFS(СВЦЭМ!$D$39:$D$782,СВЦЭМ!$A$39:$A$782,$A113,СВЦЭМ!$B$39:$B$782,S$83)+'СЕТ СН'!$H$11+СВЦЭМ!$D$10+'СЕТ СН'!$H$5-'СЕТ СН'!$H$21</f>
        <v>4234.7773370599998</v>
      </c>
      <c r="T113" s="36">
        <f>SUMIFS(СВЦЭМ!$D$39:$D$782,СВЦЭМ!$A$39:$A$782,$A113,СВЦЭМ!$B$39:$B$782,T$83)+'СЕТ СН'!$H$11+СВЦЭМ!$D$10+'СЕТ СН'!$H$5-'СЕТ СН'!$H$21</f>
        <v>4235.2820714999998</v>
      </c>
      <c r="U113" s="36">
        <f>SUMIFS(СВЦЭМ!$D$39:$D$782,СВЦЭМ!$A$39:$A$782,$A113,СВЦЭМ!$B$39:$B$782,U$83)+'СЕТ СН'!$H$11+СВЦЭМ!$D$10+'СЕТ СН'!$H$5-'СЕТ СН'!$H$21</f>
        <v>4238.0886602500004</v>
      </c>
      <c r="V113" s="36">
        <f>SUMIFS(СВЦЭМ!$D$39:$D$782,СВЦЭМ!$A$39:$A$782,$A113,СВЦЭМ!$B$39:$B$782,V$83)+'СЕТ СН'!$H$11+СВЦЭМ!$D$10+'СЕТ СН'!$H$5-'СЕТ СН'!$H$21</f>
        <v>4247.9639507600004</v>
      </c>
      <c r="W113" s="36">
        <f>SUMIFS(СВЦЭМ!$D$39:$D$782,СВЦЭМ!$A$39:$A$782,$A113,СВЦЭМ!$B$39:$B$782,W$83)+'СЕТ СН'!$H$11+СВЦЭМ!$D$10+'СЕТ СН'!$H$5-'СЕТ СН'!$H$21</f>
        <v>4261.46319606</v>
      </c>
      <c r="X113" s="36">
        <f>SUMIFS(СВЦЭМ!$D$39:$D$782,СВЦЭМ!$A$39:$A$782,$A113,СВЦЭМ!$B$39:$B$782,X$83)+'СЕТ СН'!$H$11+СВЦЭМ!$D$10+'СЕТ СН'!$H$5-'СЕТ СН'!$H$21</f>
        <v>4278.51343585</v>
      </c>
      <c r="Y113" s="36">
        <f>SUMIFS(СВЦЭМ!$D$39:$D$782,СВЦЭМ!$A$39:$A$782,$A113,СВЦЭМ!$B$39:$B$782,Y$83)+'СЕТ СН'!$H$11+СВЦЭМ!$D$10+'СЕТ СН'!$H$5-'СЕТ СН'!$H$21</f>
        <v>4289.1126399300001</v>
      </c>
    </row>
    <row r="114" spans="1:27" ht="15.75" x14ac:dyDescent="0.2">
      <c r="A114" s="35">
        <f t="shared" si="2"/>
        <v>44926</v>
      </c>
      <c r="B114" s="36">
        <f>SUMIFS(СВЦЭМ!$D$39:$D$782,СВЦЭМ!$A$39:$A$782,$A114,СВЦЭМ!$B$39:$B$782,B$83)+'СЕТ СН'!$H$11+СВЦЭМ!$D$10+'СЕТ СН'!$H$5-'СЕТ СН'!$H$21</f>
        <v>4379.9889249500002</v>
      </c>
      <c r="C114" s="36">
        <f>SUMIFS(СВЦЭМ!$D$39:$D$782,СВЦЭМ!$A$39:$A$782,$A114,СВЦЭМ!$B$39:$B$782,C$83)+'СЕТ СН'!$H$11+СВЦЭМ!$D$10+'СЕТ СН'!$H$5-'СЕТ СН'!$H$21</f>
        <v>4403.4645333200006</v>
      </c>
      <c r="D114" s="36">
        <f>SUMIFS(СВЦЭМ!$D$39:$D$782,СВЦЭМ!$A$39:$A$782,$A114,СВЦЭМ!$B$39:$B$782,D$83)+'СЕТ СН'!$H$11+СВЦЭМ!$D$10+'СЕТ СН'!$H$5-'СЕТ СН'!$H$21</f>
        <v>4443.5985694999999</v>
      </c>
      <c r="E114" s="36">
        <f>SUMIFS(СВЦЭМ!$D$39:$D$782,СВЦЭМ!$A$39:$A$782,$A114,СВЦЭМ!$B$39:$B$782,E$83)+'СЕТ СН'!$H$11+СВЦЭМ!$D$10+'СЕТ СН'!$H$5-'СЕТ СН'!$H$21</f>
        <v>4450.0871523900005</v>
      </c>
      <c r="F114" s="36">
        <f>SUMIFS(СВЦЭМ!$D$39:$D$782,СВЦЭМ!$A$39:$A$782,$A114,СВЦЭМ!$B$39:$B$782,F$83)+'СЕТ СН'!$H$11+СВЦЭМ!$D$10+'СЕТ СН'!$H$5-'СЕТ СН'!$H$21</f>
        <v>4448.61566692</v>
      </c>
      <c r="G114" s="36">
        <f>SUMIFS(СВЦЭМ!$D$39:$D$782,СВЦЭМ!$A$39:$A$782,$A114,СВЦЭМ!$B$39:$B$782,G$83)+'СЕТ СН'!$H$11+СВЦЭМ!$D$10+'СЕТ СН'!$H$5-'СЕТ СН'!$H$21</f>
        <v>4439.8742153499998</v>
      </c>
      <c r="H114" s="36">
        <f>SUMIFS(СВЦЭМ!$D$39:$D$782,СВЦЭМ!$A$39:$A$782,$A114,СВЦЭМ!$B$39:$B$782,H$83)+'СЕТ СН'!$H$11+СВЦЭМ!$D$10+'СЕТ СН'!$H$5-'СЕТ СН'!$H$21</f>
        <v>4414.7914540299998</v>
      </c>
      <c r="I114" s="36">
        <f>SUMIFS(СВЦЭМ!$D$39:$D$782,СВЦЭМ!$A$39:$A$782,$A114,СВЦЭМ!$B$39:$B$782,I$83)+'СЕТ СН'!$H$11+СВЦЭМ!$D$10+'СЕТ СН'!$H$5-'СЕТ СН'!$H$21</f>
        <v>4379.5024524300006</v>
      </c>
      <c r="J114" s="36">
        <f>SUMIFS(СВЦЭМ!$D$39:$D$782,СВЦЭМ!$A$39:$A$782,$A114,СВЦЭМ!$B$39:$B$782,J$83)+'СЕТ СН'!$H$11+СВЦЭМ!$D$10+'СЕТ СН'!$H$5-'СЕТ СН'!$H$21</f>
        <v>4347.0495753800005</v>
      </c>
      <c r="K114" s="36">
        <f>SUMIFS(СВЦЭМ!$D$39:$D$782,СВЦЭМ!$A$39:$A$782,$A114,СВЦЭМ!$B$39:$B$782,K$83)+'СЕТ СН'!$H$11+СВЦЭМ!$D$10+'СЕТ СН'!$H$5-'СЕТ СН'!$H$21</f>
        <v>4342.2279241699998</v>
      </c>
      <c r="L114" s="36">
        <f>SUMIFS(СВЦЭМ!$D$39:$D$782,СВЦЭМ!$A$39:$A$782,$A114,СВЦЭМ!$B$39:$B$782,L$83)+'СЕТ СН'!$H$11+СВЦЭМ!$D$10+'СЕТ СН'!$H$5-'СЕТ СН'!$H$21</f>
        <v>4329.5772510799998</v>
      </c>
      <c r="M114" s="36">
        <f>SUMIFS(СВЦЭМ!$D$39:$D$782,СВЦЭМ!$A$39:$A$782,$A114,СВЦЭМ!$B$39:$B$782,M$83)+'СЕТ СН'!$H$11+СВЦЭМ!$D$10+'СЕТ СН'!$H$5-'СЕТ СН'!$H$21</f>
        <v>4328.2296078999998</v>
      </c>
      <c r="N114" s="36">
        <f>SUMIFS(СВЦЭМ!$D$39:$D$782,СВЦЭМ!$A$39:$A$782,$A114,СВЦЭМ!$B$39:$B$782,N$83)+'СЕТ СН'!$H$11+СВЦЭМ!$D$10+'СЕТ СН'!$H$5-'СЕТ СН'!$H$21</f>
        <v>4344.4391922200002</v>
      </c>
      <c r="O114" s="36">
        <f>SUMIFS(СВЦЭМ!$D$39:$D$782,СВЦЭМ!$A$39:$A$782,$A114,СВЦЭМ!$B$39:$B$782,O$83)+'СЕТ СН'!$H$11+СВЦЭМ!$D$10+'СЕТ СН'!$H$5-'СЕТ СН'!$H$21</f>
        <v>4365.2375540800003</v>
      </c>
      <c r="P114" s="36">
        <f>SUMIFS(СВЦЭМ!$D$39:$D$782,СВЦЭМ!$A$39:$A$782,$A114,СВЦЭМ!$B$39:$B$782,P$83)+'СЕТ СН'!$H$11+СВЦЭМ!$D$10+'СЕТ СН'!$H$5-'СЕТ СН'!$H$21</f>
        <v>4380.4255287300002</v>
      </c>
      <c r="Q114" s="36">
        <f>SUMIFS(СВЦЭМ!$D$39:$D$782,СВЦЭМ!$A$39:$A$782,$A114,СВЦЭМ!$B$39:$B$782,Q$83)+'СЕТ СН'!$H$11+СВЦЭМ!$D$10+'СЕТ СН'!$H$5-'СЕТ СН'!$H$21</f>
        <v>4383.0449852399997</v>
      </c>
      <c r="R114" s="36">
        <f>SUMIFS(СВЦЭМ!$D$39:$D$782,СВЦЭМ!$A$39:$A$782,$A114,СВЦЭМ!$B$39:$B$782,R$83)+'СЕТ СН'!$H$11+СВЦЭМ!$D$10+'СЕТ СН'!$H$5-'СЕТ СН'!$H$21</f>
        <v>4344.5780403500003</v>
      </c>
      <c r="S114" s="36">
        <f>SUMIFS(СВЦЭМ!$D$39:$D$782,СВЦЭМ!$A$39:$A$782,$A114,СВЦЭМ!$B$39:$B$782,S$83)+'СЕТ СН'!$H$11+СВЦЭМ!$D$10+'СЕТ СН'!$H$5-'СЕТ СН'!$H$21</f>
        <v>4319.47072149</v>
      </c>
      <c r="T114" s="36">
        <f>SUMIFS(СВЦЭМ!$D$39:$D$782,СВЦЭМ!$A$39:$A$782,$A114,СВЦЭМ!$B$39:$B$782,T$83)+'СЕТ СН'!$H$11+СВЦЭМ!$D$10+'СЕТ СН'!$H$5-'СЕТ СН'!$H$21</f>
        <v>4314.0120421199999</v>
      </c>
      <c r="U114" s="36">
        <f>SUMIFS(СВЦЭМ!$D$39:$D$782,СВЦЭМ!$A$39:$A$782,$A114,СВЦЭМ!$B$39:$B$782,U$83)+'СЕТ СН'!$H$11+СВЦЭМ!$D$10+'СЕТ СН'!$H$5-'СЕТ СН'!$H$21</f>
        <v>4326.9265363300001</v>
      </c>
      <c r="V114" s="36">
        <f>SUMIFS(СВЦЭМ!$D$39:$D$782,СВЦЭМ!$A$39:$A$782,$A114,СВЦЭМ!$B$39:$B$782,V$83)+'СЕТ СН'!$H$11+СВЦЭМ!$D$10+'СЕТ СН'!$H$5-'СЕТ СН'!$H$21</f>
        <v>4331.2609026</v>
      </c>
      <c r="W114" s="36">
        <f>SUMIFS(СВЦЭМ!$D$39:$D$782,СВЦЭМ!$A$39:$A$782,$A114,СВЦЭМ!$B$39:$B$782,W$83)+'СЕТ СН'!$H$11+СВЦЭМ!$D$10+'СЕТ СН'!$H$5-'СЕТ СН'!$H$21</f>
        <v>4358.22530345</v>
      </c>
      <c r="X114" s="36">
        <f>SUMIFS(СВЦЭМ!$D$39:$D$782,СВЦЭМ!$A$39:$A$782,$A114,СВЦЭМ!$B$39:$B$782,X$83)+'СЕТ СН'!$H$11+СВЦЭМ!$D$10+'СЕТ СН'!$H$5-'СЕТ СН'!$H$21</f>
        <v>4362.8990799100002</v>
      </c>
      <c r="Y114" s="36">
        <f>SUMIFS(СВЦЭМ!$D$39:$D$782,СВЦЭМ!$A$39:$A$782,$A114,СВЦЭМ!$B$39:$B$782,Y$83)+'СЕТ СН'!$H$11+СВЦЭМ!$D$10+'СЕТ СН'!$H$5-'СЕТ СН'!$H$21</f>
        <v>4398.9642259299999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СН'!$I$11+СВЦЭМ!$D$10+'СЕТ СН'!$I$5-'СЕТ СН'!$I$21</f>
        <v>4991.1599817400001</v>
      </c>
      <c r="C120" s="36">
        <f>SUMIFS(СВЦЭМ!$D$39:$D$782,СВЦЭМ!$A$39:$A$782,$A120,СВЦЭМ!$B$39:$B$782,C$119)+'СЕТ СН'!$I$11+СВЦЭМ!$D$10+'СЕТ СН'!$I$5-'СЕТ СН'!$I$21</f>
        <v>4970.5630169200003</v>
      </c>
      <c r="D120" s="36">
        <f>SUMIFS(СВЦЭМ!$D$39:$D$782,СВЦЭМ!$A$39:$A$782,$A120,СВЦЭМ!$B$39:$B$782,D$119)+'СЕТ СН'!$I$11+СВЦЭМ!$D$10+'СЕТ СН'!$I$5-'СЕТ СН'!$I$21</f>
        <v>5016.3036105299998</v>
      </c>
      <c r="E120" s="36">
        <f>SUMIFS(СВЦЭМ!$D$39:$D$782,СВЦЭМ!$A$39:$A$782,$A120,СВЦЭМ!$B$39:$B$782,E$119)+'СЕТ СН'!$I$11+СВЦЭМ!$D$10+'СЕТ СН'!$I$5-'СЕТ СН'!$I$21</f>
        <v>5019.1362330400007</v>
      </c>
      <c r="F120" s="36">
        <f>SUMIFS(СВЦЭМ!$D$39:$D$782,СВЦЭМ!$A$39:$A$782,$A120,СВЦЭМ!$B$39:$B$782,F$119)+'СЕТ СН'!$I$11+СВЦЭМ!$D$10+'СЕТ СН'!$I$5-'СЕТ СН'!$I$21</f>
        <v>5029.1573076700006</v>
      </c>
      <c r="G120" s="36">
        <f>SUMIFS(СВЦЭМ!$D$39:$D$782,СВЦЭМ!$A$39:$A$782,$A120,СВЦЭМ!$B$39:$B$782,G$119)+'СЕТ СН'!$I$11+СВЦЭМ!$D$10+'СЕТ СН'!$I$5-'СЕТ СН'!$I$21</f>
        <v>5011.1886776500005</v>
      </c>
      <c r="H120" s="36">
        <f>SUMIFS(СВЦЭМ!$D$39:$D$782,СВЦЭМ!$A$39:$A$782,$A120,СВЦЭМ!$B$39:$B$782,H$119)+'СЕТ СН'!$I$11+СВЦЭМ!$D$10+'СЕТ СН'!$I$5-'СЕТ СН'!$I$21</f>
        <v>4988.1652257000005</v>
      </c>
      <c r="I120" s="36">
        <f>SUMIFS(СВЦЭМ!$D$39:$D$782,СВЦЭМ!$A$39:$A$782,$A120,СВЦЭМ!$B$39:$B$782,I$119)+'СЕТ СН'!$I$11+СВЦЭМ!$D$10+'СЕТ СН'!$I$5-'СЕТ СН'!$I$21</f>
        <v>4966.4039461299999</v>
      </c>
      <c r="J120" s="36">
        <f>SUMIFS(СВЦЭМ!$D$39:$D$782,СВЦЭМ!$A$39:$A$782,$A120,СВЦЭМ!$B$39:$B$782,J$119)+'СЕТ СН'!$I$11+СВЦЭМ!$D$10+'СЕТ СН'!$I$5-'СЕТ СН'!$I$21</f>
        <v>4932.4365351800006</v>
      </c>
      <c r="K120" s="36">
        <f>SUMIFS(СВЦЭМ!$D$39:$D$782,СВЦЭМ!$A$39:$A$782,$A120,СВЦЭМ!$B$39:$B$782,K$119)+'СЕТ СН'!$I$11+СВЦЭМ!$D$10+'СЕТ СН'!$I$5-'СЕТ СН'!$I$21</f>
        <v>4920.20844124</v>
      </c>
      <c r="L120" s="36">
        <f>SUMIFS(СВЦЭМ!$D$39:$D$782,СВЦЭМ!$A$39:$A$782,$A120,СВЦЭМ!$B$39:$B$782,L$119)+'СЕТ СН'!$I$11+СВЦЭМ!$D$10+'СЕТ СН'!$I$5-'СЕТ СН'!$I$21</f>
        <v>4899.6155970999998</v>
      </c>
      <c r="M120" s="36">
        <f>SUMIFS(СВЦЭМ!$D$39:$D$782,СВЦЭМ!$A$39:$A$782,$A120,СВЦЭМ!$B$39:$B$782,M$119)+'СЕТ СН'!$I$11+СВЦЭМ!$D$10+'СЕТ СН'!$I$5-'СЕТ СН'!$I$21</f>
        <v>4906.0498862900004</v>
      </c>
      <c r="N120" s="36">
        <f>SUMIFS(СВЦЭМ!$D$39:$D$782,СВЦЭМ!$A$39:$A$782,$A120,СВЦЭМ!$B$39:$B$782,N$119)+'СЕТ СН'!$I$11+СВЦЭМ!$D$10+'СЕТ СН'!$I$5-'СЕТ СН'!$I$21</f>
        <v>4910.72040414</v>
      </c>
      <c r="O120" s="36">
        <f>SUMIFS(СВЦЭМ!$D$39:$D$782,СВЦЭМ!$A$39:$A$782,$A120,СВЦЭМ!$B$39:$B$782,O$119)+'СЕТ СН'!$I$11+СВЦЭМ!$D$10+'СЕТ СН'!$I$5-'СЕТ СН'!$I$21</f>
        <v>4931.9865241900006</v>
      </c>
      <c r="P120" s="36">
        <f>SUMIFS(СВЦЭМ!$D$39:$D$782,СВЦЭМ!$A$39:$A$782,$A120,СВЦЭМ!$B$39:$B$782,P$119)+'СЕТ СН'!$I$11+СВЦЭМ!$D$10+'СЕТ СН'!$I$5-'СЕТ СН'!$I$21</f>
        <v>4940.87395595</v>
      </c>
      <c r="Q120" s="36">
        <f>SUMIFS(СВЦЭМ!$D$39:$D$782,СВЦЭМ!$A$39:$A$782,$A120,СВЦЭМ!$B$39:$B$782,Q$119)+'СЕТ СН'!$I$11+СВЦЭМ!$D$10+'СЕТ СН'!$I$5-'СЕТ СН'!$I$21</f>
        <v>4945.3367023700002</v>
      </c>
      <c r="R120" s="36">
        <f>SUMIFS(СВЦЭМ!$D$39:$D$782,СВЦЭМ!$A$39:$A$782,$A120,СВЦЭМ!$B$39:$B$782,R$119)+'СЕТ СН'!$I$11+СВЦЭМ!$D$10+'СЕТ СН'!$I$5-'СЕТ СН'!$I$21</f>
        <v>4940.8354250299999</v>
      </c>
      <c r="S120" s="36">
        <f>SUMIFS(СВЦЭМ!$D$39:$D$782,СВЦЭМ!$A$39:$A$782,$A120,СВЦЭМ!$B$39:$B$782,S$119)+'СЕТ СН'!$I$11+СВЦЭМ!$D$10+'СЕТ СН'!$I$5-'СЕТ СН'!$I$21</f>
        <v>4907.45674306</v>
      </c>
      <c r="T120" s="36">
        <f>SUMIFS(СВЦЭМ!$D$39:$D$782,СВЦЭМ!$A$39:$A$782,$A120,СВЦЭМ!$B$39:$B$782,T$119)+'СЕТ СН'!$I$11+СВЦЭМ!$D$10+'СЕТ СН'!$I$5-'СЕТ СН'!$I$21</f>
        <v>4903.3580792800003</v>
      </c>
      <c r="U120" s="36">
        <f>SUMIFS(СВЦЭМ!$D$39:$D$782,СВЦЭМ!$A$39:$A$782,$A120,СВЦЭМ!$B$39:$B$782,U$119)+'СЕТ СН'!$I$11+СВЦЭМ!$D$10+'СЕТ СН'!$I$5-'СЕТ СН'!$I$21</f>
        <v>4910.63626389</v>
      </c>
      <c r="V120" s="36">
        <f>SUMIFS(СВЦЭМ!$D$39:$D$782,СВЦЭМ!$A$39:$A$782,$A120,СВЦЭМ!$B$39:$B$782,V$119)+'СЕТ СН'!$I$11+СВЦЭМ!$D$10+'СЕТ СН'!$I$5-'СЕТ СН'!$I$21</f>
        <v>4913.2478114799997</v>
      </c>
      <c r="W120" s="36">
        <f>SUMIFS(СВЦЭМ!$D$39:$D$782,СВЦЭМ!$A$39:$A$782,$A120,СВЦЭМ!$B$39:$B$782,W$119)+'СЕТ СН'!$I$11+СВЦЭМ!$D$10+'СЕТ СН'!$I$5-'СЕТ СН'!$I$21</f>
        <v>4929.22321216</v>
      </c>
      <c r="X120" s="36">
        <f>SUMIFS(СВЦЭМ!$D$39:$D$782,СВЦЭМ!$A$39:$A$782,$A120,СВЦЭМ!$B$39:$B$782,X$119)+'СЕТ СН'!$I$11+СВЦЭМ!$D$10+'СЕТ СН'!$I$5-'СЕТ СН'!$I$21</f>
        <v>4934.6673510000001</v>
      </c>
      <c r="Y120" s="36">
        <f>SUMIFS(СВЦЭМ!$D$39:$D$782,СВЦЭМ!$A$39:$A$782,$A120,СВЦЭМ!$B$39:$B$782,Y$119)+'СЕТ СН'!$I$11+СВЦЭМ!$D$10+'СЕТ СН'!$I$5-'СЕТ СН'!$I$21</f>
        <v>4931.3704290200003</v>
      </c>
      <c r="AA120" s="45"/>
    </row>
    <row r="121" spans="1:27" ht="15.75" x14ac:dyDescent="0.2">
      <c r="A121" s="35">
        <f>A120+1</f>
        <v>44897</v>
      </c>
      <c r="B121" s="36">
        <f>SUMIFS(СВЦЭМ!$D$39:$D$782,СВЦЭМ!$A$39:$A$782,$A121,СВЦЭМ!$B$39:$B$782,B$119)+'СЕТ СН'!$I$11+СВЦЭМ!$D$10+'СЕТ СН'!$I$5-'СЕТ СН'!$I$21</f>
        <v>5008.1002844300001</v>
      </c>
      <c r="C121" s="36">
        <f>SUMIFS(СВЦЭМ!$D$39:$D$782,СВЦЭМ!$A$39:$A$782,$A121,СВЦЭМ!$B$39:$B$782,C$119)+'СЕТ СН'!$I$11+СВЦЭМ!$D$10+'СЕТ СН'!$I$5-'СЕТ СН'!$I$21</f>
        <v>5008.8642423500005</v>
      </c>
      <c r="D121" s="36">
        <f>SUMIFS(СВЦЭМ!$D$39:$D$782,СВЦЭМ!$A$39:$A$782,$A121,СВЦЭМ!$B$39:$B$782,D$119)+'СЕТ СН'!$I$11+СВЦЭМ!$D$10+'СЕТ СН'!$I$5-'СЕТ СН'!$I$21</f>
        <v>5026.4434568899997</v>
      </c>
      <c r="E121" s="36">
        <f>SUMIFS(СВЦЭМ!$D$39:$D$782,СВЦЭМ!$A$39:$A$782,$A121,СВЦЭМ!$B$39:$B$782,E$119)+'СЕТ СН'!$I$11+СВЦЭМ!$D$10+'СЕТ СН'!$I$5-'СЕТ СН'!$I$21</f>
        <v>5029.85620208</v>
      </c>
      <c r="F121" s="36">
        <f>SUMIFS(СВЦЭМ!$D$39:$D$782,СВЦЭМ!$A$39:$A$782,$A121,СВЦЭМ!$B$39:$B$782,F$119)+'СЕТ СН'!$I$11+СВЦЭМ!$D$10+'СЕТ СН'!$I$5-'СЕТ СН'!$I$21</f>
        <v>5060.2795732200002</v>
      </c>
      <c r="G121" s="36">
        <f>SUMIFS(СВЦЭМ!$D$39:$D$782,СВЦЭМ!$A$39:$A$782,$A121,СВЦЭМ!$B$39:$B$782,G$119)+'СЕТ СН'!$I$11+СВЦЭМ!$D$10+'СЕТ СН'!$I$5-'СЕТ СН'!$I$21</f>
        <v>5037.9133605500001</v>
      </c>
      <c r="H121" s="36">
        <f>SUMIFS(СВЦЭМ!$D$39:$D$782,СВЦЭМ!$A$39:$A$782,$A121,СВЦЭМ!$B$39:$B$782,H$119)+'СЕТ СН'!$I$11+СВЦЭМ!$D$10+'СЕТ СН'!$I$5-'СЕТ СН'!$I$21</f>
        <v>5018.1087980100001</v>
      </c>
      <c r="I121" s="36">
        <f>SUMIFS(СВЦЭМ!$D$39:$D$782,СВЦЭМ!$A$39:$A$782,$A121,СВЦЭМ!$B$39:$B$782,I$119)+'СЕТ СН'!$I$11+СВЦЭМ!$D$10+'СЕТ СН'!$I$5-'СЕТ СН'!$I$21</f>
        <v>4998.0613470099997</v>
      </c>
      <c r="J121" s="36">
        <f>SUMIFS(СВЦЭМ!$D$39:$D$782,СВЦЭМ!$A$39:$A$782,$A121,СВЦЭМ!$B$39:$B$782,J$119)+'СЕТ СН'!$I$11+СВЦЭМ!$D$10+'СЕТ СН'!$I$5-'СЕТ СН'!$I$21</f>
        <v>4972.4430090900005</v>
      </c>
      <c r="K121" s="36">
        <f>SUMIFS(СВЦЭМ!$D$39:$D$782,СВЦЭМ!$A$39:$A$782,$A121,СВЦЭМ!$B$39:$B$782,K$119)+'СЕТ СН'!$I$11+СВЦЭМ!$D$10+'СЕТ СН'!$I$5-'СЕТ СН'!$I$21</f>
        <v>4954.5843307000005</v>
      </c>
      <c r="L121" s="36">
        <f>SUMIFS(СВЦЭМ!$D$39:$D$782,СВЦЭМ!$A$39:$A$782,$A121,СВЦЭМ!$B$39:$B$782,L$119)+'СЕТ СН'!$I$11+СВЦЭМ!$D$10+'СЕТ СН'!$I$5-'СЕТ СН'!$I$21</f>
        <v>4945.13429369</v>
      </c>
      <c r="M121" s="36">
        <f>SUMIFS(СВЦЭМ!$D$39:$D$782,СВЦЭМ!$A$39:$A$782,$A121,СВЦЭМ!$B$39:$B$782,M$119)+'СЕТ СН'!$I$11+СВЦЭМ!$D$10+'СЕТ СН'!$I$5-'СЕТ СН'!$I$21</f>
        <v>4939.7837804400006</v>
      </c>
      <c r="N121" s="36">
        <f>SUMIFS(СВЦЭМ!$D$39:$D$782,СВЦЭМ!$A$39:$A$782,$A121,СВЦЭМ!$B$39:$B$782,N$119)+'СЕТ СН'!$I$11+СВЦЭМ!$D$10+'СЕТ СН'!$I$5-'СЕТ СН'!$I$21</f>
        <v>4957.8100525099999</v>
      </c>
      <c r="O121" s="36">
        <f>SUMIFS(СВЦЭМ!$D$39:$D$782,СВЦЭМ!$A$39:$A$782,$A121,СВЦЭМ!$B$39:$B$782,O$119)+'СЕТ СН'!$I$11+СВЦЭМ!$D$10+'СЕТ СН'!$I$5-'СЕТ СН'!$I$21</f>
        <v>4962.18403949</v>
      </c>
      <c r="P121" s="36">
        <f>SUMIFS(СВЦЭМ!$D$39:$D$782,СВЦЭМ!$A$39:$A$782,$A121,СВЦЭМ!$B$39:$B$782,P$119)+'СЕТ СН'!$I$11+СВЦЭМ!$D$10+'СЕТ СН'!$I$5-'СЕТ СН'!$I$21</f>
        <v>4968.5168629999998</v>
      </c>
      <c r="Q121" s="36">
        <f>SUMIFS(СВЦЭМ!$D$39:$D$782,СВЦЭМ!$A$39:$A$782,$A121,СВЦЭМ!$B$39:$B$782,Q$119)+'СЕТ СН'!$I$11+СВЦЭМ!$D$10+'СЕТ СН'!$I$5-'СЕТ СН'!$I$21</f>
        <v>4973.28504393</v>
      </c>
      <c r="R121" s="36">
        <f>SUMIFS(СВЦЭМ!$D$39:$D$782,СВЦЭМ!$A$39:$A$782,$A121,СВЦЭМ!$B$39:$B$782,R$119)+'СЕТ СН'!$I$11+СВЦЭМ!$D$10+'СЕТ СН'!$I$5-'СЕТ СН'!$I$21</f>
        <v>4946.82392144</v>
      </c>
      <c r="S121" s="36">
        <f>SUMIFS(СВЦЭМ!$D$39:$D$782,СВЦЭМ!$A$39:$A$782,$A121,СВЦЭМ!$B$39:$B$782,S$119)+'СЕТ СН'!$I$11+СВЦЭМ!$D$10+'СЕТ СН'!$I$5-'СЕТ СН'!$I$21</f>
        <v>4940.2665714200002</v>
      </c>
      <c r="T121" s="36">
        <f>SUMIFS(СВЦЭМ!$D$39:$D$782,СВЦЭМ!$A$39:$A$782,$A121,СВЦЭМ!$B$39:$B$782,T$119)+'СЕТ СН'!$I$11+СВЦЭМ!$D$10+'СЕТ СН'!$I$5-'СЕТ СН'!$I$21</f>
        <v>4917.3801709899999</v>
      </c>
      <c r="U121" s="36">
        <f>SUMIFS(СВЦЭМ!$D$39:$D$782,СВЦЭМ!$A$39:$A$782,$A121,СВЦЭМ!$B$39:$B$782,U$119)+'СЕТ СН'!$I$11+СВЦЭМ!$D$10+'СЕТ СН'!$I$5-'СЕТ СН'!$I$21</f>
        <v>4925.4902308999999</v>
      </c>
      <c r="V121" s="36">
        <f>SUMIFS(СВЦЭМ!$D$39:$D$782,СВЦЭМ!$A$39:$A$782,$A121,СВЦЭМ!$B$39:$B$782,V$119)+'СЕТ СН'!$I$11+СВЦЭМ!$D$10+'СЕТ СН'!$I$5-'СЕТ СН'!$I$21</f>
        <v>4933.70957395</v>
      </c>
      <c r="W121" s="36">
        <f>SUMIFS(СВЦЭМ!$D$39:$D$782,СВЦЭМ!$A$39:$A$782,$A121,СВЦЭМ!$B$39:$B$782,W$119)+'СЕТ СН'!$I$11+СВЦЭМ!$D$10+'СЕТ СН'!$I$5-'СЕТ СН'!$I$21</f>
        <v>4942.68298108</v>
      </c>
      <c r="X121" s="36">
        <f>SUMIFS(СВЦЭМ!$D$39:$D$782,СВЦЭМ!$A$39:$A$782,$A121,СВЦЭМ!$B$39:$B$782,X$119)+'СЕТ СН'!$I$11+СВЦЭМ!$D$10+'СЕТ СН'!$I$5-'СЕТ СН'!$I$21</f>
        <v>4961.3397812500007</v>
      </c>
      <c r="Y121" s="36">
        <f>SUMIFS(СВЦЭМ!$D$39:$D$782,СВЦЭМ!$A$39:$A$782,$A121,СВЦЭМ!$B$39:$B$782,Y$119)+'СЕТ СН'!$I$11+СВЦЭМ!$D$10+'СЕТ СН'!$I$5-'СЕТ СН'!$I$21</f>
        <v>4988.0648459900003</v>
      </c>
    </row>
    <row r="122" spans="1:27" ht="15.75" x14ac:dyDescent="0.2">
      <c r="A122" s="35">
        <f t="shared" ref="A122:A150" si="3">A121+1</f>
        <v>44898</v>
      </c>
      <c r="B122" s="36">
        <f>SUMIFS(СВЦЭМ!$D$39:$D$782,СВЦЭМ!$A$39:$A$782,$A122,СВЦЭМ!$B$39:$B$782,B$119)+'СЕТ СН'!$I$11+СВЦЭМ!$D$10+'СЕТ СН'!$I$5-'СЕТ СН'!$I$21</f>
        <v>4895.6795897100001</v>
      </c>
      <c r="C122" s="36">
        <f>SUMIFS(СВЦЭМ!$D$39:$D$782,СВЦЭМ!$A$39:$A$782,$A122,СВЦЭМ!$B$39:$B$782,C$119)+'СЕТ СН'!$I$11+СВЦЭМ!$D$10+'СЕТ СН'!$I$5-'СЕТ СН'!$I$21</f>
        <v>4907.1484092400005</v>
      </c>
      <c r="D122" s="36">
        <f>SUMIFS(СВЦЭМ!$D$39:$D$782,СВЦЭМ!$A$39:$A$782,$A122,СВЦЭМ!$B$39:$B$782,D$119)+'СЕТ СН'!$I$11+СВЦЭМ!$D$10+'СЕТ СН'!$I$5-'СЕТ СН'!$I$21</f>
        <v>4926.7739437</v>
      </c>
      <c r="E122" s="36">
        <f>SUMIFS(СВЦЭМ!$D$39:$D$782,СВЦЭМ!$A$39:$A$782,$A122,СВЦЭМ!$B$39:$B$782,E$119)+'СЕТ СН'!$I$11+СВЦЭМ!$D$10+'СЕТ СН'!$I$5-'СЕТ СН'!$I$21</f>
        <v>4956.3833401600004</v>
      </c>
      <c r="F122" s="36">
        <f>SUMIFS(СВЦЭМ!$D$39:$D$782,СВЦЭМ!$A$39:$A$782,$A122,СВЦЭМ!$B$39:$B$782,F$119)+'СЕТ СН'!$I$11+СВЦЭМ!$D$10+'СЕТ СН'!$I$5-'СЕТ СН'!$I$21</f>
        <v>4977.0059507700007</v>
      </c>
      <c r="G122" s="36">
        <f>SUMIFS(СВЦЭМ!$D$39:$D$782,СВЦЭМ!$A$39:$A$782,$A122,СВЦЭМ!$B$39:$B$782,G$119)+'СЕТ СН'!$I$11+СВЦЭМ!$D$10+'СЕТ СН'!$I$5-'СЕТ СН'!$I$21</f>
        <v>4964.8151214400004</v>
      </c>
      <c r="H122" s="36">
        <f>SUMIFS(СВЦЭМ!$D$39:$D$782,СВЦЭМ!$A$39:$A$782,$A122,СВЦЭМ!$B$39:$B$782,H$119)+'СЕТ СН'!$I$11+СВЦЭМ!$D$10+'СЕТ СН'!$I$5-'СЕТ СН'!$I$21</f>
        <v>4953.0327432200002</v>
      </c>
      <c r="I122" s="36">
        <f>SUMIFS(СВЦЭМ!$D$39:$D$782,СВЦЭМ!$A$39:$A$782,$A122,СВЦЭМ!$B$39:$B$782,I$119)+'СЕТ СН'!$I$11+СВЦЭМ!$D$10+'СЕТ СН'!$I$5-'СЕТ СН'!$I$21</f>
        <v>4942.22996263</v>
      </c>
      <c r="J122" s="36">
        <f>SUMIFS(СВЦЭМ!$D$39:$D$782,СВЦЭМ!$A$39:$A$782,$A122,СВЦЭМ!$B$39:$B$782,J$119)+'СЕТ СН'!$I$11+СВЦЭМ!$D$10+'СЕТ СН'!$I$5-'СЕТ СН'!$I$21</f>
        <v>4916.5560163200007</v>
      </c>
      <c r="K122" s="36">
        <f>SUMIFS(СВЦЭМ!$D$39:$D$782,СВЦЭМ!$A$39:$A$782,$A122,СВЦЭМ!$B$39:$B$782,K$119)+'СЕТ СН'!$I$11+СВЦЭМ!$D$10+'СЕТ СН'!$I$5-'СЕТ СН'!$I$21</f>
        <v>4908.0821376700005</v>
      </c>
      <c r="L122" s="36">
        <f>SUMIFS(СВЦЭМ!$D$39:$D$782,СВЦЭМ!$A$39:$A$782,$A122,СВЦЭМ!$B$39:$B$782,L$119)+'СЕТ СН'!$I$11+СВЦЭМ!$D$10+'СЕТ СН'!$I$5-'СЕТ СН'!$I$21</f>
        <v>4890.81297043</v>
      </c>
      <c r="M122" s="36">
        <f>SUMIFS(СВЦЭМ!$D$39:$D$782,СВЦЭМ!$A$39:$A$782,$A122,СВЦЭМ!$B$39:$B$782,M$119)+'СЕТ СН'!$I$11+СВЦЭМ!$D$10+'СЕТ СН'!$I$5-'СЕТ СН'!$I$21</f>
        <v>4895.5447221200002</v>
      </c>
      <c r="N122" s="36">
        <f>SUMIFS(СВЦЭМ!$D$39:$D$782,СВЦЭМ!$A$39:$A$782,$A122,СВЦЭМ!$B$39:$B$782,N$119)+'СЕТ СН'!$I$11+СВЦЭМ!$D$10+'СЕТ СН'!$I$5-'СЕТ СН'!$I$21</f>
        <v>4878.8740260800005</v>
      </c>
      <c r="O122" s="36">
        <f>SUMIFS(СВЦЭМ!$D$39:$D$782,СВЦЭМ!$A$39:$A$782,$A122,СВЦЭМ!$B$39:$B$782,O$119)+'СЕТ СН'!$I$11+СВЦЭМ!$D$10+'СЕТ СН'!$I$5-'СЕТ СН'!$I$21</f>
        <v>4885.8343988699999</v>
      </c>
      <c r="P122" s="36">
        <f>SUMIFS(СВЦЭМ!$D$39:$D$782,СВЦЭМ!$A$39:$A$782,$A122,СВЦЭМ!$B$39:$B$782,P$119)+'СЕТ СН'!$I$11+СВЦЭМ!$D$10+'СЕТ СН'!$I$5-'СЕТ СН'!$I$21</f>
        <v>4899.4943710799998</v>
      </c>
      <c r="Q122" s="36">
        <f>SUMIFS(СВЦЭМ!$D$39:$D$782,СВЦЭМ!$A$39:$A$782,$A122,СВЦЭМ!$B$39:$B$782,Q$119)+'СЕТ СН'!$I$11+СВЦЭМ!$D$10+'СЕТ СН'!$I$5-'СЕТ СН'!$I$21</f>
        <v>4923.93094311</v>
      </c>
      <c r="R122" s="36">
        <f>SUMIFS(СВЦЭМ!$D$39:$D$782,СВЦЭМ!$A$39:$A$782,$A122,СВЦЭМ!$B$39:$B$782,R$119)+'СЕТ СН'!$I$11+СВЦЭМ!$D$10+'СЕТ СН'!$I$5-'СЕТ СН'!$I$21</f>
        <v>4926.3093417400005</v>
      </c>
      <c r="S122" s="36">
        <f>SUMIFS(СВЦЭМ!$D$39:$D$782,СВЦЭМ!$A$39:$A$782,$A122,СВЦЭМ!$B$39:$B$782,S$119)+'СЕТ СН'!$I$11+СВЦЭМ!$D$10+'СЕТ СН'!$I$5-'СЕТ СН'!$I$21</f>
        <v>4891.6637010000004</v>
      </c>
      <c r="T122" s="36">
        <f>SUMIFS(СВЦЭМ!$D$39:$D$782,СВЦЭМ!$A$39:$A$782,$A122,СВЦЭМ!$B$39:$B$782,T$119)+'СЕТ СН'!$I$11+СВЦЭМ!$D$10+'СЕТ СН'!$I$5-'СЕТ СН'!$I$21</f>
        <v>4860.1137103000001</v>
      </c>
      <c r="U122" s="36">
        <f>SUMIFS(СВЦЭМ!$D$39:$D$782,СВЦЭМ!$A$39:$A$782,$A122,СВЦЭМ!$B$39:$B$782,U$119)+'СЕТ СН'!$I$11+СВЦЭМ!$D$10+'СЕТ СН'!$I$5-'СЕТ СН'!$I$21</f>
        <v>4868.8431507200003</v>
      </c>
      <c r="V122" s="36">
        <f>SUMIFS(СВЦЭМ!$D$39:$D$782,СВЦЭМ!$A$39:$A$782,$A122,СВЦЭМ!$B$39:$B$782,V$119)+'СЕТ СН'!$I$11+СВЦЭМ!$D$10+'СЕТ СН'!$I$5-'СЕТ СН'!$I$21</f>
        <v>4887.362048</v>
      </c>
      <c r="W122" s="36">
        <f>SUMIFS(СВЦЭМ!$D$39:$D$782,СВЦЭМ!$A$39:$A$782,$A122,СВЦЭМ!$B$39:$B$782,W$119)+'СЕТ СН'!$I$11+СВЦЭМ!$D$10+'СЕТ СН'!$I$5-'СЕТ СН'!$I$21</f>
        <v>4890.8762671200002</v>
      </c>
      <c r="X122" s="36">
        <f>SUMIFS(СВЦЭМ!$D$39:$D$782,СВЦЭМ!$A$39:$A$782,$A122,СВЦЭМ!$B$39:$B$782,X$119)+'СЕТ СН'!$I$11+СВЦЭМ!$D$10+'СЕТ СН'!$I$5-'СЕТ СН'!$I$21</f>
        <v>4900.83535467</v>
      </c>
      <c r="Y122" s="36">
        <f>SUMIFS(СВЦЭМ!$D$39:$D$782,СВЦЭМ!$A$39:$A$782,$A122,СВЦЭМ!$B$39:$B$782,Y$119)+'СЕТ СН'!$I$11+СВЦЭМ!$D$10+'СЕТ СН'!$I$5-'СЕТ СН'!$I$21</f>
        <v>4903.5042357100001</v>
      </c>
    </row>
    <row r="123" spans="1:27" ht="15.75" x14ac:dyDescent="0.2">
      <c r="A123" s="35">
        <f t="shared" si="3"/>
        <v>44899</v>
      </c>
      <c r="B123" s="36">
        <f>SUMIFS(СВЦЭМ!$D$39:$D$782,СВЦЭМ!$A$39:$A$782,$A123,СВЦЭМ!$B$39:$B$782,B$119)+'СЕТ СН'!$I$11+СВЦЭМ!$D$10+'СЕТ СН'!$I$5-'СЕТ СН'!$I$21</f>
        <v>4933.0432442700003</v>
      </c>
      <c r="C123" s="36">
        <f>SUMIFS(СВЦЭМ!$D$39:$D$782,СВЦЭМ!$A$39:$A$782,$A123,СВЦЭМ!$B$39:$B$782,C$119)+'СЕТ СН'!$I$11+СВЦЭМ!$D$10+'СЕТ СН'!$I$5-'СЕТ СН'!$I$21</f>
        <v>4971.6434336600005</v>
      </c>
      <c r="D123" s="36">
        <f>SUMIFS(СВЦЭМ!$D$39:$D$782,СВЦЭМ!$A$39:$A$782,$A123,СВЦЭМ!$B$39:$B$782,D$119)+'СЕТ СН'!$I$11+СВЦЭМ!$D$10+'СЕТ СН'!$I$5-'СЕТ СН'!$I$21</f>
        <v>5000.2969536399996</v>
      </c>
      <c r="E123" s="36">
        <f>SUMIFS(СВЦЭМ!$D$39:$D$782,СВЦЭМ!$A$39:$A$782,$A123,СВЦЭМ!$B$39:$B$782,E$119)+'СЕТ СН'!$I$11+СВЦЭМ!$D$10+'СЕТ СН'!$I$5-'СЕТ СН'!$I$21</f>
        <v>5010.8937053400005</v>
      </c>
      <c r="F123" s="36">
        <f>SUMIFS(СВЦЭМ!$D$39:$D$782,СВЦЭМ!$A$39:$A$782,$A123,СВЦЭМ!$B$39:$B$782,F$119)+'СЕТ СН'!$I$11+СВЦЭМ!$D$10+'СЕТ СН'!$I$5-'СЕТ СН'!$I$21</f>
        <v>5011.8149111399998</v>
      </c>
      <c r="G123" s="36">
        <f>SUMIFS(СВЦЭМ!$D$39:$D$782,СВЦЭМ!$A$39:$A$782,$A123,СВЦЭМ!$B$39:$B$782,G$119)+'СЕТ СН'!$I$11+СВЦЭМ!$D$10+'СЕТ СН'!$I$5-'СЕТ СН'!$I$21</f>
        <v>5012.4518414600007</v>
      </c>
      <c r="H123" s="36">
        <f>SUMIFS(СВЦЭМ!$D$39:$D$782,СВЦЭМ!$A$39:$A$782,$A123,СВЦЭМ!$B$39:$B$782,H$119)+'СЕТ СН'!$I$11+СВЦЭМ!$D$10+'СЕТ СН'!$I$5-'СЕТ СН'!$I$21</f>
        <v>5020.8217330999996</v>
      </c>
      <c r="I123" s="36">
        <f>SUMIFS(СВЦЭМ!$D$39:$D$782,СВЦЭМ!$A$39:$A$782,$A123,СВЦЭМ!$B$39:$B$782,I$119)+'СЕТ СН'!$I$11+СВЦЭМ!$D$10+'СЕТ СН'!$I$5-'СЕТ СН'!$I$21</f>
        <v>4994.0914166000002</v>
      </c>
      <c r="J123" s="36">
        <f>SUMIFS(СВЦЭМ!$D$39:$D$782,СВЦЭМ!$A$39:$A$782,$A123,СВЦЭМ!$B$39:$B$782,J$119)+'СЕТ СН'!$I$11+СВЦЭМ!$D$10+'СЕТ СН'!$I$5-'СЕТ СН'!$I$21</f>
        <v>4978.0497668500002</v>
      </c>
      <c r="K123" s="36">
        <f>SUMIFS(СВЦЭМ!$D$39:$D$782,СВЦЭМ!$A$39:$A$782,$A123,СВЦЭМ!$B$39:$B$782,K$119)+'СЕТ СН'!$I$11+СВЦЭМ!$D$10+'СЕТ СН'!$I$5-'СЕТ СН'!$I$21</f>
        <v>4939.7920894199997</v>
      </c>
      <c r="L123" s="36">
        <f>SUMIFS(СВЦЭМ!$D$39:$D$782,СВЦЭМ!$A$39:$A$782,$A123,СВЦЭМ!$B$39:$B$782,L$119)+'СЕТ СН'!$I$11+СВЦЭМ!$D$10+'СЕТ СН'!$I$5-'СЕТ СН'!$I$21</f>
        <v>4915.3431755900001</v>
      </c>
      <c r="M123" s="36">
        <f>SUMIFS(СВЦЭМ!$D$39:$D$782,СВЦЭМ!$A$39:$A$782,$A123,СВЦЭМ!$B$39:$B$782,M$119)+'СЕТ СН'!$I$11+СВЦЭМ!$D$10+'СЕТ СН'!$I$5-'СЕТ СН'!$I$21</f>
        <v>4918.3482308000002</v>
      </c>
      <c r="N123" s="36">
        <f>SUMIFS(СВЦЭМ!$D$39:$D$782,СВЦЭМ!$A$39:$A$782,$A123,СВЦЭМ!$B$39:$B$782,N$119)+'СЕТ СН'!$I$11+СВЦЭМ!$D$10+'СЕТ СН'!$I$5-'СЕТ СН'!$I$21</f>
        <v>4925.3823820600001</v>
      </c>
      <c r="O123" s="36">
        <f>SUMIFS(СВЦЭМ!$D$39:$D$782,СВЦЭМ!$A$39:$A$782,$A123,СВЦЭМ!$B$39:$B$782,O$119)+'СЕТ СН'!$I$11+СВЦЭМ!$D$10+'СЕТ СН'!$I$5-'СЕТ СН'!$I$21</f>
        <v>4928.38170885</v>
      </c>
      <c r="P123" s="36">
        <f>SUMIFS(СВЦЭМ!$D$39:$D$782,СВЦЭМ!$A$39:$A$782,$A123,СВЦЭМ!$B$39:$B$782,P$119)+'СЕТ СН'!$I$11+СВЦЭМ!$D$10+'СЕТ СН'!$I$5-'СЕТ СН'!$I$21</f>
        <v>4937.4946539900002</v>
      </c>
      <c r="Q123" s="36">
        <f>SUMIFS(СВЦЭМ!$D$39:$D$782,СВЦЭМ!$A$39:$A$782,$A123,СВЦЭМ!$B$39:$B$782,Q$119)+'СЕТ СН'!$I$11+СВЦЭМ!$D$10+'СЕТ СН'!$I$5-'СЕТ СН'!$I$21</f>
        <v>4938.94693233</v>
      </c>
      <c r="R123" s="36">
        <f>SUMIFS(СВЦЭМ!$D$39:$D$782,СВЦЭМ!$A$39:$A$782,$A123,СВЦЭМ!$B$39:$B$782,R$119)+'СЕТ СН'!$I$11+СВЦЭМ!$D$10+'СЕТ СН'!$I$5-'СЕТ СН'!$I$21</f>
        <v>4924.77938464</v>
      </c>
      <c r="S123" s="36">
        <f>SUMIFS(СВЦЭМ!$D$39:$D$782,СВЦЭМ!$A$39:$A$782,$A123,СВЦЭМ!$B$39:$B$782,S$119)+'СЕТ СН'!$I$11+СВЦЭМ!$D$10+'СЕТ СН'!$I$5-'СЕТ СН'!$I$21</f>
        <v>4897.19558538</v>
      </c>
      <c r="T123" s="36">
        <f>SUMIFS(СВЦЭМ!$D$39:$D$782,СВЦЭМ!$A$39:$A$782,$A123,СВЦЭМ!$B$39:$B$782,T$119)+'СЕТ СН'!$I$11+СВЦЭМ!$D$10+'СЕТ СН'!$I$5-'СЕТ СН'!$I$21</f>
        <v>4898.9506464700007</v>
      </c>
      <c r="U123" s="36">
        <f>SUMIFS(СВЦЭМ!$D$39:$D$782,СВЦЭМ!$A$39:$A$782,$A123,СВЦЭМ!$B$39:$B$782,U$119)+'СЕТ СН'!$I$11+СВЦЭМ!$D$10+'СЕТ СН'!$I$5-'СЕТ СН'!$I$21</f>
        <v>4911.5069725399999</v>
      </c>
      <c r="V123" s="36">
        <f>SUMIFS(СВЦЭМ!$D$39:$D$782,СВЦЭМ!$A$39:$A$782,$A123,СВЦЭМ!$B$39:$B$782,V$119)+'СЕТ СН'!$I$11+СВЦЭМ!$D$10+'СЕТ СН'!$I$5-'СЕТ СН'!$I$21</f>
        <v>4925.0049996100006</v>
      </c>
      <c r="W123" s="36">
        <f>SUMIFS(СВЦЭМ!$D$39:$D$782,СВЦЭМ!$A$39:$A$782,$A123,СВЦЭМ!$B$39:$B$782,W$119)+'СЕТ СН'!$I$11+СВЦЭМ!$D$10+'СЕТ СН'!$I$5-'СЕТ СН'!$I$21</f>
        <v>4931.1300922200007</v>
      </c>
      <c r="X123" s="36">
        <f>SUMIFS(СВЦЭМ!$D$39:$D$782,СВЦЭМ!$A$39:$A$782,$A123,СВЦЭМ!$B$39:$B$782,X$119)+'СЕТ СН'!$I$11+СВЦЭМ!$D$10+'СЕТ СН'!$I$5-'СЕТ СН'!$I$21</f>
        <v>4951.0965712100005</v>
      </c>
      <c r="Y123" s="36">
        <f>SUMIFS(СВЦЭМ!$D$39:$D$782,СВЦЭМ!$A$39:$A$782,$A123,СВЦЭМ!$B$39:$B$782,Y$119)+'СЕТ СН'!$I$11+СВЦЭМ!$D$10+'СЕТ СН'!$I$5-'СЕТ СН'!$I$21</f>
        <v>4963.1757422600003</v>
      </c>
    </row>
    <row r="124" spans="1:27" ht="15.75" x14ac:dyDescent="0.2">
      <c r="A124" s="35">
        <f t="shared" si="3"/>
        <v>44900</v>
      </c>
      <c r="B124" s="36">
        <f>SUMIFS(СВЦЭМ!$D$39:$D$782,СВЦЭМ!$A$39:$A$782,$A124,СВЦЭМ!$B$39:$B$782,B$119)+'СЕТ СН'!$I$11+СВЦЭМ!$D$10+'СЕТ СН'!$I$5-'СЕТ СН'!$I$21</f>
        <v>4971.7380957200003</v>
      </c>
      <c r="C124" s="36">
        <f>SUMIFS(СВЦЭМ!$D$39:$D$782,СВЦЭМ!$A$39:$A$782,$A124,СВЦЭМ!$B$39:$B$782,C$119)+'СЕТ СН'!$I$11+СВЦЭМ!$D$10+'СЕТ СН'!$I$5-'СЕТ СН'!$I$21</f>
        <v>4999.4326136199998</v>
      </c>
      <c r="D124" s="36">
        <f>SUMIFS(СВЦЭМ!$D$39:$D$782,СВЦЭМ!$A$39:$A$782,$A124,СВЦЭМ!$B$39:$B$782,D$119)+'СЕТ СН'!$I$11+СВЦЭМ!$D$10+'СЕТ СН'!$I$5-'СЕТ СН'!$I$21</f>
        <v>4991.0831482499998</v>
      </c>
      <c r="E124" s="36">
        <f>SUMIFS(СВЦЭМ!$D$39:$D$782,СВЦЭМ!$A$39:$A$782,$A124,СВЦЭМ!$B$39:$B$782,E$119)+'СЕТ СН'!$I$11+СВЦЭМ!$D$10+'СЕТ СН'!$I$5-'СЕТ СН'!$I$21</f>
        <v>5002.06909249</v>
      </c>
      <c r="F124" s="36">
        <f>SUMIFS(СВЦЭМ!$D$39:$D$782,СВЦЭМ!$A$39:$A$782,$A124,СВЦЭМ!$B$39:$B$782,F$119)+'СЕТ СН'!$I$11+СВЦЭМ!$D$10+'СЕТ СН'!$I$5-'СЕТ СН'!$I$21</f>
        <v>5009.8513419500005</v>
      </c>
      <c r="G124" s="36">
        <f>SUMIFS(СВЦЭМ!$D$39:$D$782,СВЦЭМ!$A$39:$A$782,$A124,СВЦЭМ!$B$39:$B$782,G$119)+'СЕТ СН'!$I$11+СВЦЭМ!$D$10+'СЕТ СН'!$I$5-'СЕТ СН'!$I$21</f>
        <v>5004.7689705499997</v>
      </c>
      <c r="H124" s="36">
        <f>SUMIFS(СВЦЭМ!$D$39:$D$782,СВЦЭМ!$A$39:$A$782,$A124,СВЦЭМ!$B$39:$B$782,H$119)+'СЕТ СН'!$I$11+СВЦЭМ!$D$10+'СЕТ СН'!$I$5-'СЕТ СН'!$I$21</f>
        <v>4967.1439698800004</v>
      </c>
      <c r="I124" s="36">
        <f>SUMIFS(СВЦЭМ!$D$39:$D$782,СВЦЭМ!$A$39:$A$782,$A124,СВЦЭМ!$B$39:$B$782,I$119)+'СЕТ СН'!$I$11+СВЦЭМ!$D$10+'СЕТ СН'!$I$5-'СЕТ СН'!$I$21</f>
        <v>4937.7855519599998</v>
      </c>
      <c r="J124" s="36">
        <f>SUMIFS(СВЦЭМ!$D$39:$D$782,СВЦЭМ!$A$39:$A$782,$A124,СВЦЭМ!$B$39:$B$782,J$119)+'СЕТ СН'!$I$11+СВЦЭМ!$D$10+'СЕТ СН'!$I$5-'СЕТ СН'!$I$21</f>
        <v>4939.47457098</v>
      </c>
      <c r="K124" s="36">
        <f>SUMIFS(СВЦЭМ!$D$39:$D$782,СВЦЭМ!$A$39:$A$782,$A124,СВЦЭМ!$B$39:$B$782,K$119)+'СЕТ СН'!$I$11+СВЦЭМ!$D$10+'СЕТ СН'!$I$5-'СЕТ СН'!$I$21</f>
        <v>4927.9415136400003</v>
      </c>
      <c r="L124" s="36">
        <f>SUMIFS(СВЦЭМ!$D$39:$D$782,СВЦЭМ!$A$39:$A$782,$A124,СВЦЭМ!$B$39:$B$782,L$119)+'СЕТ СН'!$I$11+СВЦЭМ!$D$10+'СЕТ СН'!$I$5-'СЕТ СН'!$I$21</f>
        <v>4915.8996639200004</v>
      </c>
      <c r="M124" s="36">
        <f>SUMIFS(СВЦЭМ!$D$39:$D$782,СВЦЭМ!$A$39:$A$782,$A124,СВЦЭМ!$B$39:$B$782,M$119)+'СЕТ СН'!$I$11+СВЦЭМ!$D$10+'СЕТ СН'!$I$5-'СЕТ СН'!$I$21</f>
        <v>4928.8810020000001</v>
      </c>
      <c r="N124" s="36">
        <f>SUMIFS(СВЦЭМ!$D$39:$D$782,СВЦЭМ!$A$39:$A$782,$A124,СВЦЭМ!$B$39:$B$782,N$119)+'СЕТ СН'!$I$11+СВЦЭМ!$D$10+'СЕТ СН'!$I$5-'СЕТ СН'!$I$21</f>
        <v>4935.7259693800006</v>
      </c>
      <c r="O124" s="36">
        <f>SUMIFS(СВЦЭМ!$D$39:$D$782,СВЦЭМ!$A$39:$A$782,$A124,СВЦЭМ!$B$39:$B$782,O$119)+'СЕТ СН'!$I$11+СВЦЭМ!$D$10+'СЕТ СН'!$I$5-'СЕТ СН'!$I$21</f>
        <v>4936.2577092600004</v>
      </c>
      <c r="P124" s="36">
        <f>SUMIFS(СВЦЭМ!$D$39:$D$782,СВЦЭМ!$A$39:$A$782,$A124,СВЦЭМ!$B$39:$B$782,P$119)+'СЕТ СН'!$I$11+СВЦЭМ!$D$10+'СЕТ СН'!$I$5-'СЕТ СН'!$I$21</f>
        <v>4941.5145575799997</v>
      </c>
      <c r="Q124" s="36">
        <f>SUMIFS(СВЦЭМ!$D$39:$D$782,СВЦЭМ!$A$39:$A$782,$A124,СВЦЭМ!$B$39:$B$782,Q$119)+'СЕТ СН'!$I$11+СВЦЭМ!$D$10+'СЕТ СН'!$I$5-'СЕТ СН'!$I$21</f>
        <v>4939.8937311099999</v>
      </c>
      <c r="R124" s="36">
        <f>SUMIFS(СВЦЭМ!$D$39:$D$782,СВЦЭМ!$A$39:$A$782,$A124,СВЦЭМ!$B$39:$B$782,R$119)+'СЕТ СН'!$I$11+СВЦЭМ!$D$10+'СЕТ СН'!$I$5-'СЕТ СН'!$I$21</f>
        <v>4929.7965614599998</v>
      </c>
      <c r="S124" s="36">
        <f>SUMIFS(СВЦЭМ!$D$39:$D$782,СВЦЭМ!$A$39:$A$782,$A124,СВЦЭМ!$B$39:$B$782,S$119)+'СЕТ СН'!$I$11+СВЦЭМ!$D$10+'СЕТ СН'!$I$5-'СЕТ СН'!$I$21</f>
        <v>4897.3386934200007</v>
      </c>
      <c r="T124" s="36">
        <f>SUMIFS(СВЦЭМ!$D$39:$D$782,СВЦЭМ!$A$39:$A$782,$A124,СВЦЭМ!$B$39:$B$782,T$119)+'СЕТ СН'!$I$11+СВЦЭМ!$D$10+'СЕТ СН'!$I$5-'СЕТ СН'!$I$21</f>
        <v>4884.0481915300006</v>
      </c>
      <c r="U124" s="36">
        <f>SUMIFS(СВЦЭМ!$D$39:$D$782,СВЦЭМ!$A$39:$A$782,$A124,СВЦЭМ!$B$39:$B$782,U$119)+'СЕТ СН'!$I$11+СВЦЭМ!$D$10+'СЕТ СН'!$I$5-'СЕТ СН'!$I$21</f>
        <v>4881.94293311</v>
      </c>
      <c r="V124" s="36">
        <f>SUMIFS(СВЦЭМ!$D$39:$D$782,СВЦЭМ!$A$39:$A$782,$A124,СВЦЭМ!$B$39:$B$782,V$119)+'СЕТ СН'!$I$11+СВЦЭМ!$D$10+'СЕТ СН'!$I$5-'СЕТ СН'!$I$21</f>
        <v>4908.1975071500001</v>
      </c>
      <c r="W124" s="36">
        <f>SUMIFS(СВЦЭМ!$D$39:$D$782,СВЦЭМ!$A$39:$A$782,$A124,СВЦЭМ!$B$39:$B$782,W$119)+'СЕТ СН'!$I$11+СВЦЭМ!$D$10+'СЕТ СН'!$I$5-'СЕТ СН'!$I$21</f>
        <v>4929.6406324400004</v>
      </c>
      <c r="X124" s="36">
        <f>SUMIFS(СВЦЭМ!$D$39:$D$782,СВЦЭМ!$A$39:$A$782,$A124,СВЦЭМ!$B$39:$B$782,X$119)+'СЕТ СН'!$I$11+СВЦЭМ!$D$10+'СЕТ СН'!$I$5-'СЕТ СН'!$I$21</f>
        <v>4950.2729615900007</v>
      </c>
      <c r="Y124" s="36">
        <f>SUMIFS(СВЦЭМ!$D$39:$D$782,СВЦЭМ!$A$39:$A$782,$A124,СВЦЭМ!$B$39:$B$782,Y$119)+'СЕТ СН'!$I$11+СВЦЭМ!$D$10+'СЕТ СН'!$I$5-'СЕТ СН'!$I$21</f>
        <v>4953.6815353299999</v>
      </c>
    </row>
    <row r="125" spans="1:27" ht="15.75" x14ac:dyDescent="0.2">
      <c r="A125" s="35">
        <f t="shared" si="3"/>
        <v>44901</v>
      </c>
      <c r="B125" s="36">
        <f>SUMIFS(СВЦЭМ!$D$39:$D$782,СВЦЭМ!$A$39:$A$782,$A125,СВЦЭМ!$B$39:$B$782,B$119)+'СЕТ СН'!$I$11+СВЦЭМ!$D$10+'СЕТ СН'!$I$5-'СЕТ СН'!$I$21</f>
        <v>4908.57225002</v>
      </c>
      <c r="C125" s="36">
        <f>SUMIFS(СВЦЭМ!$D$39:$D$782,СВЦЭМ!$A$39:$A$782,$A125,СВЦЭМ!$B$39:$B$782,C$119)+'СЕТ СН'!$I$11+СВЦЭМ!$D$10+'СЕТ СН'!$I$5-'СЕТ СН'!$I$21</f>
        <v>4932.9129310900007</v>
      </c>
      <c r="D125" s="36">
        <f>SUMIFS(СВЦЭМ!$D$39:$D$782,СВЦЭМ!$A$39:$A$782,$A125,СВЦЭМ!$B$39:$B$782,D$119)+'СЕТ СН'!$I$11+СВЦЭМ!$D$10+'СЕТ СН'!$I$5-'СЕТ СН'!$I$21</f>
        <v>4954.2896342800004</v>
      </c>
      <c r="E125" s="36">
        <f>SUMIFS(СВЦЭМ!$D$39:$D$782,СВЦЭМ!$A$39:$A$782,$A125,СВЦЭМ!$B$39:$B$782,E$119)+'СЕТ СН'!$I$11+СВЦЭМ!$D$10+'СЕТ СН'!$I$5-'СЕТ СН'!$I$21</f>
        <v>4957.3428870099997</v>
      </c>
      <c r="F125" s="36">
        <f>SUMIFS(СВЦЭМ!$D$39:$D$782,СВЦЭМ!$A$39:$A$782,$A125,СВЦЭМ!$B$39:$B$782,F$119)+'СЕТ СН'!$I$11+СВЦЭМ!$D$10+'СЕТ СН'!$I$5-'СЕТ СН'!$I$21</f>
        <v>4974.8689550400004</v>
      </c>
      <c r="G125" s="36">
        <f>SUMIFS(СВЦЭМ!$D$39:$D$782,СВЦЭМ!$A$39:$A$782,$A125,СВЦЭМ!$B$39:$B$782,G$119)+'СЕТ СН'!$I$11+СВЦЭМ!$D$10+'СЕТ СН'!$I$5-'СЕТ СН'!$I$21</f>
        <v>4953.33862082</v>
      </c>
      <c r="H125" s="36">
        <f>SUMIFS(СВЦЭМ!$D$39:$D$782,СВЦЭМ!$A$39:$A$782,$A125,СВЦЭМ!$B$39:$B$782,H$119)+'СЕТ СН'!$I$11+СВЦЭМ!$D$10+'СЕТ СН'!$I$5-'СЕТ СН'!$I$21</f>
        <v>4927.03711767</v>
      </c>
      <c r="I125" s="36">
        <f>SUMIFS(СВЦЭМ!$D$39:$D$782,СВЦЭМ!$A$39:$A$782,$A125,СВЦЭМ!$B$39:$B$782,I$119)+'СЕТ СН'!$I$11+СВЦЭМ!$D$10+'СЕТ СН'!$I$5-'СЕТ СН'!$I$21</f>
        <v>4875.1774148100003</v>
      </c>
      <c r="J125" s="36">
        <f>SUMIFS(СВЦЭМ!$D$39:$D$782,СВЦЭМ!$A$39:$A$782,$A125,СВЦЭМ!$B$39:$B$782,J$119)+'СЕТ СН'!$I$11+СВЦЭМ!$D$10+'СЕТ СН'!$I$5-'СЕТ СН'!$I$21</f>
        <v>4877.9475285799999</v>
      </c>
      <c r="K125" s="36">
        <f>SUMIFS(СВЦЭМ!$D$39:$D$782,СВЦЭМ!$A$39:$A$782,$A125,СВЦЭМ!$B$39:$B$782,K$119)+'СЕТ СН'!$I$11+СВЦЭМ!$D$10+'СЕТ СН'!$I$5-'СЕТ СН'!$I$21</f>
        <v>4865.72722961</v>
      </c>
      <c r="L125" s="36">
        <f>SUMIFS(СВЦЭМ!$D$39:$D$782,СВЦЭМ!$A$39:$A$782,$A125,СВЦЭМ!$B$39:$B$782,L$119)+'СЕТ СН'!$I$11+СВЦЭМ!$D$10+'СЕТ СН'!$I$5-'СЕТ СН'!$I$21</f>
        <v>4868.2858323700002</v>
      </c>
      <c r="M125" s="36">
        <f>SUMIFS(СВЦЭМ!$D$39:$D$782,СВЦЭМ!$A$39:$A$782,$A125,СВЦЭМ!$B$39:$B$782,M$119)+'СЕТ СН'!$I$11+СВЦЭМ!$D$10+'СЕТ СН'!$I$5-'СЕТ СН'!$I$21</f>
        <v>4864.3603028699999</v>
      </c>
      <c r="N125" s="36">
        <f>SUMIFS(СВЦЭМ!$D$39:$D$782,СВЦЭМ!$A$39:$A$782,$A125,СВЦЭМ!$B$39:$B$782,N$119)+'СЕТ СН'!$I$11+СВЦЭМ!$D$10+'СЕТ СН'!$I$5-'СЕТ СН'!$I$21</f>
        <v>4870.7977292200003</v>
      </c>
      <c r="O125" s="36">
        <f>SUMIFS(СВЦЭМ!$D$39:$D$782,СВЦЭМ!$A$39:$A$782,$A125,СВЦЭМ!$B$39:$B$782,O$119)+'СЕТ СН'!$I$11+СВЦЭМ!$D$10+'СЕТ СН'!$I$5-'СЕТ СН'!$I$21</f>
        <v>4855.0511164400004</v>
      </c>
      <c r="P125" s="36">
        <f>SUMIFS(СВЦЭМ!$D$39:$D$782,СВЦЭМ!$A$39:$A$782,$A125,СВЦЭМ!$B$39:$B$782,P$119)+'СЕТ СН'!$I$11+СВЦЭМ!$D$10+'СЕТ СН'!$I$5-'СЕТ СН'!$I$21</f>
        <v>4858.1994868900001</v>
      </c>
      <c r="Q125" s="36">
        <f>SUMIFS(СВЦЭМ!$D$39:$D$782,СВЦЭМ!$A$39:$A$782,$A125,СВЦЭМ!$B$39:$B$782,Q$119)+'СЕТ СН'!$I$11+СВЦЭМ!$D$10+'СЕТ СН'!$I$5-'СЕТ СН'!$I$21</f>
        <v>4855.42654477</v>
      </c>
      <c r="R125" s="36">
        <f>SUMIFS(СВЦЭМ!$D$39:$D$782,СВЦЭМ!$A$39:$A$782,$A125,СВЦЭМ!$B$39:$B$782,R$119)+'СЕТ СН'!$I$11+СВЦЭМ!$D$10+'СЕТ СН'!$I$5-'СЕТ СН'!$I$21</f>
        <v>4846.9847039599999</v>
      </c>
      <c r="S125" s="36">
        <f>SUMIFS(СВЦЭМ!$D$39:$D$782,СВЦЭМ!$A$39:$A$782,$A125,СВЦЭМ!$B$39:$B$782,S$119)+'СЕТ СН'!$I$11+СВЦЭМ!$D$10+'СЕТ СН'!$I$5-'СЕТ СН'!$I$21</f>
        <v>4835.8909425399997</v>
      </c>
      <c r="T125" s="36">
        <f>SUMIFS(СВЦЭМ!$D$39:$D$782,СВЦЭМ!$A$39:$A$782,$A125,СВЦЭМ!$B$39:$B$782,T$119)+'СЕТ СН'!$I$11+СВЦЭМ!$D$10+'СЕТ СН'!$I$5-'СЕТ СН'!$I$21</f>
        <v>4817.3861118900004</v>
      </c>
      <c r="U125" s="36">
        <f>SUMIFS(СВЦЭМ!$D$39:$D$782,СВЦЭМ!$A$39:$A$782,$A125,СВЦЭМ!$B$39:$B$782,U$119)+'СЕТ СН'!$I$11+СВЦЭМ!$D$10+'СЕТ СН'!$I$5-'СЕТ СН'!$I$21</f>
        <v>4824.1404478200002</v>
      </c>
      <c r="V125" s="36">
        <f>SUMIFS(СВЦЭМ!$D$39:$D$782,СВЦЭМ!$A$39:$A$782,$A125,СВЦЭМ!$B$39:$B$782,V$119)+'СЕТ СН'!$I$11+СВЦЭМ!$D$10+'СЕТ СН'!$I$5-'СЕТ СН'!$I$21</f>
        <v>4846.4784944100002</v>
      </c>
      <c r="W125" s="36">
        <f>SUMIFS(СВЦЭМ!$D$39:$D$782,СВЦЭМ!$A$39:$A$782,$A125,СВЦЭМ!$B$39:$B$782,W$119)+'СЕТ СН'!$I$11+СВЦЭМ!$D$10+'СЕТ СН'!$I$5-'СЕТ СН'!$I$21</f>
        <v>4875.5865877800006</v>
      </c>
      <c r="X125" s="36">
        <f>SUMIFS(СВЦЭМ!$D$39:$D$782,СВЦЭМ!$A$39:$A$782,$A125,СВЦЭМ!$B$39:$B$782,X$119)+'СЕТ СН'!$I$11+СВЦЭМ!$D$10+'СЕТ СН'!$I$5-'СЕТ СН'!$I$21</f>
        <v>4878.3053691200003</v>
      </c>
      <c r="Y125" s="36">
        <f>SUMIFS(СВЦЭМ!$D$39:$D$782,СВЦЭМ!$A$39:$A$782,$A125,СВЦЭМ!$B$39:$B$782,Y$119)+'СЕТ СН'!$I$11+СВЦЭМ!$D$10+'СЕТ СН'!$I$5-'СЕТ СН'!$I$21</f>
        <v>4927.1250818099998</v>
      </c>
    </row>
    <row r="126" spans="1:27" ht="15.75" x14ac:dyDescent="0.2">
      <c r="A126" s="35">
        <f t="shared" si="3"/>
        <v>44902</v>
      </c>
      <c r="B126" s="36">
        <f>SUMIFS(СВЦЭМ!$D$39:$D$782,СВЦЭМ!$A$39:$A$782,$A126,СВЦЭМ!$B$39:$B$782,B$119)+'СЕТ СН'!$I$11+СВЦЭМ!$D$10+'СЕТ СН'!$I$5-'СЕТ СН'!$I$21</f>
        <v>4904.4360651900006</v>
      </c>
      <c r="C126" s="36">
        <f>SUMIFS(СВЦЭМ!$D$39:$D$782,СВЦЭМ!$A$39:$A$782,$A126,СВЦЭМ!$B$39:$B$782,C$119)+'СЕТ СН'!$I$11+СВЦЭМ!$D$10+'СЕТ СН'!$I$5-'СЕТ СН'!$I$21</f>
        <v>4926.8678503800002</v>
      </c>
      <c r="D126" s="36">
        <f>SUMIFS(СВЦЭМ!$D$39:$D$782,СВЦЭМ!$A$39:$A$782,$A126,СВЦЭМ!$B$39:$B$782,D$119)+'СЕТ СН'!$I$11+СВЦЭМ!$D$10+'СЕТ СН'!$I$5-'СЕТ СН'!$I$21</f>
        <v>4940.3517211799999</v>
      </c>
      <c r="E126" s="36">
        <f>SUMIFS(СВЦЭМ!$D$39:$D$782,СВЦЭМ!$A$39:$A$782,$A126,СВЦЭМ!$B$39:$B$782,E$119)+'СЕТ СН'!$I$11+СВЦЭМ!$D$10+'СЕТ СН'!$I$5-'СЕТ СН'!$I$21</f>
        <v>4939.4793039599999</v>
      </c>
      <c r="F126" s="36">
        <f>SUMIFS(СВЦЭМ!$D$39:$D$782,СВЦЭМ!$A$39:$A$782,$A126,СВЦЭМ!$B$39:$B$782,F$119)+'СЕТ СН'!$I$11+СВЦЭМ!$D$10+'СЕТ СН'!$I$5-'СЕТ СН'!$I$21</f>
        <v>4943.0713032700005</v>
      </c>
      <c r="G126" s="36">
        <f>SUMIFS(СВЦЭМ!$D$39:$D$782,СВЦЭМ!$A$39:$A$782,$A126,СВЦЭМ!$B$39:$B$782,G$119)+'СЕТ СН'!$I$11+СВЦЭМ!$D$10+'СЕТ СН'!$I$5-'СЕТ СН'!$I$21</f>
        <v>4933.6051901700002</v>
      </c>
      <c r="H126" s="36">
        <f>SUMIFS(СВЦЭМ!$D$39:$D$782,СВЦЭМ!$A$39:$A$782,$A126,СВЦЭМ!$B$39:$B$782,H$119)+'СЕТ СН'!$I$11+СВЦЭМ!$D$10+'СЕТ СН'!$I$5-'СЕТ СН'!$I$21</f>
        <v>4927.3315728200005</v>
      </c>
      <c r="I126" s="36">
        <f>SUMIFS(СВЦЭМ!$D$39:$D$782,СВЦЭМ!$A$39:$A$782,$A126,СВЦЭМ!$B$39:$B$782,I$119)+'СЕТ СН'!$I$11+СВЦЭМ!$D$10+'СЕТ СН'!$I$5-'СЕТ СН'!$I$21</f>
        <v>4892.4502177900004</v>
      </c>
      <c r="J126" s="36">
        <f>SUMIFS(СВЦЭМ!$D$39:$D$782,СВЦЭМ!$A$39:$A$782,$A126,СВЦЭМ!$B$39:$B$782,J$119)+'СЕТ СН'!$I$11+СВЦЭМ!$D$10+'СЕТ СН'!$I$5-'СЕТ СН'!$I$21</f>
        <v>4877.69671707</v>
      </c>
      <c r="K126" s="36">
        <f>SUMIFS(СВЦЭМ!$D$39:$D$782,СВЦЭМ!$A$39:$A$782,$A126,СВЦЭМ!$B$39:$B$782,K$119)+'СЕТ СН'!$I$11+СВЦЭМ!$D$10+'СЕТ СН'!$I$5-'СЕТ СН'!$I$21</f>
        <v>4897.1108983800004</v>
      </c>
      <c r="L126" s="36">
        <f>SUMIFS(СВЦЭМ!$D$39:$D$782,СВЦЭМ!$A$39:$A$782,$A126,СВЦЭМ!$B$39:$B$782,L$119)+'СЕТ СН'!$I$11+СВЦЭМ!$D$10+'СЕТ СН'!$I$5-'СЕТ СН'!$I$21</f>
        <v>4894.3845109399999</v>
      </c>
      <c r="M126" s="36">
        <f>SUMIFS(СВЦЭМ!$D$39:$D$782,СВЦЭМ!$A$39:$A$782,$A126,СВЦЭМ!$B$39:$B$782,M$119)+'СЕТ СН'!$I$11+СВЦЭМ!$D$10+'СЕТ СН'!$I$5-'СЕТ СН'!$I$21</f>
        <v>4890.7722529599996</v>
      </c>
      <c r="N126" s="36">
        <f>SUMIFS(СВЦЭМ!$D$39:$D$782,СВЦЭМ!$A$39:$A$782,$A126,СВЦЭМ!$B$39:$B$782,N$119)+'СЕТ СН'!$I$11+СВЦЭМ!$D$10+'СЕТ СН'!$I$5-'СЕТ СН'!$I$21</f>
        <v>4902.1452258200006</v>
      </c>
      <c r="O126" s="36">
        <f>SUMIFS(СВЦЭМ!$D$39:$D$782,СВЦЭМ!$A$39:$A$782,$A126,СВЦЭМ!$B$39:$B$782,O$119)+'СЕТ СН'!$I$11+СВЦЭМ!$D$10+'СЕТ СН'!$I$5-'СЕТ СН'!$I$21</f>
        <v>4900.7353241399996</v>
      </c>
      <c r="P126" s="36">
        <f>SUMIFS(СВЦЭМ!$D$39:$D$782,СВЦЭМ!$A$39:$A$782,$A126,СВЦЭМ!$B$39:$B$782,P$119)+'СЕТ СН'!$I$11+СВЦЭМ!$D$10+'СЕТ СН'!$I$5-'СЕТ СН'!$I$21</f>
        <v>4905.7101705900004</v>
      </c>
      <c r="Q126" s="36">
        <f>SUMIFS(СВЦЭМ!$D$39:$D$782,СВЦЭМ!$A$39:$A$782,$A126,СВЦЭМ!$B$39:$B$782,Q$119)+'СЕТ СН'!$I$11+СВЦЭМ!$D$10+'СЕТ СН'!$I$5-'СЕТ СН'!$I$21</f>
        <v>4911.2891349199999</v>
      </c>
      <c r="R126" s="36">
        <f>SUMIFS(СВЦЭМ!$D$39:$D$782,СВЦЭМ!$A$39:$A$782,$A126,СВЦЭМ!$B$39:$B$782,R$119)+'СЕТ СН'!$I$11+СВЦЭМ!$D$10+'СЕТ СН'!$I$5-'СЕТ СН'!$I$21</f>
        <v>4895.4159305200001</v>
      </c>
      <c r="S126" s="36">
        <f>SUMIFS(СВЦЭМ!$D$39:$D$782,СВЦЭМ!$A$39:$A$782,$A126,СВЦЭМ!$B$39:$B$782,S$119)+'СЕТ СН'!$I$11+СВЦЭМ!$D$10+'СЕТ СН'!$I$5-'СЕТ СН'!$I$21</f>
        <v>4869.4547944900005</v>
      </c>
      <c r="T126" s="36">
        <f>SUMIFS(СВЦЭМ!$D$39:$D$782,СВЦЭМ!$A$39:$A$782,$A126,СВЦЭМ!$B$39:$B$782,T$119)+'СЕТ СН'!$I$11+СВЦЭМ!$D$10+'СЕТ СН'!$I$5-'СЕТ СН'!$I$21</f>
        <v>4866.2243490399997</v>
      </c>
      <c r="U126" s="36">
        <f>SUMIFS(СВЦЭМ!$D$39:$D$782,СВЦЭМ!$A$39:$A$782,$A126,СВЦЭМ!$B$39:$B$782,U$119)+'СЕТ СН'!$I$11+СВЦЭМ!$D$10+'СЕТ СН'!$I$5-'СЕТ СН'!$I$21</f>
        <v>4877.3127252200002</v>
      </c>
      <c r="V126" s="36">
        <f>SUMIFS(СВЦЭМ!$D$39:$D$782,СВЦЭМ!$A$39:$A$782,$A126,СВЦЭМ!$B$39:$B$782,V$119)+'СЕТ СН'!$I$11+СВЦЭМ!$D$10+'СЕТ СН'!$I$5-'СЕТ СН'!$I$21</f>
        <v>4879.1026710200003</v>
      </c>
      <c r="W126" s="36">
        <f>SUMIFS(СВЦЭМ!$D$39:$D$782,СВЦЭМ!$A$39:$A$782,$A126,СВЦЭМ!$B$39:$B$782,W$119)+'СЕТ СН'!$I$11+СВЦЭМ!$D$10+'СЕТ СН'!$I$5-'СЕТ СН'!$I$21</f>
        <v>4899.7777024699999</v>
      </c>
      <c r="X126" s="36">
        <f>SUMIFS(СВЦЭМ!$D$39:$D$782,СВЦЭМ!$A$39:$A$782,$A126,СВЦЭМ!$B$39:$B$782,X$119)+'СЕТ СН'!$I$11+СВЦЭМ!$D$10+'СЕТ СН'!$I$5-'СЕТ СН'!$I$21</f>
        <v>4885.3350119100005</v>
      </c>
      <c r="Y126" s="36">
        <f>SUMIFS(СВЦЭМ!$D$39:$D$782,СВЦЭМ!$A$39:$A$782,$A126,СВЦЭМ!$B$39:$B$782,Y$119)+'СЕТ СН'!$I$11+СВЦЭМ!$D$10+'СЕТ СН'!$I$5-'СЕТ СН'!$I$21</f>
        <v>4896.2205971500007</v>
      </c>
    </row>
    <row r="127" spans="1:27" ht="15.75" x14ac:dyDescent="0.2">
      <c r="A127" s="35">
        <f t="shared" si="3"/>
        <v>44903</v>
      </c>
      <c r="B127" s="36">
        <f>SUMIFS(СВЦЭМ!$D$39:$D$782,СВЦЭМ!$A$39:$A$782,$A127,СВЦЭМ!$B$39:$B$782,B$119)+'СЕТ СН'!$I$11+СВЦЭМ!$D$10+'СЕТ СН'!$I$5-'СЕТ СН'!$I$21</f>
        <v>5068.6362284000006</v>
      </c>
      <c r="C127" s="36">
        <f>SUMIFS(СВЦЭМ!$D$39:$D$782,СВЦЭМ!$A$39:$A$782,$A127,СВЦЭМ!$B$39:$B$782,C$119)+'СЕТ СН'!$I$11+СВЦЭМ!$D$10+'СЕТ СН'!$I$5-'СЕТ СН'!$I$21</f>
        <v>5084.2535701300003</v>
      </c>
      <c r="D127" s="36">
        <f>SUMIFS(СВЦЭМ!$D$39:$D$782,СВЦЭМ!$A$39:$A$782,$A127,СВЦЭМ!$B$39:$B$782,D$119)+'СЕТ СН'!$I$11+СВЦЭМ!$D$10+'СЕТ СН'!$I$5-'СЕТ СН'!$I$21</f>
        <v>5079.43555148</v>
      </c>
      <c r="E127" s="36">
        <f>SUMIFS(СВЦЭМ!$D$39:$D$782,СВЦЭМ!$A$39:$A$782,$A127,СВЦЭМ!$B$39:$B$782,E$119)+'СЕТ СН'!$I$11+СВЦЭМ!$D$10+'СЕТ СН'!$I$5-'СЕТ СН'!$I$21</f>
        <v>5055.1277387400005</v>
      </c>
      <c r="F127" s="36">
        <f>SUMIFS(СВЦЭМ!$D$39:$D$782,СВЦЭМ!$A$39:$A$782,$A127,СВЦЭМ!$B$39:$B$782,F$119)+'СЕТ СН'!$I$11+СВЦЭМ!$D$10+'СЕТ СН'!$I$5-'СЕТ СН'!$I$21</f>
        <v>5043.2079782800001</v>
      </c>
      <c r="G127" s="36">
        <f>SUMIFS(СВЦЭМ!$D$39:$D$782,СВЦЭМ!$A$39:$A$782,$A127,СВЦЭМ!$B$39:$B$782,G$119)+'СЕТ СН'!$I$11+СВЦЭМ!$D$10+'СЕТ СН'!$I$5-'СЕТ СН'!$I$21</f>
        <v>5005.7838900799998</v>
      </c>
      <c r="H127" s="36">
        <f>SUMIFS(СВЦЭМ!$D$39:$D$782,СВЦЭМ!$A$39:$A$782,$A127,СВЦЭМ!$B$39:$B$782,H$119)+'СЕТ СН'!$I$11+СВЦЭМ!$D$10+'СЕТ СН'!$I$5-'СЕТ СН'!$I$21</f>
        <v>4979.3777555400002</v>
      </c>
      <c r="I127" s="36">
        <f>SUMIFS(СВЦЭМ!$D$39:$D$782,СВЦЭМ!$A$39:$A$782,$A127,СВЦЭМ!$B$39:$B$782,I$119)+'СЕТ СН'!$I$11+СВЦЭМ!$D$10+'СЕТ СН'!$I$5-'СЕТ СН'!$I$21</f>
        <v>4968.7613482400002</v>
      </c>
      <c r="J127" s="36">
        <f>SUMIFS(СВЦЭМ!$D$39:$D$782,СВЦЭМ!$A$39:$A$782,$A127,СВЦЭМ!$B$39:$B$782,J$119)+'СЕТ СН'!$I$11+СВЦЭМ!$D$10+'СЕТ СН'!$I$5-'СЕТ СН'!$I$21</f>
        <v>4948.7385486100002</v>
      </c>
      <c r="K127" s="36">
        <f>SUMIFS(СВЦЭМ!$D$39:$D$782,СВЦЭМ!$A$39:$A$782,$A127,СВЦЭМ!$B$39:$B$782,K$119)+'СЕТ СН'!$I$11+СВЦЭМ!$D$10+'СЕТ СН'!$I$5-'СЕТ СН'!$I$21</f>
        <v>4942.2047863900007</v>
      </c>
      <c r="L127" s="36">
        <f>SUMIFS(СВЦЭМ!$D$39:$D$782,СВЦЭМ!$A$39:$A$782,$A127,СВЦЭМ!$B$39:$B$782,L$119)+'СЕТ СН'!$I$11+СВЦЭМ!$D$10+'СЕТ СН'!$I$5-'СЕТ СН'!$I$21</f>
        <v>4950.6801146400003</v>
      </c>
      <c r="M127" s="36">
        <f>SUMIFS(СВЦЭМ!$D$39:$D$782,СВЦЭМ!$A$39:$A$782,$A127,СВЦЭМ!$B$39:$B$782,M$119)+'СЕТ СН'!$I$11+СВЦЭМ!$D$10+'СЕТ СН'!$I$5-'СЕТ СН'!$I$21</f>
        <v>4973.9265722600003</v>
      </c>
      <c r="N127" s="36">
        <f>SUMIFS(СВЦЭМ!$D$39:$D$782,СВЦЭМ!$A$39:$A$782,$A127,СВЦЭМ!$B$39:$B$782,N$119)+'СЕТ СН'!$I$11+СВЦЭМ!$D$10+'СЕТ СН'!$I$5-'СЕТ СН'!$I$21</f>
        <v>4981.6529773700004</v>
      </c>
      <c r="O127" s="36">
        <f>SUMIFS(СВЦЭМ!$D$39:$D$782,СВЦЭМ!$A$39:$A$782,$A127,СВЦЭМ!$B$39:$B$782,O$119)+'СЕТ СН'!$I$11+СВЦЭМ!$D$10+'СЕТ СН'!$I$5-'СЕТ СН'!$I$21</f>
        <v>4982.4343785600004</v>
      </c>
      <c r="P127" s="36">
        <f>SUMIFS(СВЦЭМ!$D$39:$D$782,СВЦЭМ!$A$39:$A$782,$A127,СВЦЭМ!$B$39:$B$782,P$119)+'СЕТ СН'!$I$11+СВЦЭМ!$D$10+'СЕТ СН'!$I$5-'СЕТ СН'!$I$21</f>
        <v>4984.53249538</v>
      </c>
      <c r="Q127" s="36">
        <f>SUMIFS(СВЦЭМ!$D$39:$D$782,СВЦЭМ!$A$39:$A$782,$A127,СВЦЭМ!$B$39:$B$782,Q$119)+'СЕТ СН'!$I$11+СВЦЭМ!$D$10+'СЕТ СН'!$I$5-'СЕТ СН'!$I$21</f>
        <v>4976.7439436200002</v>
      </c>
      <c r="R127" s="36">
        <f>SUMIFS(СВЦЭМ!$D$39:$D$782,СВЦЭМ!$A$39:$A$782,$A127,СВЦЭМ!$B$39:$B$782,R$119)+'СЕТ СН'!$I$11+СВЦЭМ!$D$10+'СЕТ СН'!$I$5-'СЕТ СН'!$I$21</f>
        <v>4940.3693902200002</v>
      </c>
      <c r="S127" s="36">
        <f>SUMIFS(СВЦЭМ!$D$39:$D$782,СВЦЭМ!$A$39:$A$782,$A127,СВЦЭМ!$B$39:$B$782,S$119)+'СЕТ СН'!$I$11+СВЦЭМ!$D$10+'СЕТ СН'!$I$5-'СЕТ СН'!$I$21</f>
        <v>4910.50373691</v>
      </c>
      <c r="T127" s="36">
        <f>SUMIFS(СВЦЭМ!$D$39:$D$782,СВЦЭМ!$A$39:$A$782,$A127,СВЦЭМ!$B$39:$B$782,T$119)+'СЕТ СН'!$I$11+СВЦЭМ!$D$10+'СЕТ СН'!$I$5-'СЕТ СН'!$I$21</f>
        <v>4933.9455347599996</v>
      </c>
      <c r="U127" s="36">
        <f>SUMIFS(СВЦЭМ!$D$39:$D$782,СВЦЭМ!$A$39:$A$782,$A127,СВЦЭМ!$B$39:$B$782,U$119)+'СЕТ СН'!$I$11+СВЦЭМ!$D$10+'СЕТ СН'!$I$5-'СЕТ СН'!$I$21</f>
        <v>4946.72987844</v>
      </c>
      <c r="V127" s="36">
        <f>SUMIFS(СВЦЭМ!$D$39:$D$782,СВЦЭМ!$A$39:$A$782,$A127,СВЦЭМ!$B$39:$B$782,V$119)+'СЕТ СН'!$I$11+СВЦЭМ!$D$10+'СЕТ СН'!$I$5-'СЕТ СН'!$I$21</f>
        <v>4958.6439573099997</v>
      </c>
      <c r="W127" s="36">
        <f>SUMIFS(СВЦЭМ!$D$39:$D$782,СВЦЭМ!$A$39:$A$782,$A127,СВЦЭМ!$B$39:$B$782,W$119)+'СЕТ СН'!$I$11+СВЦЭМ!$D$10+'СЕТ СН'!$I$5-'СЕТ СН'!$I$21</f>
        <v>4985.6330165099998</v>
      </c>
      <c r="X127" s="36">
        <f>SUMIFS(СВЦЭМ!$D$39:$D$782,СВЦЭМ!$A$39:$A$782,$A127,СВЦЭМ!$B$39:$B$782,X$119)+'СЕТ СН'!$I$11+СВЦЭМ!$D$10+'СЕТ СН'!$I$5-'СЕТ СН'!$I$21</f>
        <v>4983.2917730600002</v>
      </c>
      <c r="Y127" s="36">
        <f>SUMIFS(СВЦЭМ!$D$39:$D$782,СВЦЭМ!$A$39:$A$782,$A127,СВЦЭМ!$B$39:$B$782,Y$119)+'СЕТ СН'!$I$11+СВЦЭМ!$D$10+'СЕТ СН'!$I$5-'СЕТ СН'!$I$21</f>
        <v>5046.21792585</v>
      </c>
    </row>
    <row r="128" spans="1:27" ht="15.75" x14ac:dyDescent="0.2">
      <c r="A128" s="35">
        <f t="shared" si="3"/>
        <v>44904</v>
      </c>
      <c r="B128" s="36">
        <f>SUMIFS(СВЦЭМ!$D$39:$D$782,СВЦЭМ!$A$39:$A$782,$A128,СВЦЭМ!$B$39:$B$782,B$119)+'СЕТ СН'!$I$11+СВЦЭМ!$D$10+'СЕТ СН'!$I$5-'СЕТ СН'!$I$21</f>
        <v>4981.8280465000007</v>
      </c>
      <c r="C128" s="36">
        <f>SUMIFS(СВЦЭМ!$D$39:$D$782,СВЦЭМ!$A$39:$A$782,$A128,СВЦЭМ!$B$39:$B$782,C$119)+'СЕТ СН'!$I$11+СВЦЭМ!$D$10+'СЕТ СН'!$I$5-'СЕТ СН'!$I$21</f>
        <v>4990.7890293700002</v>
      </c>
      <c r="D128" s="36">
        <f>SUMIFS(СВЦЭМ!$D$39:$D$782,СВЦЭМ!$A$39:$A$782,$A128,СВЦЭМ!$B$39:$B$782,D$119)+'СЕТ СН'!$I$11+СВЦЭМ!$D$10+'СЕТ СН'!$I$5-'СЕТ СН'!$I$21</f>
        <v>5000.7331348300004</v>
      </c>
      <c r="E128" s="36">
        <f>SUMIFS(СВЦЭМ!$D$39:$D$782,СВЦЭМ!$A$39:$A$782,$A128,СВЦЭМ!$B$39:$B$782,E$119)+'СЕТ СН'!$I$11+СВЦЭМ!$D$10+'СЕТ СН'!$I$5-'СЕТ СН'!$I$21</f>
        <v>5012.5621123000001</v>
      </c>
      <c r="F128" s="36">
        <f>SUMIFS(СВЦЭМ!$D$39:$D$782,СВЦЭМ!$A$39:$A$782,$A128,СВЦЭМ!$B$39:$B$782,F$119)+'СЕТ СН'!$I$11+СВЦЭМ!$D$10+'СЕТ СН'!$I$5-'СЕТ СН'!$I$21</f>
        <v>5020.5972045400003</v>
      </c>
      <c r="G128" s="36">
        <f>SUMIFS(СВЦЭМ!$D$39:$D$782,СВЦЭМ!$A$39:$A$782,$A128,СВЦЭМ!$B$39:$B$782,G$119)+'СЕТ СН'!$I$11+СВЦЭМ!$D$10+'СЕТ СН'!$I$5-'СЕТ СН'!$I$21</f>
        <v>5007.3713960300001</v>
      </c>
      <c r="H128" s="36">
        <f>SUMIFS(СВЦЭМ!$D$39:$D$782,СВЦЭМ!$A$39:$A$782,$A128,СВЦЭМ!$B$39:$B$782,H$119)+'СЕТ СН'!$I$11+СВЦЭМ!$D$10+'СЕТ СН'!$I$5-'СЕТ СН'!$I$21</f>
        <v>5010.3567416700007</v>
      </c>
      <c r="I128" s="36">
        <f>SUMIFS(СВЦЭМ!$D$39:$D$782,СВЦЭМ!$A$39:$A$782,$A128,СВЦЭМ!$B$39:$B$782,I$119)+'СЕТ СН'!$I$11+СВЦЭМ!$D$10+'СЕТ СН'!$I$5-'СЕТ СН'!$I$21</f>
        <v>4975.4902986400002</v>
      </c>
      <c r="J128" s="36">
        <f>SUMIFS(СВЦЭМ!$D$39:$D$782,СВЦЭМ!$A$39:$A$782,$A128,СВЦЭМ!$B$39:$B$782,J$119)+'СЕТ СН'!$I$11+СВЦЭМ!$D$10+'СЕТ СН'!$I$5-'СЕТ СН'!$I$21</f>
        <v>4964.1184431299998</v>
      </c>
      <c r="K128" s="36">
        <f>SUMIFS(СВЦЭМ!$D$39:$D$782,СВЦЭМ!$A$39:$A$782,$A128,СВЦЭМ!$B$39:$B$782,K$119)+'СЕТ СН'!$I$11+СВЦЭМ!$D$10+'СЕТ СН'!$I$5-'СЕТ СН'!$I$21</f>
        <v>4950.6653133400005</v>
      </c>
      <c r="L128" s="36">
        <f>SUMIFS(СВЦЭМ!$D$39:$D$782,СВЦЭМ!$A$39:$A$782,$A128,СВЦЭМ!$B$39:$B$782,L$119)+'СЕТ СН'!$I$11+СВЦЭМ!$D$10+'СЕТ СН'!$I$5-'СЕТ СН'!$I$21</f>
        <v>4942.6082434300006</v>
      </c>
      <c r="M128" s="36">
        <f>SUMIFS(СВЦЭМ!$D$39:$D$782,СВЦЭМ!$A$39:$A$782,$A128,СВЦЭМ!$B$39:$B$782,M$119)+'СЕТ СН'!$I$11+СВЦЭМ!$D$10+'СЕТ СН'!$I$5-'СЕТ СН'!$I$21</f>
        <v>4934.7474978099999</v>
      </c>
      <c r="N128" s="36">
        <f>SUMIFS(СВЦЭМ!$D$39:$D$782,СВЦЭМ!$A$39:$A$782,$A128,СВЦЭМ!$B$39:$B$782,N$119)+'СЕТ СН'!$I$11+СВЦЭМ!$D$10+'СЕТ СН'!$I$5-'СЕТ СН'!$I$21</f>
        <v>4938.8658169400005</v>
      </c>
      <c r="O128" s="36">
        <f>SUMIFS(СВЦЭМ!$D$39:$D$782,СВЦЭМ!$A$39:$A$782,$A128,СВЦЭМ!$B$39:$B$782,O$119)+'СЕТ СН'!$I$11+СВЦЭМ!$D$10+'СЕТ СН'!$I$5-'СЕТ СН'!$I$21</f>
        <v>4951.1877732200001</v>
      </c>
      <c r="P128" s="36">
        <f>SUMIFS(СВЦЭМ!$D$39:$D$782,СВЦЭМ!$A$39:$A$782,$A128,СВЦЭМ!$B$39:$B$782,P$119)+'СЕТ СН'!$I$11+СВЦЭМ!$D$10+'СЕТ СН'!$I$5-'СЕТ СН'!$I$21</f>
        <v>4956.3675176800007</v>
      </c>
      <c r="Q128" s="36">
        <f>SUMIFS(СВЦЭМ!$D$39:$D$782,СВЦЭМ!$A$39:$A$782,$A128,СВЦЭМ!$B$39:$B$782,Q$119)+'СЕТ СН'!$I$11+СВЦЭМ!$D$10+'СЕТ СН'!$I$5-'СЕТ СН'!$I$21</f>
        <v>4955.5933424600007</v>
      </c>
      <c r="R128" s="36">
        <f>SUMIFS(СВЦЭМ!$D$39:$D$782,СВЦЭМ!$A$39:$A$782,$A128,СВЦЭМ!$B$39:$B$782,R$119)+'СЕТ СН'!$I$11+СВЦЭМ!$D$10+'СЕТ СН'!$I$5-'СЕТ СН'!$I$21</f>
        <v>4952.6550463599997</v>
      </c>
      <c r="S128" s="36">
        <f>SUMIFS(СВЦЭМ!$D$39:$D$782,СВЦЭМ!$A$39:$A$782,$A128,СВЦЭМ!$B$39:$B$782,S$119)+'СЕТ СН'!$I$11+СВЦЭМ!$D$10+'СЕТ СН'!$I$5-'СЕТ СН'!$I$21</f>
        <v>4927.5967510299997</v>
      </c>
      <c r="T128" s="36">
        <f>SUMIFS(СВЦЭМ!$D$39:$D$782,СВЦЭМ!$A$39:$A$782,$A128,СВЦЭМ!$B$39:$B$782,T$119)+'СЕТ СН'!$I$11+СВЦЭМ!$D$10+'СЕТ СН'!$I$5-'СЕТ СН'!$I$21</f>
        <v>4909.9016911600002</v>
      </c>
      <c r="U128" s="36">
        <f>SUMIFS(СВЦЭМ!$D$39:$D$782,СВЦЭМ!$A$39:$A$782,$A128,СВЦЭМ!$B$39:$B$782,U$119)+'СЕТ СН'!$I$11+СВЦЭМ!$D$10+'СЕТ СН'!$I$5-'СЕТ СН'!$I$21</f>
        <v>4911.2962449799998</v>
      </c>
      <c r="V128" s="36">
        <f>SUMIFS(СВЦЭМ!$D$39:$D$782,СВЦЭМ!$A$39:$A$782,$A128,СВЦЭМ!$B$39:$B$782,V$119)+'СЕТ СН'!$I$11+СВЦЭМ!$D$10+'СЕТ СН'!$I$5-'СЕТ СН'!$I$21</f>
        <v>4921.8894697400001</v>
      </c>
      <c r="W128" s="36">
        <f>SUMIFS(СВЦЭМ!$D$39:$D$782,СВЦЭМ!$A$39:$A$782,$A128,СВЦЭМ!$B$39:$B$782,W$119)+'СЕТ СН'!$I$11+СВЦЭМ!$D$10+'СЕТ СН'!$I$5-'СЕТ СН'!$I$21</f>
        <v>4943.1561480600003</v>
      </c>
      <c r="X128" s="36">
        <f>SUMIFS(СВЦЭМ!$D$39:$D$782,СВЦЭМ!$A$39:$A$782,$A128,СВЦЭМ!$B$39:$B$782,X$119)+'СЕТ СН'!$I$11+СВЦЭМ!$D$10+'СЕТ СН'!$I$5-'СЕТ СН'!$I$21</f>
        <v>4950.4849119800001</v>
      </c>
      <c r="Y128" s="36">
        <f>SUMIFS(СВЦЭМ!$D$39:$D$782,СВЦЭМ!$A$39:$A$782,$A128,СВЦЭМ!$B$39:$B$782,Y$119)+'СЕТ СН'!$I$11+СВЦЭМ!$D$10+'СЕТ СН'!$I$5-'СЕТ СН'!$I$21</f>
        <v>4961.3376919900002</v>
      </c>
    </row>
    <row r="129" spans="1:25" ht="15.75" x14ac:dyDescent="0.2">
      <c r="A129" s="35">
        <f t="shared" si="3"/>
        <v>44905</v>
      </c>
      <c r="B129" s="36">
        <f>SUMIFS(СВЦЭМ!$D$39:$D$782,СВЦЭМ!$A$39:$A$782,$A129,СВЦЭМ!$B$39:$B$782,B$119)+'СЕТ СН'!$I$11+СВЦЭМ!$D$10+'СЕТ СН'!$I$5-'СЕТ СН'!$I$21</f>
        <v>4990.2723125100001</v>
      </c>
      <c r="C129" s="36">
        <f>SUMIFS(СВЦЭМ!$D$39:$D$782,СВЦЭМ!$A$39:$A$782,$A129,СВЦЭМ!$B$39:$B$782,C$119)+'СЕТ СН'!$I$11+СВЦЭМ!$D$10+'СЕТ СН'!$I$5-'СЕТ СН'!$I$21</f>
        <v>5003.4885255899999</v>
      </c>
      <c r="D129" s="36">
        <f>SUMIFS(СВЦЭМ!$D$39:$D$782,СВЦЭМ!$A$39:$A$782,$A129,СВЦЭМ!$B$39:$B$782,D$119)+'СЕТ СН'!$I$11+СВЦЭМ!$D$10+'СЕТ СН'!$I$5-'СЕТ СН'!$I$21</f>
        <v>5048.51982064</v>
      </c>
      <c r="E129" s="36">
        <f>SUMIFS(СВЦЭМ!$D$39:$D$782,СВЦЭМ!$A$39:$A$782,$A129,СВЦЭМ!$B$39:$B$782,E$119)+'СЕТ СН'!$I$11+СВЦЭМ!$D$10+'СЕТ СН'!$I$5-'СЕТ СН'!$I$21</f>
        <v>5043.8513303899999</v>
      </c>
      <c r="F129" s="36">
        <f>SUMIFS(СВЦЭМ!$D$39:$D$782,СВЦЭМ!$A$39:$A$782,$A129,СВЦЭМ!$B$39:$B$782,F$119)+'СЕТ СН'!$I$11+СВЦЭМ!$D$10+'СЕТ СН'!$I$5-'СЕТ СН'!$I$21</f>
        <v>5028.0648105600003</v>
      </c>
      <c r="G129" s="36">
        <f>SUMIFS(СВЦЭМ!$D$39:$D$782,СВЦЭМ!$A$39:$A$782,$A129,СВЦЭМ!$B$39:$B$782,G$119)+'СЕТ СН'!$I$11+СВЦЭМ!$D$10+'СЕТ СН'!$I$5-'СЕТ СН'!$I$21</f>
        <v>5040.1297630700001</v>
      </c>
      <c r="H129" s="36">
        <f>SUMIFS(СВЦЭМ!$D$39:$D$782,СВЦЭМ!$A$39:$A$782,$A129,СВЦЭМ!$B$39:$B$782,H$119)+'СЕТ СН'!$I$11+СВЦЭМ!$D$10+'СЕТ СН'!$I$5-'СЕТ СН'!$I$21</f>
        <v>5030.5683735000002</v>
      </c>
      <c r="I129" s="36">
        <f>SUMIFS(СВЦЭМ!$D$39:$D$782,СВЦЭМ!$A$39:$A$782,$A129,СВЦЭМ!$B$39:$B$782,I$119)+'СЕТ СН'!$I$11+СВЦЭМ!$D$10+'СЕТ СН'!$I$5-'СЕТ СН'!$I$21</f>
        <v>5002.5743610099998</v>
      </c>
      <c r="J129" s="36">
        <f>SUMIFS(СВЦЭМ!$D$39:$D$782,СВЦЭМ!$A$39:$A$782,$A129,СВЦЭМ!$B$39:$B$782,J$119)+'СЕТ СН'!$I$11+СВЦЭМ!$D$10+'СЕТ СН'!$I$5-'СЕТ СН'!$I$21</f>
        <v>4975.3129088200003</v>
      </c>
      <c r="K129" s="36">
        <f>SUMIFS(СВЦЭМ!$D$39:$D$782,СВЦЭМ!$A$39:$A$782,$A129,СВЦЭМ!$B$39:$B$782,K$119)+'СЕТ СН'!$I$11+СВЦЭМ!$D$10+'СЕТ СН'!$I$5-'СЕТ СН'!$I$21</f>
        <v>4962.9631996000007</v>
      </c>
      <c r="L129" s="36">
        <f>SUMIFS(СВЦЭМ!$D$39:$D$782,СВЦЭМ!$A$39:$A$782,$A129,СВЦЭМ!$B$39:$B$782,L$119)+'СЕТ СН'!$I$11+СВЦЭМ!$D$10+'СЕТ СН'!$I$5-'СЕТ СН'!$I$21</f>
        <v>4949.5884059199998</v>
      </c>
      <c r="M129" s="36">
        <f>SUMIFS(СВЦЭМ!$D$39:$D$782,СВЦЭМ!$A$39:$A$782,$A129,СВЦЭМ!$B$39:$B$782,M$119)+'СЕТ СН'!$I$11+СВЦЭМ!$D$10+'СЕТ СН'!$I$5-'СЕТ СН'!$I$21</f>
        <v>4960.6687376700002</v>
      </c>
      <c r="N129" s="36">
        <f>SUMIFS(СВЦЭМ!$D$39:$D$782,СВЦЭМ!$A$39:$A$782,$A129,СВЦЭМ!$B$39:$B$782,N$119)+'СЕТ СН'!$I$11+СВЦЭМ!$D$10+'СЕТ СН'!$I$5-'СЕТ СН'!$I$21</f>
        <v>4987.6309867999998</v>
      </c>
      <c r="O129" s="36">
        <f>SUMIFS(СВЦЭМ!$D$39:$D$782,СВЦЭМ!$A$39:$A$782,$A129,СВЦЭМ!$B$39:$B$782,O$119)+'СЕТ СН'!$I$11+СВЦЭМ!$D$10+'СЕТ СН'!$I$5-'СЕТ СН'!$I$21</f>
        <v>4997.10229015</v>
      </c>
      <c r="P129" s="36">
        <f>SUMIFS(СВЦЭМ!$D$39:$D$782,СВЦЭМ!$A$39:$A$782,$A129,СВЦЭМ!$B$39:$B$782,P$119)+'СЕТ СН'!$I$11+СВЦЭМ!$D$10+'СЕТ СН'!$I$5-'СЕТ СН'!$I$21</f>
        <v>5015.5616514800004</v>
      </c>
      <c r="Q129" s="36">
        <f>SUMIFS(СВЦЭМ!$D$39:$D$782,СВЦЭМ!$A$39:$A$782,$A129,СВЦЭМ!$B$39:$B$782,Q$119)+'СЕТ СН'!$I$11+СВЦЭМ!$D$10+'СЕТ СН'!$I$5-'СЕТ СН'!$I$21</f>
        <v>5016.2437566999997</v>
      </c>
      <c r="R129" s="36">
        <f>SUMIFS(СВЦЭМ!$D$39:$D$782,СВЦЭМ!$A$39:$A$782,$A129,СВЦЭМ!$B$39:$B$782,R$119)+'СЕТ СН'!$I$11+СВЦЭМ!$D$10+'СЕТ СН'!$I$5-'СЕТ СН'!$I$21</f>
        <v>4985.1617685500005</v>
      </c>
      <c r="S129" s="36">
        <f>SUMIFS(СВЦЭМ!$D$39:$D$782,СВЦЭМ!$A$39:$A$782,$A129,СВЦЭМ!$B$39:$B$782,S$119)+'СЕТ СН'!$I$11+СВЦЭМ!$D$10+'СЕТ СН'!$I$5-'СЕТ СН'!$I$21</f>
        <v>4956.2567286100002</v>
      </c>
      <c r="T129" s="36">
        <f>SUMIFS(СВЦЭМ!$D$39:$D$782,СВЦЭМ!$A$39:$A$782,$A129,СВЦЭМ!$B$39:$B$782,T$119)+'СЕТ СН'!$I$11+СВЦЭМ!$D$10+'СЕТ СН'!$I$5-'СЕТ СН'!$I$21</f>
        <v>4961.0176307299998</v>
      </c>
      <c r="U129" s="36">
        <f>SUMIFS(СВЦЭМ!$D$39:$D$782,СВЦЭМ!$A$39:$A$782,$A129,СВЦЭМ!$B$39:$B$782,U$119)+'СЕТ СН'!$I$11+СВЦЭМ!$D$10+'СЕТ СН'!$I$5-'СЕТ СН'!$I$21</f>
        <v>4959.6902513300001</v>
      </c>
      <c r="V129" s="36">
        <f>SUMIFS(СВЦЭМ!$D$39:$D$782,СВЦЭМ!$A$39:$A$782,$A129,СВЦЭМ!$B$39:$B$782,V$119)+'СЕТ СН'!$I$11+СВЦЭМ!$D$10+'СЕТ СН'!$I$5-'СЕТ СН'!$I$21</f>
        <v>4970.3893071399998</v>
      </c>
      <c r="W129" s="36">
        <f>SUMIFS(СВЦЭМ!$D$39:$D$782,СВЦЭМ!$A$39:$A$782,$A129,СВЦЭМ!$B$39:$B$782,W$119)+'СЕТ СН'!$I$11+СВЦЭМ!$D$10+'СЕТ СН'!$I$5-'СЕТ СН'!$I$21</f>
        <v>4972.80002453</v>
      </c>
      <c r="X129" s="36">
        <f>SUMIFS(СВЦЭМ!$D$39:$D$782,СВЦЭМ!$A$39:$A$782,$A129,СВЦЭМ!$B$39:$B$782,X$119)+'СЕТ СН'!$I$11+СВЦЭМ!$D$10+'СЕТ СН'!$I$5-'СЕТ СН'!$I$21</f>
        <v>4983.68173811</v>
      </c>
      <c r="Y129" s="36">
        <f>SUMIFS(СВЦЭМ!$D$39:$D$782,СВЦЭМ!$A$39:$A$782,$A129,СВЦЭМ!$B$39:$B$782,Y$119)+'СЕТ СН'!$I$11+СВЦЭМ!$D$10+'СЕТ СН'!$I$5-'СЕТ СН'!$I$21</f>
        <v>5002.9562174700004</v>
      </c>
    </row>
    <row r="130" spans="1:25" ht="15.75" x14ac:dyDescent="0.2">
      <c r="A130" s="35">
        <f t="shared" si="3"/>
        <v>44906</v>
      </c>
      <c r="B130" s="36">
        <f>SUMIFS(СВЦЭМ!$D$39:$D$782,СВЦЭМ!$A$39:$A$782,$A130,СВЦЭМ!$B$39:$B$782,B$119)+'СЕТ СН'!$I$11+СВЦЭМ!$D$10+'СЕТ СН'!$I$5-'СЕТ СН'!$I$21</f>
        <v>5002.8230698200005</v>
      </c>
      <c r="C130" s="36">
        <f>SUMIFS(СВЦЭМ!$D$39:$D$782,СВЦЭМ!$A$39:$A$782,$A130,СВЦЭМ!$B$39:$B$782,C$119)+'СЕТ СН'!$I$11+СВЦЭМ!$D$10+'СЕТ СН'!$I$5-'СЕТ СН'!$I$21</f>
        <v>5000.55095385</v>
      </c>
      <c r="D130" s="36">
        <f>SUMIFS(СВЦЭМ!$D$39:$D$782,СВЦЭМ!$A$39:$A$782,$A130,СВЦЭМ!$B$39:$B$782,D$119)+'СЕТ СН'!$I$11+СВЦЭМ!$D$10+'СЕТ СН'!$I$5-'СЕТ СН'!$I$21</f>
        <v>5004.00532217</v>
      </c>
      <c r="E130" s="36">
        <f>SUMIFS(СВЦЭМ!$D$39:$D$782,СВЦЭМ!$A$39:$A$782,$A130,СВЦЭМ!$B$39:$B$782,E$119)+'СЕТ СН'!$I$11+СВЦЭМ!$D$10+'СЕТ СН'!$I$5-'СЕТ СН'!$I$21</f>
        <v>5012.3960299099999</v>
      </c>
      <c r="F130" s="36">
        <f>SUMIFS(СВЦЭМ!$D$39:$D$782,СВЦЭМ!$A$39:$A$782,$A130,СВЦЭМ!$B$39:$B$782,F$119)+'СЕТ СН'!$I$11+СВЦЭМ!$D$10+'СЕТ СН'!$I$5-'СЕТ СН'!$I$21</f>
        <v>5021.1133729000003</v>
      </c>
      <c r="G130" s="36">
        <f>SUMIFS(СВЦЭМ!$D$39:$D$782,СВЦЭМ!$A$39:$A$782,$A130,СВЦЭМ!$B$39:$B$782,G$119)+'СЕТ СН'!$I$11+СВЦЭМ!$D$10+'СЕТ СН'!$I$5-'СЕТ СН'!$I$21</f>
        <v>5009.9345868700002</v>
      </c>
      <c r="H130" s="36">
        <f>SUMIFS(СВЦЭМ!$D$39:$D$782,СВЦЭМ!$A$39:$A$782,$A130,СВЦЭМ!$B$39:$B$782,H$119)+'СЕТ СН'!$I$11+СВЦЭМ!$D$10+'СЕТ СН'!$I$5-'СЕТ СН'!$I$21</f>
        <v>5004.6703555399999</v>
      </c>
      <c r="I130" s="36">
        <f>SUMIFS(СВЦЭМ!$D$39:$D$782,СВЦЭМ!$A$39:$A$782,$A130,СВЦЭМ!$B$39:$B$782,I$119)+'СЕТ СН'!$I$11+СВЦЭМ!$D$10+'СЕТ СН'!$I$5-'СЕТ СН'!$I$21</f>
        <v>4972.9455392300006</v>
      </c>
      <c r="J130" s="36">
        <f>SUMIFS(СВЦЭМ!$D$39:$D$782,СВЦЭМ!$A$39:$A$782,$A130,СВЦЭМ!$B$39:$B$782,J$119)+'СЕТ СН'!$I$11+СВЦЭМ!$D$10+'СЕТ СН'!$I$5-'СЕТ СН'!$I$21</f>
        <v>4940.0669861400002</v>
      </c>
      <c r="K130" s="36">
        <f>SUMIFS(СВЦЭМ!$D$39:$D$782,СВЦЭМ!$A$39:$A$782,$A130,СВЦЭМ!$B$39:$B$782,K$119)+'СЕТ СН'!$I$11+СВЦЭМ!$D$10+'СЕТ СН'!$I$5-'СЕТ СН'!$I$21</f>
        <v>4906.0963578800001</v>
      </c>
      <c r="L130" s="36">
        <f>SUMIFS(СВЦЭМ!$D$39:$D$782,СВЦЭМ!$A$39:$A$782,$A130,СВЦЭМ!$B$39:$B$782,L$119)+'СЕТ СН'!$I$11+СВЦЭМ!$D$10+'СЕТ СН'!$I$5-'СЕТ СН'!$I$21</f>
        <v>4912.1546385700003</v>
      </c>
      <c r="M130" s="36">
        <f>SUMIFS(СВЦЭМ!$D$39:$D$782,СВЦЭМ!$A$39:$A$782,$A130,СВЦЭМ!$B$39:$B$782,M$119)+'СЕТ СН'!$I$11+СВЦЭМ!$D$10+'СЕТ СН'!$I$5-'СЕТ СН'!$I$21</f>
        <v>4920.2748260099997</v>
      </c>
      <c r="N130" s="36">
        <f>SUMIFS(СВЦЭМ!$D$39:$D$782,СВЦЭМ!$A$39:$A$782,$A130,СВЦЭМ!$B$39:$B$782,N$119)+'СЕТ СН'!$I$11+СВЦЭМ!$D$10+'СЕТ СН'!$I$5-'СЕТ СН'!$I$21</f>
        <v>4950.2520242400005</v>
      </c>
      <c r="O130" s="36">
        <f>SUMIFS(СВЦЭМ!$D$39:$D$782,СВЦЭМ!$A$39:$A$782,$A130,СВЦЭМ!$B$39:$B$782,O$119)+'СЕТ СН'!$I$11+СВЦЭМ!$D$10+'СЕТ СН'!$I$5-'СЕТ СН'!$I$21</f>
        <v>4968.2678623800002</v>
      </c>
      <c r="P130" s="36">
        <f>SUMIFS(СВЦЭМ!$D$39:$D$782,СВЦЭМ!$A$39:$A$782,$A130,СВЦЭМ!$B$39:$B$782,P$119)+'СЕТ СН'!$I$11+СВЦЭМ!$D$10+'СЕТ СН'!$I$5-'СЕТ СН'!$I$21</f>
        <v>4975.9394663599996</v>
      </c>
      <c r="Q130" s="36">
        <f>SUMIFS(СВЦЭМ!$D$39:$D$782,СВЦЭМ!$A$39:$A$782,$A130,СВЦЭМ!$B$39:$B$782,Q$119)+'СЕТ СН'!$I$11+СВЦЭМ!$D$10+'СЕТ СН'!$I$5-'СЕТ СН'!$I$21</f>
        <v>4967.4432684000003</v>
      </c>
      <c r="R130" s="36">
        <f>SUMIFS(СВЦЭМ!$D$39:$D$782,СВЦЭМ!$A$39:$A$782,$A130,СВЦЭМ!$B$39:$B$782,R$119)+'СЕТ СН'!$I$11+СВЦЭМ!$D$10+'СЕТ СН'!$I$5-'СЕТ СН'!$I$21</f>
        <v>4935.6863442000003</v>
      </c>
      <c r="S130" s="36">
        <f>SUMIFS(СВЦЭМ!$D$39:$D$782,СВЦЭМ!$A$39:$A$782,$A130,СВЦЭМ!$B$39:$B$782,S$119)+'СЕТ СН'!$I$11+СВЦЭМ!$D$10+'СЕТ СН'!$I$5-'СЕТ СН'!$I$21</f>
        <v>4892.4335988700004</v>
      </c>
      <c r="T130" s="36">
        <f>SUMIFS(СВЦЭМ!$D$39:$D$782,СВЦЭМ!$A$39:$A$782,$A130,СВЦЭМ!$B$39:$B$782,T$119)+'СЕТ СН'!$I$11+СВЦЭМ!$D$10+'СЕТ СН'!$I$5-'СЕТ СН'!$I$21</f>
        <v>4916.0975541400003</v>
      </c>
      <c r="U130" s="36">
        <f>SUMIFS(СВЦЭМ!$D$39:$D$782,СВЦЭМ!$A$39:$A$782,$A130,СВЦЭМ!$B$39:$B$782,U$119)+'СЕТ СН'!$I$11+СВЦЭМ!$D$10+'СЕТ СН'!$I$5-'СЕТ СН'!$I$21</f>
        <v>4931.4446926399996</v>
      </c>
      <c r="V130" s="36">
        <f>SUMIFS(СВЦЭМ!$D$39:$D$782,СВЦЭМ!$A$39:$A$782,$A130,СВЦЭМ!$B$39:$B$782,V$119)+'СЕТ СН'!$I$11+СВЦЭМ!$D$10+'СЕТ СН'!$I$5-'СЕТ СН'!$I$21</f>
        <v>4943.6696037700003</v>
      </c>
      <c r="W130" s="36">
        <f>SUMIFS(СВЦЭМ!$D$39:$D$782,СВЦЭМ!$A$39:$A$782,$A130,СВЦЭМ!$B$39:$B$782,W$119)+'СЕТ СН'!$I$11+СВЦЭМ!$D$10+'СЕТ СН'!$I$5-'СЕТ СН'!$I$21</f>
        <v>4955.3421553500002</v>
      </c>
      <c r="X130" s="36">
        <f>SUMIFS(СВЦЭМ!$D$39:$D$782,СВЦЭМ!$A$39:$A$782,$A130,СВЦЭМ!$B$39:$B$782,X$119)+'СЕТ СН'!$I$11+СВЦЭМ!$D$10+'СЕТ СН'!$I$5-'СЕТ СН'!$I$21</f>
        <v>4971.4647885000004</v>
      </c>
      <c r="Y130" s="36">
        <f>SUMIFS(СВЦЭМ!$D$39:$D$782,СВЦЭМ!$A$39:$A$782,$A130,СВЦЭМ!$B$39:$B$782,Y$119)+'СЕТ СН'!$I$11+СВЦЭМ!$D$10+'СЕТ СН'!$I$5-'СЕТ СН'!$I$21</f>
        <v>4997.5493515899998</v>
      </c>
    </row>
    <row r="131" spans="1:25" ht="15.75" x14ac:dyDescent="0.2">
      <c r="A131" s="35">
        <f t="shared" si="3"/>
        <v>44907</v>
      </c>
      <c r="B131" s="36">
        <f>SUMIFS(СВЦЭМ!$D$39:$D$782,СВЦЭМ!$A$39:$A$782,$A131,СВЦЭМ!$B$39:$B$782,B$119)+'СЕТ СН'!$I$11+СВЦЭМ!$D$10+'СЕТ СН'!$I$5-'СЕТ СН'!$I$21</f>
        <v>4934.8193421200003</v>
      </c>
      <c r="C131" s="36">
        <f>SUMIFS(СВЦЭМ!$D$39:$D$782,СВЦЭМ!$A$39:$A$782,$A131,СВЦЭМ!$B$39:$B$782,C$119)+'СЕТ СН'!$I$11+СВЦЭМ!$D$10+'СЕТ СН'!$I$5-'СЕТ СН'!$I$21</f>
        <v>4946.3988298800004</v>
      </c>
      <c r="D131" s="36">
        <f>SUMIFS(СВЦЭМ!$D$39:$D$782,СВЦЭМ!$A$39:$A$782,$A131,СВЦЭМ!$B$39:$B$782,D$119)+'СЕТ СН'!$I$11+СВЦЭМ!$D$10+'СЕТ СН'!$I$5-'СЕТ СН'!$I$21</f>
        <v>4955.7317111100001</v>
      </c>
      <c r="E131" s="36">
        <f>SUMIFS(СВЦЭМ!$D$39:$D$782,СВЦЭМ!$A$39:$A$782,$A131,СВЦЭМ!$B$39:$B$782,E$119)+'СЕТ СН'!$I$11+СВЦЭМ!$D$10+'СЕТ СН'!$I$5-'СЕТ СН'!$I$21</f>
        <v>4962.8253121899997</v>
      </c>
      <c r="F131" s="36">
        <f>SUMIFS(СВЦЭМ!$D$39:$D$782,СВЦЭМ!$A$39:$A$782,$A131,СВЦЭМ!$B$39:$B$782,F$119)+'СЕТ СН'!$I$11+СВЦЭМ!$D$10+'СЕТ СН'!$I$5-'СЕТ СН'!$I$21</f>
        <v>4973.6461035800003</v>
      </c>
      <c r="G131" s="36">
        <f>SUMIFS(СВЦЭМ!$D$39:$D$782,СВЦЭМ!$A$39:$A$782,$A131,СВЦЭМ!$B$39:$B$782,G$119)+'СЕТ СН'!$I$11+СВЦЭМ!$D$10+'СЕТ СН'!$I$5-'СЕТ СН'!$I$21</f>
        <v>4963.2968543000006</v>
      </c>
      <c r="H131" s="36">
        <f>SUMIFS(СВЦЭМ!$D$39:$D$782,СВЦЭМ!$A$39:$A$782,$A131,СВЦЭМ!$B$39:$B$782,H$119)+'СЕТ СН'!$I$11+СВЦЭМ!$D$10+'СЕТ СН'!$I$5-'СЕТ СН'!$I$21</f>
        <v>4952.0854418199997</v>
      </c>
      <c r="I131" s="36">
        <f>SUMIFS(СВЦЭМ!$D$39:$D$782,СВЦЭМ!$A$39:$A$782,$A131,СВЦЭМ!$B$39:$B$782,I$119)+'СЕТ СН'!$I$11+СВЦЭМ!$D$10+'СЕТ СН'!$I$5-'СЕТ СН'!$I$21</f>
        <v>4822.4646956300003</v>
      </c>
      <c r="J131" s="36">
        <f>SUMIFS(СВЦЭМ!$D$39:$D$782,СВЦЭМ!$A$39:$A$782,$A131,СВЦЭМ!$B$39:$B$782,J$119)+'СЕТ СН'!$I$11+СВЦЭМ!$D$10+'СЕТ СН'!$I$5-'СЕТ СН'!$I$21</f>
        <v>4753.2503520099999</v>
      </c>
      <c r="K131" s="36">
        <f>SUMIFS(СВЦЭМ!$D$39:$D$782,СВЦЭМ!$A$39:$A$782,$A131,СВЦЭМ!$B$39:$B$782,K$119)+'СЕТ СН'!$I$11+СВЦЭМ!$D$10+'СЕТ СН'!$I$5-'СЕТ СН'!$I$21</f>
        <v>4730.53482334</v>
      </c>
      <c r="L131" s="36">
        <f>SUMIFS(СВЦЭМ!$D$39:$D$782,СВЦЭМ!$A$39:$A$782,$A131,СВЦЭМ!$B$39:$B$782,L$119)+'СЕТ СН'!$I$11+СВЦЭМ!$D$10+'СЕТ СН'!$I$5-'СЕТ СН'!$I$21</f>
        <v>4803.2458397400005</v>
      </c>
      <c r="M131" s="36">
        <f>SUMIFS(СВЦЭМ!$D$39:$D$782,СВЦЭМ!$A$39:$A$782,$A131,СВЦЭМ!$B$39:$B$782,M$119)+'СЕТ СН'!$I$11+СВЦЭМ!$D$10+'СЕТ СН'!$I$5-'СЕТ СН'!$I$21</f>
        <v>4804.3951623399998</v>
      </c>
      <c r="N131" s="36">
        <f>SUMIFS(СВЦЭМ!$D$39:$D$782,СВЦЭМ!$A$39:$A$782,$A131,СВЦЭМ!$B$39:$B$782,N$119)+'СЕТ СН'!$I$11+СВЦЭМ!$D$10+'СЕТ СН'!$I$5-'СЕТ СН'!$I$21</f>
        <v>4869.3329174999999</v>
      </c>
      <c r="O131" s="36">
        <f>SUMIFS(СВЦЭМ!$D$39:$D$782,СВЦЭМ!$A$39:$A$782,$A131,СВЦЭМ!$B$39:$B$782,O$119)+'СЕТ СН'!$I$11+СВЦЭМ!$D$10+'СЕТ СН'!$I$5-'СЕТ СН'!$I$21</f>
        <v>4852.0255933500002</v>
      </c>
      <c r="P131" s="36">
        <f>SUMIFS(СВЦЭМ!$D$39:$D$782,СВЦЭМ!$A$39:$A$782,$A131,СВЦЭМ!$B$39:$B$782,P$119)+'СЕТ СН'!$I$11+СВЦЭМ!$D$10+'СЕТ СН'!$I$5-'СЕТ СН'!$I$21</f>
        <v>4857.5722793100003</v>
      </c>
      <c r="Q131" s="36">
        <f>SUMIFS(СВЦЭМ!$D$39:$D$782,СВЦЭМ!$A$39:$A$782,$A131,СВЦЭМ!$B$39:$B$782,Q$119)+'СЕТ СН'!$I$11+СВЦЭМ!$D$10+'СЕТ СН'!$I$5-'СЕТ СН'!$I$21</f>
        <v>4863.3632915100006</v>
      </c>
      <c r="R131" s="36">
        <f>SUMIFS(СВЦЭМ!$D$39:$D$782,СВЦЭМ!$A$39:$A$782,$A131,СВЦЭМ!$B$39:$B$782,R$119)+'СЕТ СН'!$I$11+СВЦЭМ!$D$10+'СЕТ СН'!$I$5-'СЕТ СН'!$I$21</f>
        <v>4796.4614704599999</v>
      </c>
      <c r="S131" s="36">
        <f>SUMIFS(СВЦЭМ!$D$39:$D$782,СВЦЭМ!$A$39:$A$782,$A131,СВЦЭМ!$B$39:$B$782,S$119)+'СЕТ СН'!$I$11+СВЦЭМ!$D$10+'СЕТ СН'!$I$5-'СЕТ СН'!$I$21</f>
        <v>4759.4633355300002</v>
      </c>
      <c r="T131" s="36">
        <f>SUMIFS(СВЦЭМ!$D$39:$D$782,СВЦЭМ!$A$39:$A$782,$A131,СВЦЭМ!$B$39:$B$782,T$119)+'СЕТ СН'!$I$11+СВЦЭМ!$D$10+'СЕТ СН'!$I$5-'СЕТ СН'!$I$21</f>
        <v>4756.61277556</v>
      </c>
      <c r="U131" s="36">
        <f>SUMIFS(СВЦЭМ!$D$39:$D$782,СВЦЭМ!$A$39:$A$782,$A131,СВЦЭМ!$B$39:$B$782,U$119)+'СЕТ СН'!$I$11+СВЦЭМ!$D$10+'СЕТ СН'!$I$5-'СЕТ СН'!$I$21</f>
        <v>4814.1297244300004</v>
      </c>
      <c r="V131" s="36">
        <f>SUMIFS(СВЦЭМ!$D$39:$D$782,СВЦЭМ!$A$39:$A$782,$A131,СВЦЭМ!$B$39:$B$782,V$119)+'СЕТ СН'!$I$11+СВЦЭМ!$D$10+'СЕТ СН'!$I$5-'СЕТ СН'!$I$21</f>
        <v>4894.5630578500004</v>
      </c>
      <c r="W131" s="36">
        <f>SUMIFS(СВЦЭМ!$D$39:$D$782,СВЦЭМ!$A$39:$A$782,$A131,СВЦЭМ!$B$39:$B$782,W$119)+'СЕТ СН'!$I$11+СВЦЭМ!$D$10+'СЕТ СН'!$I$5-'СЕТ СН'!$I$21</f>
        <v>4898.5048563399996</v>
      </c>
      <c r="X131" s="36">
        <f>SUMIFS(СВЦЭМ!$D$39:$D$782,СВЦЭМ!$A$39:$A$782,$A131,СВЦЭМ!$B$39:$B$782,X$119)+'СЕТ СН'!$I$11+СВЦЭМ!$D$10+'СЕТ СН'!$I$5-'СЕТ СН'!$I$21</f>
        <v>4893.50092872</v>
      </c>
      <c r="Y131" s="36">
        <f>SUMIFS(СВЦЭМ!$D$39:$D$782,СВЦЭМ!$A$39:$A$782,$A131,СВЦЭМ!$B$39:$B$782,Y$119)+'СЕТ СН'!$I$11+СВЦЭМ!$D$10+'СЕТ СН'!$I$5-'СЕТ СН'!$I$21</f>
        <v>4928.8530318000003</v>
      </c>
    </row>
    <row r="132" spans="1:25" ht="15.75" x14ac:dyDescent="0.2">
      <c r="A132" s="35">
        <f t="shared" si="3"/>
        <v>44908</v>
      </c>
      <c r="B132" s="36">
        <f>SUMIFS(СВЦЭМ!$D$39:$D$782,СВЦЭМ!$A$39:$A$782,$A132,СВЦЭМ!$B$39:$B$782,B$119)+'СЕТ СН'!$I$11+СВЦЭМ!$D$10+'СЕТ СН'!$I$5-'СЕТ СН'!$I$21</f>
        <v>4977.47042444</v>
      </c>
      <c r="C132" s="36">
        <f>SUMIFS(СВЦЭМ!$D$39:$D$782,СВЦЭМ!$A$39:$A$782,$A132,СВЦЭМ!$B$39:$B$782,C$119)+'СЕТ СН'!$I$11+СВЦЭМ!$D$10+'СЕТ СН'!$I$5-'СЕТ СН'!$I$21</f>
        <v>5003.0016659900002</v>
      </c>
      <c r="D132" s="36">
        <f>SUMIFS(СВЦЭМ!$D$39:$D$782,СВЦЭМ!$A$39:$A$782,$A132,СВЦЭМ!$B$39:$B$782,D$119)+'СЕТ СН'!$I$11+СВЦЭМ!$D$10+'СЕТ СН'!$I$5-'СЕТ СН'!$I$21</f>
        <v>5017.9084328400004</v>
      </c>
      <c r="E132" s="36">
        <f>SUMIFS(СВЦЭМ!$D$39:$D$782,СВЦЭМ!$A$39:$A$782,$A132,СВЦЭМ!$B$39:$B$782,E$119)+'СЕТ СН'!$I$11+СВЦЭМ!$D$10+'СЕТ СН'!$I$5-'СЕТ СН'!$I$21</f>
        <v>5029.3516414400001</v>
      </c>
      <c r="F132" s="36">
        <f>SUMIFS(СВЦЭМ!$D$39:$D$782,СВЦЭМ!$A$39:$A$782,$A132,СВЦЭМ!$B$39:$B$782,F$119)+'СЕТ СН'!$I$11+СВЦЭМ!$D$10+'СЕТ СН'!$I$5-'СЕТ СН'!$I$21</f>
        <v>5036.7831536600006</v>
      </c>
      <c r="G132" s="36">
        <f>SUMIFS(СВЦЭМ!$D$39:$D$782,СВЦЭМ!$A$39:$A$782,$A132,СВЦЭМ!$B$39:$B$782,G$119)+'СЕТ СН'!$I$11+СВЦЭМ!$D$10+'СЕТ СН'!$I$5-'СЕТ СН'!$I$21</f>
        <v>5028.8005047699999</v>
      </c>
      <c r="H132" s="36">
        <f>SUMIFS(СВЦЭМ!$D$39:$D$782,СВЦЭМ!$A$39:$A$782,$A132,СВЦЭМ!$B$39:$B$782,H$119)+'СЕТ СН'!$I$11+СВЦЭМ!$D$10+'СЕТ СН'!$I$5-'СЕТ СН'!$I$21</f>
        <v>4995.7341276300003</v>
      </c>
      <c r="I132" s="36">
        <f>SUMIFS(СВЦЭМ!$D$39:$D$782,СВЦЭМ!$A$39:$A$782,$A132,СВЦЭМ!$B$39:$B$782,I$119)+'СЕТ СН'!$I$11+СВЦЭМ!$D$10+'СЕТ СН'!$I$5-'СЕТ СН'!$I$21</f>
        <v>4971.7175517400001</v>
      </c>
      <c r="J132" s="36">
        <f>SUMIFS(СВЦЭМ!$D$39:$D$782,СВЦЭМ!$A$39:$A$782,$A132,СВЦЭМ!$B$39:$B$782,J$119)+'СЕТ СН'!$I$11+СВЦЭМ!$D$10+'СЕТ СН'!$I$5-'СЕТ СН'!$I$21</f>
        <v>4977.2842413100007</v>
      </c>
      <c r="K132" s="36">
        <f>SUMIFS(СВЦЭМ!$D$39:$D$782,СВЦЭМ!$A$39:$A$782,$A132,СВЦЭМ!$B$39:$B$782,K$119)+'СЕТ СН'!$I$11+СВЦЭМ!$D$10+'СЕТ СН'!$I$5-'СЕТ СН'!$I$21</f>
        <v>4954.3312186000003</v>
      </c>
      <c r="L132" s="36">
        <f>SUMIFS(СВЦЭМ!$D$39:$D$782,СВЦЭМ!$A$39:$A$782,$A132,СВЦЭМ!$B$39:$B$782,L$119)+'СЕТ СН'!$I$11+СВЦЭМ!$D$10+'СЕТ СН'!$I$5-'СЕТ СН'!$I$21</f>
        <v>4946.9617765800003</v>
      </c>
      <c r="M132" s="36">
        <f>SUMIFS(СВЦЭМ!$D$39:$D$782,СВЦЭМ!$A$39:$A$782,$A132,СВЦЭМ!$B$39:$B$782,M$119)+'СЕТ СН'!$I$11+СВЦЭМ!$D$10+'СЕТ СН'!$I$5-'СЕТ СН'!$I$21</f>
        <v>4955.7124503499999</v>
      </c>
      <c r="N132" s="36">
        <f>SUMIFS(СВЦЭМ!$D$39:$D$782,СВЦЭМ!$A$39:$A$782,$A132,СВЦЭМ!$B$39:$B$782,N$119)+'СЕТ СН'!$I$11+СВЦЭМ!$D$10+'СЕТ СН'!$I$5-'СЕТ СН'!$I$21</f>
        <v>4958.5344959499998</v>
      </c>
      <c r="O132" s="36">
        <f>SUMIFS(СВЦЭМ!$D$39:$D$782,СВЦЭМ!$A$39:$A$782,$A132,СВЦЭМ!$B$39:$B$782,O$119)+'СЕТ СН'!$I$11+СВЦЭМ!$D$10+'СЕТ СН'!$I$5-'СЕТ СН'!$I$21</f>
        <v>5001.8969673000001</v>
      </c>
      <c r="P132" s="36">
        <f>SUMIFS(СВЦЭМ!$D$39:$D$782,СВЦЭМ!$A$39:$A$782,$A132,СВЦЭМ!$B$39:$B$782,P$119)+'СЕТ СН'!$I$11+СВЦЭМ!$D$10+'СЕТ СН'!$I$5-'СЕТ СН'!$I$21</f>
        <v>5007.6881833099997</v>
      </c>
      <c r="Q132" s="36">
        <f>SUMIFS(СВЦЭМ!$D$39:$D$782,СВЦЭМ!$A$39:$A$782,$A132,СВЦЭМ!$B$39:$B$782,Q$119)+'СЕТ СН'!$I$11+СВЦЭМ!$D$10+'СЕТ СН'!$I$5-'СЕТ СН'!$I$21</f>
        <v>4993.7355435700001</v>
      </c>
      <c r="R132" s="36">
        <f>SUMIFS(СВЦЭМ!$D$39:$D$782,СВЦЭМ!$A$39:$A$782,$A132,СВЦЭМ!$B$39:$B$782,R$119)+'СЕТ СН'!$I$11+СВЦЭМ!$D$10+'СЕТ СН'!$I$5-'СЕТ СН'!$I$21</f>
        <v>4950.4406562000004</v>
      </c>
      <c r="S132" s="36">
        <f>SUMIFS(СВЦЭМ!$D$39:$D$782,СВЦЭМ!$A$39:$A$782,$A132,СВЦЭМ!$B$39:$B$782,S$119)+'СЕТ СН'!$I$11+СВЦЭМ!$D$10+'СЕТ СН'!$I$5-'СЕТ СН'!$I$21</f>
        <v>4929.8225836000001</v>
      </c>
      <c r="T132" s="36">
        <f>SUMIFS(СВЦЭМ!$D$39:$D$782,СВЦЭМ!$A$39:$A$782,$A132,СВЦЭМ!$B$39:$B$782,T$119)+'СЕТ СН'!$I$11+СВЦЭМ!$D$10+'СЕТ СН'!$I$5-'СЕТ СН'!$I$21</f>
        <v>4915.3486062900001</v>
      </c>
      <c r="U132" s="36">
        <f>SUMIFS(СВЦЭМ!$D$39:$D$782,СВЦЭМ!$A$39:$A$782,$A132,СВЦЭМ!$B$39:$B$782,U$119)+'СЕТ СН'!$I$11+СВЦЭМ!$D$10+'СЕТ СН'!$I$5-'СЕТ СН'!$I$21</f>
        <v>4898.5211987500006</v>
      </c>
      <c r="V132" s="36">
        <f>SUMIFS(СВЦЭМ!$D$39:$D$782,СВЦЭМ!$A$39:$A$782,$A132,СВЦЭМ!$B$39:$B$782,V$119)+'СЕТ СН'!$I$11+СВЦЭМ!$D$10+'СЕТ СН'!$I$5-'СЕТ СН'!$I$21</f>
        <v>4905.7801422600005</v>
      </c>
      <c r="W132" s="36">
        <f>SUMIFS(СВЦЭМ!$D$39:$D$782,СВЦЭМ!$A$39:$A$782,$A132,СВЦЭМ!$B$39:$B$782,W$119)+'СЕТ СН'!$I$11+СВЦЭМ!$D$10+'СЕТ СН'!$I$5-'СЕТ СН'!$I$21</f>
        <v>4942.3542239500002</v>
      </c>
      <c r="X132" s="36">
        <f>SUMIFS(СВЦЭМ!$D$39:$D$782,СВЦЭМ!$A$39:$A$782,$A132,СВЦЭМ!$B$39:$B$782,X$119)+'СЕТ СН'!$I$11+СВЦЭМ!$D$10+'СЕТ СН'!$I$5-'СЕТ СН'!$I$21</f>
        <v>4946.90338101</v>
      </c>
      <c r="Y132" s="36">
        <f>SUMIFS(СВЦЭМ!$D$39:$D$782,СВЦЭМ!$A$39:$A$782,$A132,СВЦЭМ!$B$39:$B$782,Y$119)+'СЕТ СН'!$I$11+СВЦЭМ!$D$10+'СЕТ СН'!$I$5-'СЕТ СН'!$I$21</f>
        <v>4980.3356077600001</v>
      </c>
    </row>
    <row r="133" spans="1:25" ht="15.75" x14ac:dyDescent="0.2">
      <c r="A133" s="35">
        <f t="shared" si="3"/>
        <v>44909</v>
      </c>
      <c r="B133" s="36">
        <f>SUMIFS(СВЦЭМ!$D$39:$D$782,СВЦЭМ!$A$39:$A$782,$A133,СВЦЭМ!$B$39:$B$782,B$119)+'СЕТ СН'!$I$11+СВЦЭМ!$D$10+'СЕТ СН'!$I$5-'СЕТ СН'!$I$21</f>
        <v>4938.9730431500002</v>
      </c>
      <c r="C133" s="36">
        <f>SUMIFS(СВЦЭМ!$D$39:$D$782,СВЦЭМ!$A$39:$A$782,$A133,СВЦЭМ!$B$39:$B$782,C$119)+'СЕТ СН'!$I$11+СВЦЭМ!$D$10+'СЕТ СН'!$I$5-'СЕТ СН'!$I$21</f>
        <v>4968.1308823300005</v>
      </c>
      <c r="D133" s="36">
        <f>SUMIFS(СВЦЭМ!$D$39:$D$782,СВЦЭМ!$A$39:$A$782,$A133,СВЦЭМ!$B$39:$B$782,D$119)+'СЕТ СН'!$I$11+СВЦЭМ!$D$10+'СЕТ СН'!$I$5-'СЕТ СН'!$I$21</f>
        <v>4985.20165043</v>
      </c>
      <c r="E133" s="36">
        <f>SUMIFS(СВЦЭМ!$D$39:$D$782,СВЦЭМ!$A$39:$A$782,$A133,СВЦЭМ!$B$39:$B$782,E$119)+'СЕТ СН'!$I$11+СВЦЭМ!$D$10+'СЕТ СН'!$I$5-'СЕТ СН'!$I$21</f>
        <v>4995.3575533100002</v>
      </c>
      <c r="F133" s="36">
        <f>SUMIFS(СВЦЭМ!$D$39:$D$782,СВЦЭМ!$A$39:$A$782,$A133,СВЦЭМ!$B$39:$B$782,F$119)+'СЕТ СН'!$I$11+СВЦЭМ!$D$10+'СЕТ СН'!$I$5-'СЕТ СН'!$I$21</f>
        <v>5017.5199936600002</v>
      </c>
      <c r="G133" s="36">
        <f>SUMIFS(СВЦЭМ!$D$39:$D$782,СВЦЭМ!$A$39:$A$782,$A133,СВЦЭМ!$B$39:$B$782,G$119)+'СЕТ СН'!$I$11+СВЦЭМ!$D$10+'СЕТ СН'!$I$5-'СЕТ СН'!$I$21</f>
        <v>5004.5998890500005</v>
      </c>
      <c r="H133" s="36">
        <f>SUMIFS(СВЦЭМ!$D$39:$D$782,СВЦЭМ!$A$39:$A$782,$A133,СВЦЭМ!$B$39:$B$782,H$119)+'СЕТ СН'!$I$11+СВЦЭМ!$D$10+'СЕТ СН'!$I$5-'СЕТ СН'!$I$21</f>
        <v>4986.6861828199999</v>
      </c>
      <c r="I133" s="36">
        <f>SUMIFS(СВЦЭМ!$D$39:$D$782,СВЦЭМ!$A$39:$A$782,$A133,СВЦЭМ!$B$39:$B$782,I$119)+'СЕТ СН'!$I$11+СВЦЭМ!$D$10+'СЕТ СН'!$I$5-'СЕТ СН'!$I$21</f>
        <v>4969.3732697300002</v>
      </c>
      <c r="J133" s="36">
        <f>SUMIFS(СВЦЭМ!$D$39:$D$782,СВЦЭМ!$A$39:$A$782,$A133,СВЦЭМ!$B$39:$B$782,J$119)+'СЕТ СН'!$I$11+СВЦЭМ!$D$10+'СЕТ СН'!$I$5-'СЕТ СН'!$I$21</f>
        <v>4973.5660157399998</v>
      </c>
      <c r="K133" s="36">
        <f>SUMIFS(СВЦЭМ!$D$39:$D$782,СВЦЭМ!$A$39:$A$782,$A133,СВЦЭМ!$B$39:$B$782,K$119)+'СЕТ СН'!$I$11+СВЦЭМ!$D$10+'СЕТ СН'!$I$5-'СЕТ СН'!$I$21</f>
        <v>4938.16315416</v>
      </c>
      <c r="L133" s="36">
        <f>SUMIFS(СВЦЭМ!$D$39:$D$782,СВЦЭМ!$A$39:$A$782,$A133,СВЦЭМ!$B$39:$B$782,L$119)+'СЕТ СН'!$I$11+СВЦЭМ!$D$10+'СЕТ СН'!$I$5-'СЕТ СН'!$I$21</f>
        <v>4938.6214307999999</v>
      </c>
      <c r="M133" s="36">
        <f>SUMIFS(СВЦЭМ!$D$39:$D$782,СВЦЭМ!$A$39:$A$782,$A133,СВЦЭМ!$B$39:$B$782,M$119)+'СЕТ СН'!$I$11+СВЦЭМ!$D$10+'СЕТ СН'!$I$5-'СЕТ СН'!$I$21</f>
        <v>4967.09267671</v>
      </c>
      <c r="N133" s="36">
        <f>SUMIFS(СВЦЭМ!$D$39:$D$782,СВЦЭМ!$A$39:$A$782,$A133,СВЦЭМ!$B$39:$B$782,N$119)+'СЕТ СН'!$I$11+СВЦЭМ!$D$10+'СЕТ СН'!$I$5-'СЕТ СН'!$I$21</f>
        <v>4958.2623555</v>
      </c>
      <c r="O133" s="36">
        <f>SUMIFS(СВЦЭМ!$D$39:$D$782,СВЦЭМ!$A$39:$A$782,$A133,СВЦЭМ!$B$39:$B$782,O$119)+'СЕТ СН'!$I$11+СВЦЭМ!$D$10+'СЕТ СН'!$I$5-'СЕТ СН'!$I$21</f>
        <v>4964.1976789700002</v>
      </c>
      <c r="P133" s="36">
        <f>SUMIFS(СВЦЭМ!$D$39:$D$782,СВЦЭМ!$A$39:$A$782,$A133,СВЦЭМ!$B$39:$B$782,P$119)+'СЕТ СН'!$I$11+СВЦЭМ!$D$10+'СЕТ СН'!$I$5-'СЕТ СН'!$I$21</f>
        <v>4972.4001320000007</v>
      </c>
      <c r="Q133" s="36">
        <f>SUMIFS(СВЦЭМ!$D$39:$D$782,СВЦЭМ!$A$39:$A$782,$A133,СВЦЭМ!$B$39:$B$782,Q$119)+'СЕТ СН'!$I$11+СВЦЭМ!$D$10+'СЕТ СН'!$I$5-'СЕТ СН'!$I$21</f>
        <v>4970.7100897399996</v>
      </c>
      <c r="R133" s="36">
        <f>SUMIFS(СВЦЭМ!$D$39:$D$782,СВЦЭМ!$A$39:$A$782,$A133,СВЦЭМ!$B$39:$B$782,R$119)+'СЕТ СН'!$I$11+СВЦЭМ!$D$10+'СЕТ СН'!$I$5-'СЕТ СН'!$I$21</f>
        <v>4984.1368231100005</v>
      </c>
      <c r="S133" s="36">
        <f>SUMIFS(СВЦЭМ!$D$39:$D$782,СВЦЭМ!$A$39:$A$782,$A133,СВЦЭМ!$B$39:$B$782,S$119)+'СЕТ СН'!$I$11+СВЦЭМ!$D$10+'СЕТ СН'!$I$5-'СЕТ СН'!$I$21</f>
        <v>4968.9493703600001</v>
      </c>
      <c r="T133" s="36">
        <f>SUMIFS(СВЦЭМ!$D$39:$D$782,СВЦЭМ!$A$39:$A$782,$A133,СВЦЭМ!$B$39:$B$782,T$119)+'СЕТ СН'!$I$11+СВЦЭМ!$D$10+'СЕТ СН'!$I$5-'СЕТ СН'!$I$21</f>
        <v>4967.9990538100001</v>
      </c>
      <c r="U133" s="36">
        <f>SUMIFS(СВЦЭМ!$D$39:$D$782,СВЦЭМ!$A$39:$A$782,$A133,СВЦЭМ!$B$39:$B$782,U$119)+'СЕТ СН'!$I$11+СВЦЭМ!$D$10+'СЕТ СН'!$I$5-'СЕТ СН'!$I$21</f>
        <v>4972.76676959</v>
      </c>
      <c r="V133" s="36">
        <f>SUMIFS(СВЦЭМ!$D$39:$D$782,СВЦЭМ!$A$39:$A$782,$A133,СВЦЭМ!$B$39:$B$782,V$119)+'СЕТ СН'!$I$11+СВЦЭМ!$D$10+'СЕТ СН'!$I$5-'СЕТ СН'!$I$21</f>
        <v>4982.9147790300003</v>
      </c>
      <c r="W133" s="36">
        <f>SUMIFS(СВЦЭМ!$D$39:$D$782,СВЦЭМ!$A$39:$A$782,$A133,СВЦЭМ!$B$39:$B$782,W$119)+'СЕТ СН'!$I$11+СВЦЭМ!$D$10+'СЕТ СН'!$I$5-'СЕТ СН'!$I$21</f>
        <v>4963.3258060400003</v>
      </c>
      <c r="X133" s="36">
        <f>SUMIFS(СВЦЭМ!$D$39:$D$782,СВЦЭМ!$A$39:$A$782,$A133,СВЦЭМ!$B$39:$B$782,X$119)+'СЕТ СН'!$I$11+СВЦЭМ!$D$10+'СЕТ СН'!$I$5-'СЕТ СН'!$I$21</f>
        <v>4967.6485060699997</v>
      </c>
      <c r="Y133" s="36">
        <f>SUMIFS(СВЦЭМ!$D$39:$D$782,СВЦЭМ!$A$39:$A$782,$A133,СВЦЭМ!$B$39:$B$782,Y$119)+'СЕТ СН'!$I$11+СВЦЭМ!$D$10+'СЕТ СН'!$I$5-'СЕТ СН'!$I$21</f>
        <v>4968.9663182200002</v>
      </c>
    </row>
    <row r="134" spans="1:25" ht="15.75" x14ac:dyDescent="0.2">
      <c r="A134" s="35">
        <f t="shared" si="3"/>
        <v>44910</v>
      </c>
      <c r="B134" s="36">
        <f>SUMIFS(СВЦЭМ!$D$39:$D$782,СВЦЭМ!$A$39:$A$782,$A134,СВЦЭМ!$B$39:$B$782,B$119)+'СЕТ СН'!$I$11+СВЦЭМ!$D$10+'СЕТ СН'!$I$5-'СЕТ СН'!$I$21</f>
        <v>4909.1294769400001</v>
      </c>
      <c r="C134" s="36">
        <f>SUMIFS(СВЦЭМ!$D$39:$D$782,СВЦЭМ!$A$39:$A$782,$A134,СВЦЭМ!$B$39:$B$782,C$119)+'СЕТ СН'!$I$11+СВЦЭМ!$D$10+'СЕТ СН'!$I$5-'СЕТ СН'!$I$21</f>
        <v>4918.4837678000004</v>
      </c>
      <c r="D134" s="36">
        <f>SUMIFS(СВЦЭМ!$D$39:$D$782,СВЦЭМ!$A$39:$A$782,$A134,СВЦЭМ!$B$39:$B$782,D$119)+'СЕТ СН'!$I$11+СВЦЭМ!$D$10+'СЕТ СН'!$I$5-'СЕТ СН'!$I$21</f>
        <v>4930.6133961100004</v>
      </c>
      <c r="E134" s="36">
        <f>SUMIFS(СВЦЭМ!$D$39:$D$782,СВЦЭМ!$A$39:$A$782,$A134,СВЦЭМ!$B$39:$B$782,E$119)+'СЕТ СН'!$I$11+СВЦЭМ!$D$10+'СЕТ СН'!$I$5-'СЕТ СН'!$I$21</f>
        <v>4949.8788517499997</v>
      </c>
      <c r="F134" s="36">
        <f>SUMIFS(СВЦЭМ!$D$39:$D$782,СВЦЭМ!$A$39:$A$782,$A134,СВЦЭМ!$B$39:$B$782,F$119)+'СЕТ СН'!$I$11+СВЦЭМ!$D$10+'СЕТ СН'!$I$5-'СЕТ СН'!$I$21</f>
        <v>4986.4488298200004</v>
      </c>
      <c r="G134" s="36">
        <f>SUMIFS(СВЦЭМ!$D$39:$D$782,СВЦЭМ!$A$39:$A$782,$A134,СВЦЭМ!$B$39:$B$782,G$119)+'СЕТ СН'!$I$11+СВЦЭМ!$D$10+'СЕТ СН'!$I$5-'СЕТ СН'!$I$21</f>
        <v>4965.9469071900003</v>
      </c>
      <c r="H134" s="36">
        <f>SUMIFS(СВЦЭМ!$D$39:$D$782,СВЦЭМ!$A$39:$A$782,$A134,СВЦЭМ!$B$39:$B$782,H$119)+'СЕТ СН'!$I$11+СВЦЭМ!$D$10+'СЕТ СН'!$I$5-'СЕТ СН'!$I$21</f>
        <v>4940.07891354</v>
      </c>
      <c r="I134" s="36">
        <f>SUMIFS(СВЦЭМ!$D$39:$D$782,СВЦЭМ!$A$39:$A$782,$A134,СВЦЭМ!$B$39:$B$782,I$119)+'СЕТ СН'!$I$11+СВЦЭМ!$D$10+'СЕТ СН'!$I$5-'СЕТ СН'!$I$21</f>
        <v>4891.9528273699998</v>
      </c>
      <c r="J134" s="36">
        <f>SUMIFS(СВЦЭМ!$D$39:$D$782,СВЦЭМ!$A$39:$A$782,$A134,СВЦЭМ!$B$39:$B$782,J$119)+'СЕТ СН'!$I$11+СВЦЭМ!$D$10+'СЕТ СН'!$I$5-'СЕТ СН'!$I$21</f>
        <v>4867.4080668500001</v>
      </c>
      <c r="K134" s="36">
        <f>SUMIFS(СВЦЭМ!$D$39:$D$782,СВЦЭМ!$A$39:$A$782,$A134,СВЦЭМ!$B$39:$B$782,K$119)+'СЕТ СН'!$I$11+СВЦЭМ!$D$10+'СЕТ СН'!$I$5-'СЕТ СН'!$I$21</f>
        <v>4858.6097355399997</v>
      </c>
      <c r="L134" s="36">
        <f>SUMIFS(СВЦЭМ!$D$39:$D$782,СВЦЭМ!$A$39:$A$782,$A134,СВЦЭМ!$B$39:$B$782,L$119)+'СЕТ СН'!$I$11+СВЦЭМ!$D$10+'СЕТ СН'!$I$5-'СЕТ СН'!$I$21</f>
        <v>4846.7106916499997</v>
      </c>
      <c r="M134" s="36">
        <f>SUMIFS(СВЦЭМ!$D$39:$D$782,СВЦЭМ!$A$39:$A$782,$A134,СВЦЭМ!$B$39:$B$782,M$119)+'СЕТ СН'!$I$11+СВЦЭМ!$D$10+'СЕТ СН'!$I$5-'СЕТ СН'!$I$21</f>
        <v>4853.2293071399999</v>
      </c>
      <c r="N134" s="36">
        <f>SUMIFS(СВЦЭМ!$D$39:$D$782,СВЦЭМ!$A$39:$A$782,$A134,СВЦЭМ!$B$39:$B$782,N$119)+'СЕТ СН'!$I$11+СВЦЭМ!$D$10+'СЕТ СН'!$I$5-'СЕТ СН'!$I$21</f>
        <v>4868.2367432400006</v>
      </c>
      <c r="O134" s="36">
        <f>SUMIFS(СВЦЭМ!$D$39:$D$782,СВЦЭМ!$A$39:$A$782,$A134,СВЦЭМ!$B$39:$B$782,O$119)+'СЕТ СН'!$I$11+СВЦЭМ!$D$10+'СЕТ СН'!$I$5-'СЕТ СН'!$I$21</f>
        <v>4875.3513067800004</v>
      </c>
      <c r="P134" s="36">
        <f>SUMIFS(СВЦЭМ!$D$39:$D$782,СВЦЭМ!$A$39:$A$782,$A134,СВЦЭМ!$B$39:$B$782,P$119)+'СЕТ СН'!$I$11+СВЦЭМ!$D$10+'СЕТ СН'!$I$5-'СЕТ СН'!$I$21</f>
        <v>4886.9948393699997</v>
      </c>
      <c r="Q134" s="36">
        <f>SUMIFS(СВЦЭМ!$D$39:$D$782,СВЦЭМ!$A$39:$A$782,$A134,СВЦЭМ!$B$39:$B$782,Q$119)+'СЕТ СН'!$I$11+СВЦЭМ!$D$10+'СЕТ СН'!$I$5-'СЕТ СН'!$I$21</f>
        <v>4894.5665297400001</v>
      </c>
      <c r="R134" s="36">
        <f>SUMIFS(СВЦЭМ!$D$39:$D$782,СВЦЭМ!$A$39:$A$782,$A134,СВЦЭМ!$B$39:$B$782,R$119)+'СЕТ СН'!$I$11+СВЦЭМ!$D$10+'СЕТ СН'!$I$5-'СЕТ СН'!$I$21</f>
        <v>4901.0142583899997</v>
      </c>
      <c r="S134" s="36">
        <f>SUMIFS(СВЦЭМ!$D$39:$D$782,СВЦЭМ!$A$39:$A$782,$A134,СВЦЭМ!$B$39:$B$782,S$119)+'СЕТ СН'!$I$11+СВЦЭМ!$D$10+'СЕТ СН'!$I$5-'СЕТ СН'!$I$21</f>
        <v>4869.5127490800005</v>
      </c>
      <c r="T134" s="36">
        <f>SUMIFS(СВЦЭМ!$D$39:$D$782,СВЦЭМ!$A$39:$A$782,$A134,СВЦЭМ!$B$39:$B$782,T$119)+'СЕТ СН'!$I$11+СВЦЭМ!$D$10+'СЕТ СН'!$I$5-'СЕТ СН'!$I$21</f>
        <v>4838.0850299399999</v>
      </c>
      <c r="U134" s="36">
        <f>SUMIFS(СВЦЭМ!$D$39:$D$782,СВЦЭМ!$A$39:$A$782,$A134,СВЦЭМ!$B$39:$B$782,U$119)+'СЕТ СН'!$I$11+СВЦЭМ!$D$10+'СЕТ СН'!$I$5-'СЕТ СН'!$I$21</f>
        <v>4839.6093579900007</v>
      </c>
      <c r="V134" s="36">
        <f>SUMIFS(СВЦЭМ!$D$39:$D$782,СВЦЭМ!$A$39:$A$782,$A134,СВЦЭМ!$B$39:$B$782,V$119)+'СЕТ СН'!$I$11+СВЦЭМ!$D$10+'СЕТ СН'!$I$5-'СЕТ СН'!$I$21</f>
        <v>4839.8764688400006</v>
      </c>
      <c r="W134" s="36">
        <f>SUMIFS(СВЦЭМ!$D$39:$D$782,СВЦЭМ!$A$39:$A$782,$A134,СВЦЭМ!$B$39:$B$782,W$119)+'СЕТ СН'!$I$11+СВЦЭМ!$D$10+'СЕТ СН'!$I$5-'СЕТ СН'!$I$21</f>
        <v>4854.7049555399999</v>
      </c>
      <c r="X134" s="36">
        <f>SUMIFS(СВЦЭМ!$D$39:$D$782,СВЦЭМ!$A$39:$A$782,$A134,СВЦЭМ!$B$39:$B$782,X$119)+'СЕТ СН'!$I$11+СВЦЭМ!$D$10+'СЕТ СН'!$I$5-'СЕТ СН'!$I$21</f>
        <v>4863.7769859199998</v>
      </c>
      <c r="Y134" s="36">
        <f>SUMIFS(СВЦЭМ!$D$39:$D$782,СВЦЭМ!$A$39:$A$782,$A134,СВЦЭМ!$B$39:$B$782,Y$119)+'СЕТ СН'!$I$11+СВЦЭМ!$D$10+'СЕТ СН'!$I$5-'СЕТ СН'!$I$21</f>
        <v>4884.5980598100004</v>
      </c>
    </row>
    <row r="135" spans="1:25" ht="15.75" x14ac:dyDescent="0.2">
      <c r="A135" s="35">
        <f t="shared" si="3"/>
        <v>44911</v>
      </c>
      <c r="B135" s="36">
        <f>SUMIFS(СВЦЭМ!$D$39:$D$782,СВЦЭМ!$A$39:$A$782,$A135,СВЦЭМ!$B$39:$B$782,B$119)+'СЕТ СН'!$I$11+СВЦЭМ!$D$10+'СЕТ СН'!$I$5-'СЕТ СН'!$I$21</f>
        <v>5013.1212937999999</v>
      </c>
      <c r="C135" s="36">
        <f>SUMIFS(СВЦЭМ!$D$39:$D$782,СВЦЭМ!$A$39:$A$782,$A135,СВЦЭМ!$B$39:$B$782,C$119)+'СЕТ СН'!$I$11+СВЦЭМ!$D$10+'СЕТ СН'!$I$5-'СЕТ СН'!$I$21</f>
        <v>5028.6893148600002</v>
      </c>
      <c r="D135" s="36">
        <f>SUMIFS(СВЦЭМ!$D$39:$D$782,СВЦЭМ!$A$39:$A$782,$A135,СВЦЭМ!$B$39:$B$782,D$119)+'СЕТ СН'!$I$11+СВЦЭМ!$D$10+'СЕТ СН'!$I$5-'СЕТ СН'!$I$21</f>
        <v>5031.4085408199999</v>
      </c>
      <c r="E135" s="36">
        <f>SUMIFS(СВЦЭМ!$D$39:$D$782,СВЦЭМ!$A$39:$A$782,$A135,СВЦЭМ!$B$39:$B$782,E$119)+'СЕТ СН'!$I$11+СВЦЭМ!$D$10+'СЕТ СН'!$I$5-'СЕТ СН'!$I$21</f>
        <v>5020.0558123299998</v>
      </c>
      <c r="F135" s="36">
        <f>SUMIFS(СВЦЭМ!$D$39:$D$782,СВЦЭМ!$A$39:$A$782,$A135,СВЦЭМ!$B$39:$B$782,F$119)+'СЕТ СН'!$I$11+СВЦЭМ!$D$10+'СЕТ СН'!$I$5-'СЕТ СН'!$I$21</f>
        <v>5011.8145184200002</v>
      </c>
      <c r="G135" s="36">
        <f>SUMIFS(СВЦЭМ!$D$39:$D$782,СВЦЭМ!$A$39:$A$782,$A135,СВЦЭМ!$B$39:$B$782,G$119)+'СЕТ СН'!$I$11+СВЦЭМ!$D$10+'СЕТ СН'!$I$5-'СЕТ СН'!$I$21</f>
        <v>4993.3441629700001</v>
      </c>
      <c r="H135" s="36">
        <f>SUMIFS(СВЦЭМ!$D$39:$D$782,СВЦЭМ!$A$39:$A$782,$A135,СВЦЭМ!$B$39:$B$782,H$119)+'СЕТ СН'!$I$11+СВЦЭМ!$D$10+'СЕТ СН'!$I$5-'СЕТ СН'!$I$21</f>
        <v>4951.5168342400002</v>
      </c>
      <c r="I135" s="36">
        <f>SUMIFS(СВЦЭМ!$D$39:$D$782,СВЦЭМ!$A$39:$A$782,$A135,СВЦЭМ!$B$39:$B$782,I$119)+'СЕТ СН'!$I$11+СВЦЭМ!$D$10+'СЕТ СН'!$I$5-'СЕТ СН'!$I$21</f>
        <v>4932.4668608299999</v>
      </c>
      <c r="J135" s="36">
        <f>SUMIFS(СВЦЭМ!$D$39:$D$782,СВЦЭМ!$A$39:$A$782,$A135,СВЦЭМ!$B$39:$B$782,J$119)+'СЕТ СН'!$I$11+СВЦЭМ!$D$10+'СЕТ СН'!$I$5-'СЕТ СН'!$I$21</f>
        <v>4912.7190925699997</v>
      </c>
      <c r="K135" s="36">
        <f>SUMIFS(СВЦЭМ!$D$39:$D$782,СВЦЭМ!$A$39:$A$782,$A135,СВЦЭМ!$B$39:$B$782,K$119)+'СЕТ СН'!$I$11+СВЦЭМ!$D$10+'СЕТ СН'!$I$5-'СЕТ СН'!$I$21</f>
        <v>4899.6168429600002</v>
      </c>
      <c r="L135" s="36">
        <f>SUMIFS(СВЦЭМ!$D$39:$D$782,СВЦЭМ!$A$39:$A$782,$A135,СВЦЭМ!$B$39:$B$782,L$119)+'СЕТ СН'!$I$11+СВЦЭМ!$D$10+'СЕТ СН'!$I$5-'СЕТ СН'!$I$21</f>
        <v>4904.74251138</v>
      </c>
      <c r="M135" s="36">
        <f>SUMIFS(СВЦЭМ!$D$39:$D$782,СВЦЭМ!$A$39:$A$782,$A135,СВЦЭМ!$B$39:$B$782,M$119)+'СЕТ СН'!$I$11+СВЦЭМ!$D$10+'СЕТ СН'!$I$5-'СЕТ СН'!$I$21</f>
        <v>4917.22410158</v>
      </c>
      <c r="N135" s="36">
        <f>SUMIFS(СВЦЭМ!$D$39:$D$782,СВЦЭМ!$A$39:$A$782,$A135,СВЦЭМ!$B$39:$B$782,N$119)+'СЕТ СН'!$I$11+СВЦЭМ!$D$10+'СЕТ СН'!$I$5-'СЕТ СН'!$I$21</f>
        <v>4938.31627854</v>
      </c>
      <c r="O135" s="36">
        <f>SUMIFS(СВЦЭМ!$D$39:$D$782,СВЦЭМ!$A$39:$A$782,$A135,СВЦЭМ!$B$39:$B$782,O$119)+'СЕТ СН'!$I$11+СВЦЭМ!$D$10+'СЕТ СН'!$I$5-'СЕТ СН'!$I$21</f>
        <v>4959.45311004</v>
      </c>
      <c r="P135" s="36">
        <f>SUMIFS(СВЦЭМ!$D$39:$D$782,СВЦЭМ!$A$39:$A$782,$A135,СВЦЭМ!$B$39:$B$782,P$119)+'СЕТ СН'!$I$11+СВЦЭМ!$D$10+'СЕТ СН'!$I$5-'СЕТ СН'!$I$21</f>
        <v>4973.7221299900002</v>
      </c>
      <c r="Q135" s="36">
        <f>SUMIFS(СВЦЭМ!$D$39:$D$782,СВЦЭМ!$A$39:$A$782,$A135,СВЦЭМ!$B$39:$B$782,Q$119)+'СЕТ СН'!$I$11+СВЦЭМ!$D$10+'СЕТ СН'!$I$5-'СЕТ СН'!$I$21</f>
        <v>4972.88869213</v>
      </c>
      <c r="R135" s="36">
        <f>SUMIFS(СВЦЭМ!$D$39:$D$782,СВЦЭМ!$A$39:$A$782,$A135,СВЦЭМ!$B$39:$B$782,R$119)+'СЕТ СН'!$I$11+СВЦЭМ!$D$10+'СЕТ СН'!$I$5-'СЕТ СН'!$I$21</f>
        <v>4962.3603409400002</v>
      </c>
      <c r="S135" s="36">
        <f>SUMIFS(СВЦЭМ!$D$39:$D$782,СВЦЭМ!$A$39:$A$782,$A135,СВЦЭМ!$B$39:$B$782,S$119)+'СЕТ СН'!$I$11+СВЦЭМ!$D$10+'СЕТ СН'!$I$5-'СЕТ СН'!$I$21</f>
        <v>4922.8726612999999</v>
      </c>
      <c r="T135" s="36">
        <f>SUMIFS(СВЦЭМ!$D$39:$D$782,СВЦЭМ!$A$39:$A$782,$A135,СВЦЭМ!$B$39:$B$782,T$119)+'СЕТ СН'!$I$11+СВЦЭМ!$D$10+'СЕТ СН'!$I$5-'СЕТ СН'!$I$21</f>
        <v>4898.212724</v>
      </c>
      <c r="U135" s="36">
        <f>SUMIFS(СВЦЭМ!$D$39:$D$782,СВЦЭМ!$A$39:$A$782,$A135,СВЦЭМ!$B$39:$B$782,U$119)+'СЕТ СН'!$I$11+СВЦЭМ!$D$10+'СЕТ СН'!$I$5-'СЕТ СН'!$I$21</f>
        <v>4904.1848150700007</v>
      </c>
      <c r="V135" s="36">
        <f>SUMIFS(СВЦЭМ!$D$39:$D$782,СВЦЭМ!$A$39:$A$782,$A135,СВЦЭМ!$B$39:$B$782,V$119)+'СЕТ СН'!$I$11+СВЦЭМ!$D$10+'СЕТ СН'!$I$5-'СЕТ СН'!$I$21</f>
        <v>4918.0628089299998</v>
      </c>
      <c r="W135" s="36">
        <f>SUMIFS(СВЦЭМ!$D$39:$D$782,СВЦЭМ!$A$39:$A$782,$A135,СВЦЭМ!$B$39:$B$782,W$119)+'СЕТ СН'!$I$11+СВЦЭМ!$D$10+'СЕТ СН'!$I$5-'СЕТ СН'!$I$21</f>
        <v>4927.8829304600004</v>
      </c>
      <c r="X135" s="36">
        <f>SUMIFS(СВЦЭМ!$D$39:$D$782,СВЦЭМ!$A$39:$A$782,$A135,СВЦЭМ!$B$39:$B$782,X$119)+'СЕТ СН'!$I$11+СВЦЭМ!$D$10+'СЕТ СН'!$I$5-'СЕТ СН'!$I$21</f>
        <v>4957.7540221199997</v>
      </c>
      <c r="Y135" s="36">
        <f>SUMIFS(СВЦЭМ!$D$39:$D$782,СВЦЭМ!$A$39:$A$782,$A135,СВЦЭМ!$B$39:$B$782,Y$119)+'СЕТ СН'!$I$11+СВЦЭМ!$D$10+'СЕТ СН'!$I$5-'СЕТ СН'!$I$21</f>
        <v>4985.3828661500002</v>
      </c>
    </row>
    <row r="136" spans="1:25" ht="15.75" x14ac:dyDescent="0.2">
      <c r="A136" s="35">
        <f t="shared" si="3"/>
        <v>44912</v>
      </c>
      <c r="B136" s="36">
        <f>SUMIFS(СВЦЭМ!$D$39:$D$782,СВЦЭМ!$A$39:$A$782,$A136,СВЦЭМ!$B$39:$B$782,B$119)+'СЕТ СН'!$I$11+СВЦЭМ!$D$10+'СЕТ СН'!$I$5-'СЕТ СН'!$I$21</f>
        <v>4911.4643003900001</v>
      </c>
      <c r="C136" s="36">
        <f>SUMIFS(СВЦЭМ!$D$39:$D$782,СВЦЭМ!$A$39:$A$782,$A136,СВЦЭМ!$B$39:$B$782,C$119)+'СЕТ СН'!$I$11+СВЦЭМ!$D$10+'СЕТ СН'!$I$5-'СЕТ СН'!$I$21</f>
        <v>4899.7759815200006</v>
      </c>
      <c r="D136" s="36">
        <f>SUMIFS(СВЦЭМ!$D$39:$D$782,СВЦЭМ!$A$39:$A$782,$A136,СВЦЭМ!$B$39:$B$782,D$119)+'СЕТ СН'!$I$11+СВЦЭМ!$D$10+'СЕТ СН'!$I$5-'СЕТ СН'!$I$21</f>
        <v>4906.4136908500004</v>
      </c>
      <c r="E136" s="36">
        <f>SUMIFS(СВЦЭМ!$D$39:$D$782,СВЦЭМ!$A$39:$A$782,$A136,СВЦЭМ!$B$39:$B$782,E$119)+'СЕТ СН'!$I$11+СВЦЭМ!$D$10+'СЕТ СН'!$I$5-'СЕТ СН'!$I$21</f>
        <v>4903.6825231000003</v>
      </c>
      <c r="F136" s="36">
        <f>SUMIFS(СВЦЭМ!$D$39:$D$782,СВЦЭМ!$A$39:$A$782,$A136,СВЦЭМ!$B$39:$B$782,F$119)+'СЕТ СН'!$I$11+СВЦЭМ!$D$10+'СЕТ СН'!$I$5-'СЕТ СН'!$I$21</f>
        <v>4929.58454876</v>
      </c>
      <c r="G136" s="36">
        <f>SUMIFS(СВЦЭМ!$D$39:$D$782,СВЦЭМ!$A$39:$A$782,$A136,СВЦЭМ!$B$39:$B$782,G$119)+'СЕТ СН'!$I$11+СВЦЭМ!$D$10+'СЕТ СН'!$I$5-'СЕТ СН'!$I$21</f>
        <v>4918.5464745999998</v>
      </c>
      <c r="H136" s="36">
        <f>SUMIFS(СВЦЭМ!$D$39:$D$782,СВЦЭМ!$A$39:$A$782,$A136,СВЦЭМ!$B$39:$B$782,H$119)+'СЕТ СН'!$I$11+СВЦЭМ!$D$10+'СЕТ СН'!$I$5-'СЕТ СН'!$I$21</f>
        <v>4901.8560378100001</v>
      </c>
      <c r="I136" s="36">
        <f>SUMIFS(СВЦЭМ!$D$39:$D$782,СВЦЭМ!$A$39:$A$782,$A136,СВЦЭМ!$B$39:$B$782,I$119)+'СЕТ СН'!$I$11+СВЦЭМ!$D$10+'СЕТ СН'!$I$5-'СЕТ СН'!$I$21</f>
        <v>4927.5820528499999</v>
      </c>
      <c r="J136" s="36">
        <f>SUMIFS(СВЦЭМ!$D$39:$D$782,СВЦЭМ!$A$39:$A$782,$A136,СВЦЭМ!$B$39:$B$782,J$119)+'СЕТ СН'!$I$11+СВЦЭМ!$D$10+'СЕТ СН'!$I$5-'СЕТ СН'!$I$21</f>
        <v>4915.3754516700001</v>
      </c>
      <c r="K136" s="36">
        <f>SUMIFS(СВЦЭМ!$D$39:$D$782,СВЦЭМ!$A$39:$A$782,$A136,СВЦЭМ!$B$39:$B$782,K$119)+'СЕТ СН'!$I$11+СВЦЭМ!$D$10+'СЕТ СН'!$I$5-'СЕТ СН'!$I$21</f>
        <v>4883.7745974999998</v>
      </c>
      <c r="L136" s="36">
        <f>SUMIFS(СВЦЭМ!$D$39:$D$782,СВЦЭМ!$A$39:$A$782,$A136,СВЦЭМ!$B$39:$B$782,L$119)+'СЕТ СН'!$I$11+СВЦЭМ!$D$10+'СЕТ СН'!$I$5-'СЕТ СН'!$I$21</f>
        <v>4866.1835902399998</v>
      </c>
      <c r="M136" s="36">
        <f>SUMIFS(СВЦЭМ!$D$39:$D$782,СВЦЭМ!$A$39:$A$782,$A136,СВЦЭМ!$B$39:$B$782,M$119)+'СЕТ СН'!$I$11+СВЦЭМ!$D$10+'СЕТ СН'!$I$5-'СЕТ СН'!$I$21</f>
        <v>4866.7662237200002</v>
      </c>
      <c r="N136" s="36">
        <f>SUMIFS(СВЦЭМ!$D$39:$D$782,СВЦЭМ!$A$39:$A$782,$A136,СВЦЭМ!$B$39:$B$782,N$119)+'СЕТ СН'!$I$11+СВЦЭМ!$D$10+'СЕТ СН'!$I$5-'СЕТ СН'!$I$21</f>
        <v>4895.3489712500004</v>
      </c>
      <c r="O136" s="36">
        <f>SUMIFS(СВЦЭМ!$D$39:$D$782,СВЦЭМ!$A$39:$A$782,$A136,СВЦЭМ!$B$39:$B$782,O$119)+'СЕТ СН'!$I$11+СВЦЭМ!$D$10+'СЕТ СН'!$I$5-'СЕТ СН'!$I$21</f>
        <v>4884.4210406700004</v>
      </c>
      <c r="P136" s="36">
        <f>SUMIFS(СВЦЭМ!$D$39:$D$782,СВЦЭМ!$A$39:$A$782,$A136,СВЦЭМ!$B$39:$B$782,P$119)+'СЕТ СН'!$I$11+СВЦЭМ!$D$10+'СЕТ СН'!$I$5-'СЕТ СН'!$I$21</f>
        <v>4898.0015174099999</v>
      </c>
      <c r="Q136" s="36">
        <f>SUMIFS(СВЦЭМ!$D$39:$D$782,СВЦЭМ!$A$39:$A$782,$A136,СВЦЭМ!$B$39:$B$782,Q$119)+'СЕТ СН'!$I$11+СВЦЭМ!$D$10+'СЕТ СН'!$I$5-'СЕТ СН'!$I$21</f>
        <v>4894.3711090699999</v>
      </c>
      <c r="R136" s="36">
        <f>SUMIFS(СВЦЭМ!$D$39:$D$782,СВЦЭМ!$A$39:$A$782,$A136,СВЦЭМ!$B$39:$B$782,R$119)+'СЕТ СН'!$I$11+СВЦЭМ!$D$10+'СЕТ СН'!$I$5-'СЕТ СН'!$I$21</f>
        <v>4893.1096449699999</v>
      </c>
      <c r="S136" s="36">
        <f>SUMIFS(СВЦЭМ!$D$39:$D$782,СВЦЭМ!$A$39:$A$782,$A136,СВЦЭМ!$B$39:$B$782,S$119)+'СЕТ СН'!$I$11+СВЦЭМ!$D$10+'СЕТ СН'!$I$5-'СЕТ СН'!$I$21</f>
        <v>4857.4326947</v>
      </c>
      <c r="T136" s="36">
        <f>SUMIFS(СВЦЭМ!$D$39:$D$782,СВЦЭМ!$A$39:$A$782,$A136,СВЦЭМ!$B$39:$B$782,T$119)+'СЕТ СН'!$I$11+СВЦЭМ!$D$10+'СЕТ СН'!$I$5-'СЕТ СН'!$I$21</f>
        <v>4827.7554632700003</v>
      </c>
      <c r="U136" s="36">
        <f>SUMIFS(СВЦЭМ!$D$39:$D$782,СВЦЭМ!$A$39:$A$782,$A136,СВЦЭМ!$B$39:$B$782,U$119)+'СЕТ СН'!$I$11+СВЦЭМ!$D$10+'СЕТ СН'!$I$5-'СЕТ СН'!$I$21</f>
        <v>4841.2171058399999</v>
      </c>
      <c r="V136" s="36">
        <f>SUMIFS(СВЦЭМ!$D$39:$D$782,СВЦЭМ!$A$39:$A$782,$A136,СВЦЭМ!$B$39:$B$782,V$119)+'СЕТ СН'!$I$11+СВЦЭМ!$D$10+'СЕТ СН'!$I$5-'СЕТ СН'!$I$21</f>
        <v>4858.1033020900004</v>
      </c>
      <c r="W136" s="36">
        <f>SUMIFS(СВЦЭМ!$D$39:$D$782,СВЦЭМ!$A$39:$A$782,$A136,СВЦЭМ!$B$39:$B$782,W$119)+'СЕТ СН'!$I$11+СВЦЭМ!$D$10+'СЕТ СН'!$I$5-'СЕТ СН'!$I$21</f>
        <v>4863.2680374000001</v>
      </c>
      <c r="X136" s="36">
        <f>SUMIFS(СВЦЭМ!$D$39:$D$782,СВЦЭМ!$A$39:$A$782,$A136,СВЦЭМ!$B$39:$B$782,X$119)+'СЕТ СН'!$I$11+СВЦЭМ!$D$10+'СЕТ СН'!$I$5-'СЕТ СН'!$I$21</f>
        <v>4871.2553901400006</v>
      </c>
      <c r="Y136" s="36">
        <f>SUMIFS(СВЦЭМ!$D$39:$D$782,СВЦЭМ!$A$39:$A$782,$A136,СВЦЭМ!$B$39:$B$782,Y$119)+'СЕТ СН'!$I$11+СВЦЭМ!$D$10+'СЕТ СН'!$I$5-'СЕТ СН'!$I$21</f>
        <v>4873.3988003900004</v>
      </c>
    </row>
    <row r="137" spans="1:25" ht="15.75" x14ac:dyDescent="0.2">
      <c r="A137" s="35">
        <f t="shared" si="3"/>
        <v>44913</v>
      </c>
      <c r="B137" s="36">
        <f>SUMIFS(СВЦЭМ!$D$39:$D$782,СВЦЭМ!$A$39:$A$782,$A137,СВЦЭМ!$B$39:$B$782,B$119)+'СЕТ СН'!$I$11+СВЦЭМ!$D$10+'СЕТ СН'!$I$5-'СЕТ СН'!$I$21</f>
        <v>4966.5004426100004</v>
      </c>
      <c r="C137" s="36">
        <f>SUMIFS(СВЦЭМ!$D$39:$D$782,СВЦЭМ!$A$39:$A$782,$A137,СВЦЭМ!$B$39:$B$782,C$119)+'СЕТ СН'!$I$11+СВЦЭМ!$D$10+'СЕТ СН'!$I$5-'СЕТ СН'!$I$21</f>
        <v>4973.99723438</v>
      </c>
      <c r="D137" s="36">
        <f>SUMIFS(СВЦЭМ!$D$39:$D$782,СВЦЭМ!$A$39:$A$782,$A137,СВЦЭМ!$B$39:$B$782,D$119)+'СЕТ СН'!$I$11+СВЦЭМ!$D$10+'СЕТ СН'!$I$5-'СЕТ СН'!$I$21</f>
        <v>4978.1617975200006</v>
      </c>
      <c r="E137" s="36">
        <f>SUMIFS(СВЦЭМ!$D$39:$D$782,СВЦЭМ!$A$39:$A$782,$A137,СВЦЭМ!$B$39:$B$782,E$119)+'СЕТ СН'!$I$11+СВЦЭМ!$D$10+'СЕТ СН'!$I$5-'СЕТ СН'!$I$21</f>
        <v>4976.78955288</v>
      </c>
      <c r="F137" s="36">
        <f>SUMIFS(СВЦЭМ!$D$39:$D$782,СВЦЭМ!$A$39:$A$782,$A137,СВЦЭМ!$B$39:$B$782,F$119)+'СЕТ СН'!$I$11+СВЦЭМ!$D$10+'СЕТ СН'!$I$5-'СЕТ СН'!$I$21</f>
        <v>4991.1322133499998</v>
      </c>
      <c r="G137" s="36">
        <f>SUMIFS(СВЦЭМ!$D$39:$D$782,СВЦЭМ!$A$39:$A$782,$A137,СВЦЭМ!$B$39:$B$782,G$119)+'СЕТ СН'!$I$11+СВЦЭМ!$D$10+'СЕТ СН'!$I$5-'СЕТ СН'!$I$21</f>
        <v>4998.7996724800005</v>
      </c>
      <c r="H137" s="36">
        <f>SUMIFS(СВЦЭМ!$D$39:$D$782,СВЦЭМ!$A$39:$A$782,$A137,СВЦЭМ!$B$39:$B$782,H$119)+'СЕТ СН'!$I$11+СВЦЭМ!$D$10+'СЕТ СН'!$I$5-'СЕТ СН'!$I$21</f>
        <v>4980.1554644999997</v>
      </c>
      <c r="I137" s="36">
        <f>SUMIFS(СВЦЭМ!$D$39:$D$782,СВЦЭМ!$A$39:$A$782,$A137,СВЦЭМ!$B$39:$B$782,I$119)+'СЕТ СН'!$I$11+СВЦЭМ!$D$10+'СЕТ СН'!$I$5-'СЕТ СН'!$I$21</f>
        <v>4960.2261584300004</v>
      </c>
      <c r="J137" s="36">
        <f>SUMIFS(СВЦЭМ!$D$39:$D$782,СВЦЭМ!$A$39:$A$782,$A137,СВЦЭМ!$B$39:$B$782,J$119)+'СЕТ СН'!$I$11+СВЦЭМ!$D$10+'СЕТ СН'!$I$5-'СЕТ СН'!$I$21</f>
        <v>4943.8635747500002</v>
      </c>
      <c r="K137" s="36">
        <f>SUMIFS(СВЦЭМ!$D$39:$D$782,СВЦЭМ!$A$39:$A$782,$A137,СВЦЭМ!$B$39:$B$782,K$119)+'СЕТ СН'!$I$11+СВЦЭМ!$D$10+'СЕТ СН'!$I$5-'СЕТ СН'!$I$21</f>
        <v>4902.9006562800005</v>
      </c>
      <c r="L137" s="36">
        <f>SUMIFS(СВЦЭМ!$D$39:$D$782,СВЦЭМ!$A$39:$A$782,$A137,СВЦЭМ!$B$39:$B$782,L$119)+'СЕТ СН'!$I$11+СВЦЭМ!$D$10+'СЕТ СН'!$I$5-'СЕТ СН'!$I$21</f>
        <v>4878.1616806000002</v>
      </c>
      <c r="M137" s="36">
        <f>SUMIFS(СВЦЭМ!$D$39:$D$782,СВЦЭМ!$A$39:$A$782,$A137,СВЦЭМ!$B$39:$B$782,M$119)+'СЕТ СН'!$I$11+СВЦЭМ!$D$10+'СЕТ СН'!$I$5-'СЕТ СН'!$I$21</f>
        <v>4872.0709297499998</v>
      </c>
      <c r="N137" s="36">
        <f>SUMIFS(СВЦЭМ!$D$39:$D$782,СВЦЭМ!$A$39:$A$782,$A137,СВЦЭМ!$B$39:$B$782,N$119)+'СЕТ СН'!$I$11+СВЦЭМ!$D$10+'СЕТ СН'!$I$5-'СЕТ СН'!$I$21</f>
        <v>4894.8587280499996</v>
      </c>
      <c r="O137" s="36">
        <f>SUMIFS(СВЦЭМ!$D$39:$D$782,СВЦЭМ!$A$39:$A$782,$A137,СВЦЭМ!$B$39:$B$782,O$119)+'СЕТ СН'!$I$11+СВЦЭМ!$D$10+'СЕТ СН'!$I$5-'СЕТ СН'!$I$21</f>
        <v>4896.22552206</v>
      </c>
      <c r="P137" s="36">
        <f>SUMIFS(СВЦЭМ!$D$39:$D$782,СВЦЭМ!$A$39:$A$782,$A137,СВЦЭМ!$B$39:$B$782,P$119)+'СЕТ СН'!$I$11+СВЦЭМ!$D$10+'СЕТ СН'!$I$5-'СЕТ СН'!$I$21</f>
        <v>4906.7007696199998</v>
      </c>
      <c r="Q137" s="36">
        <f>SUMIFS(СВЦЭМ!$D$39:$D$782,СВЦЭМ!$A$39:$A$782,$A137,СВЦЭМ!$B$39:$B$782,Q$119)+'СЕТ СН'!$I$11+СВЦЭМ!$D$10+'СЕТ СН'!$I$5-'СЕТ СН'!$I$21</f>
        <v>4900.1644868200001</v>
      </c>
      <c r="R137" s="36">
        <f>SUMIFS(СВЦЭМ!$D$39:$D$782,СВЦЭМ!$A$39:$A$782,$A137,СВЦЭМ!$B$39:$B$782,R$119)+'СЕТ СН'!$I$11+СВЦЭМ!$D$10+'СЕТ СН'!$I$5-'СЕТ СН'!$I$21</f>
        <v>4911.0701053900002</v>
      </c>
      <c r="S137" s="36">
        <f>SUMIFS(СВЦЭМ!$D$39:$D$782,СВЦЭМ!$A$39:$A$782,$A137,СВЦЭМ!$B$39:$B$782,S$119)+'СЕТ СН'!$I$11+СВЦЭМ!$D$10+'СЕТ СН'!$I$5-'СЕТ СН'!$I$21</f>
        <v>4881.3444259600001</v>
      </c>
      <c r="T137" s="36">
        <f>SUMIFS(СВЦЭМ!$D$39:$D$782,СВЦЭМ!$A$39:$A$782,$A137,СВЦЭМ!$B$39:$B$782,T$119)+'СЕТ СН'!$I$11+СВЦЭМ!$D$10+'СЕТ СН'!$I$5-'СЕТ СН'!$I$21</f>
        <v>4846.3296795599999</v>
      </c>
      <c r="U137" s="36">
        <f>SUMIFS(СВЦЭМ!$D$39:$D$782,СВЦЭМ!$A$39:$A$782,$A137,СВЦЭМ!$B$39:$B$782,U$119)+'СЕТ СН'!$I$11+СВЦЭМ!$D$10+'СЕТ СН'!$I$5-'СЕТ СН'!$I$21</f>
        <v>4857.1176862900002</v>
      </c>
      <c r="V137" s="36">
        <f>SUMIFS(СВЦЭМ!$D$39:$D$782,СВЦЭМ!$A$39:$A$782,$A137,СВЦЭМ!$B$39:$B$782,V$119)+'СЕТ СН'!$I$11+СВЦЭМ!$D$10+'СЕТ СН'!$I$5-'СЕТ СН'!$I$21</f>
        <v>4872.0827538399999</v>
      </c>
      <c r="W137" s="36">
        <f>SUMIFS(СВЦЭМ!$D$39:$D$782,СВЦЭМ!$A$39:$A$782,$A137,СВЦЭМ!$B$39:$B$782,W$119)+'СЕТ СН'!$I$11+СВЦЭМ!$D$10+'СЕТ СН'!$I$5-'СЕТ СН'!$I$21</f>
        <v>4875.9018900000001</v>
      </c>
      <c r="X137" s="36">
        <f>SUMIFS(СВЦЭМ!$D$39:$D$782,СВЦЭМ!$A$39:$A$782,$A137,СВЦЭМ!$B$39:$B$782,X$119)+'СЕТ СН'!$I$11+СВЦЭМ!$D$10+'СЕТ СН'!$I$5-'СЕТ СН'!$I$21</f>
        <v>4897.2863304800003</v>
      </c>
      <c r="Y137" s="36">
        <f>SUMIFS(СВЦЭМ!$D$39:$D$782,СВЦЭМ!$A$39:$A$782,$A137,СВЦЭМ!$B$39:$B$782,Y$119)+'СЕТ СН'!$I$11+СВЦЭМ!$D$10+'СЕТ СН'!$I$5-'СЕТ СН'!$I$21</f>
        <v>4920.0620612800003</v>
      </c>
    </row>
    <row r="138" spans="1:25" ht="15.75" x14ac:dyDescent="0.2">
      <c r="A138" s="35">
        <f t="shared" si="3"/>
        <v>44914</v>
      </c>
      <c r="B138" s="36">
        <f>SUMIFS(СВЦЭМ!$D$39:$D$782,СВЦЭМ!$A$39:$A$782,$A138,СВЦЭМ!$B$39:$B$782,B$119)+'СЕТ СН'!$I$11+СВЦЭМ!$D$10+'СЕТ СН'!$I$5-'СЕТ СН'!$I$21</f>
        <v>4924.3308053500004</v>
      </c>
      <c r="C138" s="36">
        <f>SUMIFS(СВЦЭМ!$D$39:$D$782,СВЦЭМ!$A$39:$A$782,$A138,СВЦЭМ!$B$39:$B$782,C$119)+'СЕТ СН'!$I$11+СВЦЭМ!$D$10+'СЕТ СН'!$I$5-'СЕТ СН'!$I$21</f>
        <v>4943.1898007899999</v>
      </c>
      <c r="D138" s="36">
        <f>SUMIFS(СВЦЭМ!$D$39:$D$782,СВЦЭМ!$A$39:$A$782,$A138,СВЦЭМ!$B$39:$B$782,D$119)+'СЕТ СН'!$I$11+СВЦЭМ!$D$10+'СЕТ СН'!$I$5-'СЕТ СН'!$I$21</f>
        <v>4974.70737027</v>
      </c>
      <c r="E138" s="36">
        <f>SUMIFS(СВЦЭМ!$D$39:$D$782,СВЦЭМ!$A$39:$A$782,$A138,СВЦЭМ!$B$39:$B$782,E$119)+'СЕТ СН'!$I$11+СВЦЭМ!$D$10+'СЕТ СН'!$I$5-'СЕТ СН'!$I$21</f>
        <v>4975.9380660200004</v>
      </c>
      <c r="F138" s="36">
        <f>SUMIFS(СВЦЭМ!$D$39:$D$782,СВЦЭМ!$A$39:$A$782,$A138,СВЦЭМ!$B$39:$B$782,F$119)+'СЕТ СН'!$I$11+СВЦЭМ!$D$10+'СЕТ СН'!$I$5-'СЕТ СН'!$I$21</f>
        <v>4982.4326658999998</v>
      </c>
      <c r="G138" s="36">
        <f>SUMIFS(СВЦЭМ!$D$39:$D$782,СВЦЭМ!$A$39:$A$782,$A138,СВЦЭМ!$B$39:$B$782,G$119)+'СЕТ СН'!$I$11+СВЦЭМ!$D$10+'СЕТ СН'!$I$5-'СЕТ СН'!$I$21</f>
        <v>4981.5162032300004</v>
      </c>
      <c r="H138" s="36">
        <f>SUMIFS(СВЦЭМ!$D$39:$D$782,СВЦЭМ!$A$39:$A$782,$A138,СВЦЭМ!$B$39:$B$782,H$119)+'СЕТ СН'!$I$11+СВЦЭМ!$D$10+'СЕТ СН'!$I$5-'СЕТ СН'!$I$21</f>
        <v>4972.6040426600002</v>
      </c>
      <c r="I138" s="36">
        <f>SUMIFS(СВЦЭМ!$D$39:$D$782,СВЦЭМ!$A$39:$A$782,$A138,СВЦЭМ!$B$39:$B$782,I$119)+'СЕТ СН'!$I$11+СВЦЭМ!$D$10+'СЕТ СН'!$I$5-'СЕТ СН'!$I$21</f>
        <v>4958.2801679100003</v>
      </c>
      <c r="J138" s="36">
        <f>SUMIFS(СВЦЭМ!$D$39:$D$782,СВЦЭМ!$A$39:$A$782,$A138,СВЦЭМ!$B$39:$B$782,J$119)+'СЕТ СН'!$I$11+СВЦЭМ!$D$10+'СЕТ СН'!$I$5-'СЕТ СН'!$I$21</f>
        <v>4951.3698247100001</v>
      </c>
      <c r="K138" s="36">
        <f>SUMIFS(СВЦЭМ!$D$39:$D$782,СВЦЭМ!$A$39:$A$782,$A138,СВЦЭМ!$B$39:$B$782,K$119)+'СЕТ СН'!$I$11+СВЦЭМ!$D$10+'СЕТ СН'!$I$5-'СЕТ СН'!$I$21</f>
        <v>4934.2439565800005</v>
      </c>
      <c r="L138" s="36">
        <f>SUMIFS(СВЦЭМ!$D$39:$D$782,СВЦЭМ!$A$39:$A$782,$A138,СВЦЭМ!$B$39:$B$782,L$119)+'СЕТ СН'!$I$11+СВЦЭМ!$D$10+'СЕТ СН'!$I$5-'СЕТ СН'!$I$21</f>
        <v>4941.6827195799997</v>
      </c>
      <c r="M138" s="36">
        <f>SUMIFS(СВЦЭМ!$D$39:$D$782,СВЦЭМ!$A$39:$A$782,$A138,СВЦЭМ!$B$39:$B$782,M$119)+'СЕТ СН'!$I$11+СВЦЭМ!$D$10+'СЕТ СН'!$I$5-'СЕТ СН'!$I$21</f>
        <v>4943.8448084400006</v>
      </c>
      <c r="N138" s="36">
        <f>SUMIFS(СВЦЭМ!$D$39:$D$782,СВЦЭМ!$A$39:$A$782,$A138,СВЦЭМ!$B$39:$B$782,N$119)+'СЕТ СН'!$I$11+СВЦЭМ!$D$10+'СЕТ СН'!$I$5-'СЕТ СН'!$I$21</f>
        <v>4963.2226408799997</v>
      </c>
      <c r="O138" s="36">
        <f>SUMIFS(СВЦЭМ!$D$39:$D$782,СВЦЭМ!$A$39:$A$782,$A138,СВЦЭМ!$B$39:$B$782,O$119)+'СЕТ СН'!$I$11+СВЦЭМ!$D$10+'СЕТ СН'!$I$5-'СЕТ СН'!$I$21</f>
        <v>4967.7603390200002</v>
      </c>
      <c r="P138" s="36">
        <f>SUMIFS(СВЦЭМ!$D$39:$D$782,СВЦЭМ!$A$39:$A$782,$A138,СВЦЭМ!$B$39:$B$782,P$119)+'СЕТ СН'!$I$11+СВЦЭМ!$D$10+'СЕТ СН'!$I$5-'СЕТ СН'!$I$21</f>
        <v>4976.4078476300001</v>
      </c>
      <c r="Q138" s="36">
        <f>SUMIFS(СВЦЭМ!$D$39:$D$782,СВЦЭМ!$A$39:$A$782,$A138,СВЦЭМ!$B$39:$B$782,Q$119)+'СЕТ СН'!$I$11+СВЦЭМ!$D$10+'СЕТ СН'!$I$5-'СЕТ СН'!$I$21</f>
        <v>4973.8067475200005</v>
      </c>
      <c r="R138" s="36">
        <f>SUMIFS(СВЦЭМ!$D$39:$D$782,СВЦЭМ!$A$39:$A$782,$A138,СВЦЭМ!$B$39:$B$782,R$119)+'СЕТ СН'!$I$11+СВЦЭМ!$D$10+'СЕТ СН'!$I$5-'СЕТ СН'!$I$21</f>
        <v>4967.9781803200003</v>
      </c>
      <c r="S138" s="36">
        <f>SUMIFS(СВЦЭМ!$D$39:$D$782,СВЦЭМ!$A$39:$A$782,$A138,СВЦЭМ!$B$39:$B$782,S$119)+'СЕТ СН'!$I$11+СВЦЭМ!$D$10+'СЕТ СН'!$I$5-'СЕТ СН'!$I$21</f>
        <v>4958.4021818000001</v>
      </c>
      <c r="T138" s="36">
        <f>SUMIFS(СВЦЭМ!$D$39:$D$782,СВЦЭМ!$A$39:$A$782,$A138,СВЦЭМ!$B$39:$B$782,T$119)+'СЕТ СН'!$I$11+СВЦЭМ!$D$10+'СЕТ СН'!$I$5-'СЕТ СН'!$I$21</f>
        <v>4894.5358745600006</v>
      </c>
      <c r="U138" s="36">
        <f>SUMIFS(СВЦЭМ!$D$39:$D$782,СВЦЭМ!$A$39:$A$782,$A138,СВЦЭМ!$B$39:$B$782,U$119)+'СЕТ СН'!$I$11+СВЦЭМ!$D$10+'СЕТ СН'!$I$5-'СЕТ СН'!$I$21</f>
        <v>4928.0953415900003</v>
      </c>
      <c r="V138" s="36">
        <f>SUMIFS(СВЦЭМ!$D$39:$D$782,СВЦЭМ!$A$39:$A$782,$A138,СВЦЭМ!$B$39:$B$782,V$119)+'СЕТ СН'!$I$11+СВЦЭМ!$D$10+'СЕТ СН'!$I$5-'СЕТ СН'!$I$21</f>
        <v>4932.19234418</v>
      </c>
      <c r="W138" s="36">
        <f>SUMIFS(СВЦЭМ!$D$39:$D$782,СВЦЭМ!$A$39:$A$782,$A138,СВЦЭМ!$B$39:$B$782,W$119)+'СЕТ СН'!$I$11+СВЦЭМ!$D$10+'СЕТ СН'!$I$5-'СЕТ СН'!$I$21</f>
        <v>4953.5595689500005</v>
      </c>
      <c r="X138" s="36">
        <f>SUMIFS(СВЦЭМ!$D$39:$D$782,СВЦЭМ!$A$39:$A$782,$A138,СВЦЭМ!$B$39:$B$782,X$119)+'СЕТ СН'!$I$11+СВЦЭМ!$D$10+'СЕТ СН'!$I$5-'СЕТ СН'!$I$21</f>
        <v>4959.8029058100001</v>
      </c>
      <c r="Y138" s="36">
        <f>SUMIFS(СВЦЭМ!$D$39:$D$782,СВЦЭМ!$A$39:$A$782,$A138,СВЦЭМ!$B$39:$B$782,Y$119)+'СЕТ СН'!$I$11+СВЦЭМ!$D$10+'СЕТ СН'!$I$5-'СЕТ СН'!$I$21</f>
        <v>4967.8303382900003</v>
      </c>
    </row>
    <row r="139" spans="1:25" ht="15.75" x14ac:dyDescent="0.2">
      <c r="A139" s="35">
        <f t="shared" si="3"/>
        <v>44915</v>
      </c>
      <c r="B139" s="36">
        <f>SUMIFS(СВЦЭМ!$D$39:$D$782,СВЦЭМ!$A$39:$A$782,$A139,СВЦЭМ!$B$39:$B$782,B$119)+'СЕТ СН'!$I$11+СВЦЭМ!$D$10+'СЕТ СН'!$I$5-'СЕТ СН'!$I$21</f>
        <v>4936.1705496800005</v>
      </c>
      <c r="C139" s="36">
        <f>SUMIFS(СВЦЭМ!$D$39:$D$782,СВЦЭМ!$A$39:$A$782,$A139,СВЦЭМ!$B$39:$B$782,C$119)+'СЕТ СН'!$I$11+СВЦЭМ!$D$10+'СЕТ СН'!$I$5-'СЕТ СН'!$I$21</f>
        <v>4950.6130989399999</v>
      </c>
      <c r="D139" s="36">
        <f>SUMIFS(СВЦЭМ!$D$39:$D$782,СВЦЭМ!$A$39:$A$782,$A139,СВЦЭМ!$B$39:$B$782,D$119)+'СЕТ СН'!$I$11+СВЦЭМ!$D$10+'СЕТ СН'!$I$5-'СЕТ СН'!$I$21</f>
        <v>4951.2102087500007</v>
      </c>
      <c r="E139" s="36">
        <f>SUMIFS(СВЦЭМ!$D$39:$D$782,СВЦЭМ!$A$39:$A$782,$A139,СВЦЭМ!$B$39:$B$782,E$119)+'СЕТ СН'!$I$11+СВЦЭМ!$D$10+'СЕТ СН'!$I$5-'СЕТ СН'!$I$21</f>
        <v>4955.4601294100003</v>
      </c>
      <c r="F139" s="36">
        <f>SUMIFS(СВЦЭМ!$D$39:$D$782,СВЦЭМ!$A$39:$A$782,$A139,СВЦЭМ!$B$39:$B$782,F$119)+'СЕТ СН'!$I$11+СВЦЭМ!$D$10+'СЕТ СН'!$I$5-'СЕТ СН'!$I$21</f>
        <v>4952.2613203800001</v>
      </c>
      <c r="G139" s="36">
        <f>SUMIFS(СВЦЭМ!$D$39:$D$782,СВЦЭМ!$A$39:$A$782,$A139,СВЦЭМ!$B$39:$B$782,G$119)+'СЕТ СН'!$I$11+СВЦЭМ!$D$10+'СЕТ СН'!$I$5-'СЕТ СН'!$I$21</f>
        <v>4943.65437888</v>
      </c>
      <c r="H139" s="36">
        <f>SUMIFS(СВЦЭМ!$D$39:$D$782,СВЦЭМ!$A$39:$A$782,$A139,СВЦЭМ!$B$39:$B$782,H$119)+'СЕТ СН'!$I$11+СВЦЭМ!$D$10+'СЕТ СН'!$I$5-'СЕТ СН'!$I$21</f>
        <v>4921.9534735800007</v>
      </c>
      <c r="I139" s="36">
        <f>SUMIFS(СВЦЭМ!$D$39:$D$782,СВЦЭМ!$A$39:$A$782,$A139,СВЦЭМ!$B$39:$B$782,I$119)+'СЕТ СН'!$I$11+СВЦЭМ!$D$10+'СЕТ СН'!$I$5-'СЕТ СН'!$I$21</f>
        <v>4911.0555714299999</v>
      </c>
      <c r="J139" s="36">
        <f>SUMIFS(СВЦЭМ!$D$39:$D$782,СВЦЭМ!$A$39:$A$782,$A139,СВЦЭМ!$B$39:$B$782,J$119)+'СЕТ СН'!$I$11+СВЦЭМ!$D$10+'СЕТ СН'!$I$5-'СЕТ СН'!$I$21</f>
        <v>4904.9242928100002</v>
      </c>
      <c r="K139" s="36">
        <f>SUMIFS(СВЦЭМ!$D$39:$D$782,СВЦЭМ!$A$39:$A$782,$A139,СВЦЭМ!$B$39:$B$782,K$119)+'СЕТ СН'!$I$11+СВЦЭМ!$D$10+'СЕТ СН'!$I$5-'СЕТ СН'!$I$21</f>
        <v>4901.2449286500005</v>
      </c>
      <c r="L139" s="36">
        <f>SUMIFS(СВЦЭМ!$D$39:$D$782,СВЦЭМ!$A$39:$A$782,$A139,СВЦЭМ!$B$39:$B$782,L$119)+'СЕТ СН'!$I$11+СВЦЭМ!$D$10+'СЕТ СН'!$I$5-'СЕТ СН'!$I$21</f>
        <v>4901.4513445900002</v>
      </c>
      <c r="M139" s="36">
        <f>SUMIFS(СВЦЭМ!$D$39:$D$782,СВЦЭМ!$A$39:$A$782,$A139,СВЦЭМ!$B$39:$B$782,M$119)+'СЕТ СН'!$I$11+СВЦЭМ!$D$10+'СЕТ СН'!$I$5-'СЕТ СН'!$I$21</f>
        <v>4895.0872675299997</v>
      </c>
      <c r="N139" s="36">
        <f>SUMIFS(СВЦЭМ!$D$39:$D$782,СВЦЭМ!$A$39:$A$782,$A139,СВЦЭМ!$B$39:$B$782,N$119)+'СЕТ СН'!$I$11+СВЦЭМ!$D$10+'СЕТ СН'!$I$5-'СЕТ СН'!$I$21</f>
        <v>4930.4271007200005</v>
      </c>
      <c r="O139" s="36">
        <f>SUMIFS(СВЦЭМ!$D$39:$D$782,СВЦЭМ!$A$39:$A$782,$A139,СВЦЭМ!$B$39:$B$782,O$119)+'СЕТ СН'!$I$11+СВЦЭМ!$D$10+'СЕТ СН'!$I$5-'СЕТ СН'!$I$21</f>
        <v>4934.6350175600001</v>
      </c>
      <c r="P139" s="36">
        <f>SUMIFS(СВЦЭМ!$D$39:$D$782,СВЦЭМ!$A$39:$A$782,$A139,СВЦЭМ!$B$39:$B$782,P$119)+'СЕТ СН'!$I$11+СВЦЭМ!$D$10+'СЕТ СН'!$I$5-'СЕТ СН'!$I$21</f>
        <v>4939.1560554300004</v>
      </c>
      <c r="Q139" s="36">
        <f>SUMIFS(СВЦЭМ!$D$39:$D$782,СВЦЭМ!$A$39:$A$782,$A139,СВЦЭМ!$B$39:$B$782,Q$119)+'СЕТ СН'!$I$11+СВЦЭМ!$D$10+'СЕТ СН'!$I$5-'СЕТ СН'!$I$21</f>
        <v>4941.4116157500002</v>
      </c>
      <c r="R139" s="36">
        <f>SUMIFS(СВЦЭМ!$D$39:$D$782,СВЦЭМ!$A$39:$A$782,$A139,СВЦЭМ!$B$39:$B$782,R$119)+'СЕТ СН'!$I$11+СВЦЭМ!$D$10+'СЕТ СН'!$I$5-'СЕТ СН'!$I$21</f>
        <v>4934.1635045500007</v>
      </c>
      <c r="S139" s="36">
        <f>SUMIFS(СВЦЭМ!$D$39:$D$782,СВЦЭМ!$A$39:$A$782,$A139,СВЦЭМ!$B$39:$B$782,S$119)+'СЕТ СН'!$I$11+СВЦЭМ!$D$10+'СЕТ СН'!$I$5-'СЕТ СН'!$I$21</f>
        <v>4908.4899839899999</v>
      </c>
      <c r="T139" s="36">
        <f>SUMIFS(СВЦЭМ!$D$39:$D$782,СВЦЭМ!$A$39:$A$782,$A139,СВЦЭМ!$B$39:$B$782,T$119)+'СЕТ СН'!$I$11+СВЦЭМ!$D$10+'СЕТ СН'!$I$5-'СЕТ СН'!$I$21</f>
        <v>4848.7760058599997</v>
      </c>
      <c r="U139" s="36">
        <f>SUMIFS(СВЦЭМ!$D$39:$D$782,СВЦЭМ!$A$39:$A$782,$A139,СВЦЭМ!$B$39:$B$782,U$119)+'СЕТ СН'!$I$11+СВЦЭМ!$D$10+'СЕТ СН'!$I$5-'СЕТ СН'!$I$21</f>
        <v>4866.1767747399999</v>
      </c>
      <c r="V139" s="36">
        <f>SUMIFS(СВЦЭМ!$D$39:$D$782,СВЦЭМ!$A$39:$A$782,$A139,СВЦЭМ!$B$39:$B$782,V$119)+'СЕТ СН'!$I$11+СВЦЭМ!$D$10+'СЕТ СН'!$I$5-'СЕТ СН'!$I$21</f>
        <v>4901.6088372800004</v>
      </c>
      <c r="W139" s="36">
        <f>SUMIFS(СВЦЭМ!$D$39:$D$782,СВЦЭМ!$A$39:$A$782,$A139,СВЦЭМ!$B$39:$B$782,W$119)+'СЕТ СН'!$I$11+СВЦЭМ!$D$10+'СЕТ СН'!$I$5-'СЕТ СН'!$I$21</f>
        <v>4916.6369876300005</v>
      </c>
      <c r="X139" s="36">
        <f>SUMIFS(СВЦЭМ!$D$39:$D$782,СВЦЭМ!$A$39:$A$782,$A139,СВЦЭМ!$B$39:$B$782,X$119)+'СЕТ СН'!$I$11+СВЦЭМ!$D$10+'СЕТ СН'!$I$5-'СЕТ СН'!$I$21</f>
        <v>4926.79706652</v>
      </c>
      <c r="Y139" s="36">
        <f>SUMIFS(СВЦЭМ!$D$39:$D$782,СВЦЭМ!$A$39:$A$782,$A139,СВЦЭМ!$B$39:$B$782,Y$119)+'СЕТ СН'!$I$11+СВЦЭМ!$D$10+'СЕТ СН'!$I$5-'СЕТ СН'!$I$21</f>
        <v>4935.1469645400002</v>
      </c>
    </row>
    <row r="140" spans="1:25" ht="15.75" x14ac:dyDescent="0.2">
      <c r="A140" s="35">
        <f t="shared" si="3"/>
        <v>44916</v>
      </c>
      <c r="B140" s="36">
        <f>SUMIFS(СВЦЭМ!$D$39:$D$782,СВЦЭМ!$A$39:$A$782,$A140,СВЦЭМ!$B$39:$B$782,B$119)+'СЕТ СН'!$I$11+СВЦЭМ!$D$10+'СЕТ СН'!$I$5-'СЕТ СН'!$I$21</f>
        <v>4921.3184659300005</v>
      </c>
      <c r="C140" s="36">
        <f>SUMIFS(СВЦЭМ!$D$39:$D$782,СВЦЭМ!$A$39:$A$782,$A140,СВЦЭМ!$B$39:$B$782,C$119)+'СЕТ СН'!$I$11+СВЦЭМ!$D$10+'СЕТ СН'!$I$5-'СЕТ СН'!$I$21</f>
        <v>4932.442403</v>
      </c>
      <c r="D140" s="36">
        <f>SUMIFS(СВЦЭМ!$D$39:$D$782,СВЦЭМ!$A$39:$A$782,$A140,СВЦЭМ!$B$39:$B$782,D$119)+'СЕТ СН'!$I$11+СВЦЭМ!$D$10+'СЕТ СН'!$I$5-'СЕТ СН'!$I$21</f>
        <v>4928.6120767400007</v>
      </c>
      <c r="E140" s="36">
        <f>SUMIFS(СВЦЭМ!$D$39:$D$782,СВЦЭМ!$A$39:$A$782,$A140,СВЦЭМ!$B$39:$B$782,E$119)+'СЕТ СН'!$I$11+СВЦЭМ!$D$10+'СЕТ СН'!$I$5-'СЕТ СН'!$I$21</f>
        <v>4932.0905334899999</v>
      </c>
      <c r="F140" s="36">
        <f>SUMIFS(СВЦЭМ!$D$39:$D$782,СВЦЭМ!$A$39:$A$782,$A140,СВЦЭМ!$B$39:$B$782,F$119)+'СЕТ СН'!$I$11+СВЦЭМ!$D$10+'СЕТ СН'!$I$5-'СЕТ СН'!$I$21</f>
        <v>4965.06696655</v>
      </c>
      <c r="G140" s="36">
        <f>SUMIFS(СВЦЭМ!$D$39:$D$782,СВЦЭМ!$A$39:$A$782,$A140,СВЦЭМ!$B$39:$B$782,G$119)+'СЕТ СН'!$I$11+СВЦЭМ!$D$10+'СЕТ СН'!$I$5-'СЕТ СН'!$I$21</f>
        <v>4931.2274783100002</v>
      </c>
      <c r="H140" s="36">
        <f>SUMIFS(СВЦЭМ!$D$39:$D$782,СВЦЭМ!$A$39:$A$782,$A140,СВЦЭМ!$B$39:$B$782,H$119)+'СЕТ СН'!$I$11+СВЦЭМ!$D$10+'СЕТ СН'!$I$5-'СЕТ СН'!$I$21</f>
        <v>4894.1140108099999</v>
      </c>
      <c r="I140" s="36">
        <f>SUMIFS(СВЦЭМ!$D$39:$D$782,СВЦЭМ!$A$39:$A$782,$A140,СВЦЭМ!$B$39:$B$782,I$119)+'СЕТ СН'!$I$11+СВЦЭМ!$D$10+'СЕТ СН'!$I$5-'СЕТ СН'!$I$21</f>
        <v>4900.6737849900001</v>
      </c>
      <c r="J140" s="36">
        <f>SUMIFS(СВЦЭМ!$D$39:$D$782,СВЦЭМ!$A$39:$A$782,$A140,СВЦЭМ!$B$39:$B$782,J$119)+'СЕТ СН'!$I$11+СВЦЭМ!$D$10+'СЕТ СН'!$I$5-'СЕТ СН'!$I$21</f>
        <v>4871.1083016000002</v>
      </c>
      <c r="K140" s="36">
        <f>SUMIFS(СВЦЭМ!$D$39:$D$782,СВЦЭМ!$A$39:$A$782,$A140,СВЦЭМ!$B$39:$B$782,K$119)+'СЕТ СН'!$I$11+СВЦЭМ!$D$10+'СЕТ СН'!$I$5-'СЕТ СН'!$I$21</f>
        <v>4867.0778001500003</v>
      </c>
      <c r="L140" s="36">
        <f>SUMIFS(СВЦЭМ!$D$39:$D$782,СВЦЭМ!$A$39:$A$782,$A140,СВЦЭМ!$B$39:$B$782,L$119)+'СЕТ СН'!$I$11+СВЦЭМ!$D$10+'СЕТ СН'!$I$5-'СЕТ СН'!$I$21</f>
        <v>4850.9772861800002</v>
      </c>
      <c r="M140" s="36">
        <f>SUMIFS(СВЦЭМ!$D$39:$D$782,СВЦЭМ!$A$39:$A$782,$A140,СВЦЭМ!$B$39:$B$782,M$119)+'СЕТ СН'!$I$11+СВЦЭМ!$D$10+'СЕТ СН'!$I$5-'СЕТ СН'!$I$21</f>
        <v>4866.6372502000004</v>
      </c>
      <c r="N140" s="36">
        <f>SUMIFS(СВЦЭМ!$D$39:$D$782,СВЦЭМ!$A$39:$A$782,$A140,СВЦЭМ!$B$39:$B$782,N$119)+'СЕТ СН'!$I$11+СВЦЭМ!$D$10+'СЕТ СН'!$I$5-'СЕТ СН'!$I$21</f>
        <v>4864.3919546800007</v>
      </c>
      <c r="O140" s="36">
        <f>SUMIFS(СВЦЭМ!$D$39:$D$782,СВЦЭМ!$A$39:$A$782,$A140,СВЦЭМ!$B$39:$B$782,O$119)+'СЕТ СН'!$I$11+СВЦЭМ!$D$10+'СЕТ СН'!$I$5-'СЕТ СН'!$I$21</f>
        <v>4856.4859440099999</v>
      </c>
      <c r="P140" s="36">
        <f>SUMIFS(СВЦЭМ!$D$39:$D$782,СВЦЭМ!$A$39:$A$782,$A140,СВЦЭМ!$B$39:$B$782,P$119)+'СЕТ СН'!$I$11+СВЦЭМ!$D$10+'СЕТ СН'!$I$5-'СЕТ СН'!$I$21</f>
        <v>4859.4586877900001</v>
      </c>
      <c r="Q140" s="36">
        <f>SUMIFS(СВЦЭМ!$D$39:$D$782,СВЦЭМ!$A$39:$A$782,$A140,СВЦЭМ!$B$39:$B$782,Q$119)+'СЕТ СН'!$I$11+СВЦЭМ!$D$10+'СЕТ СН'!$I$5-'СЕТ СН'!$I$21</f>
        <v>4878.4512784199997</v>
      </c>
      <c r="R140" s="36">
        <f>SUMIFS(СВЦЭМ!$D$39:$D$782,СВЦЭМ!$A$39:$A$782,$A140,СВЦЭМ!$B$39:$B$782,R$119)+'СЕТ СН'!$I$11+СВЦЭМ!$D$10+'СЕТ СН'!$I$5-'СЕТ СН'!$I$21</f>
        <v>4878.6474205100003</v>
      </c>
      <c r="S140" s="36">
        <f>SUMIFS(СВЦЭМ!$D$39:$D$782,СВЦЭМ!$A$39:$A$782,$A140,СВЦЭМ!$B$39:$B$782,S$119)+'СЕТ СН'!$I$11+СВЦЭМ!$D$10+'СЕТ СН'!$I$5-'СЕТ СН'!$I$21</f>
        <v>4876.2038119700001</v>
      </c>
      <c r="T140" s="36">
        <f>SUMIFS(СВЦЭМ!$D$39:$D$782,СВЦЭМ!$A$39:$A$782,$A140,СВЦЭМ!$B$39:$B$782,T$119)+'СЕТ СН'!$I$11+СВЦЭМ!$D$10+'СЕТ СН'!$I$5-'СЕТ СН'!$I$21</f>
        <v>4868.5645394500007</v>
      </c>
      <c r="U140" s="36">
        <f>SUMIFS(СВЦЭМ!$D$39:$D$782,СВЦЭМ!$A$39:$A$782,$A140,СВЦЭМ!$B$39:$B$782,U$119)+'СЕТ СН'!$I$11+СВЦЭМ!$D$10+'СЕТ СН'!$I$5-'СЕТ СН'!$I$21</f>
        <v>4870.5976506200004</v>
      </c>
      <c r="V140" s="36">
        <f>SUMIFS(СВЦЭМ!$D$39:$D$782,СВЦЭМ!$A$39:$A$782,$A140,СВЦЭМ!$B$39:$B$782,V$119)+'СЕТ СН'!$I$11+СВЦЭМ!$D$10+'СЕТ СН'!$I$5-'СЕТ СН'!$I$21</f>
        <v>4879.2514195000003</v>
      </c>
      <c r="W140" s="36">
        <f>SUMIFS(СВЦЭМ!$D$39:$D$782,СВЦЭМ!$A$39:$A$782,$A140,СВЦЭМ!$B$39:$B$782,W$119)+'СЕТ СН'!$I$11+СВЦЭМ!$D$10+'СЕТ СН'!$I$5-'СЕТ СН'!$I$21</f>
        <v>4865.6887342099999</v>
      </c>
      <c r="X140" s="36">
        <f>SUMIFS(СВЦЭМ!$D$39:$D$782,СВЦЭМ!$A$39:$A$782,$A140,СВЦЭМ!$B$39:$B$782,X$119)+'СЕТ СН'!$I$11+СВЦЭМ!$D$10+'СЕТ СН'!$I$5-'СЕТ СН'!$I$21</f>
        <v>4861.0556120800002</v>
      </c>
      <c r="Y140" s="36">
        <f>SUMIFS(СВЦЭМ!$D$39:$D$782,СВЦЭМ!$A$39:$A$782,$A140,СВЦЭМ!$B$39:$B$782,Y$119)+'СЕТ СН'!$I$11+СВЦЭМ!$D$10+'СЕТ СН'!$I$5-'СЕТ СН'!$I$21</f>
        <v>4869.6140762200002</v>
      </c>
    </row>
    <row r="141" spans="1:25" ht="15.75" x14ac:dyDescent="0.2">
      <c r="A141" s="35">
        <f t="shared" si="3"/>
        <v>44917</v>
      </c>
      <c r="B141" s="36">
        <f>SUMIFS(СВЦЭМ!$D$39:$D$782,СВЦЭМ!$A$39:$A$782,$A141,СВЦЭМ!$B$39:$B$782,B$119)+'СЕТ СН'!$I$11+СВЦЭМ!$D$10+'СЕТ СН'!$I$5-'СЕТ СН'!$I$21</f>
        <v>4894.4696952900003</v>
      </c>
      <c r="C141" s="36">
        <f>SUMIFS(СВЦЭМ!$D$39:$D$782,СВЦЭМ!$A$39:$A$782,$A141,СВЦЭМ!$B$39:$B$782,C$119)+'СЕТ СН'!$I$11+СВЦЭМ!$D$10+'СЕТ СН'!$I$5-'СЕТ СН'!$I$21</f>
        <v>4909.7434971800003</v>
      </c>
      <c r="D141" s="36">
        <f>SUMIFS(СВЦЭМ!$D$39:$D$782,СВЦЭМ!$A$39:$A$782,$A141,СВЦЭМ!$B$39:$B$782,D$119)+'СЕТ СН'!$I$11+СВЦЭМ!$D$10+'СЕТ СН'!$I$5-'СЕТ СН'!$I$21</f>
        <v>4906.5760495699997</v>
      </c>
      <c r="E141" s="36">
        <f>SUMIFS(СВЦЭМ!$D$39:$D$782,СВЦЭМ!$A$39:$A$782,$A141,СВЦЭМ!$B$39:$B$782,E$119)+'СЕТ СН'!$I$11+СВЦЭМ!$D$10+'СЕТ СН'!$I$5-'СЕТ СН'!$I$21</f>
        <v>4926.0459919000004</v>
      </c>
      <c r="F141" s="36">
        <f>SUMIFS(СВЦЭМ!$D$39:$D$782,СВЦЭМ!$A$39:$A$782,$A141,СВЦЭМ!$B$39:$B$782,F$119)+'СЕТ СН'!$I$11+СВЦЭМ!$D$10+'СЕТ СН'!$I$5-'СЕТ СН'!$I$21</f>
        <v>4946.7379912599999</v>
      </c>
      <c r="G141" s="36">
        <f>SUMIFS(СВЦЭМ!$D$39:$D$782,СВЦЭМ!$A$39:$A$782,$A141,СВЦЭМ!$B$39:$B$782,G$119)+'СЕТ СН'!$I$11+СВЦЭМ!$D$10+'СЕТ СН'!$I$5-'СЕТ СН'!$I$21</f>
        <v>4948.3335062200003</v>
      </c>
      <c r="H141" s="36">
        <f>SUMIFS(СВЦЭМ!$D$39:$D$782,СВЦЭМ!$A$39:$A$782,$A141,СВЦЭМ!$B$39:$B$782,H$119)+'СЕТ СН'!$I$11+СВЦЭМ!$D$10+'СЕТ СН'!$I$5-'СЕТ СН'!$I$21</f>
        <v>4929.7283415500006</v>
      </c>
      <c r="I141" s="36">
        <f>SUMIFS(СВЦЭМ!$D$39:$D$782,СВЦЭМ!$A$39:$A$782,$A141,СВЦЭМ!$B$39:$B$782,I$119)+'СЕТ СН'!$I$11+СВЦЭМ!$D$10+'СЕТ СН'!$I$5-'СЕТ СН'!$I$21</f>
        <v>4917.3738785200003</v>
      </c>
      <c r="J141" s="36">
        <f>SUMIFS(СВЦЭМ!$D$39:$D$782,СВЦЭМ!$A$39:$A$782,$A141,СВЦЭМ!$B$39:$B$782,J$119)+'СЕТ СН'!$I$11+СВЦЭМ!$D$10+'СЕТ СН'!$I$5-'СЕТ СН'!$I$21</f>
        <v>4904.9975262000007</v>
      </c>
      <c r="K141" s="36">
        <f>SUMIFS(СВЦЭМ!$D$39:$D$782,СВЦЭМ!$A$39:$A$782,$A141,СВЦЭМ!$B$39:$B$782,K$119)+'СЕТ СН'!$I$11+СВЦЭМ!$D$10+'СЕТ СН'!$I$5-'СЕТ СН'!$I$21</f>
        <v>4888.4575689000003</v>
      </c>
      <c r="L141" s="36">
        <f>SUMIFS(СВЦЭМ!$D$39:$D$782,СВЦЭМ!$A$39:$A$782,$A141,СВЦЭМ!$B$39:$B$782,L$119)+'СЕТ СН'!$I$11+СВЦЭМ!$D$10+'СЕТ СН'!$I$5-'СЕТ СН'!$I$21</f>
        <v>4899.7958664500002</v>
      </c>
      <c r="M141" s="36">
        <f>SUMIFS(СВЦЭМ!$D$39:$D$782,СВЦЭМ!$A$39:$A$782,$A141,СВЦЭМ!$B$39:$B$782,M$119)+'СЕТ СН'!$I$11+СВЦЭМ!$D$10+'СЕТ СН'!$I$5-'СЕТ СН'!$I$21</f>
        <v>4906.1678017900003</v>
      </c>
      <c r="N141" s="36">
        <f>SUMIFS(СВЦЭМ!$D$39:$D$782,СВЦЭМ!$A$39:$A$782,$A141,СВЦЭМ!$B$39:$B$782,N$119)+'СЕТ СН'!$I$11+СВЦЭМ!$D$10+'СЕТ СН'!$I$5-'СЕТ СН'!$I$21</f>
        <v>4926.1816171400005</v>
      </c>
      <c r="O141" s="36">
        <f>SUMIFS(СВЦЭМ!$D$39:$D$782,СВЦЭМ!$A$39:$A$782,$A141,СВЦЭМ!$B$39:$B$782,O$119)+'СЕТ СН'!$I$11+СВЦЭМ!$D$10+'СЕТ СН'!$I$5-'СЕТ СН'!$I$21</f>
        <v>4924.1153303400006</v>
      </c>
      <c r="P141" s="36">
        <f>SUMIFS(СВЦЭМ!$D$39:$D$782,СВЦЭМ!$A$39:$A$782,$A141,СВЦЭМ!$B$39:$B$782,P$119)+'СЕТ СН'!$I$11+СВЦЭМ!$D$10+'СЕТ СН'!$I$5-'СЕТ СН'!$I$21</f>
        <v>4933.3754633400004</v>
      </c>
      <c r="Q141" s="36">
        <f>SUMIFS(СВЦЭМ!$D$39:$D$782,СВЦЭМ!$A$39:$A$782,$A141,СВЦЭМ!$B$39:$B$782,Q$119)+'СЕТ СН'!$I$11+СВЦЭМ!$D$10+'СЕТ СН'!$I$5-'СЕТ СН'!$I$21</f>
        <v>4937.5054362199999</v>
      </c>
      <c r="R141" s="36">
        <f>SUMIFS(СВЦЭМ!$D$39:$D$782,СВЦЭМ!$A$39:$A$782,$A141,СВЦЭМ!$B$39:$B$782,R$119)+'СЕТ СН'!$I$11+СВЦЭМ!$D$10+'СЕТ СН'!$I$5-'СЕТ СН'!$I$21</f>
        <v>4911.2236200699999</v>
      </c>
      <c r="S141" s="36">
        <f>SUMIFS(СВЦЭМ!$D$39:$D$782,СВЦЭМ!$A$39:$A$782,$A141,СВЦЭМ!$B$39:$B$782,S$119)+'СЕТ СН'!$I$11+СВЦЭМ!$D$10+'СЕТ СН'!$I$5-'СЕТ СН'!$I$21</f>
        <v>4912.01741666</v>
      </c>
      <c r="T141" s="36">
        <f>SUMIFS(СВЦЭМ!$D$39:$D$782,СВЦЭМ!$A$39:$A$782,$A141,СВЦЭМ!$B$39:$B$782,T$119)+'СЕТ СН'!$I$11+СВЦЭМ!$D$10+'СЕТ СН'!$I$5-'СЕТ СН'!$I$21</f>
        <v>4880.1658389700006</v>
      </c>
      <c r="U141" s="36">
        <f>SUMIFS(СВЦЭМ!$D$39:$D$782,СВЦЭМ!$A$39:$A$782,$A141,СВЦЭМ!$B$39:$B$782,U$119)+'СЕТ СН'!$I$11+СВЦЭМ!$D$10+'СЕТ СН'!$I$5-'СЕТ СН'!$I$21</f>
        <v>4881.3832530300006</v>
      </c>
      <c r="V141" s="36">
        <f>SUMIFS(СВЦЭМ!$D$39:$D$782,СВЦЭМ!$A$39:$A$782,$A141,СВЦЭМ!$B$39:$B$782,V$119)+'СЕТ СН'!$I$11+СВЦЭМ!$D$10+'СЕТ СН'!$I$5-'СЕТ СН'!$I$21</f>
        <v>4906.4764372099999</v>
      </c>
      <c r="W141" s="36">
        <f>SUMIFS(СВЦЭМ!$D$39:$D$782,СВЦЭМ!$A$39:$A$782,$A141,СВЦЭМ!$B$39:$B$782,W$119)+'СЕТ СН'!$I$11+СВЦЭМ!$D$10+'СЕТ СН'!$I$5-'СЕТ СН'!$I$21</f>
        <v>4909.3496195600001</v>
      </c>
      <c r="X141" s="36">
        <f>SUMIFS(СВЦЭМ!$D$39:$D$782,СВЦЭМ!$A$39:$A$782,$A141,СВЦЭМ!$B$39:$B$782,X$119)+'СЕТ СН'!$I$11+СВЦЭМ!$D$10+'СЕТ СН'!$I$5-'СЕТ СН'!$I$21</f>
        <v>4922.7450021800005</v>
      </c>
      <c r="Y141" s="36">
        <f>SUMIFS(СВЦЭМ!$D$39:$D$782,СВЦЭМ!$A$39:$A$782,$A141,СВЦЭМ!$B$39:$B$782,Y$119)+'СЕТ СН'!$I$11+СВЦЭМ!$D$10+'СЕТ СН'!$I$5-'СЕТ СН'!$I$21</f>
        <v>4937.8025137900004</v>
      </c>
    </row>
    <row r="142" spans="1:25" ht="15.75" x14ac:dyDescent="0.2">
      <c r="A142" s="35">
        <f t="shared" si="3"/>
        <v>44918</v>
      </c>
      <c r="B142" s="36">
        <f>SUMIFS(СВЦЭМ!$D$39:$D$782,СВЦЭМ!$A$39:$A$782,$A142,СВЦЭМ!$B$39:$B$782,B$119)+'СЕТ СН'!$I$11+СВЦЭМ!$D$10+'СЕТ СН'!$I$5-'СЕТ СН'!$I$21</f>
        <v>5024.7923993499999</v>
      </c>
      <c r="C142" s="36">
        <f>SUMIFS(СВЦЭМ!$D$39:$D$782,СВЦЭМ!$A$39:$A$782,$A142,СВЦЭМ!$B$39:$B$782,C$119)+'СЕТ СН'!$I$11+СВЦЭМ!$D$10+'СЕТ СН'!$I$5-'СЕТ СН'!$I$21</f>
        <v>5043.2313436200002</v>
      </c>
      <c r="D142" s="36">
        <f>SUMIFS(СВЦЭМ!$D$39:$D$782,СВЦЭМ!$A$39:$A$782,$A142,СВЦЭМ!$B$39:$B$782,D$119)+'СЕТ СН'!$I$11+СВЦЭМ!$D$10+'СЕТ СН'!$I$5-'СЕТ СН'!$I$21</f>
        <v>5057.8921421699997</v>
      </c>
      <c r="E142" s="36">
        <f>SUMIFS(СВЦЭМ!$D$39:$D$782,СВЦЭМ!$A$39:$A$782,$A142,СВЦЭМ!$B$39:$B$782,E$119)+'СЕТ СН'!$I$11+СВЦЭМ!$D$10+'СЕТ СН'!$I$5-'СЕТ СН'!$I$21</f>
        <v>5065.2226502499998</v>
      </c>
      <c r="F142" s="36">
        <f>SUMIFS(СВЦЭМ!$D$39:$D$782,СВЦЭМ!$A$39:$A$782,$A142,СВЦЭМ!$B$39:$B$782,F$119)+'СЕТ СН'!$I$11+СВЦЭМ!$D$10+'СЕТ СН'!$I$5-'СЕТ СН'!$I$21</f>
        <v>5063.99849679</v>
      </c>
      <c r="G142" s="36">
        <f>SUMIFS(СВЦЭМ!$D$39:$D$782,СВЦЭМ!$A$39:$A$782,$A142,СВЦЭМ!$B$39:$B$782,G$119)+'СЕТ СН'!$I$11+СВЦЭМ!$D$10+'СЕТ СН'!$I$5-'СЕТ СН'!$I$21</f>
        <v>5053.4750483900007</v>
      </c>
      <c r="H142" s="36">
        <f>SUMIFS(СВЦЭМ!$D$39:$D$782,СВЦЭМ!$A$39:$A$782,$A142,СВЦЭМ!$B$39:$B$782,H$119)+'СЕТ СН'!$I$11+СВЦЭМ!$D$10+'СЕТ СН'!$I$5-'СЕТ СН'!$I$21</f>
        <v>5009.01631292</v>
      </c>
      <c r="I142" s="36">
        <f>SUMIFS(СВЦЭМ!$D$39:$D$782,СВЦЭМ!$A$39:$A$782,$A142,СВЦЭМ!$B$39:$B$782,I$119)+'СЕТ СН'!$I$11+СВЦЭМ!$D$10+'СЕТ СН'!$I$5-'СЕТ СН'!$I$21</f>
        <v>4994.8974926000001</v>
      </c>
      <c r="J142" s="36">
        <f>SUMIFS(СВЦЭМ!$D$39:$D$782,СВЦЭМ!$A$39:$A$782,$A142,СВЦЭМ!$B$39:$B$782,J$119)+'СЕТ СН'!$I$11+СВЦЭМ!$D$10+'СЕТ СН'!$I$5-'СЕТ СН'!$I$21</f>
        <v>4974.6170933200001</v>
      </c>
      <c r="K142" s="36">
        <f>SUMIFS(СВЦЭМ!$D$39:$D$782,СВЦЭМ!$A$39:$A$782,$A142,СВЦЭМ!$B$39:$B$782,K$119)+'СЕТ СН'!$I$11+СВЦЭМ!$D$10+'СЕТ СН'!$I$5-'СЕТ СН'!$I$21</f>
        <v>4966.5410143700001</v>
      </c>
      <c r="L142" s="36">
        <f>SUMIFS(СВЦЭМ!$D$39:$D$782,СВЦЭМ!$A$39:$A$782,$A142,СВЦЭМ!$B$39:$B$782,L$119)+'СЕТ СН'!$I$11+СВЦЭМ!$D$10+'СЕТ СН'!$I$5-'СЕТ СН'!$I$21</f>
        <v>4971.0283671699999</v>
      </c>
      <c r="M142" s="36">
        <f>SUMIFS(СВЦЭМ!$D$39:$D$782,СВЦЭМ!$A$39:$A$782,$A142,СВЦЭМ!$B$39:$B$782,M$119)+'СЕТ СН'!$I$11+СВЦЭМ!$D$10+'СЕТ СН'!$I$5-'СЕТ СН'!$I$21</f>
        <v>4976.22721009</v>
      </c>
      <c r="N142" s="36">
        <f>SUMIFS(СВЦЭМ!$D$39:$D$782,СВЦЭМ!$A$39:$A$782,$A142,СВЦЭМ!$B$39:$B$782,N$119)+'СЕТ СН'!$I$11+СВЦЭМ!$D$10+'СЕТ СН'!$I$5-'СЕТ СН'!$I$21</f>
        <v>4997.1057368600004</v>
      </c>
      <c r="O142" s="36">
        <f>SUMIFS(СВЦЭМ!$D$39:$D$782,СВЦЭМ!$A$39:$A$782,$A142,СВЦЭМ!$B$39:$B$782,O$119)+'СЕТ СН'!$I$11+СВЦЭМ!$D$10+'СЕТ СН'!$I$5-'СЕТ СН'!$I$21</f>
        <v>4995.52414959</v>
      </c>
      <c r="P142" s="36">
        <f>SUMIFS(СВЦЭМ!$D$39:$D$782,СВЦЭМ!$A$39:$A$782,$A142,СВЦЭМ!$B$39:$B$782,P$119)+'СЕТ СН'!$I$11+СВЦЭМ!$D$10+'СЕТ СН'!$I$5-'СЕТ СН'!$I$21</f>
        <v>5000.3733584199999</v>
      </c>
      <c r="Q142" s="36">
        <f>SUMIFS(СВЦЭМ!$D$39:$D$782,СВЦЭМ!$A$39:$A$782,$A142,СВЦЭМ!$B$39:$B$782,Q$119)+'СЕТ СН'!$I$11+СВЦЭМ!$D$10+'СЕТ СН'!$I$5-'СЕТ СН'!$I$21</f>
        <v>5005.1307187600005</v>
      </c>
      <c r="R142" s="36">
        <f>SUMIFS(СВЦЭМ!$D$39:$D$782,СВЦЭМ!$A$39:$A$782,$A142,СВЦЭМ!$B$39:$B$782,R$119)+'СЕТ СН'!$I$11+СВЦЭМ!$D$10+'СЕТ СН'!$I$5-'СЕТ СН'!$I$21</f>
        <v>5005.5510095</v>
      </c>
      <c r="S142" s="36">
        <f>SUMIFS(СВЦЭМ!$D$39:$D$782,СВЦЭМ!$A$39:$A$782,$A142,СВЦЭМ!$B$39:$B$782,S$119)+'СЕТ СН'!$I$11+СВЦЭМ!$D$10+'СЕТ СН'!$I$5-'СЕТ СН'!$I$21</f>
        <v>4981.5427627300005</v>
      </c>
      <c r="T142" s="36">
        <f>SUMIFS(СВЦЭМ!$D$39:$D$782,СВЦЭМ!$A$39:$A$782,$A142,СВЦЭМ!$B$39:$B$782,T$119)+'СЕТ СН'!$I$11+СВЦЭМ!$D$10+'СЕТ СН'!$I$5-'СЕТ СН'!$I$21</f>
        <v>4951.5205046999999</v>
      </c>
      <c r="U142" s="36">
        <f>SUMIFS(СВЦЭМ!$D$39:$D$782,СВЦЭМ!$A$39:$A$782,$A142,СВЦЭМ!$B$39:$B$782,U$119)+'СЕТ СН'!$I$11+СВЦЭМ!$D$10+'СЕТ СН'!$I$5-'СЕТ СН'!$I$21</f>
        <v>4953.7969308800002</v>
      </c>
      <c r="V142" s="36">
        <f>SUMIFS(СВЦЭМ!$D$39:$D$782,СВЦЭМ!$A$39:$A$782,$A142,СВЦЭМ!$B$39:$B$782,V$119)+'СЕТ СН'!$I$11+СВЦЭМ!$D$10+'СЕТ СН'!$I$5-'СЕТ СН'!$I$21</f>
        <v>4963.6820136000006</v>
      </c>
      <c r="W142" s="36">
        <f>SUMIFS(СВЦЭМ!$D$39:$D$782,СВЦЭМ!$A$39:$A$782,$A142,СВЦЭМ!$B$39:$B$782,W$119)+'СЕТ СН'!$I$11+СВЦЭМ!$D$10+'СЕТ СН'!$I$5-'СЕТ СН'!$I$21</f>
        <v>4981.3323883600006</v>
      </c>
      <c r="X142" s="36">
        <f>SUMIFS(СВЦЭМ!$D$39:$D$782,СВЦЭМ!$A$39:$A$782,$A142,СВЦЭМ!$B$39:$B$782,X$119)+'СЕТ СН'!$I$11+СВЦЭМ!$D$10+'СЕТ СН'!$I$5-'СЕТ СН'!$I$21</f>
        <v>5000.6627149699998</v>
      </c>
      <c r="Y142" s="36">
        <f>SUMIFS(СВЦЭМ!$D$39:$D$782,СВЦЭМ!$A$39:$A$782,$A142,СВЦЭМ!$B$39:$B$782,Y$119)+'СЕТ СН'!$I$11+СВЦЭМ!$D$10+'СЕТ СН'!$I$5-'СЕТ СН'!$I$21</f>
        <v>5024.1352604700005</v>
      </c>
    </row>
    <row r="143" spans="1:25" ht="15.75" x14ac:dyDescent="0.2">
      <c r="A143" s="35">
        <f t="shared" si="3"/>
        <v>44919</v>
      </c>
      <c r="B143" s="36">
        <f>SUMIFS(СВЦЭМ!$D$39:$D$782,СВЦЭМ!$A$39:$A$782,$A143,СВЦЭМ!$B$39:$B$782,B$119)+'СЕТ СН'!$I$11+СВЦЭМ!$D$10+'СЕТ СН'!$I$5-'СЕТ СН'!$I$21</f>
        <v>4976.7207567599999</v>
      </c>
      <c r="C143" s="36">
        <f>SUMIFS(СВЦЭМ!$D$39:$D$782,СВЦЭМ!$A$39:$A$782,$A143,СВЦЭМ!$B$39:$B$782,C$119)+'СЕТ СН'!$I$11+СВЦЭМ!$D$10+'СЕТ СН'!$I$5-'СЕТ СН'!$I$21</f>
        <v>4951.2997992500004</v>
      </c>
      <c r="D143" s="36">
        <f>SUMIFS(СВЦЭМ!$D$39:$D$782,СВЦЭМ!$A$39:$A$782,$A143,СВЦЭМ!$B$39:$B$782,D$119)+'СЕТ СН'!$I$11+СВЦЭМ!$D$10+'СЕТ СН'!$I$5-'СЕТ СН'!$I$21</f>
        <v>4939.7064709700007</v>
      </c>
      <c r="E143" s="36">
        <f>SUMIFS(СВЦЭМ!$D$39:$D$782,СВЦЭМ!$A$39:$A$782,$A143,СВЦЭМ!$B$39:$B$782,E$119)+'СЕТ СН'!$I$11+СВЦЭМ!$D$10+'СЕТ СН'!$I$5-'СЕТ СН'!$I$21</f>
        <v>4929.8029300400003</v>
      </c>
      <c r="F143" s="36">
        <f>SUMIFS(СВЦЭМ!$D$39:$D$782,СВЦЭМ!$A$39:$A$782,$A143,СВЦЭМ!$B$39:$B$782,F$119)+'СЕТ СН'!$I$11+СВЦЭМ!$D$10+'СЕТ СН'!$I$5-'СЕТ СН'!$I$21</f>
        <v>4964.7531371799996</v>
      </c>
      <c r="G143" s="36">
        <f>SUMIFS(СВЦЭМ!$D$39:$D$782,СВЦЭМ!$A$39:$A$782,$A143,СВЦЭМ!$B$39:$B$782,G$119)+'СЕТ СН'!$I$11+СВЦЭМ!$D$10+'СЕТ СН'!$I$5-'СЕТ СН'!$I$21</f>
        <v>4952.8682322200002</v>
      </c>
      <c r="H143" s="36">
        <f>SUMIFS(СВЦЭМ!$D$39:$D$782,СВЦЭМ!$A$39:$A$782,$A143,СВЦЭМ!$B$39:$B$782,H$119)+'СЕТ СН'!$I$11+СВЦЭМ!$D$10+'СЕТ СН'!$I$5-'СЕТ СН'!$I$21</f>
        <v>4948.8710113300003</v>
      </c>
      <c r="I143" s="36">
        <f>SUMIFS(СВЦЭМ!$D$39:$D$782,СВЦЭМ!$A$39:$A$782,$A143,СВЦЭМ!$B$39:$B$782,I$119)+'СЕТ СН'!$I$11+СВЦЭМ!$D$10+'СЕТ СН'!$I$5-'СЕТ СН'!$I$21</f>
        <v>4928.6933216800007</v>
      </c>
      <c r="J143" s="36">
        <f>SUMIFS(СВЦЭМ!$D$39:$D$782,СВЦЭМ!$A$39:$A$782,$A143,СВЦЭМ!$B$39:$B$782,J$119)+'СЕТ СН'!$I$11+СВЦЭМ!$D$10+'СЕТ СН'!$I$5-'СЕТ СН'!$I$21</f>
        <v>4923.2783395799997</v>
      </c>
      <c r="K143" s="36">
        <f>SUMIFS(СВЦЭМ!$D$39:$D$782,СВЦЭМ!$A$39:$A$782,$A143,СВЦЭМ!$B$39:$B$782,K$119)+'СЕТ СН'!$I$11+СВЦЭМ!$D$10+'СЕТ СН'!$I$5-'СЕТ СН'!$I$21</f>
        <v>4894.0325613000005</v>
      </c>
      <c r="L143" s="36">
        <f>SUMIFS(СВЦЭМ!$D$39:$D$782,СВЦЭМ!$A$39:$A$782,$A143,СВЦЭМ!$B$39:$B$782,L$119)+'СЕТ СН'!$I$11+СВЦЭМ!$D$10+'СЕТ СН'!$I$5-'СЕТ СН'!$I$21</f>
        <v>4876.3430037400003</v>
      </c>
      <c r="M143" s="36">
        <f>SUMIFS(СВЦЭМ!$D$39:$D$782,СВЦЭМ!$A$39:$A$782,$A143,СВЦЭМ!$B$39:$B$782,M$119)+'СЕТ СН'!$I$11+СВЦЭМ!$D$10+'СЕТ СН'!$I$5-'СЕТ СН'!$I$21</f>
        <v>4861.9454645599999</v>
      </c>
      <c r="N143" s="36">
        <f>SUMIFS(СВЦЭМ!$D$39:$D$782,СВЦЭМ!$A$39:$A$782,$A143,СВЦЭМ!$B$39:$B$782,N$119)+'СЕТ СН'!$I$11+СВЦЭМ!$D$10+'СЕТ СН'!$I$5-'СЕТ СН'!$I$21</f>
        <v>4881.6128929100005</v>
      </c>
      <c r="O143" s="36">
        <f>SUMIFS(СВЦЭМ!$D$39:$D$782,СВЦЭМ!$A$39:$A$782,$A143,СВЦЭМ!$B$39:$B$782,O$119)+'СЕТ СН'!$I$11+СВЦЭМ!$D$10+'СЕТ СН'!$I$5-'СЕТ СН'!$I$21</f>
        <v>4872.3986652100002</v>
      </c>
      <c r="P143" s="36">
        <f>SUMIFS(СВЦЭМ!$D$39:$D$782,СВЦЭМ!$A$39:$A$782,$A143,СВЦЭМ!$B$39:$B$782,P$119)+'СЕТ СН'!$I$11+СВЦЭМ!$D$10+'СЕТ СН'!$I$5-'СЕТ СН'!$I$21</f>
        <v>4872.1698059</v>
      </c>
      <c r="Q143" s="36">
        <f>SUMIFS(СВЦЭМ!$D$39:$D$782,СВЦЭМ!$A$39:$A$782,$A143,СВЦЭМ!$B$39:$B$782,Q$119)+'СЕТ СН'!$I$11+СВЦЭМ!$D$10+'СЕТ СН'!$I$5-'СЕТ СН'!$I$21</f>
        <v>4869.77009103</v>
      </c>
      <c r="R143" s="36">
        <f>SUMIFS(СВЦЭМ!$D$39:$D$782,СВЦЭМ!$A$39:$A$782,$A143,СВЦЭМ!$B$39:$B$782,R$119)+'СЕТ СН'!$I$11+СВЦЭМ!$D$10+'СЕТ СН'!$I$5-'СЕТ СН'!$I$21</f>
        <v>4874.1509888800001</v>
      </c>
      <c r="S143" s="36">
        <f>SUMIFS(СВЦЭМ!$D$39:$D$782,СВЦЭМ!$A$39:$A$782,$A143,СВЦЭМ!$B$39:$B$782,S$119)+'СЕТ СН'!$I$11+СВЦЭМ!$D$10+'СЕТ СН'!$I$5-'СЕТ СН'!$I$21</f>
        <v>4842.6018544799999</v>
      </c>
      <c r="T143" s="36">
        <f>SUMIFS(СВЦЭМ!$D$39:$D$782,СВЦЭМ!$A$39:$A$782,$A143,СВЦЭМ!$B$39:$B$782,T$119)+'СЕТ СН'!$I$11+СВЦЭМ!$D$10+'СЕТ СН'!$I$5-'СЕТ СН'!$I$21</f>
        <v>4833.2988915000005</v>
      </c>
      <c r="U143" s="36">
        <f>SUMIFS(СВЦЭМ!$D$39:$D$782,СВЦЭМ!$A$39:$A$782,$A143,СВЦЭМ!$B$39:$B$782,U$119)+'СЕТ СН'!$I$11+СВЦЭМ!$D$10+'СЕТ СН'!$I$5-'СЕТ СН'!$I$21</f>
        <v>4847.3737505600002</v>
      </c>
      <c r="V143" s="36">
        <f>SUMIFS(СВЦЭМ!$D$39:$D$782,СВЦЭМ!$A$39:$A$782,$A143,СВЦЭМ!$B$39:$B$782,V$119)+'СЕТ СН'!$I$11+СВЦЭМ!$D$10+'СЕТ СН'!$I$5-'СЕТ СН'!$I$21</f>
        <v>4861.5601770900003</v>
      </c>
      <c r="W143" s="36">
        <f>SUMIFS(СВЦЭМ!$D$39:$D$782,СВЦЭМ!$A$39:$A$782,$A143,СВЦЭМ!$B$39:$B$782,W$119)+'СЕТ СН'!$I$11+СВЦЭМ!$D$10+'СЕТ СН'!$I$5-'СЕТ СН'!$I$21</f>
        <v>4873.7380480700003</v>
      </c>
      <c r="X143" s="36">
        <f>SUMIFS(СВЦЭМ!$D$39:$D$782,СВЦЭМ!$A$39:$A$782,$A143,СВЦЭМ!$B$39:$B$782,X$119)+'СЕТ СН'!$I$11+СВЦЭМ!$D$10+'СЕТ СН'!$I$5-'СЕТ СН'!$I$21</f>
        <v>4884.0529542599998</v>
      </c>
      <c r="Y143" s="36">
        <f>SUMIFS(СВЦЭМ!$D$39:$D$782,СВЦЭМ!$A$39:$A$782,$A143,СВЦЭМ!$B$39:$B$782,Y$119)+'СЕТ СН'!$I$11+СВЦЭМ!$D$10+'СЕТ СН'!$I$5-'СЕТ СН'!$I$21</f>
        <v>4879.7227396199996</v>
      </c>
    </row>
    <row r="144" spans="1:25" ht="15.75" x14ac:dyDescent="0.2">
      <c r="A144" s="35">
        <f t="shared" si="3"/>
        <v>44920</v>
      </c>
      <c r="B144" s="36">
        <f>SUMIFS(СВЦЭМ!$D$39:$D$782,СВЦЭМ!$A$39:$A$782,$A144,СВЦЭМ!$B$39:$B$782,B$119)+'СЕТ СН'!$I$11+СВЦЭМ!$D$10+'СЕТ СН'!$I$5-'СЕТ СН'!$I$21</f>
        <v>4912.7791088399999</v>
      </c>
      <c r="C144" s="36">
        <f>SUMIFS(СВЦЭМ!$D$39:$D$782,СВЦЭМ!$A$39:$A$782,$A144,СВЦЭМ!$B$39:$B$782,C$119)+'СЕТ СН'!$I$11+СВЦЭМ!$D$10+'СЕТ СН'!$I$5-'СЕТ СН'!$I$21</f>
        <v>4924.9345208499999</v>
      </c>
      <c r="D144" s="36">
        <f>SUMIFS(СВЦЭМ!$D$39:$D$782,СВЦЭМ!$A$39:$A$782,$A144,СВЦЭМ!$B$39:$B$782,D$119)+'СЕТ СН'!$I$11+СВЦЭМ!$D$10+'СЕТ СН'!$I$5-'СЕТ СН'!$I$21</f>
        <v>4905.9704011900003</v>
      </c>
      <c r="E144" s="36">
        <f>SUMIFS(СВЦЭМ!$D$39:$D$782,СВЦЭМ!$A$39:$A$782,$A144,СВЦЭМ!$B$39:$B$782,E$119)+'СЕТ СН'!$I$11+СВЦЭМ!$D$10+'СЕТ СН'!$I$5-'СЕТ СН'!$I$21</f>
        <v>4899.9785499899999</v>
      </c>
      <c r="F144" s="36">
        <f>SUMIFS(СВЦЭМ!$D$39:$D$782,СВЦЭМ!$A$39:$A$782,$A144,СВЦЭМ!$B$39:$B$782,F$119)+'СЕТ СН'!$I$11+СВЦЭМ!$D$10+'СЕТ СН'!$I$5-'СЕТ СН'!$I$21</f>
        <v>4944.7224666700004</v>
      </c>
      <c r="G144" s="36">
        <f>SUMIFS(СВЦЭМ!$D$39:$D$782,СВЦЭМ!$A$39:$A$782,$A144,СВЦЭМ!$B$39:$B$782,G$119)+'СЕТ СН'!$I$11+СВЦЭМ!$D$10+'СЕТ СН'!$I$5-'СЕТ СН'!$I$21</f>
        <v>4941.9253447400006</v>
      </c>
      <c r="H144" s="36">
        <f>SUMIFS(СВЦЭМ!$D$39:$D$782,СВЦЭМ!$A$39:$A$782,$A144,СВЦЭМ!$B$39:$B$782,H$119)+'СЕТ СН'!$I$11+СВЦЭМ!$D$10+'СЕТ СН'!$I$5-'СЕТ СН'!$I$21</f>
        <v>4931.9866395200006</v>
      </c>
      <c r="I144" s="36">
        <f>SUMIFS(СВЦЭМ!$D$39:$D$782,СВЦЭМ!$A$39:$A$782,$A144,СВЦЭМ!$B$39:$B$782,I$119)+'СЕТ СН'!$I$11+СВЦЭМ!$D$10+'СЕТ СН'!$I$5-'СЕТ СН'!$I$21</f>
        <v>4958.6993640300007</v>
      </c>
      <c r="J144" s="36">
        <f>SUMIFS(СВЦЭМ!$D$39:$D$782,СВЦЭМ!$A$39:$A$782,$A144,СВЦЭМ!$B$39:$B$782,J$119)+'СЕТ СН'!$I$11+СВЦЭМ!$D$10+'СЕТ СН'!$I$5-'СЕТ СН'!$I$21</f>
        <v>4950.0664349400004</v>
      </c>
      <c r="K144" s="36">
        <f>SUMIFS(СВЦЭМ!$D$39:$D$782,СВЦЭМ!$A$39:$A$782,$A144,СВЦЭМ!$B$39:$B$782,K$119)+'СЕТ СН'!$I$11+СВЦЭМ!$D$10+'СЕТ СН'!$I$5-'СЕТ СН'!$I$21</f>
        <v>4942.4256474000003</v>
      </c>
      <c r="L144" s="36">
        <f>SUMIFS(СВЦЭМ!$D$39:$D$782,СВЦЭМ!$A$39:$A$782,$A144,СВЦЭМ!$B$39:$B$782,L$119)+'СЕТ СН'!$I$11+СВЦЭМ!$D$10+'СЕТ СН'!$I$5-'СЕТ СН'!$I$21</f>
        <v>4907.6839486600002</v>
      </c>
      <c r="M144" s="36">
        <f>SUMIFS(СВЦЭМ!$D$39:$D$782,СВЦЭМ!$A$39:$A$782,$A144,СВЦЭМ!$B$39:$B$782,M$119)+'СЕТ СН'!$I$11+СВЦЭМ!$D$10+'СЕТ СН'!$I$5-'СЕТ СН'!$I$21</f>
        <v>4915.3997261800005</v>
      </c>
      <c r="N144" s="36">
        <f>SUMIFS(СВЦЭМ!$D$39:$D$782,СВЦЭМ!$A$39:$A$782,$A144,СВЦЭМ!$B$39:$B$782,N$119)+'СЕТ СН'!$I$11+СВЦЭМ!$D$10+'СЕТ СН'!$I$5-'СЕТ СН'!$I$21</f>
        <v>4930.1742642099998</v>
      </c>
      <c r="O144" s="36">
        <f>SUMIFS(СВЦЭМ!$D$39:$D$782,СВЦЭМ!$A$39:$A$782,$A144,СВЦЭМ!$B$39:$B$782,O$119)+'СЕТ СН'!$I$11+СВЦЭМ!$D$10+'СЕТ СН'!$I$5-'СЕТ СН'!$I$21</f>
        <v>4933.1351096899998</v>
      </c>
      <c r="P144" s="36">
        <f>SUMIFS(СВЦЭМ!$D$39:$D$782,СВЦЭМ!$A$39:$A$782,$A144,СВЦЭМ!$B$39:$B$782,P$119)+'СЕТ СН'!$I$11+СВЦЭМ!$D$10+'СЕТ СН'!$I$5-'СЕТ СН'!$I$21</f>
        <v>4945.2420636699999</v>
      </c>
      <c r="Q144" s="36">
        <f>SUMIFS(СВЦЭМ!$D$39:$D$782,СВЦЭМ!$A$39:$A$782,$A144,СВЦЭМ!$B$39:$B$782,Q$119)+'СЕТ СН'!$I$11+СВЦЭМ!$D$10+'СЕТ СН'!$I$5-'СЕТ СН'!$I$21</f>
        <v>4941.73036374</v>
      </c>
      <c r="R144" s="36">
        <f>SUMIFS(СВЦЭМ!$D$39:$D$782,СВЦЭМ!$A$39:$A$782,$A144,СВЦЭМ!$B$39:$B$782,R$119)+'СЕТ СН'!$I$11+СВЦЭМ!$D$10+'СЕТ СН'!$I$5-'СЕТ СН'!$I$21</f>
        <v>4940.0715365699998</v>
      </c>
      <c r="S144" s="36">
        <f>SUMIFS(СВЦЭМ!$D$39:$D$782,СВЦЭМ!$A$39:$A$782,$A144,СВЦЭМ!$B$39:$B$782,S$119)+'СЕТ СН'!$I$11+СВЦЭМ!$D$10+'СЕТ СН'!$I$5-'СЕТ СН'!$I$21</f>
        <v>4922.1719064099998</v>
      </c>
      <c r="T144" s="36">
        <f>SUMIFS(СВЦЭМ!$D$39:$D$782,СВЦЭМ!$A$39:$A$782,$A144,СВЦЭМ!$B$39:$B$782,T$119)+'СЕТ СН'!$I$11+СВЦЭМ!$D$10+'СЕТ СН'!$I$5-'СЕТ СН'!$I$21</f>
        <v>4906.3809791599997</v>
      </c>
      <c r="U144" s="36">
        <f>SUMIFS(СВЦЭМ!$D$39:$D$782,СВЦЭМ!$A$39:$A$782,$A144,СВЦЭМ!$B$39:$B$782,U$119)+'СЕТ СН'!$I$11+СВЦЭМ!$D$10+'СЕТ СН'!$I$5-'СЕТ СН'!$I$21</f>
        <v>4908.6121189700007</v>
      </c>
      <c r="V144" s="36">
        <f>SUMIFS(СВЦЭМ!$D$39:$D$782,СВЦЭМ!$A$39:$A$782,$A144,СВЦЭМ!$B$39:$B$782,V$119)+'СЕТ СН'!$I$11+СВЦЭМ!$D$10+'СЕТ СН'!$I$5-'СЕТ СН'!$I$21</f>
        <v>4930.9173834200001</v>
      </c>
      <c r="W144" s="36">
        <f>SUMIFS(СВЦЭМ!$D$39:$D$782,СВЦЭМ!$A$39:$A$782,$A144,СВЦЭМ!$B$39:$B$782,W$119)+'СЕТ СН'!$I$11+СВЦЭМ!$D$10+'СЕТ СН'!$I$5-'СЕТ СН'!$I$21</f>
        <v>4945.2266577200007</v>
      </c>
      <c r="X144" s="36">
        <f>SUMIFS(СВЦЭМ!$D$39:$D$782,СВЦЭМ!$A$39:$A$782,$A144,СВЦЭМ!$B$39:$B$782,X$119)+'СЕТ СН'!$I$11+СВЦЭМ!$D$10+'СЕТ СН'!$I$5-'СЕТ СН'!$I$21</f>
        <v>4966.74247259</v>
      </c>
      <c r="Y144" s="36">
        <f>SUMIFS(СВЦЭМ!$D$39:$D$782,СВЦЭМ!$A$39:$A$782,$A144,СВЦЭМ!$B$39:$B$782,Y$119)+'СЕТ СН'!$I$11+СВЦЭМ!$D$10+'СЕТ СН'!$I$5-'СЕТ СН'!$I$21</f>
        <v>4986.78723928</v>
      </c>
    </row>
    <row r="145" spans="1:27" ht="15.75" x14ac:dyDescent="0.2">
      <c r="A145" s="35">
        <f t="shared" si="3"/>
        <v>44921</v>
      </c>
      <c r="B145" s="36">
        <f>SUMIFS(СВЦЭМ!$D$39:$D$782,СВЦЭМ!$A$39:$A$782,$A145,СВЦЭМ!$B$39:$B$782,B$119)+'СЕТ СН'!$I$11+СВЦЭМ!$D$10+'СЕТ СН'!$I$5-'СЕТ СН'!$I$21</f>
        <v>5019.7548781300002</v>
      </c>
      <c r="C145" s="36">
        <f>SUMIFS(СВЦЭМ!$D$39:$D$782,СВЦЭМ!$A$39:$A$782,$A145,СВЦЭМ!$B$39:$B$782,C$119)+'СЕТ СН'!$I$11+СВЦЭМ!$D$10+'СЕТ СН'!$I$5-'СЕТ СН'!$I$21</f>
        <v>5034.4263463300003</v>
      </c>
      <c r="D145" s="36">
        <f>SUMIFS(СВЦЭМ!$D$39:$D$782,СВЦЭМ!$A$39:$A$782,$A145,СВЦЭМ!$B$39:$B$782,D$119)+'СЕТ СН'!$I$11+СВЦЭМ!$D$10+'СЕТ СН'!$I$5-'СЕТ СН'!$I$21</f>
        <v>5037.7747429800002</v>
      </c>
      <c r="E145" s="36">
        <f>SUMIFS(СВЦЭМ!$D$39:$D$782,СВЦЭМ!$A$39:$A$782,$A145,СВЦЭМ!$B$39:$B$782,E$119)+'СЕТ СН'!$I$11+СВЦЭМ!$D$10+'СЕТ СН'!$I$5-'СЕТ СН'!$I$21</f>
        <v>5044.1520215399996</v>
      </c>
      <c r="F145" s="36">
        <f>SUMIFS(СВЦЭМ!$D$39:$D$782,СВЦЭМ!$A$39:$A$782,$A145,СВЦЭМ!$B$39:$B$782,F$119)+'СЕТ СН'!$I$11+СВЦЭМ!$D$10+'СЕТ СН'!$I$5-'СЕТ СН'!$I$21</f>
        <v>5073.9452205300004</v>
      </c>
      <c r="G145" s="36">
        <f>SUMIFS(СВЦЭМ!$D$39:$D$782,СВЦЭМ!$A$39:$A$782,$A145,СВЦЭМ!$B$39:$B$782,G$119)+'СЕТ СН'!$I$11+СВЦЭМ!$D$10+'СЕТ СН'!$I$5-'СЕТ СН'!$I$21</f>
        <v>5064.5390889600003</v>
      </c>
      <c r="H145" s="36">
        <f>SUMIFS(СВЦЭМ!$D$39:$D$782,СВЦЭМ!$A$39:$A$782,$A145,СВЦЭМ!$B$39:$B$782,H$119)+'СЕТ СН'!$I$11+СВЦЭМ!$D$10+'СЕТ СН'!$I$5-'СЕТ СН'!$I$21</f>
        <v>5034.8256797200002</v>
      </c>
      <c r="I145" s="36">
        <f>SUMIFS(СВЦЭМ!$D$39:$D$782,СВЦЭМ!$A$39:$A$782,$A145,СВЦЭМ!$B$39:$B$782,I$119)+'СЕТ СН'!$I$11+СВЦЭМ!$D$10+'СЕТ СН'!$I$5-'СЕТ СН'!$I$21</f>
        <v>5007.9689389300001</v>
      </c>
      <c r="J145" s="36">
        <f>SUMIFS(СВЦЭМ!$D$39:$D$782,СВЦЭМ!$A$39:$A$782,$A145,СВЦЭМ!$B$39:$B$782,J$119)+'СЕТ СН'!$I$11+СВЦЭМ!$D$10+'СЕТ СН'!$I$5-'СЕТ СН'!$I$21</f>
        <v>5002.1947815100002</v>
      </c>
      <c r="K145" s="36">
        <f>SUMIFS(СВЦЭМ!$D$39:$D$782,СВЦЭМ!$A$39:$A$782,$A145,СВЦЭМ!$B$39:$B$782,K$119)+'СЕТ СН'!$I$11+СВЦЭМ!$D$10+'СЕТ СН'!$I$5-'СЕТ СН'!$I$21</f>
        <v>4996.5900376899999</v>
      </c>
      <c r="L145" s="36">
        <f>SUMIFS(СВЦЭМ!$D$39:$D$782,СВЦЭМ!$A$39:$A$782,$A145,СВЦЭМ!$B$39:$B$782,L$119)+'СЕТ СН'!$I$11+СВЦЭМ!$D$10+'СЕТ СН'!$I$5-'СЕТ СН'!$I$21</f>
        <v>4991.2392346300003</v>
      </c>
      <c r="M145" s="36">
        <f>SUMIFS(СВЦЭМ!$D$39:$D$782,СВЦЭМ!$A$39:$A$782,$A145,СВЦЭМ!$B$39:$B$782,M$119)+'СЕТ СН'!$I$11+СВЦЭМ!$D$10+'СЕТ СН'!$I$5-'СЕТ СН'!$I$21</f>
        <v>4979.5193532900003</v>
      </c>
      <c r="N145" s="36">
        <f>SUMIFS(СВЦЭМ!$D$39:$D$782,СВЦЭМ!$A$39:$A$782,$A145,СВЦЭМ!$B$39:$B$782,N$119)+'СЕТ СН'!$I$11+СВЦЭМ!$D$10+'СЕТ СН'!$I$5-'СЕТ СН'!$I$21</f>
        <v>4985.9432805800006</v>
      </c>
      <c r="O145" s="36">
        <f>SUMIFS(СВЦЭМ!$D$39:$D$782,СВЦЭМ!$A$39:$A$782,$A145,СВЦЭМ!$B$39:$B$782,O$119)+'СЕТ СН'!$I$11+СВЦЭМ!$D$10+'СЕТ СН'!$I$5-'СЕТ СН'!$I$21</f>
        <v>4978.2714139600002</v>
      </c>
      <c r="P145" s="36">
        <f>SUMIFS(СВЦЭМ!$D$39:$D$782,СВЦЭМ!$A$39:$A$782,$A145,СВЦЭМ!$B$39:$B$782,P$119)+'СЕТ СН'!$I$11+СВЦЭМ!$D$10+'СЕТ СН'!$I$5-'СЕТ СН'!$I$21</f>
        <v>4990.7423444800006</v>
      </c>
      <c r="Q145" s="36">
        <f>SUMIFS(СВЦЭМ!$D$39:$D$782,СВЦЭМ!$A$39:$A$782,$A145,СВЦЭМ!$B$39:$B$782,Q$119)+'СЕТ СН'!$I$11+СВЦЭМ!$D$10+'СЕТ СН'!$I$5-'СЕТ СН'!$I$21</f>
        <v>4971.7119123900002</v>
      </c>
      <c r="R145" s="36">
        <f>SUMIFS(СВЦЭМ!$D$39:$D$782,СВЦЭМ!$A$39:$A$782,$A145,СВЦЭМ!$B$39:$B$782,R$119)+'СЕТ СН'!$I$11+СВЦЭМ!$D$10+'СЕТ СН'!$I$5-'СЕТ СН'!$I$21</f>
        <v>4964.5730259400007</v>
      </c>
      <c r="S145" s="36">
        <f>SUMIFS(СВЦЭМ!$D$39:$D$782,СВЦЭМ!$A$39:$A$782,$A145,СВЦЭМ!$B$39:$B$782,S$119)+'СЕТ СН'!$I$11+СВЦЭМ!$D$10+'СЕТ СН'!$I$5-'СЕТ СН'!$I$21</f>
        <v>4942.0852620700007</v>
      </c>
      <c r="T145" s="36">
        <f>SUMIFS(СВЦЭМ!$D$39:$D$782,СВЦЭМ!$A$39:$A$782,$A145,СВЦЭМ!$B$39:$B$782,T$119)+'СЕТ СН'!$I$11+СВЦЭМ!$D$10+'СЕТ СН'!$I$5-'СЕТ СН'!$I$21</f>
        <v>4904.8082668099996</v>
      </c>
      <c r="U145" s="36">
        <f>SUMIFS(СВЦЭМ!$D$39:$D$782,СВЦЭМ!$A$39:$A$782,$A145,СВЦЭМ!$B$39:$B$782,U$119)+'СЕТ СН'!$I$11+СВЦЭМ!$D$10+'СЕТ СН'!$I$5-'СЕТ СН'!$I$21</f>
        <v>4929.2639299800003</v>
      </c>
      <c r="V145" s="36">
        <f>SUMIFS(СВЦЭМ!$D$39:$D$782,СВЦЭМ!$A$39:$A$782,$A145,СВЦЭМ!$B$39:$B$782,V$119)+'СЕТ СН'!$I$11+СВЦЭМ!$D$10+'СЕТ СН'!$I$5-'СЕТ СН'!$I$21</f>
        <v>4937.4738225800002</v>
      </c>
      <c r="W145" s="36">
        <f>SUMIFS(СВЦЭМ!$D$39:$D$782,СВЦЭМ!$A$39:$A$782,$A145,СВЦЭМ!$B$39:$B$782,W$119)+'СЕТ СН'!$I$11+СВЦЭМ!$D$10+'СЕТ СН'!$I$5-'СЕТ СН'!$I$21</f>
        <v>4957.9827251500001</v>
      </c>
      <c r="X145" s="36">
        <f>SUMIFS(СВЦЭМ!$D$39:$D$782,СВЦЭМ!$A$39:$A$782,$A145,СВЦЭМ!$B$39:$B$782,X$119)+'СЕТ СН'!$I$11+СВЦЭМ!$D$10+'СЕТ СН'!$I$5-'СЕТ СН'!$I$21</f>
        <v>4979.6602400700003</v>
      </c>
      <c r="Y145" s="36">
        <f>SUMIFS(СВЦЭМ!$D$39:$D$782,СВЦЭМ!$A$39:$A$782,$A145,СВЦЭМ!$B$39:$B$782,Y$119)+'СЕТ СН'!$I$11+СВЦЭМ!$D$10+'СЕТ СН'!$I$5-'СЕТ СН'!$I$21</f>
        <v>4992.3948495300001</v>
      </c>
    </row>
    <row r="146" spans="1:27" ht="15.75" x14ac:dyDescent="0.2">
      <c r="A146" s="35">
        <f t="shared" si="3"/>
        <v>44922</v>
      </c>
      <c r="B146" s="36">
        <f>SUMIFS(СВЦЭМ!$D$39:$D$782,СВЦЭМ!$A$39:$A$782,$A146,СВЦЭМ!$B$39:$B$782,B$119)+'СЕТ СН'!$I$11+СВЦЭМ!$D$10+'СЕТ СН'!$I$5-'СЕТ СН'!$I$21</f>
        <v>4929.5069524299997</v>
      </c>
      <c r="C146" s="36">
        <f>SUMIFS(СВЦЭМ!$D$39:$D$782,СВЦЭМ!$A$39:$A$782,$A146,СВЦЭМ!$B$39:$B$782,C$119)+'СЕТ СН'!$I$11+СВЦЭМ!$D$10+'СЕТ СН'!$I$5-'СЕТ СН'!$I$21</f>
        <v>4945.9992177100003</v>
      </c>
      <c r="D146" s="36">
        <f>SUMIFS(СВЦЭМ!$D$39:$D$782,СВЦЭМ!$A$39:$A$782,$A146,СВЦЭМ!$B$39:$B$782,D$119)+'СЕТ СН'!$I$11+СВЦЭМ!$D$10+'СЕТ СН'!$I$5-'СЕТ СН'!$I$21</f>
        <v>4951.4640264899999</v>
      </c>
      <c r="E146" s="36">
        <f>SUMIFS(СВЦЭМ!$D$39:$D$782,СВЦЭМ!$A$39:$A$782,$A146,СВЦЭМ!$B$39:$B$782,E$119)+'СЕТ СН'!$I$11+СВЦЭМ!$D$10+'СЕТ СН'!$I$5-'СЕТ СН'!$I$21</f>
        <v>4963.3308679900001</v>
      </c>
      <c r="F146" s="36">
        <f>SUMIFS(СВЦЭМ!$D$39:$D$782,СВЦЭМ!$A$39:$A$782,$A146,СВЦЭМ!$B$39:$B$782,F$119)+'СЕТ СН'!$I$11+СВЦЭМ!$D$10+'СЕТ СН'!$I$5-'СЕТ СН'!$I$21</f>
        <v>4989.5695274600002</v>
      </c>
      <c r="G146" s="36">
        <f>SUMIFS(СВЦЭМ!$D$39:$D$782,СВЦЭМ!$A$39:$A$782,$A146,СВЦЭМ!$B$39:$B$782,G$119)+'СЕТ СН'!$I$11+СВЦЭМ!$D$10+'СЕТ СН'!$I$5-'СЕТ СН'!$I$21</f>
        <v>4980.3327106899997</v>
      </c>
      <c r="H146" s="36">
        <f>SUMIFS(СВЦЭМ!$D$39:$D$782,СВЦЭМ!$A$39:$A$782,$A146,СВЦЭМ!$B$39:$B$782,H$119)+'СЕТ СН'!$I$11+СВЦЭМ!$D$10+'СЕТ СН'!$I$5-'СЕТ СН'!$I$21</f>
        <v>4950.5404004499997</v>
      </c>
      <c r="I146" s="36">
        <f>SUMIFS(СВЦЭМ!$D$39:$D$782,СВЦЭМ!$A$39:$A$782,$A146,СВЦЭМ!$B$39:$B$782,I$119)+'СЕТ СН'!$I$11+СВЦЭМ!$D$10+'СЕТ СН'!$I$5-'СЕТ СН'!$I$21</f>
        <v>4917.3232977000007</v>
      </c>
      <c r="J146" s="36">
        <f>SUMIFS(СВЦЭМ!$D$39:$D$782,СВЦЭМ!$A$39:$A$782,$A146,СВЦЭМ!$B$39:$B$782,J$119)+'СЕТ СН'!$I$11+СВЦЭМ!$D$10+'СЕТ СН'!$I$5-'СЕТ СН'!$I$21</f>
        <v>4884.2975126800002</v>
      </c>
      <c r="K146" s="36">
        <f>SUMIFS(СВЦЭМ!$D$39:$D$782,СВЦЭМ!$A$39:$A$782,$A146,СВЦЭМ!$B$39:$B$782,K$119)+'СЕТ СН'!$I$11+СВЦЭМ!$D$10+'СЕТ СН'!$I$5-'СЕТ СН'!$I$21</f>
        <v>4879.8729307100002</v>
      </c>
      <c r="L146" s="36">
        <f>SUMIFS(СВЦЭМ!$D$39:$D$782,СВЦЭМ!$A$39:$A$782,$A146,СВЦЭМ!$B$39:$B$782,L$119)+'СЕТ СН'!$I$11+СВЦЭМ!$D$10+'СЕТ СН'!$I$5-'СЕТ СН'!$I$21</f>
        <v>4896.0873695800001</v>
      </c>
      <c r="M146" s="36">
        <f>SUMIFS(СВЦЭМ!$D$39:$D$782,СВЦЭМ!$A$39:$A$782,$A146,СВЦЭМ!$B$39:$B$782,M$119)+'СЕТ СН'!$I$11+СВЦЭМ!$D$10+'СЕТ СН'!$I$5-'СЕТ СН'!$I$21</f>
        <v>4888.1028532199998</v>
      </c>
      <c r="N146" s="36">
        <f>SUMIFS(СВЦЭМ!$D$39:$D$782,СВЦЭМ!$A$39:$A$782,$A146,СВЦЭМ!$B$39:$B$782,N$119)+'СЕТ СН'!$I$11+СВЦЭМ!$D$10+'СЕТ СН'!$I$5-'СЕТ СН'!$I$21</f>
        <v>4890.4143365400005</v>
      </c>
      <c r="O146" s="36">
        <f>SUMIFS(СВЦЭМ!$D$39:$D$782,СВЦЭМ!$A$39:$A$782,$A146,СВЦЭМ!$B$39:$B$782,O$119)+'СЕТ СН'!$I$11+СВЦЭМ!$D$10+'СЕТ СН'!$I$5-'СЕТ СН'!$I$21</f>
        <v>4895.4012523700003</v>
      </c>
      <c r="P146" s="36">
        <f>SUMIFS(СВЦЭМ!$D$39:$D$782,СВЦЭМ!$A$39:$A$782,$A146,СВЦЭМ!$B$39:$B$782,P$119)+'СЕТ СН'!$I$11+СВЦЭМ!$D$10+'СЕТ СН'!$I$5-'СЕТ СН'!$I$21</f>
        <v>4898.9054544000001</v>
      </c>
      <c r="Q146" s="36">
        <f>SUMIFS(СВЦЭМ!$D$39:$D$782,СВЦЭМ!$A$39:$A$782,$A146,СВЦЭМ!$B$39:$B$782,Q$119)+'СЕТ СН'!$I$11+СВЦЭМ!$D$10+'СЕТ СН'!$I$5-'СЕТ СН'!$I$21</f>
        <v>4905.8808424600002</v>
      </c>
      <c r="R146" s="36">
        <f>SUMIFS(СВЦЭМ!$D$39:$D$782,СВЦЭМ!$A$39:$A$782,$A146,СВЦЭМ!$B$39:$B$782,R$119)+'СЕТ СН'!$I$11+СВЦЭМ!$D$10+'СЕТ СН'!$I$5-'СЕТ СН'!$I$21</f>
        <v>4905.4990424500002</v>
      </c>
      <c r="S146" s="36">
        <f>SUMIFS(СВЦЭМ!$D$39:$D$782,СВЦЭМ!$A$39:$A$782,$A146,СВЦЭМ!$B$39:$B$782,S$119)+'СЕТ СН'!$I$11+СВЦЭМ!$D$10+'СЕТ СН'!$I$5-'СЕТ СН'!$I$21</f>
        <v>4884.77933734</v>
      </c>
      <c r="T146" s="36">
        <f>SUMIFS(СВЦЭМ!$D$39:$D$782,СВЦЭМ!$A$39:$A$782,$A146,СВЦЭМ!$B$39:$B$782,T$119)+'СЕТ СН'!$I$11+СВЦЭМ!$D$10+'СЕТ СН'!$I$5-'СЕТ СН'!$I$21</f>
        <v>4850.1787043499999</v>
      </c>
      <c r="U146" s="36">
        <f>SUMIFS(СВЦЭМ!$D$39:$D$782,СВЦЭМ!$A$39:$A$782,$A146,СВЦЭМ!$B$39:$B$782,U$119)+'СЕТ СН'!$I$11+СВЦЭМ!$D$10+'СЕТ СН'!$I$5-'СЕТ СН'!$I$21</f>
        <v>4866.0158586699999</v>
      </c>
      <c r="V146" s="36">
        <f>SUMIFS(СВЦЭМ!$D$39:$D$782,СВЦЭМ!$A$39:$A$782,$A146,СВЦЭМ!$B$39:$B$782,V$119)+'СЕТ СН'!$I$11+СВЦЭМ!$D$10+'СЕТ СН'!$I$5-'СЕТ СН'!$I$21</f>
        <v>4885.0793862500004</v>
      </c>
      <c r="W146" s="36">
        <f>SUMIFS(СВЦЭМ!$D$39:$D$782,СВЦЭМ!$A$39:$A$782,$A146,СВЦЭМ!$B$39:$B$782,W$119)+'СЕТ СН'!$I$11+СВЦЭМ!$D$10+'СЕТ СН'!$I$5-'СЕТ СН'!$I$21</f>
        <v>4907.4741270800005</v>
      </c>
      <c r="X146" s="36">
        <f>SUMIFS(СВЦЭМ!$D$39:$D$782,СВЦЭМ!$A$39:$A$782,$A146,СВЦЭМ!$B$39:$B$782,X$119)+'СЕТ СН'!$I$11+СВЦЭМ!$D$10+'СЕТ СН'!$I$5-'СЕТ СН'!$I$21</f>
        <v>4910.5729798000002</v>
      </c>
      <c r="Y146" s="36">
        <f>SUMIFS(СВЦЭМ!$D$39:$D$782,СВЦЭМ!$A$39:$A$782,$A146,СВЦЭМ!$B$39:$B$782,Y$119)+'СЕТ СН'!$I$11+СВЦЭМ!$D$10+'СЕТ СН'!$I$5-'СЕТ СН'!$I$21</f>
        <v>4932.6011989600001</v>
      </c>
    </row>
    <row r="147" spans="1:27" ht="15.75" x14ac:dyDescent="0.2">
      <c r="A147" s="35">
        <f t="shared" si="3"/>
        <v>44923</v>
      </c>
      <c r="B147" s="36">
        <f>SUMIFS(СВЦЭМ!$D$39:$D$782,СВЦЭМ!$A$39:$A$782,$A147,СВЦЭМ!$B$39:$B$782,B$119)+'СЕТ СН'!$I$11+СВЦЭМ!$D$10+'СЕТ СН'!$I$5-'СЕТ СН'!$I$21</f>
        <v>4946.9150155099996</v>
      </c>
      <c r="C147" s="36">
        <f>SUMIFS(СВЦЭМ!$D$39:$D$782,СВЦЭМ!$A$39:$A$782,$A147,СВЦЭМ!$B$39:$B$782,C$119)+'СЕТ СН'!$I$11+СВЦЭМ!$D$10+'СЕТ СН'!$I$5-'СЕТ СН'!$I$21</f>
        <v>4980.2452173000001</v>
      </c>
      <c r="D147" s="36">
        <f>SUMIFS(СВЦЭМ!$D$39:$D$782,СВЦЭМ!$A$39:$A$782,$A147,СВЦЭМ!$B$39:$B$782,D$119)+'СЕТ СН'!$I$11+СВЦЭМ!$D$10+'СЕТ СН'!$I$5-'СЕТ СН'!$I$21</f>
        <v>5017.4150577500004</v>
      </c>
      <c r="E147" s="36">
        <f>SUMIFS(СВЦЭМ!$D$39:$D$782,СВЦЭМ!$A$39:$A$782,$A147,СВЦЭМ!$B$39:$B$782,E$119)+'СЕТ СН'!$I$11+СВЦЭМ!$D$10+'СЕТ СН'!$I$5-'СЕТ СН'!$I$21</f>
        <v>4979.1249622599998</v>
      </c>
      <c r="F147" s="36">
        <f>SUMIFS(СВЦЭМ!$D$39:$D$782,СВЦЭМ!$A$39:$A$782,$A147,СВЦЭМ!$B$39:$B$782,F$119)+'СЕТ СН'!$I$11+СВЦЭМ!$D$10+'СЕТ СН'!$I$5-'СЕТ СН'!$I$21</f>
        <v>4989.0197192000005</v>
      </c>
      <c r="G147" s="36">
        <f>SUMIFS(СВЦЭМ!$D$39:$D$782,СВЦЭМ!$A$39:$A$782,$A147,СВЦЭМ!$B$39:$B$782,G$119)+'СЕТ СН'!$I$11+СВЦЭМ!$D$10+'СЕТ СН'!$I$5-'СЕТ СН'!$I$21</f>
        <v>4977.9400237</v>
      </c>
      <c r="H147" s="36">
        <f>SUMIFS(СВЦЭМ!$D$39:$D$782,СВЦЭМ!$A$39:$A$782,$A147,СВЦЭМ!$B$39:$B$782,H$119)+'СЕТ СН'!$I$11+СВЦЭМ!$D$10+'СЕТ СН'!$I$5-'СЕТ СН'!$I$21</f>
        <v>4975.29152583</v>
      </c>
      <c r="I147" s="36">
        <f>SUMIFS(СВЦЭМ!$D$39:$D$782,СВЦЭМ!$A$39:$A$782,$A147,СВЦЭМ!$B$39:$B$782,I$119)+'СЕТ СН'!$I$11+СВЦЭМ!$D$10+'СЕТ СН'!$I$5-'СЕТ СН'!$I$21</f>
        <v>4941.6222909099997</v>
      </c>
      <c r="J147" s="36">
        <f>SUMIFS(СВЦЭМ!$D$39:$D$782,СВЦЭМ!$A$39:$A$782,$A147,СВЦЭМ!$B$39:$B$782,J$119)+'СЕТ СН'!$I$11+СВЦЭМ!$D$10+'СЕТ СН'!$I$5-'СЕТ СН'!$I$21</f>
        <v>4933.95661913</v>
      </c>
      <c r="K147" s="36">
        <f>SUMIFS(СВЦЭМ!$D$39:$D$782,СВЦЭМ!$A$39:$A$782,$A147,СВЦЭМ!$B$39:$B$782,K$119)+'СЕТ СН'!$I$11+СВЦЭМ!$D$10+'СЕТ СН'!$I$5-'СЕТ СН'!$I$21</f>
        <v>4934.9282558000004</v>
      </c>
      <c r="L147" s="36">
        <f>SUMIFS(СВЦЭМ!$D$39:$D$782,СВЦЭМ!$A$39:$A$782,$A147,СВЦЭМ!$B$39:$B$782,L$119)+'СЕТ СН'!$I$11+СВЦЭМ!$D$10+'СЕТ СН'!$I$5-'СЕТ СН'!$I$21</f>
        <v>4925.1406673199999</v>
      </c>
      <c r="M147" s="36">
        <f>SUMIFS(СВЦЭМ!$D$39:$D$782,СВЦЭМ!$A$39:$A$782,$A147,СВЦЭМ!$B$39:$B$782,M$119)+'СЕТ СН'!$I$11+СВЦЭМ!$D$10+'СЕТ СН'!$I$5-'СЕТ СН'!$I$21</f>
        <v>4917.9654021799997</v>
      </c>
      <c r="N147" s="36">
        <f>SUMIFS(СВЦЭМ!$D$39:$D$782,СВЦЭМ!$A$39:$A$782,$A147,СВЦЭМ!$B$39:$B$782,N$119)+'СЕТ СН'!$I$11+СВЦЭМ!$D$10+'СЕТ СН'!$I$5-'СЕТ СН'!$I$21</f>
        <v>4934.7240750600004</v>
      </c>
      <c r="O147" s="36">
        <f>SUMIFS(СВЦЭМ!$D$39:$D$782,СВЦЭМ!$A$39:$A$782,$A147,СВЦЭМ!$B$39:$B$782,O$119)+'СЕТ СН'!$I$11+СВЦЭМ!$D$10+'СЕТ СН'!$I$5-'СЕТ СН'!$I$21</f>
        <v>4939.3450941600004</v>
      </c>
      <c r="P147" s="36">
        <f>SUMIFS(СВЦЭМ!$D$39:$D$782,СВЦЭМ!$A$39:$A$782,$A147,СВЦЭМ!$B$39:$B$782,P$119)+'СЕТ СН'!$I$11+СВЦЭМ!$D$10+'СЕТ СН'!$I$5-'СЕТ СН'!$I$21</f>
        <v>4952.5878150600001</v>
      </c>
      <c r="Q147" s="36">
        <f>SUMIFS(СВЦЭМ!$D$39:$D$782,СВЦЭМ!$A$39:$A$782,$A147,СВЦЭМ!$B$39:$B$782,Q$119)+'СЕТ СН'!$I$11+СВЦЭМ!$D$10+'СЕТ СН'!$I$5-'СЕТ СН'!$I$21</f>
        <v>4950.4888901300001</v>
      </c>
      <c r="R147" s="36">
        <f>SUMIFS(СВЦЭМ!$D$39:$D$782,СВЦЭМ!$A$39:$A$782,$A147,СВЦЭМ!$B$39:$B$782,R$119)+'СЕТ СН'!$I$11+СВЦЭМ!$D$10+'СЕТ СН'!$I$5-'СЕТ СН'!$I$21</f>
        <v>4934.5722105000004</v>
      </c>
      <c r="S147" s="36">
        <f>SUMIFS(СВЦЭМ!$D$39:$D$782,СВЦЭМ!$A$39:$A$782,$A147,СВЦЭМ!$B$39:$B$782,S$119)+'СЕТ СН'!$I$11+СВЦЭМ!$D$10+'СЕТ СН'!$I$5-'СЕТ СН'!$I$21</f>
        <v>4938.6941768899997</v>
      </c>
      <c r="T147" s="36">
        <f>SUMIFS(СВЦЭМ!$D$39:$D$782,СВЦЭМ!$A$39:$A$782,$A147,СВЦЭМ!$B$39:$B$782,T$119)+'СЕТ СН'!$I$11+СВЦЭМ!$D$10+'СЕТ СН'!$I$5-'СЕТ СН'!$I$21</f>
        <v>4911.3380505000005</v>
      </c>
      <c r="U147" s="36">
        <f>SUMIFS(СВЦЭМ!$D$39:$D$782,СВЦЭМ!$A$39:$A$782,$A147,СВЦЭМ!$B$39:$B$782,U$119)+'СЕТ СН'!$I$11+СВЦЭМ!$D$10+'СЕТ СН'!$I$5-'СЕТ СН'!$I$21</f>
        <v>4910.9352579799997</v>
      </c>
      <c r="V147" s="36">
        <f>SUMIFS(СВЦЭМ!$D$39:$D$782,СВЦЭМ!$A$39:$A$782,$A147,СВЦЭМ!$B$39:$B$782,V$119)+'СЕТ СН'!$I$11+СВЦЭМ!$D$10+'СЕТ СН'!$I$5-'СЕТ СН'!$I$21</f>
        <v>4913.0297541</v>
      </c>
      <c r="W147" s="36">
        <f>SUMIFS(СВЦЭМ!$D$39:$D$782,СВЦЭМ!$A$39:$A$782,$A147,СВЦЭМ!$B$39:$B$782,W$119)+'СЕТ СН'!$I$11+СВЦЭМ!$D$10+'СЕТ СН'!$I$5-'СЕТ СН'!$I$21</f>
        <v>4927.2477103399997</v>
      </c>
      <c r="X147" s="36">
        <f>SUMIFS(СВЦЭМ!$D$39:$D$782,СВЦЭМ!$A$39:$A$782,$A147,СВЦЭМ!$B$39:$B$782,X$119)+'СЕТ СН'!$I$11+СВЦЭМ!$D$10+'СЕТ СН'!$I$5-'СЕТ СН'!$I$21</f>
        <v>4934.2537049299999</v>
      </c>
      <c r="Y147" s="36">
        <f>SUMIFS(СВЦЭМ!$D$39:$D$782,СВЦЭМ!$A$39:$A$782,$A147,СВЦЭМ!$B$39:$B$782,Y$119)+'СЕТ СН'!$I$11+СВЦЭМ!$D$10+'СЕТ СН'!$I$5-'СЕТ СН'!$I$21</f>
        <v>4950.3568503200004</v>
      </c>
    </row>
    <row r="148" spans="1:27" ht="15.75" x14ac:dyDescent="0.2">
      <c r="A148" s="35">
        <f t="shared" si="3"/>
        <v>44924</v>
      </c>
      <c r="B148" s="36">
        <f>SUMIFS(СВЦЭМ!$D$39:$D$782,СВЦЭМ!$A$39:$A$782,$A148,СВЦЭМ!$B$39:$B$782,B$119)+'СЕТ СН'!$I$11+СВЦЭМ!$D$10+'СЕТ СН'!$I$5-'СЕТ СН'!$I$21</f>
        <v>5004.0985316300003</v>
      </c>
      <c r="C148" s="36">
        <f>SUMIFS(СВЦЭМ!$D$39:$D$782,СВЦЭМ!$A$39:$A$782,$A148,СВЦЭМ!$B$39:$B$782,C$119)+'СЕТ СН'!$I$11+СВЦЭМ!$D$10+'СЕТ СН'!$I$5-'СЕТ СН'!$I$21</f>
        <v>5007.3606743600003</v>
      </c>
      <c r="D148" s="36">
        <f>SUMIFS(СВЦЭМ!$D$39:$D$782,СВЦЭМ!$A$39:$A$782,$A148,СВЦЭМ!$B$39:$B$782,D$119)+'СЕТ СН'!$I$11+СВЦЭМ!$D$10+'СЕТ СН'!$I$5-'СЕТ СН'!$I$21</f>
        <v>5002.22113154</v>
      </c>
      <c r="E148" s="36">
        <f>SUMIFS(СВЦЭМ!$D$39:$D$782,СВЦЭМ!$A$39:$A$782,$A148,СВЦЭМ!$B$39:$B$782,E$119)+'СЕТ СН'!$I$11+СВЦЭМ!$D$10+'СЕТ СН'!$I$5-'СЕТ СН'!$I$21</f>
        <v>5006.7983101700001</v>
      </c>
      <c r="F148" s="36">
        <f>SUMIFS(СВЦЭМ!$D$39:$D$782,СВЦЭМ!$A$39:$A$782,$A148,СВЦЭМ!$B$39:$B$782,F$119)+'СЕТ СН'!$I$11+СВЦЭМ!$D$10+'СЕТ СН'!$I$5-'СЕТ СН'!$I$21</f>
        <v>5012.4136185900006</v>
      </c>
      <c r="G148" s="36">
        <f>SUMIFS(СВЦЭМ!$D$39:$D$782,СВЦЭМ!$A$39:$A$782,$A148,СВЦЭМ!$B$39:$B$782,G$119)+'СЕТ СН'!$I$11+СВЦЭМ!$D$10+'СЕТ СН'!$I$5-'СЕТ СН'!$I$21</f>
        <v>5004.4431941599996</v>
      </c>
      <c r="H148" s="36">
        <f>SUMIFS(СВЦЭМ!$D$39:$D$782,СВЦЭМ!$A$39:$A$782,$A148,СВЦЭМ!$B$39:$B$782,H$119)+'СЕТ СН'!$I$11+СВЦЭМ!$D$10+'СЕТ СН'!$I$5-'СЕТ СН'!$I$21</f>
        <v>4994.8248990100001</v>
      </c>
      <c r="I148" s="36">
        <f>SUMIFS(СВЦЭМ!$D$39:$D$782,СВЦЭМ!$A$39:$A$782,$A148,СВЦЭМ!$B$39:$B$782,I$119)+'СЕТ СН'!$I$11+СВЦЭМ!$D$10+'СЕТ СН'!$I$5-'СЕТ СН'!$I$21</f>
        <v>4965.5784892000001</v>
      </c>
      <c r="J148" s="36">
        <f>SUMIFS(СВЦЭМ!$D$39:$D$782,СВЦЭМ!$A$39:$A$782,$A148,СВЦЭМ!$B$39:$B$782,J$119)+'СЕТ СН'!$I$11+СВЦЭМ!$D$10+'СЕТ СН'!$I$5-'СЕТ СН'!$I$21</f>
        <v>4958.8432485600006</v>
      </c>
      <c r="K148" s="36">
        <f>SUMIFS(СВЦЭМ!$D$39:$D$782,СВЦЭМ!$A$39:$A$782,$A148,СВЦЭМ!$B$39:$B$782,K$119)+'СЕТ СН'!$I$11+СВЦЭМ!$D$10+'СЕТ СН'!$I$5-'СЕТ СН'!$I$21</f>
        <v>4936.6521461499997</v>
      </c>
      <c r="L148" s="36">
        <f>SUMIFS(СВЦЭМ!$D$39:$D$782,СВЦЭМ!$A$39:$A$782,$A148,СВЦЭМ!$B$39:$B$782,L$119)+'СЕТ СН'!$I$11+СВЦЭМ!$D$10+'СЕТ СН'!$I$5-'СЕТ СН'!$I$21</f>
        <v>4926.7160189300002</v>
      </c>
      <c r="M148" s="36">
        <f>SUMIFS(СВЦЭМ!$D$39:$D$782,СВЦЭМ!$A$39:$A$782,$A148,СВЦЭМ!$B$39:$B$782,M$119)+'СЕТ СН'!$I$11+СВЦЭМ!$D$10+'СЕТ СН'!$I$5-'СЕТ СН'!$I$21</f>
        <v>4928.0483319800005</v>
      </c>
      <c r="N148" s="36">
        <f>SUMIFS(СВЦЭМ!$D$39:$D$782,СВЦЭМ!$A$39:$A$782,$A148,СВЦЭМ!$B$39:$B$782,N$119)+'СЕТ СН'!$I$11+СВЦЭМ!$D$10+'СЕТ СН'!$I$5-'СЕТ СН'!$I$21</f>
        <v>4953.8368222899999</v>
      </c>
      <c r="O148" s="36">
        <f>SUMIFS(СВЦЭМ!$D$39:$D$782,СВЦЭМ!$A$39:$A$782,$A148,СВЦЭМ!$B$39:$B$782,O$119)+'СЕТ СН'!$I$11+СВЦЭМ!$D$10+'СЕТ СН'!$I$5-'СЕТ СН'!$I$21</f>
        <v>4959.7412563200005</v>
      </c>
      <c r="P148" s="36">
        <f>SUMIFS(СВЦЭМ!$D$39:$D$782,СВЦЭМ!$A$39:$A$782,$A148,СВЦЭМ!$B$39:$B$782,P$119)+'СЕТ СН'!$I$11+СВЦЭМ!$D$10+'СЕТ СН'!$I$5-'СЕТ СН'!$I$21</f>
        <v>4969.2090893800005</v>
      </c>
      <c r="Q148" s="36">
        <f>SUMIFS(СВЦЭМ!$D$39:$D$782,СВЦЭМ!$A$39:$A$782,$A148,СВЦЭМ!$B$39:$B$782,Q$119)+'СЕТ СН'!$I$11+СВЦЭМ!$D$10+'СЕТ СН'!$I$5-'СЕТ СН'!$I$21</f>
        <v>4970.4574849600003</v>
      </c>
      <c r="R148" s="36">
        <f>SUMIFS(СВЦЭМ!$D$39:$D$782,СВЦЭМ!$A$39:$A$782,$A148,СВЦЭМ!$B$39:$B$782,R$119)+'СЕТ СН'!$I$11+СВЦЭМ!$D$10+'СЕТ СН'!$I$5-'СЕТ СН'!$I$21</f>
        <v>4956.5699152400002</v>
      </c>
      <c r="S148" s="36">
        <f>SUMIFS(СВЦЭМ!$D$39:$D$782,СВЦЭМ!$A$39:$A$782,$A148,СВЦЭМ!$B$39:$B$782,S$119)+'СЕТ СН'!$I$11+СВЦЭМ!$D$10+'СЕТ СН'!$I$5-'СЕТ СН'!$I$21</f>
        <v>4942.3684388399997</v>
      </c>
      <c r="T148" s="36">
        <f>SUMIFS(СВЦЭМ!$D$39:$D$782,СВЦЭМ!$A$39:$A$782,$A148,СВЦЭМ!$B$39:$B$782,T$119)+'СЕТ СН'!$I$11+СВЦЭМ!$D$10+'СЕТ СН'!$I$5-'СЕТ СН'!$I$21</f>
        <v>4913.6635806699996</v>
      </c>
      <c r="U148" s="36">
        <f>SUMIFS(СВЦЭМ!$D$39:$D$782,СВЦЭМ!$A$39:$A$782,$A148,СВЦЭМ!$B$39:$B$782,U$119)+'СЕТ СН'!$I$11+СВЦЭМ!$D$10+'СЕТ СН'!$I$5-'СЕТ СН'!$I$21</f>
        <v>4919.4487956700004</v>
      </c>
      <c r="V148" s="36">
        <f>SUMIFS(СВЦЭМ!$D$39:$D$782,СВЦЭМ!$A$39:$A$782,$A148,СВЦЭМ!$B$39:$B$782,V$119)+'СЕТ СН'!$I$11+СВЦЭМ!$D$10+'СЕТ СН'!$I$5-'СЕТ СН'!$I$21</f>
        <v>4930.7721992799998</v>
      </c>
      <c r="W148" s="36">
        <f>SUMIFS(СВЦЭМ!$D$39:$D$782,СВЦЭМ!$A$39:$A$782,$A148,СВЦЭМ!$B$39:$B$782,W$119)+'СЕТ СН'!$I$11+СВЦЭМ!$D$10+'СЕТ СН'!$I$5-'СЕТ СН'!$I$21</f>
        <v>4943.99377499</v>
      </c>
      <c r="X148" s="36">
        <f>SUMIFS(СВЦЭМ!$D$39:$D$782,СВЦЭМ!$A$39:$A$782,$A148,СВЦЭМ!$B$39:$B$782,X$119)+'СЕТ СН'!$I$11+СВЦЭМ!$D$10+'СЕТ СН'!$I$5-'СЕТ СН'!$I$21</f>
        <v>4962.9084562900007</v>
      </c>
      <c r="Y148" s="36">
        <f>SUMIFS(СВЦЭМ!$D$39:$D$782,СВЦЭМ!$A$39:$A$782,$A148,СВЦЭМ!$B$39:$B$782,Y$119)+'СЕТ СН'!$I$11+СВЦЭМ!$D$10+'СЕТ СН'!$I$5-'СЕТ СН'!$I$21</f>
        <v>4982.9711202300005</v>
      </c>
    </row>
    <row r="149" spans="1:27" ht="15.75" x14ac:dyDescent="0.2">
      <c r="A149" s="35">
        <f t="shared" si="3"/>
        <v>44925</v>
      </c>
      <c r="B149" s="36">
        <f>SUMIFS(СВЦЭМ!$D$39:$D$782,СВЦЭМ!$A$39:$A$782,$A149,СВЦЭМ!$B$39:$B$782,B$119)+'СЕТ СН'!$I$11+СВЦЭМ!$D$10+'СЕТ СН'!$I$5-'СЕТ СН'!$I$21</f>
        <v>4983.4353110600005</v>
      </c>
      <c r="C149" s="36">
        <f>SUMIFS(СВЦЭМ!$D$39:$D$782,СВЦЭМ!$A$39:$A$782,$A149,СВЦЭМ!$B$39:$B$782,C$119)+'СЕТ СН'!$I$11+СВЦЭМ!$D$10+'СЕТ СН'!$I$5-'СЕТ СН'!$I$21</f>
        <v>4966.1722951800002</v>
      </c>
      <c r="D149" s="36">
        <f>SUMIFS(СВЦЭМ!$D$39:$D$782,СВЦЭМ!$A$39:$A$782,$A149,СВЦЭМ!$B$39:$B$782,D$119)+'СЕТ СН'!$I$11+СВЦЭМ!$D$10+'СЕТ СН'!$I$5-'СЕТ СН'!$I$21</f>
        <v>4954.89820573</v>
      </c>
      <c r="E149" s="36">
        <f>SUMIFS(СВЦЭМ!$D$39:$D$782,СВЦЭМ!$A$39:$A$782,$A149,СВЦЭМ!$B$39:$B$782,E$119)+'СЕТ СН'!$I$11+СВЦЭМ!$D$10+'СЕТ СН'!$I$5-'СЕТ СН'!$I$21</f>
        <v>4951.2757161200007</v>
      </c>
      <c r="F149" s="36">
        <f>SUMIFS(СВЦЭМ!$D$39:$D$782,СВЦЭМ!$A$39:$A$782,$A149,СВЦЭМ!$B$39:$B$782,F$119)+'СЕТ СН'!$I$11+СВЦЭМ!$D$10+'СЕТ СН'!$I$5-'СЕТ СН'!$I$21</f>
        <v>4947.6466927399997</v>
      </c>
      <c r="G149" s="36">
        <f>SUMIFS(СВЦЭМ!$D$39:$D$782,СВЦЭМ!$A$39:$A$782,$A149,СВЦЭМ!$B$39:$B$782,G$119)+'СЕТ СН'!$I$11+СВЦЭМ!$D$10+'СЕТ СН'!$I$5-'СЕТ СН'!$I$21</f>
        <v>4935.1261899300007</v>
      </c>
      <c r="H149" s="36">
        <f>SUMIFS(СВЦЭМ!$D$39:$D$782,СВЦЭМ!$A$39:$A$782,$A149,СВЦЭМ!$B$39:$B$782,H$119)+'СЕТ СН'!$I$11+СВЦЭМ!$D$10+'СЕТ СН'!$I$5-'СЕТ СН'!$I$21</f>
        <v>4910.8359427300002</v>
      </c>
      <c r="I149" s="36">
        <f>SUMIFS(СВЦЭМ!$D$39:$D$782,СВЦЭМ!$A$39:$A$782,$A149,СВЦЭМ!$B$39:$B$782,I$119)+'СЕТ СН'!$I$11+СВЦЭМ!$D$10+'СЕТ СН'!$I$5-'СЕТ СН'!$I$21</f>
        <v>4917.3185746400004</v>
      </c>
      <c r="J149" s="36">
        <f>SUMIFS(СВЦЭМ!$D$39:$D$782,СВЦЭМ!$A$39:$A$782,$A149,СВЦЭМ!$B$39:$B$782,J$119)+'СЕТ СН'!$I$11+СВЦЭМ!$D$10+'СЕТ СН'!$I$5-'СЕТ СН'!$I$21</f>
        <v>4895.84328336</v>
      </c>
      <c r="K149" s="36">
        <f>SUMIFS(СВЦЭМ!$D$39:$D$782,СВЦЭМ!$A$39:$A$782,$A149,СВЦЭМ!$B$39:$B$782,K$119)+'СЕТ СН'!$I$11+СВЦЭМ!$D$10+'СЕТ СН'!$I$5-'СЕТ СН'!$I$21</f>
        <v>4887.3597629699998</v>
      </c>
      <c r="L149" s="36">
        <f>SUMIFS(СВЦЭМ!$D$39:$D$782,СВЦЭМ!$A$39:$A$782,$A149,СВЦЭМ!$B$39:$B$782,L$119)+'СЕТ СН'!$I$11+СВЦЭМ!$D$10+'СЕТ СН'!$I$5-'СЕТ СН'!$I$21</f>
        <v>4895.4356198900005</v>
      </c>
      <c r="M149" s="36">
        <f>SUMIFS(СВЦЭМ!$D$39:$D$782,СВЦЭМ!$A$39:$A$782,$A149,СВЦЭМ!$B$39:$B$782,M$119)+'СЕТ СН'!$I$11+СВЦЭМ!$D$10+'СЕТ СН'!$I$5-'СЕТ СН'!$I$21</f>
        <v>4907.3054163500001</v>
      </c>
      <c r="N149" s="36">
        <f>SUMIFS(СВЦЭМ!$D$39:$D$782,СВЦЭМ!$A$39:$A$782,$A149,СВЦЭМ!$B$39:$B$782,N$119)+'СЕТ СН'!$I$11+СВЦЭМ!$D$10+'СЕТ СН'!$I$5-'СЕТ СН'!$I$21</f>
        <v>4921.7192243500003</v>
      </c>
      <c r="O149" s="36">
        <f>SUMIFS(СВЦЭМ!$D$39:$D$782,СВЦЭМ!$A$39:$A$782,$A149,СВЦЭМ!$B$39:$B$782,O$119)+'СЕТ СН'!$I$11+СВЦЭМ!$D$10+'СЕТ СН'!$I$5-'СЕТ СН'!$I$21</f>
        <v>4940.4948676599997</v>
      </c>
      <c r="P149" s="36">
        <f>SUMIFS(СВЦЭМ!$D$39:$D$782,СВЦЭМ!$A$39:$A$782,$A149,СВЦЭМ!$B$39:$B$782,P$119)+'СЕТ СН'!$I$11+СВЦЭМ!$D$10+'СЕТ СН'!$I$5-'СЕТ СН'!$I$21</f>
        <v>4947.04144447</v>
      </c>
      <c r="Q149" s="36">
        <f>SUMIFS(СВЦЭМ!$D$39:$D$782,СВЦЭМ!$A$39:$A$782,$A149,СВЦЭМ!$B$39:$B$782,Q$119)+'СЕТ СН'!$I$11+СВЦЭМ!$D$10+'СЕТ СН'!$I$5-'СЕТ СН'!$I$21</f>
        <v>4946.7089410600001</v>
      </c>
      <c r="R149" s="36">
        <f>SUMIFS(СВЦЭМ!$D$39:$D$782,СВЦЭМ!$A$39:$A$782,$A149,СВЦЭМ!$B$39:$B$782,R$119)+'СЕТ СН'!$I$11+СВЦЭМ!$D$10+'СЕТ СН'!$I$5-'СЕТ СН'!$I$21</f>
        <v>4925.96729426</v>
      </c>
      <c r="S149" s="36">
        <f>SUMIFS(СВЦЭМ!$D$39:$D$782,СВЦЭМ!$A$39:$A$782,$A149,СВЦЭМ!$B$39:$B$782,S$119)+'СЕТ СН'!$I$11+СВЦЭМ!$D$10+'СЕТ СН'!$I$5-'СЕТ СН'!$I$21</f>
        <v>4892.6973370599999</v>
      </c>
      <c r="T149" s="36">
        <f>SUMIFS(СВЦЭМ!$D$39:$D$782,СВЦЭМ!$A$39:$A$782,$A149,СВЦЭМ!$B$39:$B$782,T$119)+'СЕТ СН'!$I$11+СВЦЭМ!$D$10+'СЕТ СН'!$I$5-'СЕТ СН'!$I$21</f>
        <v>4893.2020714999999</v>
      </c>
      <c r="U149" s="36">
        <f>SUMIFS(СВЦЭМ!$D$39:$D$782,СВЦЭМ!$A$39:$A$782,$A149,СВЦЭМ!$B$39:$B$782,U$119)+'СЕТ СН'!$I$11+СВЦЭМ!$D$10+'СЕТ СН'!$I$5-'СЕТ СН'!$I$21</f>
        <v>4896.0086602500005</v>
      </c>
      <c r="V149" s="36">
        <f>SUMIFS(СВЦЭМ!$D$39:$D$782,СВЦЭМ!$A$39:$A$782,$A149,СВЦЭМ!$B$39:$B$782,V$119)+'СЕТ СН'!$I$11+СВЦЭМ!$D$10+'СЕТ СН'!$I$5-'СЕТ СН'!$I$21</f>
        <v>4905.8839507600005</v>
      </c>
      <c r="W149" s="36">
        <f>SUMIFS(СВЦЭМ!$D$39:$D$782,СВЦЭМ!$A$39:$A$782,$A149,СВЦЭМ!$B$39:$B$782,W$119)+'СЕТ СН'!$I$11+СВЦЭМ!$D$10+'СЕТ СН'!$I$5-'СЕТ СН'!$I$21</f>
        <v>4919.38319606</v>
      </c>
      <c r="X149" s="36">
        <f>SUMIFS(СВЦЭМ!$D$39:$D$782,СВЦЭМ!$A$39:$A$782,$A149,СВЦЭМ!$B$39:$B$782,X$119)+'СЕТ СН'!$I$11+СВЦЭМ!$D$10+'СЕТ СН'!$I$5-'СЕТ СН'!$I$21</f>
        <v>4936.43343585</v>
      </c>
      <c r="Y149" s="36">
        <f>SUMIFS(СВЦЭМ!$D$39:$D$782,СВЦЭМ!$A$39:$A$782,$A149,СВЦЭМ!$B$39:$B$782,Y$119)+'СЕТ СН'!$I$11+СВЦЭМ!$D$10+'СЕТ СН'!$I$5-'СЕТ СН'!$I$21</f>
        <v>4947.0326399300002</v>
      </c>
    </row>
    <row r="150" spans="1:27" ht="15.75" x14ac:dyDescent="0.2">
      <c r="A150" s="35">
        <f t="shared" si="3"/>
        <v>44926</v>
      </c>
      <c r="B150" s="36">
        <f>SUMIFS(СВЦЭМ!$D$39:$D$782,СВЦЭМ!$A$39:$A$782,$A150,СВЦЭМ!$B$39:$B$782,B$119)+'СЕТ СН'!$I$11+СВЦЭМ!$D$10+'СЕТ СН'!$I$5-'СЕТ СН'!$I$21</f>
        <v>5037.9089249500003</v>
      </c>
      <c r="C150" s="36">
        <f>SUMIFS(СВЦЭМ!$D$39:$D$782,СВЦЭМ!$A$39:$A$782,$A150,СВЦЭМ!$B$39:$B$782,C$119)+'СЕТ СН'!$I$11+СВЦЭМ!$D$10+'СЕТ СН'!$I$5-'СЕТ СН'!$I$21</f>
        <v>5061.3845333200006</v>
      </c>
      <c r="D150" s="36">
        <f>SUMIFS(СВЦЭМ!$D$39:$D$782,СВЦЭМ!$A$39:$A$782,$A150,СВЦЭМ!$B$39:$B$782,D$119)+'СЕТ СН'!$I$11+СВЦЭМ!$D$10+'СЕТ СН'!$I$5-'СЕТ СН'!$I$21</f>
        <v>5101.5185695</v>
      </c>
      <c r="E150" s="36">
        <f>SUMIFS(СВЦЭМ!$D$39:$D$782,СВЦЭМ!$A$39:$A$782,$A150,СВЦЭМ!$B$39:$B$782,E$119)+'СЕТ СН'!$I$11+СВЦЭМ!$D$10+'СЕТ СН'!$I$5-'СЕТ СН'!$I$21</f>
        <v>5108.0071523900006</v>
      </c>
      <c r="F150" s="36">
        <f>SUMIFS(СВЦЭМ!$D$39:$D$782,СВЦЭМ!$A$39:$A$782,$A150,СВЦЭМ!$B$39:$B$782,F$119)+'СЕТ СН'!$I$11+СВЦЭМ!$D$10+'СЕТ СН'!$I$5-'СЕТ СН'!$I$21</f>
        <v>5106.53566692</v>
      </c>
      <c r="G150" s="36">
        <f>SUMIFS(СВЦЭМ!$D$39:$D$782,СВЦЭМ!$A$39:$A$782,$A150,СВЦЭМ!$B$39:$B$782,G$119)+'СЕТ СН'!$I$11+СВЦЭМ!$D$10+'СЕТ СН'!$I$5-'СЕТ СН'!$I$21</f>
        <v>5097.7942153499998</v>
      </c>
      <c r="H150" s="36">
        <f>SUMIFS(СВЦЭМ!$D$39:$D$782,СВЦЭМ!$A$39:$A$782,$A150,СВЦЭМ!$B$39:$B$782,H$119)+'СЕТ СН'!$I$11+СВЦЭМ!$D$10+'СЕТ СН'!$I$5-'СЕТ СН'!$I$21</f>
        <v>5072.7114540299999</v>
      </c>
      <c r="I150" s="36">
        <f>SUMIFS(СВЦЭМ!$D$39:$D$782,СВЦЭМ!$A$39:$A$782,$A150,СВЦЭМ!$B$39:$B$782,I$119)+'СЕТ СН'!$I$11+СВЦЭМ!$D$10+'СЕТ СН'!$I$5-'СЕТ СН'!$I$21</f>
        <v>5037.4224524300007</v>
      </c>
      <c r="J150" s="36">
        <f>SUMIFS(СВЦЭМ!$D$39:$D$782,СВЦЭМ!$A$39:$A$782,$A150,СВЦЭМ!$B$39:$B$782,J$119)+'СЕТ СН'!$I$11+СВЦЭМ!$D$10+'СЕТ СН'!$I$5-'СЕТ СН'!$I$21</f>
        <v>5004.9695753800006</v>
      </c>
      <c r="K150" s="36">
        <f>SUMIFS(СВЦЭМ!$D$39:$D$782,СВЦЭМ!$A$39:$A$782,$A150,СВЦЭМ!$B$39:$B$782,K$119)+'СЕТ СН'!$I$11+СВЦЭМ!$D$10+'СЕТ СН'!$I$5-'СЕТ СН'!$I$21</f>
        <v>5000.1479241699999</v>
      </c>
      <c r="L150" s="36">
        <f>SUMIFS(СВЦЭМ!$D$39:$D$782,СВЦЭМ!$A$39:$A$782,$A150,СВЦЭМ!$B$39:$B$782,L$119)+'СЕТ СН'!$I$11+СВЦЭМ!$D$10+'СЕТ СН'!$I$5-'СЕТ СН'!$I$21</f>
        <v>4987.4972510799998</v>
      </c>
      <c r="M150" s="36">
        <f>SUMIFS(СВЦЭМ!$D$39:$D$782,СВЦЭМ!$A$39:$A$782,$A150,СВЦЭМ!$B$39:$B$782,M$119)+'СЕТ СН'!$I$11+СВЦЭМ!$D$10+'СЕТ СН'!$I$5-'СЕТ СН'!$I$21</f>
        <v>4986.1496078999999</v>
      </c>
      <c r="N150" s="36">
        <f>SUMIFS(СВЦЭМ!$D$39:$D$782,СВЦЭМ!$A$39:$A$782,$A150,СВЦЭМ!$B$39:$B$782,N$119)+'СЕТ СН'!$I$11+СВЦЭМ!$D$10+'СЕТ СН'!$I$5-'СЕТ СН'!$I$21</f>
        <v>5002.3591922200003</v>
      </c>
      <c r="O150" s="36">
        <f>SUMIFS(СВЦЭМ!$D$39:$D$782,СВЦЭМ!$A$39:$A$782,$A150,СВЦЭМ!$B$39:$B$782,O$119)+'СЕТ СН'!$I$11+СВЦЭМ!$D$10+'СЕТ СН'!$I$5-'СЕТ СН'!$I$21</f>
        <v>5023.1575540800004</v>
      </c>
      <c r="P150" s="36">
        <f>SUMIFS(СВЦЭМ!$D$39:$D$782,СВЦЭМ!$A$39:$A$782,$A150,СВЦЭМ!$B$39:$B$782,P$119)+'СЕТ СН'!$I$11+СВЦЭМ!$D$10+'СЕТ СН'!$I$5-'СЕТ СН'!$I$21</f>
        <v>5038.3455287300003</v>
      </c>
      <c r="Q150" s="36">
        <f>SUMIFS(СВЦЭМ!$D$39:$D$782,СВЦЭМ!$A$39:$A$782,$A150,СВЦЭМ!$B$39:$B$782,Q$119)+'СЕТ СН'!$I$11+СВЦЭМ!$D$10+'СЕТ СН'!$I$5-'СЕТ СН'!$I$21</f>
        <v>5040.9649852399998</v>
      </c>
      <c r="R150" s="36">
        <f>SUMIFS(СВЦЭМ!$D$39:$D$782,СВЦЭМ!$A$39:$A$782,$A150,СВЦЭМ!$B$39:$B$782,R$119)+'СЕТ СН'!$I$11+СВЦЭМ!$D$10+'СЕТ СН'!$I$5-'СЕТ СН'!$I$21</f>
        <v>5002.4980403500003</v>
      </c>
      <c r="S150" s="36">
        <f>SUMIFS(СВЦЭМ!$D$39:$D$782,СВЦЭМ!$A$39:$A$782,$A150,СВЦЭМ!$B$39:$B$782,S$119)+'СЕТ СН'!$I$11+СВЦЭМ!$D$10+'СЕТ СН'!$I$5-'СЕТ СН'!$I$21</f>
        <v>4977.39072149</v>
      </c>
      <c r="T150" s="36">
        <f>SUMIFS(СВЦЭМ!$D$39:$D$782,СВЦЭМ!$A$39:$A$782,$A150,СВЦЭМ!$B$39:$B$782,T$119)+'СЕТ СН'!$I$11+СВЦЭМ!$D$10+'СЕТ СН'!$I$5-'СЕТ СН'!$I$21</f>
        <v>4971.93204212</v>
      </c>
      <c r="U150" s="36">
        <f>SUMIFS(СВЦЭМ!$D$39:$D$782,СВЦЭМ!$A$39:$A$782,$A150,СВЦЭМ!$B$39:$B$782,U$119)+'СЕТ СН'!$I$11+СВЦЭМ!$D$10+'СЕТ СН'!$I$5-'СЕТ СН'!$I$21</f>
        <v>4984.8465363300002</v>
      </c>
      <c r="V150" s="36">
        <f>SUMIFS(СВЦЭМ!$D$39:$D$782,СВЦЭМ!$A$39:$A$782,$A150,СВЦЭМ!$B$39:$B$782,V$119)+'СЕТ СН'!$I$11+СВЦЭМ!$D$10+'СЕТ СН'!$I$5-'СЕТ СН'!$I$21</f>
        <v>4989.1809026000001</v>
      </c>
      <c r="W150" s="36">
        <f>SUMIFS(СВЦЭМ!$D$39:$D$782,СВЦЭМ!$A$39:$A$782,$A150,СВЦЭМ!$B$39:$B$782,W$119)+'СЕТ СН'!$I$11+СВЦЭМ!$D$10+'СЕТ СН'!$I$5-'СЕТ СН'!$I$21</f>
        <v>5016.14530345</v>
      </c>
      <c r="X150" s="36">
        <f>SUMIFS(СВЦЭМ!$D$39:$D$782,СВЦЭМ!$A$39:$A$782,$A150,СВЦЭМ!$B$39:$B$782,X$119)+'СЕТ СН'!$I$11+СВЦЭМ!$D$10+'СЕТ СН'!$I$5-'СЕТ СН'!$I$21</f>
        <v>5020.8190799100003</v>
      </c>
      <c r="Y150" s="36">
        <f>SUMIFS(СВЦЭМ!$D$39:$D$782,СВЦЭМ!$A$39:$A$782,$A150,СВЦЭМ!$B$39:$B$782,Y$119)+'СЕТ СН'!$I$11+СВЦЭМ!$D$10+'СЕТ СН'!$I$5-'СЕТ СН'!$I$21</f>
        <v>5056.88422593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SUMIFS(СВЦЭМ!$E$39:$E$782,СВЦЭМ!$A$39:$A$782,$A156,СВЦЭМ!$B$39:$B$782,B$155)+'СЕТ СН'!$F$12</f>
        <v>218.53067433999999</v>
      </c>
      <c r="C156" s="36">
        <f>SUMIFS(СВЦЭМ!$E$39:$E$782,СВЦЭМ!$A$39:$A$782,$A156,СВЦЭМ!$B$39:$B$782,C$155)+'СЕТ СН'!$F$12</f>
        <v>214.85067731999999</v>
      </c>
      <c r="D156" s="36">
        <f>SUMIFS(СВЦЭМ!$E$39:$E$782,СВЦЭМ!$A$39:$A$782,$A156,СВЦЭМ!$B$39:$B$782,D$155)+'СЕТ СН'!$F$12</f>
        <v>223.02300997</v>
      </c>
      <c r="E156" s="36">
        <f>SUMIFS(СВЦЭМ!$E$39:$E$782,СВЦЭМ!$A$39:$A$782,$A156,СВЦЭМ!$B$39:$B$782,E$155)+'СЕТ СН'!$F$12</f>
        <v>223.52910600999999</v>
      </c>
      <c r="F156" s="36">
        <f>SUMIFS(СВЦЭМ!$E$39:$E$782,СВЦЭМ!$A$39:$A$782,$A156,СВЦЭМ!$B$39:$B$782,F$155)+'СЕТ СН'!$F$12</f>
        <v>225.31954091</v>
      </c>
      <c r="G156" s="36">
        <f>SUMIFS(СВЦЭМ!$E$39:$E$782,СВЦЭМ!$A$39:$A$782,$A156,СВЦЭМ!$B$39:$B$782,G$155)+'СЕТ СН'!$F$12</f>
        <v>222.10914048000001</v>
      </c>
      <c r="H156" s="36">
        <f>SUMIFS(СВЦЭМ!$E$39:$E$782,СВЦЭМ!$A$39:$A$782,$A156,СВЦЭМ!$B$39:$B$782,H$155)+'СЕТ СН'!$F$12</f>
        <v>217.99561039</v>
      </c>
      <c r="I156" s="36">
        <f>SUMIFS(СВЦЭМ!$E$39:$E$782,СВЦЭМ!$A$39:$A$782,$A156,СВЦЭМ!$B$39:$B$782,I$155)+'СЕТ СН'!$F$12</f>
        <v>214.1075888</v>
      </c>
      <c r="J156" s="36">
        <f>SUMIFS(СВЦЭМ!$E$39:$E$782,СВЦЭМ!$A$39:$A$782,$A156,СВЦЭМ!$B$39:$B$782,J$155)+'СЕТ СН'!$F$12</f>
        <v>208.03873486000001</v>
      </c>
      <c r="K156" s="36">
        <f>SUMIFS(СВЦЭМ!$E$39:$E$782,СВЦЭМ!$A$39:$A$782,$A156,СВЦЭМ!$B$39:$B$782,K$155)+'СЕТ СН'!$F$12</f>
        <v>205.85397853000001</v>
      </c>
      <c r="L156" s="36">
        <f>SUMIFS(СВЦЭМ!$E$39:$E$782,СВЦЭМ!$A$39:$A$782,$A156,СВЦЭМ!$B$39:$B$782,L$155)+'СЕТ СН'!$F$12</f>
        <v>202.17471774000001</v>
      </c>
      <c r="M156" s="36">
        <f>SUMIFS(СВЦЭМ!$E$39:$E$782,СВЦЭМ!$A$39:$A$782,$A156,СВЦЭМ!$B$39:$B$782,M$155)+'СЕТ СН'!$F$12</f>
        <v>203.32431260999999</v>
      </c>
      <c r="N156" s="36">
        <f>SUMIFS(СВЦЭМ!$E$39:$E$782,СВЦЭМ!$A$39:$A$782,$A156,СВЦЭМ!$B$39:$B$782,N$155)+'СЕТ СН'!$F$12</f>
        <v>204.15877982000001</v>
      </c>
      <c r="O156" s="36">
        <f>SUMIFS(СВЦЭМ!$E$39:$E$782,СВЦЭМ!$A$39:$A$782,$A156,СВЦЭМ!$B$39:$B$782,O$155)+'СЕТ СН'!$F$12</f>
        <v>207.95833277</v>
      </c>
      <c r="P156" s="36">
        <f>SUMIFS(СВЦЭМ!$E$39:$E$782,СВЦЭМ!$A$39:$A$782,$A156,СВЦЭМ!$B$39:$B$782,P$155)+'СЕТ СН'!$F$12</f>
        <v>209.54622315</v>
      </c>
      <c r="Q156" s="36">
        <f>SUMIFS(СВЦЭМ!$E$39:$E$782,СВЦЭМ!$A$39:$A$782,$A156,СВЦЭМ!$B$39:$B$782,Q$155)+'СЕТ СН'!$F$12</f>
        <v>210.34356847000001</v>
      </c>
      <c r="R156" s="36">
        <f>SUMIFS(СВЦЭМ!$E$39:$E$782,СВЦЭМ!$A$39:$A$782,$A156,СВЦЭМ!$B$39:$B$782,R$155)+'СЕТ СН'!$F$12</f>
        <v>209.53933895</v>
      </c>
      <c r="S156" s="36">
        <f>SUMIFS(СВЦЭМ!$E$39:$E$782,СВЦЭМ!$A$39:$A$782,$A156,СВЦЭМ!$B$39:$B$782,S$155)+'СЕТ СН'!$F$12</f>
        <v>203.57567143</v>
      </c>
      <c r="T156" s="36">
        <f>SUMIFS(СВЦЭМ!$E$39:$E$782,СВЦЭМ!$A$39:$A$782,$A156,СВЦЭМ!$B$39:$B$782,T$155)+'СЕТ СН'!$F$12</f>
        <v>202.84337565000001</v>
      </c>
      <c r="U156" s="36">
        <f>SUMIFS(СВЦЭМ!$E$39:$E$782,СВЦЭМ!$A$39:$A$782,$A156,СВЦЭМ!$B$39:$B$782,U$155)+'СЕТ СН'!$F$12</f>
        <v>204.14374674000001</v>
      </c>
      <c r="V156" s="36">
        <f>SUMIFS(СВЦЭМ!$E$39:$E$782,СВЦЭМ!$A$39:$A$782,$A156,СВЦЭМ!$B$39:$B$782,V$155)+'СЕТ СН'!$F$12</f>
        <v>204.610344</v>
      </c>
      <c r="W156" s="36">
        <f>SUMIFS(СВЦЭМ!$E$39:$E$782,СВЦЭМ!$A$39:$A$782,$A156,СВЦЭМ!$B$39:$B$782,W$155)+'СЕТ СН'!$F$12</f>
        <v>207.46462022</v>
      </c>
      <c r="X156" s="36">
        <f>SUMIFS(СВЦЭМ!$E$39:$E$782,СВЦЭМ!$A$39:$A$782,$A156,СВЦЭМ!$B$39:$B$782,X$155)+'СЕТ СН'!$F$12</f>
        <v>208.43730793</v>
      </c>
      <c r="Y156" s="36">
        <f>SUMIFS(СВЦЭМ!$E$39:$E$782,СВЦЭМ!$A$39:$A$782,$A156,СВЦЭМ!$B$39:$B$782,Y$155)+'СЕТ СН'!$F$12</f>
        <v>207.84825692000001</v>
      </c>
      <c r="AA156" s="45"/>
    </row>
    <row r="157" spans="1:27" ht="15.75" x14ac:dyDescent="0.2">
      <c r="A157" s="35">
        <f>A156+1</f>
        <v>44897</v>
      </c>
      <c r="B157" s="36">
        <f>SUMIFS(СВЦЭМ!$E$39:$E$782,СВЦЭМ!$A$39:$A$782,$A157,СВЦЭМ!$B$39:$B$782,B$155)+'СЕТ СН'!$F$12</f>
        <v>221.55734666000001</v>
      </c>
      <c r="C157" s="36">
        <f>SUMIFS(СВЦЭМ!$E$39:$E$782,СВЦЭМ!$A$39:$A$782,$A157,СВЦЭМ!$B$39:$B$782,C$155)+'СЕТ СН'!$F$12</f>
        <v>221.69384070000001</v>
      </c>
      <c r="D157" s="36">
        <f>SUMIFS(СВЦЭМ!$E$39:$E$782,СВЦЭМ!$A$39:$A$782,$A157,СВЦЭМ!$B$39:$B$782,D$155)+'СЕТ СН'!$F$12</f>
        <v>224.83466546</v>
      </c>
      <c r="E157" s="36">
        <f>SUMIFS(СВЦЭМ!$E$39:$E$782,СВЦЭМ!$A$39:$A$782,$A157,СВЦЭМ!$B$39:$B$782,E$155)+'СЕТ СН'!$F$12</f>
        <v>225.44441025</v>
      </c>
      <c r="F157" s="36">
        <f>SUMIFS(СВЦЭМ!$E$39:$E$782,СВЦЭМ!$A$39:$A$782,$A157,СВЦЭМ!$B$39:$B$782,F$155)+'СЕТ СН'!$F$12</f>
        <v>230.88006138</v>
      </c>
      <c r="G157" s="36">
        <f>SUMIFS(СВЦЭМ!$E$39:$E$782,СВЦЭМ!$A$39:$A$782,$A157,СВЦЭМ!$B$39:$B$782,G$155)+'СЕТ СН'!$F$12</f>
        <v>226.88395822999999</v>
      </c>
      <c r="H157" s="36">
        <f>SUMIFS(СВЦЭМ!$E$39:$E$782,СВЦЭМ!$A$39:$A$782,$A157,СВЦЭМ!$B$39:$B$782,H$155)+'СЕТ СН'!$F$12</f>
        <v>223.34553732000001</v>
      </c>
      <c r="I157" s="36">
        <f>SUMIFS(СВЦЭМ!$E$39:$E$782,СВЦЭМ!$A$39:$A$782,$A157,СВЦЭМ!$B$39:$B$782,I$155)+'СЕТ СН'!$F$12</f>
        <v>219.76372026000001</v>
      </c>
      <c r="J157" s="36">
        <f>SUMIFS(СВЦЭМ!$E$39:$E$782,СВЦЭМ!$A$39:$A$782,$A157,СВЦЭМ!$B$39:$B$782,J$155)+'СЕТ СН'!$F$12</f>
        <v>215.1865698</v>
      </c>
      <c r="K157" s="36">
        <f>SUMIFS(СВЦЭМ!$E$39:$E$782,СВЦЭМ!$A$39:$A$782,$A157,СВЦЭМ!$B$39:$B$782,K$155)+'СЕТ СН'!$F$12</f>
        <v>211.99581408</v>
      </c>
      <c r="L157" s="36">
        <f>SUMIFS(СВЦЭМ!$E$39:$E$782,СВЦЭМ!$A$39:$A$782,$A157,СВЦЭМ!$B$39:$B$782,L$155)+'СЕТ СН'!$F$12</f>
        <v>210.30740473</v>
      </c>
      <c r="M157" s="36">
        <f>SUMIFS(СВЦЭМ!$E$39:$E$782,СВЦЭМ!$A$39:$A$782,$A157,СВЦЭМ!$B$39:$B$782,M$155)+'СЕТ СН'!$F$12</f>
        <v>209.35144481</v>
      </c>
      <c r="N157" s="36">
        <f>SUMIFS(СВЦЭМ!$E$39:$E$782,СВЦЭМ!$A$39:$A$782,$A157,СВЦЭМ!$B$39:$B$782,N$155)+'СЕТ СН'!$F$12</f>
        <v>212.57214397999999</v>
      </c>
      <c r="O157" s="36">
        <f>SUMIFS(СВЦЭМ!$E$39:$E$782,СВЦЭМ!$A$39:$A$782,$A157,СВЦЭМ!$B$39:$B$782,O$155)+'СЕТ СН'!$F$12</f>
        <v>213.35363092</v>
      </c>
      <c r="P157" s="36">
        <f>SUMIFS(СВЦЭМ!$E$39:$E$782,СВЦЭМ!$A$39:$A$782,$A157,СВЦЭМ!$B$39:$B$782,P$155)+'СЕТ СН'!$F$12</f>
        <v>214.48509722</v>
      </c>
      <c r="Q157" s="36">
        <f>SUMIFS(СВЦЭМ!$E$39:$E$782,СВЦЭМ!$A$39:$A$782,$A157,СВЦЭМ!$B$39:$B$782,Q$155)+'СЕТ СН'!$F$12</f>
        <v>215.33701360000001</v>
      </c>
      <c r="R157" s="36">
        <f>SUMIFS(СВЦЭМ!$E$39:$E$782,СВЦЭМ!$A$39:$A$782,$A157,СВЦЭМ!$B$39:$B$782,R$155)+'СЕТ СН'!$F$12</f>
        <v>210.60928537999999</v>
      </c>
      <c r="S157" s="36">
        <f>SUMIFS(СВЦЭМ!$E$39:$E$782,СВЦЭМ!$A$39:$A$782,$A157,СВЦЭМ!$B$39:$B$782,S$155)+'СЕТ СН'!$F$12</f>
        <v>209.43770361</v>
      </c>
      <c r="T157" s="36">
        <f>SUMIFS(СВЦЭМ!$E$39:$E$782,СВЦЭМ!$A$39:$A$782,$A157,СВЦЭМ!$B$39:$B$782,T$155)+'СЕТ СН'!$F$12</f>
        <v>205.34866009999999</v>
      </c>
      <c r="U157" s="36">
        <f>SUMIFS(СВЦЭМ!$E$39:$E$782,СВЦЭМ!$A$39:$A$782,$A157,СВЦЭМ!$B$39:$B$782,U$155)+'СЕТ СН'!$F$12</f>
        <v>206.79765982000001</v>
      </c>
      <c r="V157" s="36">
        <f>SUMIFS(СВЦЭМ!$E$39:$E$782,СВЦЭМ!$A$39:$A$782,$A157,СВЦЭМ!$B$39:$B$782,V$155)+'СЕТ СН'!$F$12</f>
        <v>208.26618482000001</v>
      </c>
      <c r="W157" s="36">
        <f>SUMIFS(СВЦЭМ!$E$39:$E$782,СВЦЭМ!$A$39:$A$782,$A157,СВЦЭМ!$B$39:$B$782,W$155)+'СЕТ СН'!$F$12</f>
        <v>209.86943617</v>
      </c>
      <c r="X157" s="36">
        <f>SUMIFS(СВЦЭМ!$E$39:$E$782,СВЦЭМ!$A$39:$A$782,$A157,СВЦЭМ!$B$39:$B$782,X$155)+'СЕТ СН'!$F$12</f>
        <v>213.20278987</v>
      </c>
      <c r="Y157" s="36">
        <f>SUMIFS(СВЦЭМ!$E$39:$E$782,СВЦЭМ!$A$39:$A$782,$A157,СВЦЭМ!$B$39:$B$782,Y$155)+'СЕТ СН'!$F$12</f>
        <v>217.97767585</v>
      </c>
    </row>
    <row r="158" spans="1:27" ht="15.75" x14ac:dyDescent="0.2">
      <c r="A158" s="35">
        <f t="shared" ref="A158:A186" si="4">A157+1</f>
        <v>44898</v>
      </c>
      <c r="B158" s="36">
        <f>SUMIFS(СВЦЭМ!$E$39:$E$782,СВЦЭМ!$A$39:$A$782,$A158,СВЦЭМ!$B$39:$B$782,B$155)+'СЕТ СН'!$F$12</f>
        <v>201.47148328</v>
      </c>
      <c r="C158" s="36">
        <f>SUMIFS(СВЦЭМ!$E$39:$E$782,СВЦЭМ!$A$39:$A$782,$A158,СВЦЭМ!$B$39:$B$782,C$155)+'СЕТ СН'!$F$12</f>
        <v>203.52058235999999</v>
      </c>
      <c r="D158" s="36">
        <f>SUMIFS(СВЦЭМ!$E$39:$E$782,СВЦЭМ!$A$39:$A$782,$A158,СВЦЭМ!$B$39:$B$782,D$155)+'СЕТ СН'!$F$12</f>
        <v>207.02701687999999</v>
      </c>
      <c r="E158" s="36">
        <f>SUMIFS(СВЦЭМ!$E$39:$E$782,СВЦЭМ!$A$39:$A$782,$A158,СВЦЭМ!$B$39:$B$782,E$155)+'СЕТ СН'!$F$12</f>
        <v>212.31723762999999</v>
      </c>
      <c r="F158" s="36">
        <f>SUMIFS(СВЦЭМ!$E$39:$E$782,СВЦЭМ!$A$39:$A$782,$A158,СВЦЭМ!$B$39:$B$782,F$155)+'СЕТ СН'!$F$12</f>
        <v>216.00181670000001</v>
      </c>
      <c r="G158" s="36">
        <f>SUMIFS(СВЦЭМ!$E$39:$E$782,СВЦЭМ!$A$39:$A$782,$A158,СВЦЭМ!$B$39:$B$782,G$155)+'СЕТ СН'!$F$12</f>
        <v>213.82371832999999</v>
      </c>
      <c r="H158" s="36">
        <f>SUMIFS(СВЦЭМ!$E$39:$E$782,СВЦЭМ!$A$39:$A$782,$A158,СВЦЭМ!$B$39:$B$782,H$155)+'СЕТ СН'!$F$12</f>
        <v>211.71859667000001</v>
      </c>
      <c r="I158" s="36">
        <f>SUMIFS(СВЦЭМ!$E$39:$E$782,СВЦЭМ!$A$39:$A$782,$A158,СВЦЭМ!$B$39:$B$782,I$155)+'СЕТ СН'!$F$12</f>
        <v>209.78849674</v>
      </c>
      <c r="J158" s="36">
        <f>SUMIFS(СВЦЭМ!$E$39:$E$782,СВЦЭМ!$A$39:$A$782,$A158,СВЦЭМ!$B$39:$B$782,J$155)+'СЕТ СН'!$F$12</f>
        <v>205.20141089000001</v>
      </c>
      <c r="K158" s="36">
        <f>SUMIFS(СВЦЭМ!$E$39:$E$782,СВЦЭМ!$A$39:$A$782,$A158,СВЦЭМ!$B$39:$B$782,K$155)+'СЕТ СН'!$F$12</f>
        <v>203.68740878</v>
      </c>
      <c r="L158" s="36">
        <f>SUMIFS(СВЦЭМ!$E$39:$E$782,СВЦЭМ!$A$39:$A$782,$A158,СВЦЭМ!$B$39:$B$782,L$155)+'СЕТ СН'!$F$12</f>
        <v>200.60197923000001</v>
      </c>
      <c r="M158" s="36">
        <f>SUMIFS(СВЦЭМ!$E$39:$E$782,СВЦЭМ!$A$39:$A$782,$A158,СВЦЭМ!$B$39:$B$782,M$155)+'СЕТ СН'!$F$12</f>
        <v>201.4473869</v>
      </c>
      <c r="N158" s="36">
        <f>SUMIFS(СВЦЭМ!$E$39:$E$782,СВЦЭМ!$A$39:$A$782,$A158,СВЦЭМ!$B$39:$B$782,N$155)+'СЕТ СН'!$F$12</f>
        <v>198.46888437999999</v>
      </c>
      <c r="O158" s="36">
        <f>SUMIFS(СВЦЭМ!$E$39:$E$782,СВЦЭМ!$A$39:$A$782,$A158,СВЦЭМ!$B$39:$B$782,O$155)+'СЕТ СН'!$F$12</f>
        <v>199.71247299999999</v>
      </c>
      <c r="P158" s="36">
        <f>SUMIFS(СВЦЭМ!$E$39:$E$782,СВЦЭМ!$A$39:$A$782,$A158,СВЦЭМ!$B$39:$B$782,P$155)+'СЕТ СН'!$F$12</f>
        <v>202.15305866</v>
      </c>
      <c r="Q158" s="36">
        <f>SUMIFS(СВЦЭМ!$E$39:$E$782,СВЦЭМ!$A$39:$A$782,$A158,СВЦЭМ!$B$39:$B$782,Q$155)+'СЕТ СН'!$F$12</f>
        <v>206.51906661000001</v>
      </c>
      <c r="R158" s="36">
        <f>SUMIFS(СВЦЭМ!$E$39:$E$782,СВЦЭМ!$A$39:$A$782,$A158,СВЦЭМ!$B$39:$B$782,R$155)+'СЕТ СН'!$F$12</f>
        <v>206.94400786</v>
      </c>
      <c r="S158" s="36">
        <f>SUMIFS(СВЦЭМ!$E$39:$E$782,СВЦЭМ!$A$39:$A$782,$A158,СВЦЭМ!$B$39:$B$782,S$155)+'СЕТ СН'!$F$12</f>
        <v>200.75397666999999</v>
      </c>
      <c r="T158" s="36">
        <f>SUMIFS(СВЦЭМ!$E$39:$E$782,СВЦЭМ!$A$39:$A$782,$A158,СВЦЭМ!$B$39:$B$782,T$155)+'СЕТ СН'!$F$12</f>
        <v>195.11703585000001</v>
      </c>
      <c r="U158" s="36">
        <f>SUMIFS(СВЦЭМ!$E$39:$E$782,СВЦЭМ!$A$39:$A$782,$A158,СВЦЭМ!$B$39:$B$782,U$155)+'СЕТ СН'!$F$12</f>
        <v>196.67669841</v>
      </c>
      <c r="V158" s="36">
        <f>SUMIFS(СВЦЭМ!$E$39:$E$782,СВЦЭМ!$A$39:$A$782,$A158,СВЦЭМ!$B$39:$B$782,V$155)+'СЕТ СН'!$F$12</f>
        <v>199.98541341999999</v>
      </c>
      <c r="W158" s="36">
        <f>SUMIFS(СВЦЭМ!$E$39:$E$782,СВЦЭМ!$A$39:$A$782,$A158,СВЦЭМ!$B$39:$B$782,W$155)+'СЕТ СН'!$F$12</f>
        <v>200.61328825999999</v>
      </c>
      <c r="X158" s="36">
        <f>SUMIFS(СВЦЭМ!$E$39:$E$782,СВЦЭМ!$A$39:$A$782,$A158,СВЦЭМ!$B$39:$B$782,X$155)+'СЕТ СН'!$F$12</f>
        <v>202.39264811999999</v>
      </c>
      <c r="Y158" s="36">
        <f>SUMIFS(СВЦЭМ!$E$39:$E$782,СВЦЭМ!$A$39:$A$782,$A158,СВЦЭМ!$B$39:$B$782,Y$155)+'СЕТ СН'!$F$12</f>
        <v>202.86948896999999</v>
      </c>
    </row>
    <row r="159" spans="1:27" ht="15.75" x14ac:dyDescent="0.2">
      <c r="A159" s="35">
        <f t="shared" si="4"/>
        <v>44899</v>
      </c>
      <c r="B159" s="36">
        <f>SUMIFS(СВЦЭМ!$E$39:$E$782,СВЦЭМ!$A$39:$A$782,$A159,СВЦЭМ!$B$39:$B$782,B$155)+'СЕТ СН'!$F$12</f>
        <v>208.14713373000001</v>
      </c>
      <c r="C159" s="36">
        <f>SUMIFS(СВЦЭМ!$E$39:$E$782,СВЦЭМ!$A$39:$A$782,$A159,СВЦЭМ!$B$39:$B$782,C$155)+'СЕТ СН'!$F$12</f>
        <v>215.04371209000001</v>
      </c>
      <c r="D159" s="36">
        <f>SUMIFS(СВЦЭМ!$E$39:$E$782,СВЦЭМ!$A$39:$A$782,$A159,СВЦЭМ!$B$39:$B$782,D$155)+'СЕТ СН'!$F$12</f>
        <v>220.16314929999999</v>
      </c>
      <c r="E159" s="36">
        <f>SUMIFS(СВЦЭМ!$E$39:$E$782,СВЦЭМ!$A$39:$A$782,$A159,СВЦЭМ!$B$39:$B$782,E$155)+'СЕТ СН'!$F$12</f>
        <v>222.05643867000001</v>
      </c>
      <c r="F159" s="36">
        <f>SUMIFS(СВЦЭМ!$E$39:$E$782,СВЦЭМ!$A$39:$A$782,$A159,СВЦЭМ!$B$39:$B$782,F$155)+'СЕТ СН'!$F$12</f>
        <v>222.22102770999999</v>
      </c>
      <c r="G159" s="36">
        <f>SUMIFS(СВЦЭМ!$E$39:$E$782,СВЦЭМ!$A$39:$A$782,$A159,СВЦЭМ!$B$39:$B$782,G$155)+'СЕТ СН'!$F$12</f>
        <v>222.33482610999999</v>
      </c>
      <c r="H159" s="36">
        <f>SUMIFS(СВЦЭМ!$E$39:$E$782,СВЦЭМ!$A$39:$A$782,$A159,СВЦЭМ!$B$39:$B$782,H$155)+'СЕТ СН'!$F$12</f>
        <v>223.83024918000001</v>
      </c>
      <c r="I159" s="36">
        <f>SUMIFS(СВЦЭМ!$E$39:$E$782,СВЦЭМ!$A$39:$A$782,$A159,СВЦЭМ!$B$39:$B$782,I$155)+'СЕТ СН'!$F$12</f>
        <v>219.05442488</v>
      </c>
      <c r="J159" s="36">
        <f>SUMIFS(СВЦЭМ!$E$39:$E$782,СВЦЭМ!$A$39:$A$782,$A159,СВЦЭМ!$B$39:$B$782,J$155)+'СЕТ СН'!$F$12</f>
        <v>216.18831213999999</v>
      </c>
      <c r="K159" s="36">
        <f>SUMIFS(СВЦЭМ!$E$39:$E$782,СВЦЭМ!$A$39:$A$782,$A159,СВЦЭМ!$B$39:$B$782,K$155)+'СЕТ СН'!$F$12</f>
        <v>209.35292935000001</v>
      </c>
      <c r="L159" s="36">
        <f>SUMIFS(СВЦЭМ!$E$39:$E$782,СВЦЭМ!$A$39:$A$782,$A159,СВЦЭМ!$B$39:$B$782,L$155)+'СЕТ СН'!$F$12</f>
        <v>204.98471633</v>
      </c>
      <c r="M159" s="36">
        <f>SUMIFS(СВЦЭМ!$E$39:$E$782,СВЦЭМ!$A$39:$A$782,$A159,СВЦЭМ!$B$39:$B$782,M$155)+'СЕТ СН'!$F$12</f>
        <v>205.52162039999999</v>
      </c>
      <c r="N159" s="36">
        <f>SUMIFS(СВЦЭМ!$E$39:$E$782,СВЦЭМ!$A$39:$A$782,$A159,СВЦЭМ!$B$39:$B$782,N$155)+'СЕТ СН'!$F$12</f>
        <v>206.77839079</v>
      </c>
      <c r="O159" s="36">
        <f>SUMIFS(СВЦЭМ!$E$39:$E$782,СВЦЭМ!$A$39:$A$782,$A159,СВЦЭМ!$B$39:$B$782,O$155)+'СЕТ СН'!$F$12</f>
        <v>207.31427138000001</v>
      </c>
      <c r="P159" s="36">
        <f>SUMIFS(СВЦЭМ!$E$39:$E$782,СВЦЭМ!$A$39:$A$782,$A159,СВЦЭМ!$B$39:$B$782,P$155)+'СЕТ СН'!$F$12</f>
        <v>208.94245355999999</v>
      </c>
      <c r="Q159" s="36">
        <f>SUMIFS(СВЦЭМ!$E$39:$E$782,СВЦЭМ!$A$39:$A$782,$A159,СВЦЭМ!$B$39:$B$782,Q$155)+'СЕТ СН'!$F$12</f>
        <v>209.20192771000001</v>
      </c>
      <c r="R159" s="36">
        <f>SUMIFS(СВЦЭМ!$E$39:$E$782,СВЦЭМ!$A$39:$A$782,$A159,СВЦЭМ!$B$39:$B$782,R$155)+'СЕТ СН'!$F$12</f>
        <v>206.67065507999999</v>
      </c>
      <c r="S159" s="36">
        <f>SUMIFS(СВЦЭМ!$E$39:$E$782,СВЦЭМ!$A$39:$A$782,$A159,СВЦЭМ!$B$39:$B$782,S$155)+'СЕТ СН'!$F$12</f>
        <v>201.74234161999999</v>
      </c>
      <c r="T159" s="36">
        <f>SUMIFS(СВЦЭМ!$E$39:$E$782,СВЦЭМ!$A$39:$A$782,$A159,СВЦЭМ!$B$39:$B$782,T$155)+'СЕТ СН'!$F$12</f>
        <v>202.05591304000001</v>
      </c>
      <c r="U159" s="36">
        <f>SUMIFS(СВЦЭМ!$E$39:$E$782,СВЦЭМ!$A$39:$A$782,$A159,СВЦЭМ!$B$39:$B$782,U$155)+'СЕТ СН'!$F$12</f>
        <v>204.2993136</v>
      </c>
      <c r="V159" s="36">
        <f>SUMIFS(СВЦЭМ!$E$39:$E$782,СВЦЭМ!$A$39:$A$782,$A159,СВЦЭМ!$B$39:$B$782,V$155)+'СЕТ СН'!$F$12</f>
        <v>206.71096502</v>
      </c>
      <c r="W159" s="36">
        <f>SUMIFS(СВЦЭМ!$E$39:$E$782,СВЦЭМ!$A$39:$A$782,$A159,СВЦЭМ!$B$39:$B$782,W$155)+'СЕТ СН'!$F$12</f>
        <v>207.80531667</v>
      </c>
      <c r="X159" s="36">
        <f>SUMIFS(СВЦЭМ!$E$39:$E$782,СВЦЭМ!$A$39:$A$782,$A159,СВЦЭМ!$B$39:$B$782,X$155)+'СЕТ СН'!$F$12</f>
        <v>211.37266671</v>
      </c>
      <c r="Y159" s="36">
        <f>SUMIFS(СВЦЭМ!$E$39:$E$782,СВЦЭМ!$A$39:$A$782,$A159,СВЦЭМ!$B$39:$B$782,Y$155)+'СЕТ СН'!$F$12</f>
        <v>213.53081544</v>
      </c>
    </row>
    <row r="160" spans="1:27" ht="15.75" x14ac:dyDescent="0.2">
      <c r="A160" s="35">
        <f t="shared" si="4"/>
        <v>44900</v>
      </c>
      <c r="B160" s="36">
        <f>SUMIFS(СВЦЭМ!$E$39:$E$782,СВЦЭМ!$A$39:$A$782,$A160,СВЦЭМ!$B$39:$B$782,B$155)+'СЕТ СН'!$F$12</f>
        <v>215.06062506999999</v>
      </c>
      <c r="C160" s="36">
        <f>SUMIFS(СВЦЭМ!$E$39:$E$782,СВЦЭМ!$A$39:$A$782,$A160,СВЦЭМ!$B$39:$B$782,C$155)+'СЕТ СН'!$F$12</f>
        <v>220.00872029999999</v>
      </c>
      <c r="D160" s="36">
        <f>SUMIFS(СВЦЭМ!$E$39:$E$782,СВЦЭМ!$A$39:$A$782,$A160,СВЦЭМ!$B$39:$B$782,D$155)+'СЕТ СН'!$F$12</f>
        <v>218.51694673</v>
      </c>
      <c r="E160" s="36">
        <f>SUMIFS(СВЦЭМ!$E$39:$E$782,СВЦЭМ!$A$39:$A$782,$A160,СВЦЭМ!$B$39:$B$782,E$155)+'СЕТ СН'!$F$12</f>
        <v>220.47977195000001</v>
      </c>
      <c r="F160" s="36">
        <f>SUMIFS(СВЦЭМ!$E$39:$E$782,СВЦЭМ!$A$39:$A$782,$A160,СВЦЭМ!$B$39:$B$782,F$155)+'СЕТ СН'!$F$12</f>
        <v>221.87020278</v>
      </c>
      <c r="G160" s="36">
        <f>SUMIFS(СВЦЭМ!$E$39:$E$782,СВЦЭМ!$A$39:$A$782,$A160,СВЦЭМ!$B$39:$B$782,G$155)+'СЕТ СН'!$F$12</f>
        <v>220.96215094999999</v>
      </c>
      <c r="H160" s="36">
        <f>SUMIFS(СВЦЭМ!$E$39:$E$782,СВЦЭМ!$A$39:$A$782,$A160,СВЦЭМ!$B$39:$B$782,H$155)+'СЕТ СН'!$F$12</f>
        <v>214.23980659</v>
      </c>
      <c r="I160" s="36">
        <f>SUMIFS(СВЦЭМ!$E$39:$E$782,СВЦЭМ!$A$39:$A$782,$A160,СВЦЭМ!$B$39:$B$782,I$155)+'СЕТ СН'!$F$12</f>
        <v>208.99442740999999</v>
      </c>
      <c r="J160" s="36">
        <f>SUMIFS(СВЦЭМ!$E$39:$E$782,СВЦЭМ!$A$39:$A$782,$A160,СВЦЭМ!$B$39:$B$782,J$155)+'СЕТ СН'!$F$12</f>
        <v>209.29619930000001</v>
      </c>
      <c r="K160" s="36">
        <f>SUMIFS(СВЦЭМ!$E$39:$E$782,СВЦЭМ!$A$39:$A$782,$A160,СВЦЭМ!$B$39:$B$782,K$155)+'СЕТ СН'!$F$12</f>
        <v>207.23562304000001</v>
      </c>
      <c r="L160" s="36">
        <f>SUMIFS(СВЦЭМ!$E$39:$E$782,СВЦЭМ!$A$39:$A$782,$A160,СВЦЭМ!$B$39:$B$782,L$155)+'СЕТ СН'!$F$12</f>
        <v>205.08414239999999</v>
      </c>
      <c r="M160" s="36">
        <f>SUMIFS(СВЦЭМ!$E$39:$E$782,СВЦЭМ!$A$39:$A$782,$A160,СВЦЭМ!$B$39:$B$782,M$155)+'СЕТ СН'!$F$12</f>
        <v>207.40347857</v>
      </c>
      <c r="N160" s="36">
        <f>SUMIFS(СВЦЭМ!$E$39:$E$782,СВЦЭМ!$A$39:$A$782,$A160,СВЦЭМ!$B$39:$B$782,N$155)+'СЕТ СН'!$F$12</f>
        <v>208.62644806</v>
      </c>
      <c r="O160" s="36">
        <f>SUMIFS(СВЦЭМ!$E$39:$E$782,СВЦЭМ!$A$39:$A$782,$A160,СВЦЭМ!$B$39:$B$782,O$155)+'СЕТ СН'!$F$12</f>
        <v>208.72145241000001</v>
      </c>
      <c r="P160" s="36">
        <f>SUMIFS(СВЦЭМ!$E$39:$E$782,СВЦЭМ!$A$39:$A$782,$A160,СВЦЭМ!$B$39:$B$782,P$155)+'СЕТ СН'!$F$12</f>
        <v>209.66067749999999</v>
      </c>
      <c r="Q160" s="36">
        <f>SUMIFS(СВЦЭМ!$E$39:$E$782,СВЦЭМ!$A$39:$A$782,$A160,СВЦЭМ!$B$39:$B$782,Q$155)+'СЕТ СН'!$F$12</f>
        <v>209.37108936000001</v>
      </c>
      <c r="R160" s="36">
        <f>SUMIFS(СВЦЭМ!$E$39:$E$782,СВЦЭМ!$A$39:$A$782,$A160,СВЦЭМ!$B$39:$B$782,R$155)+'СЕТ СН'!$F$12</f>
        <v>207.56705879</v>
      </c>
      <c r="S160" s="36">
        <f>SUMIFS(СВЦЭМ!$E$39:$E$782,СВЦЭМ!$A$39:$A$782,$A160,СВЦЭМ!$B$39:$B$782,S$155)+'СЕТ СН'!$F$12</f>
        <v>201.76791029</v>
      </c>
      <c r="T160" s="36">
        <f>SUMIFS(СВЦЭМ!$E$39:$E$782,СВЦЭМ!$A$39:$A$782,$A160,СВЦЭМ!$B$39:$B$782,T$155)+'СЕТ СН'!$F$12</f>
        <v>199.39333676999999</v>
      </c>
      <c r="U160" s="36">
        <f>SUMIFS(СВЦЭМ!$E$39:$E$782,СВЦЭМ!$A$39:$A$782,$A160,СВЦЭМ!$B$39:$B$782,U$155)+'СЕТ СН'!$F$12</f>
        <v>199.01719666</v>
      </c>
      <c r="V160" s="36">
        <f>SUMIFS(СВЦЭМ!$E$39:$E$782,СВЦЭМ!$A$39:$A$782,$A160,СВЦЭМ!$B$39:$B$782,V$155)+'СЕТ СН'!$F$12</f>
        <v>203.70802148999999</v>
      </c>
      <c r="W160" s="36">
        <f>SUMIFS(СВЦЭМ!$E$39:$E$782,СВЦЭМ!$A$39:$A$782,$A160,СВЦЭМ!$B$39:$B$782,W$155)+'СЕТ СН'!$F$12</f>
        <v>207.53919943</v>
      </c>
      <c r="X160" s="36">
        <f>SUMIFS(СВЦЭМ!$E$39:$E$782,СВЦЭМ!$A$39:$A$782,$A160,СВЦЭМ!$B$39:$B$782,X$155)+'СЕТ СН'!$F$12</f>
        <v>211.22551487999999</v>
      </c>
      <c r="Y160" s="36">
        <f>SUMIFS(СВЦЭМ!$E$39:$E$782,СВЦЭМ!$A$39:$A$782,$A160,СВЦЭМ!$B$39:$B$782,Y$155)+'СЕТ СН'!$F$12</f>
        <v>211.83451438</v>
      </c>
    </row>
    <row r="161" spans="1:25" ht="15.75" x14ac:dyDescent="0.2">
      <c r="A161" s="35">
        <f t="shared" si="4"/>
        <v>44901</v>
      </c>
      <c r="B161" s="36">
        <f>SUMIFS(СВЦЭМ!$E$39:$E$782,СВЦЭМ!$A$39:$A$782,$A161,СВЦЭМ!$B$39:$B$782,B$155)+'СЕТ СН'!$F$12</f>
        <v>203.77497566</v>
      </c>
      <c r="C161" s="36">
        <f>SUMIFS(СВЦЭМ!$E$39:$E$782,СВЦЭМ!$A$39:$A$782,$A161,СВЦЭМ!$B$39:$B$782,C$155)+'СЕТ СН'!$F$12</f>
        <v>208.12385107</v>
      </c>
      <c r="D161" s="36">
        <f>SUMIFS(СВЦЭМ!$E$39:$E$782,СВЦЭМ!$A$39:$A$782,$A161,СВЦЭМ!$B$39:$B$782,D$155)+'СЕТ СН'!$F$12</f>
        <v>211.94316157</v>
      </c>
      <c r="E161" s="36">
        <f>SUMIFS(СВЦЭМ!$E$39:$E$782,СВЦЭМ!$A$39:$A$782,$A161,СВЦЭМ!$B$39:$B$782,E$155)+'СЕТ СН'!$F$12</f>
        <v>212.48867694</v>
      </c>
      <c r="F161" s="36">
        <f>SUMIFS(СВЦЭМ!$E$39:$E$782,СВЦЭМ!$A$39:$A$782,$A161,СВЦЭМ!$B$39:$B$782,F$155)+'СЕТ СН'!$F$12</f>
        <v>215.62000617999999</v>
      </c>
      <c r="G161" s="36">
        <f>SUMIFS(СВЦЭМ!$E$39:$E$782,СВЦЭМ!$A$39:$A$782,$A161,СВЦЭМ!$B$39:$B$782,G$155)+'СЕТ СН'!$F$12</f>
        <v>211.77324689</v>
      </c>
      <c r="H161" s="36">
        <f>SUMIFS(СВЦЭМ!$E$39:$E$782,СВЦЭМ!$A$39:$A$782,$A161,СВЦЭМ!$B$39:$B$782,H$155)+'СЕТ СН'!$F$12</f>
        <v>207.07403737000001</v>
      </c>
      <c r="I161" s="36">
        <f>SUMIFS(СВЦЭМ!$E$39:$E$782,СВЦЭМ!$A$39:$A$782,$A161,СВЦЭМ!$B$39:$B$782,I$155)+'СЕТ СН'!$F$12</f>
        <v>197.80842208999999</v>
      </c>
      <c r="J161" s="36">
        <f>SUMIFS(СВЦЭМ!$E$39:$E$782,СВЦЭМ!$A$39:$A$782,$A161,СВЦЭМ!$B$39:$B$782,J$155)+'СЕТ СН'!$F$12</f>
        <v>198.30334988999999</v>
      </c>
      <c r="K161" s="36">
        <f>SUMIFS(СВЦЭМ!$E$39:$E$782,СВЦЭМ!$A$39:$A$782,$A161,СВЦЭМ!$B$39:$B$782,K$155)+'СЕТ СН'!$F$12</f>
        <v>196.11998625999999</v>
      </c>
      <c r="L161" s="36">
        <f>SUMIFS(СВЦЭМ!$E$39:$E$782,СВЦЭМ!$A$39:$A$782,$A161,СВЦЭМ!$B$39:$B$782,L$155)+'СЕТ СН'!$F$12</f>
        <v>196.57712402999999</v>
      </c>
      <c r="M161" s="36">
        <f>SUMIFS(СВЦЭМ!$E$39:$E$782,СВЦЭМ!$A$39:$A$782,$A161,СВЦЭМ!$B$39:$B$782,M$155)+'СЕТ СН'!$F$12</f>
        <v>195.87576161999999</v>
      </c>
      <c r="N161" s="36">
        <f>SUMIFS(СВЦЭМ!$E$39:$E$782,СВЦЭМ!$A$39:$A$782,$A161,СВЦЭМ!$B$39:$B$782,N$155)+'СЕТ СН'!$F$12</f>
        <v>197.02591699999999</v>
      </c>
      <c r="O161" s="36">
        <f>SUMIFS(СВЦЭМ!$E$39:$E$782,СВЦЭМ!$A$39:$A$782,$A161,СВЦЭМ!$B$39:$B$782,O$155)+'СЕТ СН'!$F$12</f>
        <v>194.21251762</v>
      </c>
      <c r="P161" s="36">
        <f>SUMIFS(СВЦЭМ!$E$39:$E$782,СВЦЭМ!$A$39:$A$782,$A161,СВЦЭМ!$B$39:$B$782,P$155)+'СЕТ СН'!$F$12</f>
        <v>194.77502738000001</v>
      </c>
      <c r="Q161" s="36">
        <f>SUMIFS(СВЦЭМ!$E$39:$E$782,СВЦЭМ!$A$39:$A$782,$A161,СВЦЭМ!$B$39:$B$782,Q$155)+'СЕТ СН'!$F$12</f>
        <v>194.27959425</v>
      </c>
      <c r="R161" s="36">
        <f>SUMIFS(СВЦЭМ!$E$39:$E$782,СВЦЭМ!$A$39:$A$782,$A161,СВЦЭМ!$B$39:$B$782,R$155)+'СЕТ СН'!$F$12</f>
        <v>192.77131625000001</v>
      </c>
      <c r="S161" s="36">
        <f>SUMIFS(СВЦЭМ!$E$39:$E$782,СВЦЭМ!$A$39:$A$782,$A161,СВЦЭМ!$B$39:$B$782,S$155)+'СЕТ СН'!$F$12</f>
        <v>190.78922765999999</v>
      </c>
      <c r="T161" s="36">
        <f>SUMIFS(СВЦЭМ!$E$39:$E$782,СВЦЭМ!$A$39:$A$782,$A161,СВЦЭМ!$B$39:$B$782,T$155)+'СЕТ СН'!$F$12</f>
        <v>187.48302588999999</v>
      </c>
      <c r="U161" s="36">
        <f>SUMIFS(СВЦЭМ!$E$39:$E$782,СВЦЭМ!$A$39:$A$782,$A161,СВЦЭМ!$B$39:$B$782,U$155)+'СЕТ СН'!$F$12</f>
        <v>188.68980253000001</v>
      </c>
      <c r="V161" s="36">
        <f>SUMIFS(СВЦЭМ!$E$39:$E$782,СВЦЭМ!$A$39:$A$782,$A161,СВЦЭМ!$B$39:$B$782,V$155)+'СЕТ СН'!$F$12</f>
        <v>192.68087333</v>
      </c>
      <c r="W161" s="36">
        <f>SUMIFS(СВЦЭМ!$E$39:$E$782,СВЦЭМ!$A$39:$A$782,$A161,СВЦЭМ!$B$39:$B$782,W$155)+'СЕТ СН'!$F$12</f>
        <v>197.88152778</v>
      </c>
      <c r="X161" s="36">
        <f>SUMIFS(СВЦЭМ!$E$39:$E$782,СВЦЭМ!$A$39:$A$782,$A161,СВЦЭМ!$B$39:$B$782,X$155)+'СЕТ СН'!$F$12</f>
        <v>198.36728417</v>
      </c>
      <c r="Y161" s="36">
        <f>SUMIFS(СВЦЭМ!$E$39:$E$782,СВЦЭМ!$A$39:$A$782,$A161,СВЦЭМ!$B$39:$B$782,Y$155)+'СЕТ СН'!$F$12</f>
        <v>207.08975365000001</v>
      </c>
    </row>
    <row r="162" spans="1:25" ht="15.75" x14ac:dyDescent="0.2">
      <c r="A162" s="35">
        <f t="shared" si="4"/>
        <v>44902</v>
      </c>
      <c r="B162" s="36">
        <f>SUMIFS(СВЦЭМ!$E$39:$E$782,СВЦЭМ!$A$39:$A$782,$A162,СВЦЭМ!$B$39:$B$782,B$155)+'СЕТ СН'!$F$12</f>
        <v>203.03597611000001</v>
      </c>
      <c r="C162" s="36">
        <f>SUMIFS(СВЦЭМ!$E$39:$E$782,СВЦЭМ!$A$39:$A$782,$A162,СВЦЭМ!$B$39:$B$782,C$155)+'СЕТ СН'!$F$12</f>
        <v>207.04379489999999</v>
      </c>
      <c r="D162" s="36">
        <f>SUMIFS(СВЦЭМ!$E$39:$E$782,СВЦЭМ!$A$39:$A$782,$A162,СВЦЭМ!$B$39:$B$782,D$155)+'СЕТ СН'!$F$12</f>
        <v>209.45291705</v>
      </c>
      <c r="E162" s="36">
        <f>SUMIFS(СВЦЭМ!$E$39:$E$782,СВЦЭМ!$A$39:$A$782,$A162,СВЦЭМ!$B$39:$B$782,E$155)+'СЕТ СН'!$F$12</f>
        <v>209.29704493</v>
      </c>
      <c r="F162" s="36">
        <f>SUMIFS(СВЦЭМ!$E$39:$E$782,СВЦЭМ!$A$39:$A$782,$A162,СВЦЭМ!$B$39:$B$782,F$155)+'СЕТ СН'!$F$12</f>
        <v>209.93881651000001</v>
      </c>
      <c r="G162" s="36">
        <f>SUMIFS(СВЦЭМ!$E$39:$E$782,СВЦЭМ!$A$39:$A$782,$A162,СВЦЭМ!$B$39:$B$782,G$155)+'СЕТ СН'!$F$12</f>
        <v>208.24753489</v>
      </c>
      <c r="H162" s="36">
        <f>SUMIFS(СВЦЭМ!$E$39:$E$782,СВЦЭМ!$A$39:$A$782,$A162,СВЦЭМ!$B$39:$B$782,H$155)+'СЕТ СН'!$F$12</f>
        <v>207.12664677000001</v>
      </c>
      <c r="I162" s="36">
        <f>SUMIFS(СВЦЭМ!$E$39:$E$782,СВЦЭМ!$A$39:$A$782,$A162,СВЦЭМ!$B$39:$B$782,I$155)+'СЕТ СН'!$F$12</f>
        <v>200.89450123</v>
      </c>
      <c r="J162" s="36">
        <f>SUMIFS(СВЦЭМ!$E$39:$E$782,СВЦЭМ!$A$39:$A$782,$A162,СВЦЭМ!$B$39:$B$782,J$155)+'СЕТ СН'!$F$12</f>
        <v>198.25853816</v>
      </c>
      <c r="K162" s="36">
        <f>SUMIFS(СВЦЭМ!$E$39:$E$782,СВЦЭМ!$A$39:$A$782,$A162,СВЦЭМ!$B$39:$B$782,K$155)+'СЕТ СН'!$F$12</f>
        <v>201.72721085000001</v>
      </c>
      <c r="L162" s="36">
        <f>SUMIFS(СВЦЭМ!$E$39:$E$782,СВЦЭМ!$A$39:$A$782,$A162,СВЦЭМ!$B$39:$B$782,L$155)+'СЕТ СН'!$F$12</f>
        <v>201.2400955</v>
      </c>
      <c r="M162" s="36">
        <f>SUMIFS(СВЦЭМ!$E$39:$E$782,СВЦЭМ!$A$39:$A$782,$A162,СВЦЭМ!$B$39:$B$782,M$155)+'СЕТ СН'!$F$12</f>
        <v>200.59470436000001</v>
      </c>
      <c r="N162" s="36">
        <f>SUMIFS(СВЦЭМ!$E$39:$E$782,СВЦЭМ!$A$39:$A$782,$A162,СВЦЭМ!$B$39:$B$782,N$155)+'СЕТ СН'!$F$12</f>
        <v>202.62667880999999</v>
      </c>
      <c r="O162" s="36">
        <f>SUMIFS(СВЦЭМ!$E$39:$E$782,СВЦЭМ!$A$39:$A$782,$A162,СВЦЭМ!$B$39:$B$782,O$155)+'СЕТ СН'!$F$12</f>
        <v>202.37477597</v>
      </c>
      <c r="P162" s="36">
        <f>SUMIFS(СВЦЭМ!$E$39:$E$782,СВЦЭМ!$A$39:$A$782,$A162,СВЦЭМ!$B$39:$B$782,P$155)+'СЕТ СН'!$F$12</f>
        <v>203.26361664000001</v>
      </c>
      <c r="Q162" s="36">
        <f>SUMIFS(СВЦЭМ!$E$39:$E$782,СВЦЭМ!$A$39:$A$782,$A162,СВЦЭМ!$B$39:$B$782,Q$155)+'СЕТ СН'!$F$12</f>
        <v>204.26039322</v>
      </c>
      <c r="R162" s="36">
        <f>SUMIFS(СВЦЭМ!$E$39:$E$782,СВЦЭМ!$A$39:$A$782,$A162,СВЦЭМ!$B$39:$B$782,R$155)+'СЕТ СН'!$F$12</f>
        <v>201.42437609999999</v>
      </c>
      <c r="S162" s="36">
        <f>SUMIFS(СВЦЭМ!$E$39:$E$782,СВЦЭМ!$A$39:$A$782,$A162,СВЦЭМ!$B$39:$B$782,S$155)+'СЕТ СН'!$F$12</f>
        <v>196.78597894000001</v>
      </c>
      <c r="T162" s="36">
        <f>SUMIFS(СВЦЭМ!$E$39:$E$782,СВЦЭМ!$A$39:$A$782,$A162,СВЦЭМ!$B$39:$B$782,T$155)+'СЕТ СН'!$F$12</f>
        <v>196.20880507999999</v>
      </c>
      <c r="U162" s="36">
        <f>SUMIFS(СВЦЭМ!$E$39:$E$782,СВЦЭМ!$A$39:$A$782,$A162,СВЦЭМ!$B$39:$B$782,U$155)+'СЕТ СН'!$F$12</f>
        <v>198.1899315</v>
      </c>
      <c r="V162" s="36">
        <f>SUMIFS(СВЦЭМ!$E$39:$E$782,СВЦЭМ!$A$39:$A$782,$A162,СВЦЭМ!$B$39:$B$782,V$155)+'СЕТ СН'!$F$12</f>
        <v>198.50973567</v>
      </c>
      <c r="W162" s="36">
        <f>SUMIFS(СВЦЭМ!$E$39:$E$782,СВЦЭМ!$A$39:$A$782,$A162,СВЦЭМ!$B$39:$B$782,W$155)+'СЕТ СН'!$F$12</f>
        <v>202.20368062</v>
      </c>
      <c r="X162" s="36">
        <f>SUMIFS(СВЦЭМ!$E$39:$E$782,СВЦЭМ!$A$39:$A$782,$A162,СВЦЭМ!$B$39:$B$782,X$155)+'СЕТ СН'!$F$12</f>
        <v>199.62324905</v>
      </c>
      <c r="Y162" s="36">
        <f>SUMIFS(СВЦЭМ!$E$39:$E$782,СВЦЭМ!$A$39:$A$782,$A162,СВЦЭМ!$B$39:$B$782,Y$155)+'СЕТ СН'!$F$12</f>
        <v>201.56814344</v>
      </c>
    </row>
    <row r="163" spans="1:25" ht="15.75" x14ac:dyDescent="0.2">
      <c r="A163" s="35">
        <f t="shared" si="4"/>
        <v>44903</v>
      </c>
      <c r="B163" s="36">
        <f>SUMIFS(СВЦЭМ!$E$39:$E$782,СВЦЭМ!$A$39:$A$782,$A163,СВЦЭМ!$B$39:$B$782,B$155)+'СЕТ СН'!$F$12</f>
        <v>232.37311953</v>
      </c>
      <c r="C163" s="36">
        <f>SUMIFS(СВЦЭМ!$E$39:$E$782,СВЦЭМ!$A$39:$A$782,$A163,СВЦЭМ!$B$39:$B$782,C$155)+'СЕТ СН'!$F$12</f>
        <v>235.16342244000001</v>
      </c>
      <c r="D163" s="36">
        <f>SUMIFS(СВЦЭМ!$E$39:$E$782,СВЦЭМ!$A$39:$A$782,$A163,СВЦЭМ!$B$39:$B$782,D$155)+'СЕТ СН'!$F$12</f>
        <v>234.30260172000001</v>
      </c>
      <c r="E163" s="36">
        <f>SUMIFS(СВЦЭМ!$E$39:$E$782,СВЦЭМ!$A$39:$A$782,$A163,СВЦЭМ!$B$39:$B$782,E$155)+'СЕТ СН'!$F$12</f>
        <v>229.95959879</v>
      </c>
      <c r="F163" s="36">
        <f>SUMIFS(СВЦЭМ!$E$39:$E$782,СВЦЭМ!$A$39:$A$782,$A163,СВЦЭМ!$B$39:$B$782,F$155)+'СЕТ СН'!$F$12</f>
        <v>227.82993146999999</v>
      </c>
      <c r="G163" s="36">
        <f>SUMIFS(СВЦЭМ!$E$39:$E$782,СВЦЭМ!$A$39:$A$782,$A163,СВЦЭМ!$B$39:$B$782,G$155)+'СЕТ СН'!$F$12</f>
        <v>221.14348353</v>
      </c>
      <c r="H163" s="36">
        <f>SUMIFS(СВЦЭМ!$E$39:$E$782,СВЦЭМ!$A$39:$A$782,$A163,СВЦЭМ!$B$39:$B$782,H$155)+'СЕТ СН'!$F$12</f>
        <v>216.42557984000001</v>
      </c>
      <c r="I163" s="36">
        <f>SUMIFS(СВЦЭМ!$E$39:$E$782,СВЦЭМ!$A$39:$A$782,$A163,СВЦЭМ!$B$39:$B$782,I$155)+'СЕТ СН'!$F$12</f>
        <v>214.52877866</v>
      </c>
      <c r="J163" s="36">
        <f>SUMIFS(СВЦЭМ!$E$39:$E$782,СВЦЭМ!$A$39:$A$782,$A163,СВЦЭМ!$B$39:$B$782,J$155)+'СЕТ СН'!$F$12</f>
        <v>210.95136599</v>
      </c>
      <c r="K163" s="36">
        <f>SUMIFS(СВЦЭМ!$E$39:$E$782,СВЦЭМ!$A$39:$A$782,$A163,СВЦЭМ!$B$39:$B$782,K$155)+'СЕТ СН'!$F$12</f>
        <v>209.78399858</v>
      </c>
      <c r="L163" s="36">
        <f>SUMIFS(СВЦЭМ!$E$39:$E$782,СВЦЭМ!$A$39:$A$782,$A163,СВЦЭМ!$B$39:$B$782,L$155)+'СЕТ СН'!$F$12</f>
        <v>211.29825968</v>
      </c>
      <c r="M163" s="36">
        <f>SUMIFS(СВЦЭМ!$E$39:$E$782,СВЦЭМ!$A$39:$A$782,$A163,СВЦЭМ!$B$39:$B$782,M$155)+'СЕТ СН'!$F$12</f>
        <v>215.45163350999999</v>
      </c>
      <c r="N163" s="36">
        <f>SUMIFS(СВЦЭМ!$E$39:$E$782,СВЦЭМ!$A$39:$A$782,$A163,СВЦЭМ!$B$39:$B$782,N$155)+'СЕТ СН'!$F$12</f>
        <v>216.83208680000001</v>
      </c>
      <c r="O163" s="36">
        <f>SUMIFS(СВЦЭМ!$E$39:$E$782,СВЦЭМ!$A$39:$A$782,$A163,СВЦЭМ!$B$39:$B$782,O$155)+'СЕТ СН'!$F$12</f>
        <v>216.97169736999999</v>
      </c>
      <c r="P163" s="36">
        <f>SUMIFS(СВЦЭМ!$E$39:$E$782,СВЦЭМ!$A$39:$A$782,$A163,СВЦЭМ!$B$39:$B$782,P$155)+'СЕТ СН'!$F$12</f>
        <v>217.34656151999999</v>
      </c>
      <c r="Q163" s="36">
        <f>SUMIFS(СВЦЭМ!$E$39:$E$782,СВЦЭМ!$A$39:$A$782,$A163,СВЦЭМ!$B$39:$B$782,Q$155)+'СЕТ СН'!$F$12</f>
        <v>215.95500468</v>
      </c>
      <c r="R163" s="36">
        <f>SUMIFS(СВЦЭМ!$E$39:$E$782,СВЦЭМ!$A$39:$A$782,$A163,СВЦЭМ!$B$39:$B$782,R$155)+'СЕТ СН'!$F$12</f>
        <v>209.45607393</v>
      </c>
      <c r="S163" s="36">
        <f>SUMIFS(СВЦЭМ!$E$39:$E$782,СВЦЭМ!$A$39:$A$782,$A163,СВЦЭМ!$B$39:$B$782,S$155)+'СЕТ СН'!$F$12</f>
        <v>204.12006855000001</v>
      </c>
      <c r="T163" s="36">
        <f>SUMIFS(СВЦЭМ!$E$39:$E$782,СВЦЭМ!$A$39:$A$782,$A163,СВЦЭМ!$B$39:$B$782,T$155)+'СЕТ СН'!$F$12</f>
        <v>208.30834322000001</v>
      </c>
      <c r="U163" s="36">
        <f>SUMIFS(СВЦЭМ!$E$39:$E$782,СВЦЭМ!$A$39:$A$782,$A163,СВЦЭМ!$B$39:$B$782,U$155)+'СЕТ СН'!$F$12</f>
        <v>210.59248299999999</v>
      </c>
      <c r="V163" s="36">
        <f>SUMIFS(СВЦЭМ!$E$39:$E$782,СВЦЭМ!$A$39:$A$782,$A163,СВЦЭМ!$B$39:$B$782,V$155)+'СЕТ СН'!$F$12</f>
        <v>212.72113521</v>
      </c>
      <c r="W163" s="36">
        <f>SUMIFS(СВЦЭМ!$E$39:$E$782,СВЦЭМ!$A$39:$A$782,$A163,СВЦЭМ!$B$39:$B$782,W$155)+'СЕТ СН'!$F$12</f>
        <v>217.54318828000001</v>
      </c>
      <c r="X163" s="36">
        <f>SUMIFS(СВЦЭМ!$E$39:$E$782,СВЦЭМ!$A$39:$A$782,$A163,СВЦЭМ!$B$39:$B$782,X$155)+'СЕТ СН'!$F$12</f>
        <v>217.12488544000001</v>
      </c>
      <c r="Y163" s="36">
        <f>SUMIFS(СВЦЭМ!$E$39:$E$782,СВЦЭМ!$A$39:$A$782,$A163,СВЦЭМ!$B$39:$B$782,Y$155)+'СЕТ СН'!$F$12</f>
        <v>228.36770963999999</v>
      </c>
    </row>
    <row r="164" spans="1:25" ht="15.75" x14ac:dyDescent="0.2">
      <c r="A164" s="35">
        <f t="shared" si="4"/>
        <v>44904</v>
      </c>
      <c r="B164" s="36">
        <f>SUMIFS(СВЦЭМ!$E$39:$E$782,СВЦЭМ!$A$39:$A$782,$A164,СВЦЭМ!$B$39:$B$782,B$155)+'СЕТ СН'!$F$12</f>
        <v>216.86336587</v>
      </c>
      <c r="C164" s="36">
        <f>SUMIFS(СВЦЭМ!$E$39:$E$782,СВЦЭМ!$A$39:$A$782,$A164,СВЦЭМ!$B$39:$B$782,C$155)+'СЕТ СН'!$F$12</f>
        <v>218.4643974</v>
      </c>
      <c r="D164" s="36">
        <f>SUMIFS(СВЦЭМ!$E$39:$E$782,СВЦЭМ!$A$39:$A$782,$A164,СВЦЭМ!$B$39:$B$782,D$155)+'СЕТ СН'!$F$12</f>
        <v>220.24108046000001</v>
      </c>
      <c r="E164" s="36">
        <f>SUMIFS(СВЦЭМ!$E$39:$E$782,СВЦЭМ!$A$39:$A$782,$A164,СВЦЭМ!$B$39:$B$782,E$155)+'СЕТ СН'!$F$12</f>
        <v>222.35452787</v>
      </c>
      <c r="F164" s="36">
        <f>SUMIFS(СВЦЭМ!$E$39:$E$782,СВЦЭМ!$A$39:$A$782,$A164,СВЦЭМ!$B$39:$B$782,F$155)+'СЕТ СН'!$F$12</f>
        <v>223.79013334000001</v>
      </c>
      <c r="G164" s="36">
        <f>SUMIFS(СВЦЭМ!$E$39:$E$782,СВЦЭМ!$A$39:$A$782,$A164,СВЦЭМ!$B$39:$B$782,G$155)+'СЕТ СН'!$F$12</f>
        <v>221.42711839</v>
      </c>
      <c r="H164" s="36">
        <f>SUMIFS(СВЦЭМ!$E$39:$E$782,СВЦЭМ!$A$39:$A$782,$A164,СВЦЭМ!$B$39:$B$782,H$155)+'СЕТ СН'!$F$12</f>
        <v>221.96050101</v>
      </c>
      <c r="I164" s="36">
        <f>SUMIFS(СВЦЭМ!$E$39:$E$782,СВЦЭМ!$A$39:$A$782,$A164,СВЦЭМ!$B$39:$B$782,I$155)+'СЕТ СН'!$F$12</f>
        <v>215.73101975</v>
      </c>
      <c r="J164" s="36">
        <f>SUMIFS(СВЦЭМ!$E$39:$E$782,СВЦЭМ!$A$39:$A$782,$A164,СВЦЭМ!$B$39:$B$782,J$155)+'СЕТ СН'!$F$12</f>
        <v>213.69924492999999</v>
      </c>
      <c r="K164" s="36">
        <f>SUMIFS(СВЦЭМ!$E$39:$E$782,СВЦЭМ!$A$39:$A$782,$A164,СВЦЭМ!$B$39:$B$782,K$155)+'СЕТ СН'!$F$12</f>
        <v>211.29561518</v>
      </c>
      <c r="L164" s="36">
        <f>SUMIFS(СВЦЭМ!$E$39:$E$782,СВЦЭМ!$A$39:$A$782,$A164,СВЦЭМ!$B$39:$B$782,L$155)+'СЕТ СН'!$F$12</f>
        <v>209.85608302</v>
      </c>
      <c r="M164" s="36">
        <f>SUMIFS(СВЦЭМ!$E$39:$E$782,СВЦЭМ!$A$39:$A$782,$A164,СВЦЭМ!$B$39:$B$782,M$155)+'СЕТ СН'!$F$12</f>
        <v>208.45162751999999</v>
      </c>
      <c r="N164" s="36">
        <f>SUMIFS(СВЦЭМ!$E$39:$E$782,СВЦЭМ!$A$39:$A$782,$A164,СВЦЭМ!$B$39:$B$782,N$155)+'СЕТ СН'!$F$12</f>
        <v>209.18743506999999</v>
      </c>
      <c r="O164" s="36">
        <f>SUMIFS(СВЦЭМ!$E$39:$E$782,СВЦЭМ!$A$39:$A$782,$A164,СВЦЭМ!$B$39:$B$782,O$155)+'СЕТ СН'!$F$12</f>
        <v>211.38896149000001</v>
      </c>
      <c r="P164" s="36">
        <f>SUMIFS(СВЦЭМ!$E$39:$E$782,СВЦЭМ!$A$39:$A$782,$A164,СВЦЭМ!$B$39:$B$782,P$155)+'СЕТ СН'!$F$12</f>
        <v>212.31441067</v>
      </c>
      <c r="Q164" s="36">
        <f>SUMIFS(СВЦЭМ!$E$39:$E$782,СВЦЭМ!$A$39:$A$782,$A164,СВЦЭМ!$B$39:$B$782,Q$155)+'СЕТ СН'!$F$12</f>
        <v>212.17609114000001</v>
      </c>
      <c r="R164" s="36">
        <f>SUMIFS(СВЦЭМ!$E$39:$E$782,СВЦЭМ!$A$39:$A$782,$A164,СВЦЭМ!$B$39:$B$782,R$155)+'СЕТ СН'!$F$12</f>
        <v>211.65111472000001</v>
      </c>
      <c r="S164" s="36">
        <f>SUMIFS(СВЦЭМ!$E$39:$E$782,СВЦЭМ!$A$39:$A$782,$A164,СВЦЭМ!$B$39:$B$782,S$155)+'СЕТ СН'!$F$12</f>
        <v>207.17402536</v>
      </c>
      <c r="T164" s="36">
        <f>SUMIFS(СВЦЭМ!$E$39:$E$782,СВЦЭМ!$A$39:$A$782,$A164,СВЦЭМ!$B$39:$B$782,T$155)+'СЕТ СН'!$F$12</f>
        <v>204.01250286999999</v>
      </c>
      <c r="U164" s="36">
        <f>SUMIFS(СВЦЭМ!$E$39:$E$782,СВЦЭМ!$A$39:$A$782,$A164,СВЦЭМ!$B$39:$B$782,U$155)+'СЕТ СН'!$F$12</f>
        <v>204.26166355000001</v>
      </c>
      <c r="V164" s="36">
        <f>SUMIFS(СВЦЭМ!$E$39:$E$782,СВЦЭМ!$A$39:$A$782,$A164,СВЦЭМ!$B$39:$B$782,V$155)+'СЕТ СН'!$F$12</f>
        <v>206.15432278</v>
      </c>
      <c r="W164" s="36">
        <f>SUMIFS(СВЦЭМ!$E$39:$E$782,СВЦЭМ!$A$39:$A$782,$A164,СВЦЭМ!$B$39:$B$782,W$155)+'СЕТ СН'!$F$12</f>
        <v>209.95397546999999</v>
      </c>
      <c r="X164" s="36">
        <f>SUMIFS(СВЦЭМ!$E$39:$E$782,СВЦЭМ!$A$39:$A$782,$A164,СВЦЭМ!$B$39:$B$782,X$155)+'СЕТ СН'!$F$12</f>
        <v>211.26338340999999</v>
      </c>
      <c r="Y164" s="36">
        <f>SUMIFS(СВЦЭМ!$E$39:$E$782,СВЦЭМ!$A$39:$A$782,$A164,СВЦЭМ!$B$39:$B$782,Y$155)+'СЕТ СН'!$F$12</f>
        <v>213.20241659000001</v>
      </c>
    </row>
    <row r="165" spans="1:25" ht="15.75" x14ac:dyDescent="0.2">
      <c r="A165" s="35">
        <f t="shared" si="4"/>
        <v>44905</v>
      </c>
      <c r="B165" s="36">
        <f>SUMIFS(СВЦЭМ!$E$39:$E$782,СВЦЭМ!$A$39:$A$782,$A165,СВЦЭМ!$B$39:$B$782,B$155)+'СЕТ СН'!$F$12</f>
        <v>218.37207717999999</v>
      </c>
      <c r="C165" s="36">
        <f>SUMIFS(СВЦЭМ!$E$39:$E$782,СВЦЭМ!$A$39:$A$782,$A165,СВЦЭМ!$B$39:$B$782,C$155)+'СЕТ СН'!$F$12</f>
        <v>220.73337774000001</v>
      </c>
      <c r="D165" s="36">
        <f>SUMIFS(СВЦЭМ!$E$39:$E$782,СВЦЭМ!$A$39:$A$782,$A165,СВЦЭМ!$B$39:$B$782,D$155)+'СЕТ СН'!$F$12</f>
        <v>228.77898218000001</v>
      </c>
      <c r="E165" s="36">
        <f>SUMIFS(СВЦЭМ!$E$39:$E$782,СВЦЭМ!$A$39:$A$782,$A165,СВЦЭМ!$B$39:$B$782,E$155)+'СЕТ СН'!$F$12</f>
        <v>227.94487723</v>
      </c>
      <c r="F165" s="36">
        <f>SUMIFS(СВЦЭМ!$E$39:$E$782,СВЦЭМ!$A$39:$A$782,$A165,СВЦЭМ!$B$39:$B$782,F$155)+'СЕТ СН'!$F$12</f>
        <v>225.12434777999999</v>
      </c>
      <c r="G165" s="36">
        <f>SUMIFS(СВЦЭМ!$E$39:$E$782,СВЦЭМ!$A$39:$A$782,$A165,СВЦЭМ!$B$39:$B$782,G$155)+'СЕТ СН'!$F$12</f>
        <v>227.27995612999999</v>
      </c>
      <c r="H165" s="36">
        <f>SUMIFS(СВЦЭМ!$E$39:$E$782,СВЦЭМ!$A$39:$A$782,$A165,СВЦЭМ!$B$39:$B$782,H$155)+'СЕТ СН'!$F$12</f>
        <v>225.57165175</v>
      </c>
      <c r="I165" s="36">
        <f>SUMIFS(СВЦЭМ!$E$39:$E$782,СВЦЭМ!$A$39:$A$782,$A165,СВЦЭМ!$B$39:$B$782,I$155)+'СЕТ СН'!$F$12</f>
        <v>220.57004674000001</v>
      </c>
      <c r="J165" s="36">
        <f>SUMIFS(СВЦЭМ!$E$39:$E$782,СВЦЭМ!$A$39:$A$782,$A165,СВЦЭМ!$B$39:$B$782,J$155)+'СЕТ СН'!$F$12</f>
        <v>215.69932605</v>
      </c>
      <c r="K165" s="36">
        <f>SUMIFS(СВЦЭМ!$E$39:$E$782,СВЦЭМ!$A$39:$A$782,$A165,СВЦЭМ!$B$39:$B$782,K$155)+'СЕТ СН'!$F$12</f>
        <v>213.49284109000001</v>
      </c>
      <c r="L165" s="36">
        <f>SUMIFS(СВЦЭМ!$E$39:$E$782,СВЦЭМ!$A$39:$A$782,$A165,СВЦЭМ!$B$39:$B$782,L$155)+'СЕТ СН'!$F$12</f>
        <v>211.10320741000001</v>
      </c>
      <c r="M165" s="36">
        <f>SUMIFS(СВЦЭМ!$E$39:$E$782,СВЦЭМ!$A$39:$A$782,$A165,СВЦЭМ!$B$39:$B$782,M$155)+'СЕТ СН'!$F$12</f>
        <v>213.08289655999999</v>
      </c>
      <c r="N165" s="36">
        <f>SUMIFS(СВЦЭМ!$E$39:$E$782,СВЦЭМ!$A$39:$A$782,$A165,СВЦЭМ!$B$39:$B$782,N$155)+'СЕТ СН'!$F$12</f>
        <v>217.90015955000001</v>
      </c>
      <c r="O165" s="36">
        <f>SUMIFS(СВЦЭМ!$E$39:$E$782,СВЦЭМ!$A$39:$A$782,$A165,СВЦЭМ!$B$39:$B$782,O$155)+'СЕТ СН'!$F$12</f>
        <v>219.59236849000001</v>
      </c>
      <c r="P165" s="36">
        <f>SUMIFS(СВЦЭМ!$E$39:$E$782,СВЦЭМ!$A$39:$A$782,$A165,СВЦЭМ!$B$39:$B$782,P$155)+'СЕТ СН'!$F$12</f>
        <v>222.8904464</v>
      </c>
      <c r="Q165" s="36">
        <f>SUMIFS(СВЦЭМ!$E$39:$E$782,СВЦЭМ!$A$39:$A$782,$A165,СВЦЭМ!$B$39:$B$782,Q$155)+'СЕТ СН'!$F$12</f>
        <v>223.01231607</v>
      </c>
      <c r="R165" s="36">
        <f>SUMIFS(СВЦЭМ!$E$39:$E$782,СВЦЭМ!$A$39:$A$782,$A165,СВЦЭМ!$B$39:$B$782,R$155)+'СЕТ СН'!$F$12</f>
        <v>217.45899184000001</v>
      </c>
      <c r="S165" s="36">
        <f>SUMIFS(СВЦЭМ!$E$39:$E$782,СВЦЭМ!$A$39:$A$782,$A165,СВЦЭМ!$B$39:$B$782,S$155)+'СЕТ СН'!$F$12</f>
        <v>212.29461633</v>
      </c>
      <c r="T165" s="36">
        <f>SUMIFS(СВЦЭМ!$E$39:$E$782,СВЦЭМ!$A$39:$A$782,$A165,СВЦЭМ!$B$39:$B$782,T$155)+'СЕТ СН'!$F$12</f>
        <v>213.14523222</v>
      </c>
      <c r="U165" s="36">
        <f>SUMIFS(СВЦЭМ!$E$39:$E$782,СВЦЭМ!$A$39:$A$782,$A165,СВЦЭМ!$B$39:$B$782,U$155)+'СЕТ СН'!$F$12</f>
        <v>212.90807337999999</v>
      </c>
      <c r="V165" s="36">
        <f>SUMIFS(СВЦЭМ!$E$39:$E$782,СВЦЭМ!$A$39:$A$782,$A165,СВЦЭМ!$B$39:$B$782,V$155)+'СЕТ СН'!$F$12</f>
        <v>214.81964112</v>
      </c>
      <c r="W165" s="36">
        <f>SUMIFS(СВЦЭМ!$E$39:$E$782,СВЦЭМ!$A$39:$A$782,$A165,СВЦЭМ!$B$39:$B$782,W$155)+'СЕТ СН'!$F$12</f>
        <v>215.25035665999999</v>
      </c>
      <c r="X165" s="36">
        <f>SUMIFS(СВЦЭМ!$E$39:$E$782,СВЦЭМ!$A$39:$A$782,$A165,СВЦЭМ!$B$39:$B$782,X$155)+'СЕТ СН'!$F$12</f>
        <v>217.19455930999999</v>
      </c>
      <c r="Y165" s="36">
        <f>SUMIFS(СВЦЭМ!$E$39:$E$782,СВЦЭМ!$A$39:$A$782,$A165,СВЦЭМ!$B$39:$B$782,Y$155)+'СЕТ СН'!$F$12</f>
        <v>220.63827187000001</v>
      </c>
    </row>
    <row r="166" spans="1:25" ht="15.75" x14ac:dyDescent="0.2">
      <c r="A166" s="35">
        <f t="shared" si="4"/>
        <v>44906</v>
      </c>
      <c r="B166" s="36">
        <f>SUMIFS(СВЦЭМ!$E$39:$E$782,СВЦЭМ!$A$39:$A$782,$A166,СВЦЭМ!$B$39:$B$782,B$155)+'СЕТ СН'!$F$12</f>
        <v>220.61448279000001</v>
      </c>
      <c r="C166" s="36">
        <f>SUMIFS(СВЦЭМ!$E$39:$E$782,СВЦЭМ!$A$39:$A$782,$A166,СВЦЭМ!$B$39:$B$782,C$155)+'СЕТ СН'!$F$12</f>
        <v>220.20853073999999</v>
      </c>
      <c r="D166" s="36">
        <f>SUMIFS(СВЦЭМ!$E$39:$E$782,СВЦЭМ!$A$39:$A$782,$A166,СВЦЭМ!$B$39:$B$782,D$155)+'СЕТ СН'!$F$12</f>
        <v>220.82571222000001</v>
      </c>
      <c r="E166" s="36">
        <f>SUMIFS(СВЦЭМ!$E$39:$E$782,СВЦЭМ!$A$39:$A$782,$A166,СВЦЭМ!$B$39:$B$782,E$155)+'СЕТ СН'!$F$12</f>
        <v>222.32485442999999</v>
      </c>
      <c r="F166" s="36">
        <f>SUMIFS(СВЦЭМ!$E$39:$E$782,СВЦЭМ!$A$39:$A$782,$A166,СВЦЭМ!$B$39:$B$782,F$155)+'СЕТ СН'!$F$12</f>
        <v>223.88235556999999</v>
      </c>
      <c r="G166" s="36">
        <f>SUMIFS(СВЦЭМ!$E$39:$E$782,СВЦЭМ!$A$39:$A$782,$A166,СВЦЭМ!$B$39:$B$782,G$155)+'СЕТ СН'!$F$12</f>
        <v>221.88507589</v>
      </c>
      <c r="H166" s="36">
        <f>SUMIFS(СВЦЭМ!$E$39:$E$782,СВЦЭМ!$A$39:$A$782,$A166,СВЦЭМ!$B$39:$B$782,H$155)+'СЕТ СН'!$F$12</f>
        <v>220.9445317</v>
      </c>
      <c r="I166" s="36">
        <f>SUMIFS(СВЦЭМ!$E$39:$E$782,СВЦЭМ!$A$39:$A$782,$A166,СВЦЭМ!$B$39:$B$782,I$155)+'СЕТ СН'!$F$12</f>
        <v>215.27635533</v>
      </c>
      <c r="J166" s="36">
        <f>SUMIFS(СВЦЭМ!$E$39:$E$782,СВЦЭМ!$A$39:$A$782,$A166,СВЦЭМ!$B$39:$B$782,J$155)+'СЕТ СН'!$F$12</f>
        <v>209.40204431000001</v>
      </c>
      <c r="K166" s="36">
        <f>SUMIFS(СВЦЭМ!$E$39:$E$782,СВЦЭМ!$A$39:$A$782,$A166,СВЦЭМ!$B$39:$B$782,K$155)+'СЕТ СН'!$F$12</f>
        <v>203.33261555000001</v>
      </c>
      <c r="L166" s="36">
        <f>SUMIFS(СВЦЭМ!$E$39:$E$782,СВЦЭМ!$A$39:$A$782,$A166,СВЦЭМ!$B$39:$B$782,L$155)+'СЕТ СН'!$F$12</f>
        <v>204.41503012000001</v>
      </c>
      <c r="M166" s="36">
        <f>SUMIFS(СВЦЭМ!$E$39:$E$782,СВЦЭМ!$A$39:$A$782,$A166,СВЦЭМ!$B$39:$B$782,M$155)+'СЕТ СН'!$F$12</f>
        <v>205.8658393</v>
      </c>
      <c r="N166" s="36">
        <f>SUMIFS(СВЦЭМ!$E$39:$E$782,СВЦЭМ!$A$39:$A$782,$A166,СВЦЭМ!$B$39:$B$782,N$155)+'СЕТ СН'!$F$12</f>
        <v>211.22177407000001</v>
      </c>
      <c r="O166" s="36">
        <f>SUMIFS(СВЦЭМ!$E$39:$E$782,СВЦЭМ!$A$39:$A$782,$A166,СВЦЭМ!$B$39:$B$782,O$155)+'СЕТ СН'!$F$12</f>
        <v>214.44060904</v>
      </c>
      <c r="P166" s="36">
        <f>SUMIFS(СВЦЭМ!$E$39:$E$782,СВЦЭМ!$A$39:$A$782,$A166,СВЦЭМ!$B$39:$B$782,P$155)+'СЕТ СН'!$F$12</f>
        <v>215.81127118000001</v>
      </c>
      <c r="Q166" s="36">
        <f>SUMIFS(СВЦЭМ!$E$39:$E$782,СВЦЭМ!$A$39:$A$782,$A166,СВЦЭМ!$B$39:$B$782,Q$155)+'СЕТ СН'!$F$12</f>
        <v>214.29328133999999</v>
      </c>
      <c r="R166" s="36">
        <f>SUMIFS(СВЦЭМ!$E$39:$E$782,СВЦЭМ!$A$39:$A$782,$A166,СВЦЭМ!$B$39:$B$782,R$155)+'СЕТ СН'!$F$12</f>
        <v>208.61936835</v>
      </c>
      <c r="S166" s="36">
        <f>SUMIFS(СВЦЭМ!$E$39:$E$782,СВЦЭМ!$A$39:$A$782,$A166,СВЦЭМ!$B$39:$B$782,S$155)+'СЕТ СН'!$F$12</f>
        <v>200.89153198</v>
      </c>
      <c r="T166" s="36">
        <f>SUMIFS(СВЦЭМ!$E$39:$E$782,СВЦЭМ!$A$39:$A$782,$A166,СВЦЭМ!$B$39:$B$782,T$155)+'СЕТ СН'!$F$12</f>
        <v>205.11949885000001</v>
      </c>
      <c r="U166" s="36">
        <f>SUMIFS(СВЦЭМ!$E$39:$E$782,СВЦЭМ!$A$39:$A$782,$A166,СВЦЭМ!$B$39:$B$782,U$155)+'СЕТ СН'!$F$12</f>
        <v>207.86152537000001</v>
      </c>
      <c r="V166" s="36">
        <f>SUMIFS(СВЦЭМ!$E$39:$E$782,СВЦЭМ!$A$39:$A$782,$A166,СВЦЭМ!$B$39:$B$782,V$155)+'СЕТ СН'!$F$12</f>
        <v>210.04571304000001</v>
      </c>
      <c r="W166" s="36">
        <f>SUMIFS(СВЦЭМ!$E$39:$E$782,СВЦЭМ!$A$39:$A$782,$A166,СВЦЭМ!$B$39:$B$782,W$155)+'СЕТ СН'!$F$12</f>
        <v>212.13121229999999</v>
      </c>
      <c r="X166" s="36">
        <f>SUMIFS(СВЦЭМ!$E$39:$E$782,СВЦЭМ!$A$39:$A$782,$A166,СВЦЭМ!$B$39:$B$782,X$155)+'СЕТ СН'!$F$12</f>
        <v>215.0117941</v>
      </c>
      <c r="Y166" s="36">
        <f>SUMIFS(СВЦЭМ!$E$39:$E$782,СВЦЭМ!$A$39:$A$782,$A166,СВЦЭМ!$B$39:$B$782,Y$155)+'СЕТ СН'!$F$12</f>
        <v>219.6722436</v>
      </c>
    </row>
    <row r="167" spans="1:25" ht="15.75" x14ac:dyDescent="0.2">
      <c r="A167" s="35">
        <f t="shared" si="4"/>
        <v>44907</v>
      </c>
      <c r="B167" s="36">
        <f>SUMIFS(СВЦЭМ!$E$39:$E$782,СВЦЭМ!$A$39:$A$782,$A167,СВЦЭМ!$B$39:$B$782,B$155)+'СЕТ СН'!$F$12</f>
        <v>208.46446373000001</v>
      </c>
      <c r="C167" s="36">
        <f>SUMIFS(СВЦЭМ!$E$39:$E$782,СВЦЭМ!$A$39:$A$782,$A167,СВЦЭМ!$B$39:$B$782,C$155)+'СЕТ СН'!$F$12</f>
        <v>210.53333556000001</v>
      </c>
      <c r="D167" s="36">
        <f>SUMIFS(СВЦЭМ!$E$39:$E$782,СВЦЭМ!$A$39:$A$782,$A167,СВЦЭМ!$B$39:$B$782,D$155)+'СЕТ СН'!$F$12</f>
        <v>212.20081304999999</v>
      </c>
      <c r="E167" s="36">
        <f>SUMIFS(СВЦЭМ!$E$39:$E$782,СВЦЭМ!$A$39:$A$782,$A167,СВЦЭМ!$B$39:$B$782,E$155)+'СЕТ СН'!$F$12</f>
        <v>213.46820516</v>
      </c>
      <c r="F167" s="36">
        <f>SUMIFS(СВЦЭМ!$E$39:$E$782,СВЦЭМ!$A$39:$A$782,$A167,СВЦЭМ!$B$39:$B$782,F$155)+'СЕТ СН'!$F$12</f>
        <v>215.40152302999999</v>
      </c>
      <c r="G167" s="36">
        <f>SUMIFS(СВЦЭМ!$E$39:$E$782,СВЦЭМ!$A$39:$A$782,$A167,СВЦЭМ!$B$39:$B$782,G$155)+'СЕТ СН'!$F$12</f>
        <v>213.55245416</v>
      </c>
      <c r="H167" s="36">
        <f>SUMIFS(СВЦЭМ!$E$39:$E$782,СВЦЭМ!$A$39:$A$782,$A167,СВЦЭМ!$B$39:$B$782,H$155)+'СЕТ СН'!$F$12</f>
        <v>211.54934521000001</v>
      </c>
      <c r="I167" s="36">
        <f>SUMIFS(СВЦЭМ!$E$39:$E$782,СВЦЭМ!$A$39:$A$782,$A167,СВЦЭМ!$B$39:$B$782,I$155)+'СЕТ СН'!$F$12</f>
        <v>188.39040098999999</v>
      </c>
      <c r="J167" s="36">
        <f>SUMIFS(СВЦЭМ!$E$39:$E$782,СВЦЭМ!$A$39:$A$782,$A167,СВЦЭМ!$B$39:$B$782,J$155)+'СЕТ СН'!$F$12</f>
        <v>176.02408485999999</v>
      </c>
      <c r="K167" s="36">
        <f>SUMIFS(СВЦЭМ!$E$39:$E$782,СВЦЭМ!$A$39:$A$782,$A167,СВЦЭМ!$B$39:$B$782,K$155)+'СЕТ СН'!$F$12</f>
        <v>171.96557049</v>
      </c>
      <c r="L167" s="36">
        <f>SUMIFS(СВЦЭМ!$E$39:$E$782,СВЦЭМ!$A$39:$A$782,$A167,СВЦЭМ!$B$39:$B$782,L$155)+'СЕТ СН'!$F$12</f>
        <v>184.9566265</v>
      </c>
      <c r="M167" s="36">
        <f>SUMIFS(СВЦЭМ!$E$39:$E$782,СВЦЭМ!$A$39:$A$782,$A167,СВЦЭМ!$B$39:$B$782,M$155)+'СЕТ СН'!$F$12</f>
        <v>185.16197246999999</v>
      </c>
      <c r="N167" s="36">
        <f>SUMIFS(СВЦЭМ!$E$39:$E$782,СВЦЭМ!$A$39:$A$782,$A167,СВЦЭМ!$B$39:$B$782,N$155)+'СЕТ СН'!$F$12</f>
        <v>196.76420354999999</v>
      </c>
      <c r="O167" s="36">
        <f>SUMIFS(СВЦЭМ!$E$39:$E$782,СВЦЭМ!$A$39:$A$782,$A167,СВЦЭМ!$B$39:$B$782,O$155)+'СЕТ СН'!$F$12</f>
        <v>193.67195661</v>
      </c>
      <c r="P167" s="36">
        <f>SUMIFS(СВЦЭМ!$E$39:$E$782,СВЦЭМ!$A$39:$A$782,$A167,СВЦЭМ!$B$39:$B$782,P$155)+'СЕТ СН'!$F$12</f>
        <v>194.66296611000001</v>
      </c>
      <c r="Q167" s="36">
        <f>SUMIFS(СВЦЭМ!$E$39:$E$782,СВЦЭМ!$A$39:$A$782,$A167,СВЦЭМ!$B$39:$B$782,Q$155)+'СЕТ СН'!$F$12</f>
        <v>195.69762864</v>
      </c>
      <c r="R167" s="36">
        <f>SUMIFS(СВЦЭМ!$E$39:$E$782,СВЦЭМ!$A$39:$A$782,$A167,СВЦЭМ!$B$39:$B$782,R$155)+'СЕТ СН'!$F$12</f>
        <v>183.74448389</v>
      </c>
      <c r="S167" s="36">
        <f>SUMIFS(СВЦЭМ!$E$39:$E$782,СВЦЭМ!$A$39:$A$782,$A167,СВЦЭМ!$B$39:$B$782,S$155)+'СЕТ СН'!$F$12</f>
        <v>177.13413972000001</v>
      </c>
      <c r="T167" s="36">
        <f>SUMIFS(СВЦЭМ!$E$39:$E$782,СВЦЭМ!$A$39:$A$782,$A167,СВЦЭМ!$B$39:$B$782,T$155)+'СЕТ СН'!$F$12</f>
        <v>176.62483885</v>
      </c>
      <c r="U167" s="36">
        <f>SUMIFS(СВЦЭМ!$E$39:$E$782,СВЦЭМ!$A$39:$A$782,$A167,СВЦЭМ!$B$39:$B$782,U$155)+'СЕТ СН'!$F$12</f>
        <v>186.90121705000001</v>
      </c>
      <c r="V167" s="36">
        <f>SUMIFS(СВЦЭМ!$E$39:$E$782,СВЦЭМ!$A$39:$A$782,$A167,СВЦЭМ!$B$39:$B$782,V$155)+'СЕТ СН'!$F$12</f>
        <v>201.27199593</v>
      </c>
      <c r="W167" s="36">
        <f>SUMIFS(СВЦЭМ!$E$39:$E$782,СВЦЭМ!$A$39:$A$782,$A167,СВЦЭМ!$B$39:$B$782,W$155)+'СЕТ СН'!$F$12</f>
        <v>201.97626507000001</v>
      </c>
      <c r="X167" s="36">
        <f>SUMIFS(СВЦЭМ!$E$39:$E$782,СВЦЭМ!$A$39:$A$782,$A167,СВЦЭМ!$B$39:$B$782,X$155)+'СЕТ СН'!$F$12</f>
        <v>201.08222856</v>
      </c>
      <c r="Y167" s="36">
        <f>SUMIFS(СВЦЭМ!$E$39:$E$782,СВЦЭМ!$A$39:$A$782,$A167,СВЦЭМ!$B$39:$B$782,Y$155)+'СЕТ СН'!$F$12</f>
        <v>207.39848122000001</v>
      </c>
    </row>
    <row r="168" spans="1:25" ht="15.75" x14ac:dyDescent="0.2">
      <c r="A168" s="35">
        <f t="shared" si="4"/>
        <v>44908</v>
      </c>
      <c r="B168" s="36">
        <f>SUMIFS(СВЦЭМ!$E$39:$E$782,СВЦЭМ!$A$39:$A$782,$A168,СВЦЭМ!$B$39:$B$782,B$155)+'СЕТ СН'!$F$12</f>
        <v>216.08480280000001</v>
      </c>
      <c r="C168" s="36">
        <f>SUMIFS(СВЦЭМ!$E$39:$E$782,СВЦЭМ!$A$39:$A$782,$A168,СВЦЭМ!$B$39:$B$782,C$155)+'СЕТ СН'!$F$12</f>
        <v>220.64639202000001</v>
      </c>
      <c r="D168" s="36">
        <f>SUMIFS(СВЦЭМ!$E$39:$E$782,СВЦЭМ!$A$39:$A$782,$A168,СВЦЭМ!$B$39:$B$782,D$155)+'СЕТ СН'!$F$12</f>
        <v>223.30973868000001</v>
      </c>
      <c r="E168" s="36">
        <f>SUMIFS(СВЦЭМ!$E$39:$E$782,СВЦЭМ!$A$39:$A$782,$A168,СВЦЭМ!$B$39:$B$782,E$155)+'СЕТ СН'!$F$12</f>
        <v>225.35426193999999</v>
      </c>
      <c r="F168" s="36">
        <f>SUMIFS(СВЦЭМ!$E$39:$E$782,СВЦЭМ!$A$39:$A$782,$A168,СВЦЭМ!$B$39:$B$782,F$155)+'СЕТ СН'!$F$12</f>
        <v>226.68202761000001</v>
      </c>
      <c r="G168" s="36">
        <f>SUMIFS(СВЦЭМ!$E$39:$E$782,СВЦЭМ!$A$39:$A$782,$A168,СВЦЭМ!$B$39:$B$782,G$155)+'СЕТ СН'!$F$12</f>
        <v>225.25579203000001</v>
      </c>
      <c r="H168" s="36">
        <f>SUMIFS(СВЦЭМ!$E$39:$E$782,СВЦЭМ!$A$39:$A$782,$A168,СВЦЭМ!$B$39:$B$782,H$155)+'СЕТ СН'!$F$12</f>
        <v>219.34792306</v>
      </c>
      <c r="I168" s="36">
        <f>SUMIFS(СВЦЭМ!$E$39:$E$782,СВЦЭМ!$A$39:$A$782,$A168,СВЦЭМ!$B$39:$B$782,I$155)+'СЕТ СН'!$F$12</f>
        <v>215.05695453999999</v>
      </c>
      <c r="J168" s="36">
        <f>SUMIFS(СВЦЭМ!$E$39:$E$782,СВЦЭМ!$A$39:$A$782,$A168,СВЦЭМ!$B$39:$B$782,J$155)+'СЕТ СН'!$F$12</f>
        <v>216.05153802000001</v>
      </c>
      <c r="K168" s="36">
        <f>SUMIFS(СВЦЭМ!$E$39:$E$782,СВЦЭМ!$A$39:$A$782,$A168,СВЦЭМ!$B$39:$B$782,K$155)+'СЕТ СН'!$F$12</f>
        <v>211.95059130999999</v>
      </c>
      <c r="L168" s="36">
        <f>SUMIFS(СВЦЭМ!$E$39:$E$782,СВЦЭМ!$A$39:$A$782,$A168,СВЦЭМ!$B$39:$B$782,L$155)+'СЕТ СН'!$F$12</f>
        <v>210.63391554</v>
      </c>
      <c r="M168" s="36">
        <f>SUMIFS(СВЦЭМ!$E$39:$E$782,СВЦЭМ!$A$39:$A$782,$A168,СВЦЭМ!$B$39:$B$782,M$155)+'СЕТ СН'!$F$12</f>
        <v>212.19737179000001</v>
      </c>
      <c r="N168" s="36">
        <f>SUMIFS(СВЦЭМ!$E$39:$E$782,СВЦЭМ!$A$39:$A$782,$A168,СВЦЭМ!$B$39:$B$782,N$155)+'СЕТ СН'!$F$12</f>
        <v>212.70157807999999</v>
      </c>
      <c r="O168" s="36">
        <f>SUMIFS(СВЦЭМ!$E$39:$E$782,СВЦЭМ!$A$39:$A$782,$A168,СВЦЭМ!$B$39:$B$782,O$155)+'СЕТ СН'!$F$12</f>
        <v>220.44901887</v>
      </c>
      <c r="P168" s="36">
        <f>SUMIFS(СВЦЭМ!$E$39:$E$782,СВЦЭМ!$A$39:$A$782,$A168,СВЦЭМ!$B$39:$B$782,P$155)+'СЕТ СН'!$F$12</f>
        <v>221.48371781</v>
      </c>
      <c r="Q168" s="36">
        <f>SUMIFS(СВЦЭМ!$E$39:$E$782,СВЦЭМ!$A$39:$A$782,$A168,СВЦЭМ!$B$39:$B$782,Q$155)+'СЕТ СН'!$F$12</f>
        <v>218.99084213</v>
      </c>
      <c r="R168" s="36">
        <f>SUMIFS(СВЦЭМ!$E$39:$E$782,СВЦЭМ!$A$39:$A$782,$A168,СВЦЭМ!$B$39:$B$782,R$155)+'СЕТ СН'!$F$12</f>
        <v>211.25547637</v>
      </c>
      <c r="S168" s="36">
        <f>SUMIFS(СВЦЭМ!$E$39:$E$782,СВЦЭМ!$A$39:$A$782,$A168,СВЦЭМ!$B$39:$B$782,S$155)+'СЕТ СН'!$F$12</f>
        <v>207.57170808999999</v>
      </c>
      <c r="T168" s="36">
        <f>SUMIFS(СВЦЭМ!$E$39:$E$782,СВЦЭМ!$A$39:$A$782,$A168,СВЦЭМ!$B$39:$B$782,T$155)+'СЕТ СН'!$F$12</f>
        <v>204.98568660999999</v>
      </c>
      <c r="U168" s="36">
        <f>SUMIFS(СВЦЭМ!$E$39:$E$782,СВЦЭМ!$A$39:$A$782,$A168,СВЦЭМ!$B$39:$B$782,U$155)+'СЕТ СН'!$F$12</f>
        <v>201.97918491999999</v>
      </c>
      <c r="V168" s="36">
        <f>SUMIFS(СВЦЭМ!$E$39:$E$782,СВЦЭМ!$A$39:$A$782,$A168,СВЦЭМ!$B$39:$B$782,V$155)+'СЕТ СН'!$F$12</f>
        <v>203.27611827000001</v>
      </c>
      <c r="W168" s="36">
        <f>SUMIFS(СВЦЭМ!$E$39:$E$782,СВЦЭМ!$A$39:$A$782,$A168,СВЦЭМ!$B$39:$B$782,W$155)+'СЕТ СН'!$F$12</f>
        <v>209.81069812999999</v>
      </c>
      <c r="X168" s="36">
        <f>SUMIFS(СВЦЭМ!$E$39:$E$782,СВЦЭМ!$A$39:$A$782,$A168,СВЦЭМ!$B$39:$B$782,X$155)+'СЕТ СН'!$F$12</f>
        <v>210.62348218</v>
      </c>
      <c r="Y168" s="36">
        <f>SUMIFS(СВЦЭМ!$E$39:$E$782,СВЦЭМ!$A$39:$A$782,$A168,СВЦЭМ!$B$39:$B$782,Y$155)+'СЕТ СН'!$F$12</f>
        <v>216.59671638</v>
      </c>
    </row>
    <row r="169" spans="1:25" ht="15.75" x14ac:dyDescent="0.2">
      <c r="A169" s="35">
        <f t="shared" si="4"/>
        <v>44909</v>
      </c>
      <c r="B169" s="36">
        <f>SUMIFS(СВЦЭМ!$E$39:$E$782,СВЦЭМ!$A$39:$A$782,$A169,СВЦЭМ!$B$39:$B$782,B$155)+'СЕТ СН'!$F$12</f>
        <v>209.20659284999999</v>
      </c>
      <c r="C169" s="36">
        <f>SUMIFS(СВЦЭМ!$E$39:$E$782,СВЦЭМ!$A$39:$A$782,$A169,СВЦЭМ!$B$39:$B$782,C$155)+'СЕТ СН'!$F$12</f>
        <v>214.41613523000001</v>
      </c>
      <c r="D169" s="36">
        <f>SUMIFS(СВЦЭМ!$E$39:$E$782,СВЦЭМ!$A$39:$A$782,$A169,СВЦЭМ!$B$39:$B$782,D$155)+'СЕТ СН'!$F$12</f>
        <v>217.46611741000001</v>
      </c>
      <c r="E169" s="36">
        <f>SUMIFS(СВЦЭМ!$E$39:$E$782,СВЦЭМ!$A$39:$A$782,$A169,СВЦЭМ!$B$39:$B$782,E$155)+'СЕТ СН'!$F$12</f>
        <v>219.28064166999999</v>
      </c>
      <c r="F169" s="36">
        <f>SUMIFS(СВЦЭМ!$E$39:$E$782,СВЦЭМ!$A$39:$A$782,$A169,СВЦЭМ!$B$39:$B$782,F$155)+'СЕТ СН'!$F$12</f>
        <v>223.24033743999999</v>
      </c>
      <c r="G169" s="36">
        <f>SUMIFS(СВЦЭМ!$E$39:$E$782,СВЦЭМ!$A$39:$A$782,$A169,СВЦЭМ!$B$39:$B$782,G$155)+'СЕТ СН'!$F$12</f>
        <v>220.93194166999999</v>
      </c>
      <c r="H169" s="36">
        <f>SUMIFS(СВЦЭМ!$E$39:$E$782,СВЦЭМ!$A$39:$A$782,$A169,СВЦЭМ!$B$39:$B$782,H$155)+'СЕТ СН'!$F$12</f>
        <v>217.73135429999999</v>
      </c>
      <c r="I169" s="36">
        <f>SUMIFS(СВЦЭМ!$E$39:$E$782,СВЦЭМ!$A$39:$A$782,$A169,СВЦЭМ!$B$39:$B$782,I$155)+'СЕТ СН'!$F$12</f>
        <v>214.63810881000001</v>
      </c>
      <c r="J169" s="36">
        <f>SUMIFS(СВЦЭМ!$E$39:$E$782,СВЦЭМ!$A$39:$A$782,$A169,СВЦЭМ!$B$39:$B$782,J$155)+'СЕТ СН'!$F$12</f>
        <v>215.38721398000001</v>
      </c>
      <c r="K169" s="36">
        <f>SUMIFS(СВЦЭМ!$E$39:$E$782,СВЦЭМ!$A$39:$A$782,$A169,СВЦЭМ!$B$39:$B$782,K$155)+'СЕТ СН'!$F$12</f>
        <v>209.06189244999999</v>
      </c>
      <c r="L169" s="36">
        <f>SUMIFS(СВЦЭМ!$E$39:$E$782,СВЦЭМ!$A$39:$A$782,$A169,СВЦЭМ!$B$39:$B$782,L$155)+'СЕТ СН'!$F$12</f>
        <v>209.14377134</v>
      </c>
      <c r="M169" s="36">
        <f>SUMIFS(СВЦЭМ!$E$39:$E$782,СВЦЭМ!$A$39:$A$782,$A169,СВЦЭМ!$B$39:$B$782,M$155)+'СЕТ СН'!$F$12</f>
        <v>214.23064219</v>
      </c>
      <c r="N169" s="36">
        <f>SUMIFS(СВЦЭМ!$E$39:$E$782,СВЦЭМ!$A$39:$A$782,$A169,СВЦЭМ!$B$39:$B$782,N$155)+'СЕТ СН'!$F$12</f>
        <v>212.65295558</v>
      </c>
      <c r="O169" s="36">
        <f>SUMIFS(СВЦЭМ!$E$39:$E$782,СВЦЭМ!$A$39:$A$782,$A169,СВЦЭМ!$B$39:$B$782,O$155)+'СЕТ СН'!$F$12</f>
        <v>213.71340176000001</v>
      </c>
      <c r="P169" s="36">
        <f>SUMIFS(СВЦЭМ!$E$39:$E$782,СВЦЭМ!$A$39:$A$782,$A169,СВЦЭМ!$B$39:$B$782,P$155)+'СЕТ СН'!$F$12</f>
        <v>215.17890908000001</v>
      </c>
      <c r="Q169" s="36">
        <f>SUMIFS(СВЦЭМ!$E$39:$E$782,СВЦЭМ!$A$39:$A$782,$A169,СВЦЭМ!$B$39:$B$782,Q$155)+'СЕТ СН'!$F$12</f>
        <v>214.87695436999999</v>
      </c>
      <c r="R169" s="36">
        <f>SUMIFS(СВЦЭМ!$E$39:$E$782,СВЦЭМ!$A$39:$A$782,$A169,СВЦЭМ!$B$39:$B$782,R$155)+'СЕТ СН'!$F$12</f>
        <v>217.27586796</v>
      </c>
      <c r="S169" s="36">
        <f>SUMIFS(СВЦЭМ!$E$39:$E$782,СВЦЭМ!$A$39:$A$782,$A169,СВЦЭМ!$B$39:$B$782,S$155)+'СЕТ СН'!$F$12</f>
        <v>214.56237200000001</v>
      </c>
      <c r="T169" s="36">
        <f>SUMIFS(СВЦЭМ!$E$39:$E$782,СВЦЭМ!$A$39:$A$782,$A169,СВЦЭМ!$B$39:$B$782,T$155)+'СЕТ СН'!$F$12</f>
        <v>214.39258183000001</v>
      </c>
      <c r="U169" s="36">
        <f>SUMIFS(СВЦЭМ!$E$39:$E$782,СВЦЭМ!$A$39:$A$782,$A169,СВЦЭМ!$B$39:$B$782,U$155)+'СЕТ СН'!$F$12</f>
        <v>215.2444151</v>
      </c>
      <c r="V169" s="36">
        <f>SUMIFS(СВЦЭМ!$E$39:$E$782,СВЦЭМ!$A$39:$A$782,$A169,СВЦЭМ!$B$39:$B$782,V$155)+'СЕТ СН'!$F$12</f>
        <v>217.05752906000001</v>
      </c>
      <c r="W169" s="36">
        <f>SUMIFS(СВЦЭМ!$E$39:$E$782,СВЦЭМ!$A$39:$A$782,$A169,СВЦЭМ!$B$39:$B$782,W$155)+'СЕТ СН'!$F$12</f>
        <v>213.55762687999999</v>
      </c>
      <c r="X169" s="36">
        <f>SUMIFS(СВЦЭМ!$E$39:$E$782,СВЦЭМ!$A$39:$A$782,$A169,СВЦЭМ!$B$39:$B$782,X$155)+'СЕТ СН'!$F$12</f>
        <v>214.32995052999999</v>
      </c>
      <c r="Y169" s="36">
        <f>SUMIFS(СВЦЭМ!$E$39:$E$782,СВЦЭМ!$A$39:$A$782,$A169,СВЦЭМ!$B$39:$B$782,Y$155)+'СЕТ СН'!$F$12</f>
        <v>214.56540002</v>
      </c>
    </row>
    <row r="170" spans="1:25" ht="15.75" x14ac:dyDescent="0.2">
      <c r="A170" s="35">
        <f t="shared" si="4"/>
        <v>44910</v>
      </c>
      <c r="B170" s="36">
        <f>SUMIFS(СВЦЭМ!$E$39:$E$782,СВЦЭМ!$A$39:$A$782,$A170,СВЦЭМ!$B$39:$B$782,B$155)+'СЕТ СН'!$F$12</f>
        <v>203.8745337</v>
      </c>
      <c r="C170" s="36">
        <f>SUMIFS(СВЦЭМ!$E$39:$E$782,СВЦЭМ!$A$39:$A$782,$A170,СВЦЭМ!$B$39:$B$782,C$155)+'СЕТ СН'!$F$12</f>
        <v>205.54583638</v>
      </c>
      <c r="D170" s="36">
        <f>SUMIFS(СВЦЭМ!$E$39:$E$782,СВЦЭМ!$A$39:$A$782,$A170,СВЦЭМ!$B$39:$B$782,D$155)+'СЕТ СН'!$F$12</f>
        <v>207.71300015</v>
      </c>
      <c r="E170" s="36">
        <f>SUMIFS(СВЦЭМ!$E$39:$E$782,СВЦЭМ!$A$39:$A$782,$A170,СВЦЭМ!$B$39:$B$782,E$155)+'СЕТ СН'!$F$12</f>
        <v>211.15510047999999</v>
      </c>
      <c r="F170" s="36">
        <f>SUMIFS(СВЦЭМ!$E$39:$E$782,СВЦЭМ!$A$39:$A$782,$A170,СВЦЭМ!$B$39:$B$782,F$155)+'СЕТ СН'!$F$12</f>
        <v>217.68894716</v>
      </c>
      <c r="G170" s="36">
        <f>SUMIFS(СВЦЭМ!$E$39:$E$782,СВЦЭМ!$A$39:$A$782,$A170,СВЦЭМ!$B$39:$B$782,G$155)+'СЕТ СН'!$F$12</f>
        <v>214.02593103999999</v>
      </c>
      <c r="H170" s="36">
        <f>SUMIFS(СВЦЭМ!$E$39:$E$782,СВЦЭМ!$A$39:$A$782,$A170,СВЦЭМ!$B$39:$B$782,H$155)+'СЕТ СН'!$F$12</f>
        <v>209.40417533999999</v>
      </c>
      <c r="I170" s="36">
        <f>SUMIFS(СВЦЭМ!$E$39:$E$782,СВЦЭМ!$A$39:$A$782,$A170,СВЦЭМ!$B$39:$B$782,I$155)+'СЕТ СН'!$F$12</f>
        <v>200.805634</v>
      </c>
      <c r="J170" s="36">
        <f>SUMIFS(СВЦЭМ!$E$39:$E$782,СВЦЭМ!$A$39:$A$782,$A170,СВЦЭМ!$B$39:$B$782,J$155)+'СЕТ СН'!$F$12</f>
        <v>196.42029633999999</v>
      </c>
      <c r="K170" s="36">
        <f>SUMIFS(СВЦЭМ!$E$39:$E$782,СВЦЭМ!$A$39:$A$782,$A170,СВЦЭМ!$B$39:$B$782,K$155)+'СЕТ СН'!$F$12</f>
        <v>194.84832526</v>
      </c>
      <c r="L170" s="36">
        <f>SUMIFS(СВЦЭМ!$E$39:$E$782,СВЦЭМ!$A$39:$A$782,$A170,СВЦЭМ!$B$39:$B$782,L$155)+'СЕТ СН'!$F$12</f>
        <v>192.72235929999999</v>
      </c>
      <c r="M170" s="36">
        <f>SUMIFS(СВЦЭМ!$E$39:$E$782,СВЦЭМ!$A$39:$A$782,$A170,СВЦЭМ!$B$39:$B$782,M$155)+'СЕТ СН'!$F$12</f>
        <v>193.88702049</v>
      </c>
      <c r="N170" s="36">
        <f>SUMIFS(СВЦЭМ!$E$39:$E$782,СВЦЭМ!$A$39:$A$782,$A170,СВЦЭМ!$B$39:$B$782,N$155)+'СЕТ СН'!$F$12</f>
        <v>196.56835343</v>
      </c>
      <c r="O170" s="36">
        <f>SUMIFS(СВЦЭМ!$E$39:$E$782,СВЦЭМ!$A$39:$A$782,$A170,СВЦЭМ!$B$39:$B$782,O$155)+'СЕТ СН'!$F$12</f>
        <v>197.83949084</v>
      </c>
      <c r="P170" s="36">
        <f>SUMIFS(СВЦЭМ!$E$39:$E$782,СВЦЭМ!$A$39:$A$782,$A170,СВЦЭМ!$B$39:$B$782,P$155)+'СЕТ СН'!$F$12</f>
        <v>199.91980537000001</v>
      </c>
      <c r="Q170" s="36">
        <f>SUMIFS(СВЦЭМ!$E$39:$E$782,СВЦЭМ!$A$39:$A$782,$A170,СВЦЭМ!$B$39:$B$782,Q$155)+'СЕТ СН'!$F$12</f>
        <v>201.27261625</v>
      </c>
      <c r="R170" s="36">
        <f>SUMIFS(СВЦЭМ!$E$39:$E$782,СВЦЭМ!$A$39:$A$782,$A170,СВЦЭМ!$B$39:$B$782,R$155)+'СЕТ СН'!$F$12</f>
        <v>202.42461230000001</v>
      </c>
      <c r="S170" s="36">
        <f>SUMIFS(СВЦЭМ!$E$39:$E$782,СВЦЭМ!$A$39:$A$782,$A170,СВЦЭМ!$B$39:$B$782,S$155)+'СЕТ СН'!$F$12</f>
        <v>196.79633351000001</v>
      </c>
      <c r="T170" s="36">
        <f>SUMIFS(СВЦЭМ!$E$39:$E$782,СВЦЭМ!$A$39:$A$782,$A170,СВЦЭМ!$B$39:$B$782,T$155)+'СЕТ СН'!$F$12</f>
        <v>191.18123858000001</v>
      </c>
      <c r="U170" s="36">
        <f>SUMIFS(СВЦЭМ!$E$39:$E$782,СВЦЭМ!$A$39:$A$782,$A170,СВЦЭМ!$B$39:$B$782,U$155)+'СЕТ СН'!$F$12</f>
        <v>191.45358562999999</v>
      </c>
      <c r="V170" s="36">
        <f>SUMIFS(СВЦЭМ!$E$39:$E$782,СВЦЭМ!$A$39:$A$782,$A170,СВЦЭМ!$B$39:$B$782,V$155)+'СЕТ СН'!$F$12</f>
        <v>191.50130951</v>
      </c>
      <c r="W170" s="36">
        <f>SUMIFS(СВЦЭМ!$E$39:$E$782,СВЦЭМ!$A$39:$A$782,$A170,СВЦЭМ!$B$39:$B$782,W$155)+'СЕТ СН'!$F$12</f>
        <v>194.15067010000001</v>
      </c>
      <c r="X170" s="36">
        <f>SUMIFS(СВЦЭМ!$E$39:$E$782,СВЦЭМ!$A$39:$A$782,$A170,СВЦЭМ!$B$39:$B$782,X$155)+'СЕТ СН'!$F$12</f>
        <v>195.77154216</v>
      </c>
      <c r="Y170" s="36">
        <f>SUMIFS(СВЦЭМ!$E$39:$E$782,СВЦЭМ!$A$39:$A$782,$A170,СВЦЭМ!$B$39:$B$782,Y$155)+'СЕТ СН'!$F$12</f>
        <v>199.49158005999999</v>
      </c>
    </row>
    <row r="171" spans="1:25" ht="15.75" x14ac:dyDescent="0.2">
      <c r="A171" s="35">
        <f t="shared" si="4"/>
        <v>44911</v>
      </c>
      <c r="B171" s="36">
        <f>SUMIFS(СВЦЭМ!$E$39:$E$782,СВЦЭМ!$A$39:$A$782,$A171,СВЦЭМ!$B$39:$B$782,B$155)+'СЕТ СН'!$F$12</f>
        <v>222.45443512</v>
      </c>
      <c r="C171" s="36">
        <f>SUMIFS(СВЦЭМ!$E$39:$E$782,СВЦЭМ!$A$39:$A$782,$A171,СВЦЭМ!$B$39:$B$782,C$155)+'СЕТ СН'!$F$12</f>
        <v>225.23592606</v>
      </c>
      <c r="D171" s="36">
        <f>SUMIFS(СВЦЭМ!$E$39:$E$782,СВЦЭМ!$A$39:$A$782,$A171,СВЦЭМ!$B$39:$B$782,D$155)+'СЕТ СН'!$F$12</f>
        <v>225.72176189000001</v>
      </c>
      <c r="E171" s="36">
        <f>SUMIFS(СВЦЭМ!$E$39:$E$782,СВЦЭМ!$A$39:$A$782,$A171,СВЦЭМ!$B$39:$B$782,E$155)+'СЕТ СН'!$F$12</f>
        <v>223.69340443999999</v>
      </c>
      <c r="F171" s="36">
        <f>SUMIFS(СВЦЭМ!$E$39:$E$782,СВЦЭМ!$A$39:$A$782,$A171,СВЦЭМ!$B$39:$B$782,F$155)+'СЕТ СН'!$F$12</f>
        <v>222.22095754</v>
      </c>
      <c r="G171" s="36">
        <f>SUMIFS(СВЦЭМ!$E$39:$E$782,СВЦЭМ!$A$39:$A$782,$A171,СВЦЭМ!$B$39:$B$782,G$155)+'СЕТ СН'!$F$12</f>
        <v>218.92091535</v>
      </c>
      <c r="H171" s="36">
        <f>SUMIFS(СВЦЭМ!$E$39:$E$782,СВЦЭМ!$A$39:$A$782,$A171,СВЦЭМ!$B$39:$B$782,H$155)+'СЕТ СН'!$F$12</f>
        <v>211.44775382</v>
      </c>
      <c r="I171" s="36">
        <f>SUMIFS(СВЦЭМ!$E$39:$E$782,СВЦЭМ!$A$39:$A$782,$A171,СВЦЭМ!$B$39:$B$782,I$155)+'СЕТ СН'!$F$12</f>
        <v>208.04415305000001</v>
      </c>
      <c r="J171" s="36">
        <f>SUMIFS(СВЦЭМ!$E$39:$E$782,СВЦЭМ!$A$39:$A$782,$A171,СВЦЭМ!$B$39:$B$782,J$155)+'СЕТ СН'!$F$12</f>
        <v>204.51587939999999</v>
      </c>
      <c r="K171" s="36">
        <f>SUMIFS(СВЦЭМ!$E$39:$E$782,СВЦЭМ!$A$39:$A$782,$A171,СВЦЭМ!$B$39:$B$782,K$155)+'СЕТ СН'!$F$12</f>
        <v>202.17494034000001</v>
      </c>
      <c r="L171" s="36">
        <f>SUMIFS(СВЦЭМ!$E$39:$E$782,СВЦЭМ!$A$39:$A$782,$A171,СВЦЭМ!$B$39:$B$782,L$155)+'СЕТ СН'!$F$12</f>
        <v>203.09072792000001</v>
      </c>
      <c r="M171" s="36">
        <f>SUMIFS(СВЦЭМ!$E$39:$E$782,СВЦЭМ!$A$39:$A$782,$A171,СВЦЭМ!$B$39:$B$782,M$155)+'СЕТ СН'!$F$12</f>
        <v>205.32077565</v>
      </c>
      <c r="N171" s="36">
        <f>SUMIFS(СВЦЭМ!$E$39:$E$782,СВЦЭМ!$A$39:$A$782,$A171,СВЦЭМ!$B$39:$B$782,N$155)+'СЕТ СН'!$F$12</f>
        <v>209.08925070999999</v>
      </c>
      <c r="O171" s="36">
        <f>SUMIFS(СВЦЭМ!$E$39:$E$782,СВЦЭМ!$A$39:$A$782,$A171,СВЦЭМ!$B$39:$B$782,O$155)+'СЕТ СН'!$F$12</f>
        <v>212.86570406999999</v>
      </c>
      <c r="P171" s="36">
        <f>SUMIFS(СВЦЭМ!$E$39:$E$782,СВЦЭМ!$A$39:$A$782,$A171,СВЦЭМ!$B$39:$B$782,P$155)+'СЕТ СН'!$F$12</f>
        <v>215.41510643000001</v>
      </c>
      <c r="Q171" s="36">
        <f>SUMIFS(СВЦЭМ!$E$39:$E$782,СВЦЭМ!$A$39:$A$782,$A171,СВЦЭМ!$B$39:$B$782,Q$155)+'СЕТ СН'!$F$12</f>
        <v>215.26619862999999</v>
      </c>
      <c r="R171" s="36">
        <f>SUMIFS(СВЦЭМ!$E$39:$E$782,СВЦЭМ!$A$39:$A$782,$A171,СВЦЭМ!$B$39:$B$782,R$155)+'СЕТ СН'!$F$12</f>
        <v>213.38513015999999</v>
      </c>
      <c r="S171" s="36">
        <f>SUMIFS(СВЦЭМ!$E$39:$E$782,СВЦЭМ!$A$39:$A$782,$A171,СВЦЭМ!$B$39:$B$782,S$155)+'СЕТ СН'!$F$12</f>
        <v>206.32998662</v>
      </c>
      <c r="T171" s="36">
        <f>SUMIFS(СВЦЭМ!$E$39:$E$782,СВЦЭМ!$A$39:$A$782,$A171,СВЦЭМ!$B$39:$B$782,T$155)+'СЕТ СН'!$F$12</f>
        <v>201.92407068</v>
      </c>
      <c r="U171" s="36">
        <f>SUMIFS(СВЦЭМ!$E$39:$E$782,СВЦЭМ!$A$39:$A$782,$A171,СВЦЭМ!$B$39:$B$782,U$155)+'СЕТ СН'!$F$12</f>
        <v>202.99108601</v>
      </c>
      <c r="V171" s="36">
        <f>SUMIFS(СВЦЭМ!$E$39:$E$782,СВЦЭМ!$A$39:$A$782,$A171,СВЦЭМ!$B$39:$B$782,V$155)+'СЕТ СН'!$F$12</f>
        <v>205.47062493999999</v>
      </c>
      <c r="W171" s="36">
        <f>SUMIFS(СВЦЭМ!$E$39:$E$782,СВЦЭМ!$A$39:$A$782,$A171,СВЦЭМ!$B$39:$B$782,W$155)+'СЕТ СН'!$F$12</f>
        <v>207.22515616999999</v>
      </c>
      <c r="X171" s="36">
        <f>SUMIFS(СВЦЭМ!$E$39:$E$782,СВЦЭМ!$A$39:$A$782,$A171,СВЦЭМ!$B$39:$B$782,X$155)+'СЕТ СН'!$F$12</f>
        <v>212.56213320000001</v>
      </c>
      <c r="Y171" s="36">
        <f>SUMIFS(СВЦЭМ!$E$39:$E$782,СВЦЭМ!$A$39:$A$782,$A171,СВЦЭМ!$B$39:$B$782,Y$155)+'СЕТ СН'!$F$12</f>
        <v>217.49849467999999</v>
      </c>
    </row>
    <row r="172" spans="1:25" ht="15.75" x14ac:dyDescent="0.2">
      <c r="A172" s="35">
        <f t="shared" si="4"/>
        <v>44912</v>
      </c>
      <c r="B172" s="36">
        <f>SUMIFS(СВЦЭМ!$E$39:$E$782,СВЦЭМ!$A$39:$A$782,$A172,СВЦЭМ!$B$39:$B$782,B$155)+'СЕТ СН'!$F$12</f>
        <v>204.29168949999999</v>
      </c>
      <c r="C172" s="36">
        <f>SUMIFS(СВЦЭМ!$E$39:$E$782,СВЦЭМ!$A$39:$A$782,$A172,СВЦЭМ!$B$39:$B$782,C$155)+'СЕТ СН'!$F$12</f>
        <v>202.20337314</v>
      </c>
      <c r="D172" s="36">
        <f>SUMIFS(СВЦЭМ!$E$39:$E$782,СВЦЭМ!$A$39:$A$782,$A172,СВЦЭМ!$B$39:$B$782,D$155)+'СЕТ СН'!$F$12</f>
        <v>203.38931246999999</v>
      </c>
      <c r="E172" s="36">
        <f>SUMIFS(СВЦЭМ!$E$39:$E$782,СВЦЭМ!$A$39:$A$782,$A172,СВЦЭМ!$B$39:$B$782,E$155)+'СЕТ СН'!$F$12</f>
        <v>202.90134304</v>
      </c>
      <c r="F172" s="36">
        <f>SUMIFS(СВЦЭМ!$E$39:$E$782,СВЦЭМ!$A$39:$A$782,$A172,СВЦЭМ!$B$39:$B$782,F$155)+'СЕТ СН'!$F$12</f>
        <v>207.52917912999999</v>
      </c>
      <c r="G172" s="36">
        <f>SUMIFS(СВЦЭМ!$E$39:$E$782,СВЦЭМ!$A$39:$A$782,$A172,СВЦЭМ!$B$39:$B$782,G$155)+'СЕТ СН'!$F$12</f>
        <v>205.55704001000001</v>
      </c>
      <c r="H172" s="36">
        <f>SUMIFS(СВЦЭМ!$E$39:$E$782,СВЦЭМ!$A$39:$A$782,$A172,СВЦЭМ!$B$39:$B$782,H$155)+'СЕТ СН'!$F$12</f>
        <v>202.57501047</v>
      </c>
      <c r="I172" s="36">
        <f>SUMIFS(СВЦЭМ!$E$39:$E$782,СВЦЭМ!$A$39:$A$782,$A172,СВЦЭМ!$B$39:$B$782,I$155)+'СЕТ СН'!$F$12</f>
        <v>207.17139928</v>
      </c>
      <c r="J172" s="36">
        <f>SUMIFS(СВЦЭМ!$E$39:$E$782,СВЦЭМ!$A$39:$A$782,$A172,СВЦЭМ!$B$39:$B$782,J$155)+'СЕТ СН'!$F$12</f>
        <v>204.99048300000001</v>
      </c>
      <c r="K172" s="36">
        <f>SUMIFS(СВЦЭМ!$E$39:$E$782,СВЦЭМ!$A$39:$A$782,$A172,СВЦЭМ!$B$39:$B$782,K$155)+'СЕТ СН'!$F$12</f>
        <v>199.34445456</v>
      </c>
      <c r="L172" s="36">
        <f>SUMIFS(СВЦЭМ!$E$39:$E$782,СВЦЭМ!$A$39:$A$782,$A172,СВЦЭМ!$B$39:$B$782,L$155)+'СЕТ СН'!$F$12</f>
        <v>196.20152282999999</v>
      </c>
      <c r="M172" s="36">
        <f>SUMIFS(СВЦЭМ!$E$39:$E$782,СВЦЭМ!$A$39:$A$782,$A172,СВЦЭМ!$B$39:$B$782,M$155)+'СЕТ СН'!$F$12</f>
        <v>196.30562018000001</v>
      </c>
      <c r="N172" s="36">
        <f>SUMIFS(СВЦЭМ!$E$39:$E$782,СВЦЭМ!$A$39:$A$782,$A172,СВЦЭМ!$B$39:$B$782,N$155)+'СЕТ СН'!$F$12</f>
        <v>201.41241269</v>
      </c>
      <c r="O172" s="36">
        <f>SUMIFS(СВЦЭМ!$E$39:$E$782,СВЦЭМ!$A$39:$A$782,$A172,СВЦЭМ!$B$39:$B$782,O$155)+'СЕТ СН'!$F$12</f>
        <v>199.45995259</v>
      </c>
      <c r="P172" s="36">
        <f>SUMIFS(СВЦЭМ!$E$39:$E$782,СВЦЭМ!$A$39:$A$782,$A172,СВЦЭМ!$B$39:$B$782,P$155)+'СЕТ СН'!$F$12</f>
        <v>201.88633504000001</v>
      </c>
      <c r="Q172" s="36">
        <f>SUMIFS(СВЦЭМ!$E$39:$E$782,СВЦЭМ!$A$39:$A$782,$A172,СВЦЭМ!$B$39:$B$782,Q$155)+'СЕТ СН'!$F$12</f>
        <v>201.23770103000001</v>
      </c>
      <c r="R172" s="36">
        <f>SUMIFS(СВЦЭМ!$E$39:$E$782,СВЦЭМ!$A$39:$A$782,$A172,СВЦЭМ!$B$39:$B$782,R$155)+'СЕТ СН'!$F$12</f>
        <v>201.01231908</v>
      </c>
      <c r="S172" s="36">
        <f>SUMIFS(СВЦЭМ!$E$39:$E$782,СВЦЭМ!$A$39:$A$782,$A172,СВЦЭМ!$B$39:$B$782,S$155)+'СЕТ СН'!$F$12</f>
        <v>194.63802695999999</v>
      </c>
      <c r="T172" s="36">
        <f>SUMIFS(СВЦЭМ!$E$39:$E$782,СВЦЭМ!$A$39:$A$782,$A172,СВЦЭМ!$B$39:$B$782,T$155)+'СЕТ СН'!$F$12</f>
        <v>189.33568634</v>
      </c>
      <c r="U172" s="36">
        <f>SUMIFS(СВЦЭМ!$E$39:$E$782,СВЦЭМ!$A$39:$A$782,$A172,СВЦЭМ!$B$39:$B$782,U$155)+'СЕТ СН'!$F$12</f>
        <v>191.74083705000001</v>
      </c>
      <c r="V172" s="36">
        <f>SUMIFS(СВЦЭМ!$E$39:$E$782,СВЦЭМ!$A$39:$A$782,$A172,СВЦЭМ!$B$39:$B$782,V$155)+'СЕТ СН'!$F$12</f>
        <v>194.75784234</v>
      </c>
      <c r="W172" s="36">
        <f>SUMIFS(СВЦЭМ!$E$39:$E$782,СВЦЭМ!$A$39:$A$782,$A172,СВЦЭМ!$B$39:$B$782,W$155)+'СЕТ СН'!$F$12</f>
        <v>195.68060987999999</v>
      </c>
      <c r="X172" s="36">
        <f>SUMIFS(СВЦЭМ!$E$39:$E$782,СВЦЭМ!$A$39:$A$782,$A172,СВЦЭМ!$B$39:$B$782,X$155)+'СЕТ СН'!$F$12</f>
        <v>197.10768587999999</v>
      </c>
      <c r="Y172" s="36">
        <f>SUMIFS(СВЦЭМ!$E$39:$E$782,СВЦЭМ!$A$39:$A$782,$A172,СВЦЭМ!$B$39:$B$782,Y$155)+'СЕТ СН'!$F$12</f>
        <v>197.49064247000001</v>
      </c>
    </row>
    <row r="173" spans="1:25" ht="15.75" x14ac:dyDescent="0.2">
      <c r="A173" s="35">
        <f t="shared" si="4"/>
        <v>44913</v>
      </c>
      <c r="B173" s="36">
        <f>SUMIFS(СВЦЭМ!$E$39:$E$782,СВЦЭМ!$A$39:$A$782,$A173,СВЦЭМ!$B$39:$B$782,B$155)+'СЕТ СН'!$F$12</f>
        <v>214.12482953</v>
      </c>
      <c r="C173" s="36">
        <f>SUMIFS(СВЦЭМ!$E$39:$E$782,СВЦЭМ!$A$39:$A$782,$A173,СВЦЭМ!$B$39:$B$782,C$155)+'СЕТ СН'!$F$12</f>
        <v>215.4642585</v>
      </c>
      <c r="D173" s="36">
        <f>SUMIFS(СВЦЭМ!$E$39:$E$782,СВЦЭМ!$A$39:$A$782,$A173,СВЦЭМ!$B$39:$B$782,D$155)+'СЕТ СН'!$F$12</f>
        <v>216.20832831999999</v>
      </c>
      <c r="E173" s="36">
        <f>SUMIFS(СВЦЭМ!$E$39:$E$782,СВЦЭМ!$A$39:$A$782,$A173,СВЦЭМ!$B$39:$B$782,E$155)+'СЕТ СН'!$F$12</f>
        <v>215.96315354999999</v>
      </c>
      <c r="F173" s="36">
        <f>SUMIFS(СВЦЭМ!$E$39:$E$782,СВЦЭМ!$A$39:$A$782,$A173,СВЦЭМ!$B$39:$B$782,F$155)+'СЕТ СН'!$F$12</f>
        <v>218.52571304</v>
      </c>
      <c r="G173" s="36">
        <f>SUMIFS(СВЦЭМ!$E$39:$E$782,СВЦЭМ!$A$39:$A$782,$A173,СВЦЭМ!$B$39:$B$782,G$155)+'СЕТ СН'!$F$12</f>
        <v>219.89563462999999</v>
      </c>
      <c r="H173" s="36">
        <f>SUMIFS(СВЦЭМ!$E$39:$E$782,СВЦЭМ!$A$39:$A$782,$A173,СВЦЭМ!$B$39:$B$782,H$155)+'СЕТ СН'!$F$12</f>
        <v>216.56453073</v>
      </c>
      <c r="I173" s="36">
        <f>SUMIFS(СВЦЭМ!$E$39:$E$782,СВЦЭМ!$A$39:$A$782,$A173,СВЦЭМ!$B$39:$B$782,I$155)+'СЕТ СН'!$F$12</f>
        <v>213.00382227</v>
      </c>
      <c r="J173" s="36">
        <f>SUMIFS(СВЦЭМ!$E$39:$E$782,СВЦЭМ!$A$39:$A$782,$A173,СВЦЭМ!$B$39:$B$782,J$155)+'СЕТ СН'!$F$12</f>
        <v>210.08036924000001</v>
      </c>
      <c r="K173" s="36">
        <f>SUMIFS(СВЦЭМ!$E$39:$E$782,СВЦЭМ!$A$39:$A$782,$A173,СВЦЭМ!$B$39:$B$782,K$155)+'СЕТ СН'!$F$12</f>
        <v>202.76164926999999</v>
      </c>
      <c r="L173" s="36">
        <f>SUMIFS(СВЦЭМ!$E$39:$E$782,СВЦЭМ!$A$39:$A$782,$A173,СВЦЭМ!$B$39:$B$782,L$155)+'СЕТ СН'!$F$12</f>
        <v>198.34161177999999</v>
      </c>
      <c r="M173" s="36">
        <f>SUMIFS(СВЦЭМ!$E$39:$E$782,СВЦЭМ!$A$39:$A$782,$A173,СВЦЭМ!$B$39:$B$782,M$155)+'СЕТ СН'!$F$12</f>
        <v>197.25339586000001</v>
      </c>
      <c r="N173" s="36">
        <f>SUMIFS(СВЦЭМ!$E$39:$E$782,СВЦЭМ!$A$39:$A$782,$A173,СВЦЭМ!$B$39:$B$782,N$155)+'СЕТ СН'!$F$12</f>
        <v>201.32482243000001</v>
      </c>
      <c r="O173" s="36">
        <f>SUMIFS(СВЦЭМ!$E$39:$E$782,СВЦЭМ!$A$39:$A$782,$A173,СВЦЭМ!$B$39:$B$782,O$155)+'СЕТ СН'!$F$12</f>
        <v>201.56902335999999</v>
      </c>
      <c r="P173" s="36">
        <f>SUMIFS(СВЦЭМ!$E$39:$E$782,СВЦЭМ!$A$39:$A$782,$A173,СВЦЭМ!$B$39:$B$782,P$155)+'СЕТ СН'!$F$12</f>
        <v>203.44060396</v>
      </c>
      <c r="Q173" s="36">
        <f>SUMIFS(СВЦЭМ!$E$39:$E$782,СВЦЭМ!$A$39:$A$782,$A173,СВЦЭМ!$B$39:$B$782,Q$155)+'СЕТ СН'!$F$12</f>
        <v>202.27278620000001</v>
      </c>
      <c r="R173" s="36">
        <f>SUMIFS(СВЦЭМ!$E$39:$E$782,СВЦЭМ!$A$39:$A$782,$A173,СВЦЭМ!$B$39:$B$782,R$155)+'СЕТ СН'!$F$12</f>
        <v>204.22125987999999</v>
      </c>
      <c r="S173" s="36">
        <f>SUMIFS(СВЦЭМ!$E$39:$E$782,СВЦЭМ!$A$39:$A$782,$A173,СВЦЭМ!$B$39:$B$782,S$155)+'СЕТ СН'!$F$12</f>
        <v>198.91026321000001</v>
      </c>
      <c r="T173" s="36">
        <f>SUMIFS(СВЦЭМ!$E$39:$E$782,СВЦЭМ!$A$39:$A$782,$A173,СВЦЭМ!$B$39:$B$782,T$155)+'СЕТ СН'!$F$12</f>
        <v>192.65428503000001</v>
      </c>
      <c r="U173" s="36">
        <f>SUMIFS(СВЦЭМ!$E$39:$E$782,СВЦЭМ!$A$39:$A$782,$A173,СВЦЭМ!$B$39:$B$782,U$155)+'СЕТ СН'!$F$12</f>
        <v>194.58174536000001</v>
      </c>
      <c r="V173" s="36">
        <f>SUMIFS(СВЦЭМ!$E$39:$E$782,СВЦЭМ!$A$39:$A$782,$A173,СВЦЭМ!$B$39:$B$782,V$155)+'СЕТ СН'!$F$12</f>
        <v>197.25550844</v>
      </c>
      <c r="W173" s="36">
        <f>SUMIFS(СВЦЭМ!$E$39:$E$782,СВЦЭМ!$A$39:$A$782,$A173,СВЦЭМ!$B$39:$B$782,W$155)+'СЕТ СН'!$F$12</f>
        <v>197.93786187000001</v>
      </c>
      <c r="X173" s="36">
        <f>SUMIFS(СВЦЭМ!$E$39:$E$782,СВЦЭМ!$A$39:$A$782,$A173,СВЦЭМ!$B$39:$B$782,X$155)+'СЕТ СН'!$F$12</f>
        <v>201.75855476999999</v>
      </c>
      <c r="Y173" s="36">
        <f>SUMIFS(СВЦЭМ!$E$39:$E$782,СВЦЭМ!$A$39:$A$782,$A173,СВЦЭМ!$B$39:$B$782,Y$155)+'СЕТ СН'!$F$12</f>
        <v>205.82782527000001</v>
      </c>
    </row>
    <row r="174" spans="1:25" ht="15.75" x14ac:dyDescent="0.2">
      <c r="A174" s="35">
        <f t="shared" si="4"/>
        <v>44914</v>
      </c>
      <c r="B174" s="36">
        <f>SUMIFS(СВЦЭМ!$E$39:$E$782,СВЦЭМ!$A$39:$A$782,$A174,СВЦЭМ!$B$39:$B$782,B$155)+'СЕТ СН'!$F$12</f>
        <v>206.59050877999999</v>
      </c>
      <c r="C174" s="36">
        <f>SUMIFS(СВЦЭМ!$E$39:$E$782,СВЦЭМ!$A$39:$A$782,$A174,СВЦЭМ!$B$39:$B$782,C$155)+'СЕТ СН'!$F$12</f>
        <v>209.9599881</v>
      </c>
      <c r="D174" s="36">
        <f>SUMIFS(СВЦЭМ!$E$39:$E$782,СВЦЭМ!$A$39:$A$782,$A174,СВЦЭМ!$B$39:$B$782,D$155)+'СЕТ СН'!$F$12</f>
        <v>215.59113632</v>
      </c>
      <c r="E174" s="36">
        <f>SUMIFS(СВЦЭМ!$E$39:$E$782,СВЦЭМ!$A$39:$A$782,$A174,СВЦЭМ!$B$39:$B$782,E$155)+'СЕТ СН'!$F$12</f>
        <v>215.81102098</v>
      </c>
      <c r="F174" s="36">
        <f>SUMIFS(СВЦЭМ!$E$39:$E$782,СВЦЭМ!$A$39:$A$782,$A174,СВЦЭМ!$B$39:$B$782,F$155)+'СЕТ СН'!$F$12</f>
        <v>216.97139138</v>
      </c>
      <c r="G174" s="36">
        <f>SUMIFS(СВЦЭМ!$E$39:$E$782,СВЦЭМ!$A$39:$A$782,$A174,СВЦЭМ!$B$39:$B$782,G$155)+'СЕТ СН'!$F$12</f>
        <v>216.80764977999999</v>
      </c>
      <c r="H174" s="36">
        <f>SUMIFS(СВЦЭМ!$E$39:$E$782,СВЦЭМ!$A$39:$A$782,$A174,СВЦЭМ!$B$39:$B$782,H$155)+'СЕТ СН'!$F$12</f>
        <v>215.21534116999999</v>
      </c>
      <c r="I174" s="36">
        <f>SUMIFS(СВЦЭМ!$E$39:$E$782,СВЦЭМ!$A$39:$A$782,$A174,СВЦЭМ!$B$39:$B$782,I$155)+'СЕТ СН'!$F$12</f>
        <v>212.65613807</v>
      </c>
      <c r="J174" s="36">
        <f>SUMIFS(СВЦЭМ!$E$39:$E$782,СВЦЭМ!$A$39:$A$782,$A174,СВЦЭМ!$B$39:$B$782,J$155)+'СЕТ СН'!$F$12</f>
        <v>211.42148807999999</v>
      </c>
      <c r="K174" s="36">
        <f>SUMIFS(СВЦЭМ!$E$39:$E$782,СВЦЭМ!$A$39:$A$782,$A174,СВЦЭМ!$B$39:$B$782,K$155)+'СЕТ СН'!$F$12</f>
        <v>208.36166134000001</v>
      </c>
      <c r="L174" s="36">
        <f>SUMIFS(СВЦЭМ!$E$39:$E$782,СВЦЭМ!$A$39:$A$782,$A174,СВЦЭМ!$B$39:$B$782,L$155)+'СЕТ СН'!$F$12</f>
        <v>209.69072249000001</v>
      </c>
      <c r="M174" s="36">
        <f>SUMIFS(СВЦЭМ!$E$39:$E$782,СВЦЭМ!$A$39:$A$782,$A174,СВЦЭМ!$B$39:$B$782,M$155)+'СЕТ СН'!$F$12</f>
        <v>210.07701632000001</v>
      </c>
      <c r="N174" s="36">
        <f>SUMIFS(СВЦЭМ!$E$39:$E$782,СВЦЭМ!$A$39:$A$782,$A174,СВЦЭМ!$B$39:$B$782,N$155)+'СЕТ СН'!$F$12</f>
        <v>213.53919467</v>
      </c>
      <c r="O174" s="36">
        <f>SUMIFS(СВЦЭМ!$E$39:$E$782,СВЦЭМ!$A$39:$A$782,$A174,СВЦЭМ!$B$39:$B$782,O$155)+'СЕТ СН'!$F$12</f>
        <v>214.34993138999999</v>
      </c>
      <c r="P174" s="36">
        <f>SUMIFS(СВЦЭМ!$E$39:$E$782,СВЦЭМ!$A$39:$A$782,$A174,СВЦЭМ!$B$39:$B$782,P$155)+'СЕТ СН'!$F$12</f>
        <v>215.89495543000001</v>
      </c>
      <c r="Q174" s="36">
        <f>SUMIFS(СВЦЭМ!$E$39:$E$782,СВЦЭМ!$A$39:$A$782,$A174,СВЦЭМ!$B$39:$B$782,Q$155)+'СЕТ СН'!$F$12</f>
        <v>215.43022479000001</v>
      </c>
      <c r="R174" s="36">
        <f>SUMIFS(СВЦЭМ!$E$39:$E$782,СВЦЭМ!$A$39:$A$782,$A174,СВЦЭМ!$B$39:$B$782,R$155)+'СЕТ СН'!$F$12</f>
        <v>214.38885242999999</v>
      </c>
      <c r="S174" s="36">
        <f>SUMIFS(СВЦЭМ!$E$39:$E$782,СВЦЭМ!$A$39:$A$782,$A174,СВЦЭМ!$B$39:$B$782,S$155)+'СЕТ СН'!$F$12</f>
        <v>212.67793792000001</v>
      </c>
      <c r="T174" s="36">
        <f>SUMIFS(СВЦЭМ!$E$39:$E$782,СВЦЭМ!$A$39:$A$782,$A174,СВЦЭМ!$B$39:$B$782,T$155)+'СЕТ СН'!$F$12</f>
        <v>201.26713917999999</v>
      </c>
      <c r="U174" s="36">
        <f>SUMIFS(СВЦЭМ!$E$39:$E$782,СВЦЭМ!$A$39:$A$782,$A174,СВЦЭМ!$B$39:$B$782,U$155)+'СЕТ СН'!$F$12</f>
        <v>207.26310702000001</v>
      </c>
      <c r="V174" s="36">
        <f>SUMIFS(СВЦЭМ!$E$39:$E$782,СВЦЭМ!$A$39:$A$782,$A174,СВЦЭМ!$B$39:$B$782,V$155)+'СЕТ СН'!$F$12</f>
        <v>207.99510599999999</v>
      </c>
      <c r="W174" s="36">
        <f>SUMIFS(СВЦЭМ!$E$39:$E$782,СВЦЭМ!$A$39:$A$782,$A174,СВЦЭМ!$B$39:$B$782,W$155)+'СЕТ СН'!$F$12</f>
        <v>211.81272301999999</v>
      </c>
      <c r="X174" s="36">
        <f>SUMIFS(СВЦЭМ!$E$39:$E$782,СВЦЭМ!$A$39:$A$782,$A174,СВЦЭМ!$B$39:$B$782,X$155)+'СЕТ СН'!$F$12</f>
        <v>212.92820101000001</v>
      </c>
      <c r="Y174" s="36">
        <f>SUMIFS(СВЦЭМ!$E$39:$E$782,СВЦЭМ!$A$39:$A$782,$A174,СВЦЭМ!$B$39:$B$782,Y$155)+'СЕТ СН'!$F$12</f>
        <v>214.36243794000001</v>
      </c>
    </row>
    <row r="175" spans="1:25" ht="15.75" x14ac:dyDescent="0.2">
      <c r="A175" s="35">
        <f t="shared" si="4"/>
        <v>44915</v>
      </c>
      <c r="B175" s="36">
        <f>SUMIFS(СВЦЭМ!$E$39:$E$782,СВЦЭМ!$A$39:$A$782,$A175,СВЦЭМ!$B$39:$B$782,B$155)+'СЕТ СН'!$F$12</f>
        <v>208.70587986999999</v>
      </c>
      <c r="C175" s="36">
        <f>SUMIFS(СВЦЭМ!$E$39:$E$782,СВЦЭМ!$A$39:$A$782,$A175,СВЦЭМ!$B$39:$B$782,C$155)+'СЕТ СН'!$F$12</f>
        <v>211.28628619</v>
      </c>
      <c r="D175" s="36">
        <f>SUMIFS(СВЦЭМ!$E$39:$E$782,СВЦЭМ!$A$39:$A$782,$A175,СВЦЭМ!$B$39:$B$782,D$155)+'СЕТ СН'!$F$12</f>
        <v>211.39296998</v>
      </c>
      <c r="E175" s="36">
        <f>SUMIFS(СВЦЭМ!$E$39:$E$782,СВЦЭМ!$A$39:$A$782,$A175,СВЦЭМ!$B$39:$B$782,E$155)+'СЕТ СН'!$F$12</f>
        <v>212.15229037</v>
      </c>
      <c r="F175" s="36">
        <f>SUMIFS(СВЦЭМ!$E$39:$E$782,СВЦЭМ!$A$39:$A$782,$A175,СВЦЭМ!$B$39:$B$782,F$155)+'СЕТ СН'!$F$12</f>
        <v>211.58076890000001</v>
      </c>
      <c r="G175" s="36">
        <f>SUMIFS(СВЦЭМ!$E$39:$E$782,СВЦЭМ!$A$39:$A$782,$A175,СВЦЭМ!$B$39:$B$782,G$155)+'СЕТ СН'!$F$12</f>
        <v>210.04299284999999</v>
      </c>
      <c r="H175" s="36">
        <f>SUMIFS(СВЦЭМ!$E$39:$E$782,СВЦЭМ!$A$39:$A$782,$A175,СВЦЭМ!$B$39:$B$782,H$155)+'СЕТ СН'!$F$12</f>
        <v>206.16575814999999</v>
      </c>
      <c r="I175" s="36">
        <f>SUMIFS(СВЦЭМ!$E$39:$E$782,СВЦЭМ!$A$39:$A$782,$A175,СВЦЭМ!$B$39:$B$782,I$155)+'СЕТ СН'!$F$12</f>
        <v>204.21866313999999</v>
      </c>
      <c r="J175" s="36">
        <f>SUMIFS(СВЦЭМ!$E$39:$E$782,СВЦЭМ!$A$39:$A$782,$A175,СВЦЭМ!$B$39:$B$782,J$155)+'СЕТ СН'!$F$12</f>
        <v>203.12320625000001</v>
      </c>
      <c r="K175" s="36">
        <f>SUMIFS(СВЦЭМ!$E$39:$E$782,СВЦЭМ!$A$39:$A$782,$A175,СВЦЭМ!$B$39:$B$782,K$155)+'СЕТ СН'!$F$12</f>
        <v>202.46582545000001</v>
      </c>
      <c r="L175" s="36">
        <f>SUMIFS(СВЦЭМ!$E$39:$E$782,СВЦЭМ!$A$39:$A$782,$A175,СВЦЭМ!$B$39:$B$782,L$155)+'СЕТ СН'!$F$12</f>
        <v>202.50270516</v>
      </c>
      <c r="M175" s="36">
        <f>SUMIFS(СВЦЭМ!$E$39:$E$782,СВЦЭМ!$A$39:$A$782,$A175,СВЦЭМ!$B$39:$B$782,M$155)+'СЕТ СН'!$F$12</f>
        <v>201.36565487999999</v>
      </c>
      <c r="N175" s="36">
        <f>SUMIFS(СВЦЭМ!$E$39:$E$782,СВЦЭМ!$A$39:$A$782,$A175,СВЦЭМ!$B$39:$B$782,N$155)+'СЕТ СН'!$F$12</f>
        <v>207.67971532000001</v>
      </c>
      <c r="O175" s="36">
        <f>SUMIFS(СВЦЭМ!$E$39:$E$782,СВЦЭМ!$A$39:$A$782,$A175,СВЦЭМ!$B$39:$B$782,O$155)+'СЕТ СН'!$F$12</f>
        <v>208.43153101999999</v>
      </c>
      <c r="P175" s="36">
        <f>SUMIFS(СВЦЭМ!$E$39:$E$782,СВЦЭМ!$A$39:$A$782,$A175,СВЦЭМ!$B$39:$B$782,P$155)+'СЕТ СН'!$F$12</f>
        <v>209.23929108999999</v>
      </c>
      <c r="Q175" s="36">
        <f>SUMIFS(СВЦЭМ!$E$39:$E$782,СВЦЭМ!$A$39:$A$782,$A175,СВЦЭМ!$B$39:$B$782,Q$155)+'СЕТ СН'!$F$12</f>
        <v>209.64228519</v>
      </c>
      <c r="R175" s="36">
        <f>SUMIFS(СВЦЭМ!$E$39:$E$782,СВЦЭМ!$A$39:$A$782,$A175,СВЦЭМ!$B$39:$B$782,R$155)+'СЕТ СН'!$F$12</f>
        <v>208.34728722</v>
      </c>
      <c r="S175" s="36">
        <f>SUMIFS(СВЦЭМ!$E$39:$E$782,СВЦЭМ!$A$39:$A$782,$A175,СВЦЭМ!$B$39:$B$782,S$155)+'СЕТ СН'!$F$12</f>
        <v>203.76027744000001</v>
      </c>
      <c r="T175" s="36">
        <f>SUMIFS(СВЦЭМ!$E$39:$E$782,СВЦЭМ!$A$39:$A$782,$A175,СВЦЭМ!$B$39:$B$782,T$155)+'СЕТ СН'!$F$12</f>
        <v>193.09136271</v>
      </c>
      <c r="U175" s="36">
        <f>SUMIFS(СВЦЭМ!$E$39:$E$782,СВЦЭМ!$A$39:$A$782,$A175,СВЦЭМ!$B$39:$B$782,U$155)+'СЕТ СН'!$F$12</f>
        <v>196.20030512</v>
      </c>
      <c r="V175" s="36">
        <f>SUMIFS(СВЦЭМ!$E$39:$E$782,СВЦЭМ!$A$39:$A$782,$A175,СВЦЭМ!$B$39:$B$782,V$155)+'СЕТ СН'!$F$12</f>
        <v>202.53084390000001</v>
      </c>
      <c r="W175" s="36">
        <f>SUMIFS(СВЦЭМ!$E$39:$E$782,СВЦЭМ!$A$39:$A$782,$A175,СВЦЭМ!$B$39:$B$782,W$155)+'СЕТ СН'!$F$12</f>
        <v>205.21587779000001</v>
      </c>
      <c r="X175" s="36">
        <f>SUMIFS(СВЦЭМ!$E$39:$E$782,СВЦЭМ!$A$39:$A$782,$A175,СВЦЭМ!$B$39:$B$782,X$155)+'СЕТ СН'!$F$12</f>
        <v>207.03114815999999</v>
      </c>
      <c r="Y175" s="36">
        <f>SUMIFS(СВЦЭМ!$E$39:$E$782,СВЦЭМ!$A$39:$A$782,$A175,СВЦЭМ!$B$39:$B$782,Y$155)+'СЕТ СН'!$F$12</f>
        <v>208.52299902999999</v>
      </c>
    </row>
    <row r="176" spans="1:25" ht="15.75" x14ac:dyDescent="0.2">
      <c r="A176" s="35">
        <f t="shared" si="4"/>
        <v>44916</v>
      </c>
      <c r="B176" s="36">
        <f>SUMIFS(СВЦЭМ!$E$39:$E$782,СВЦЭМ!$A$39:$A$782,$A176,СВЦЭМ!$B$39:$B$782,B$155)+'СЕТ СН'!$F$12</f>
        <v>206.05230327000001</v>
      </c>
      <c r="C176" s="36">
        <f>SUMIFS(СВЦЭМ!$E$39:$E$782,СВЦЭМ!$A$39:$A$782,$A176,СВЦЭМ!$B$39:$B$782,C$155)+'СЕТ СН'!$F$12</f>
        <v>208.03978325</v>
      </c>
      <c r="D176" s="36">
        <f>SUMIFS(СВЦЭМ!$E$39:$E$782,СВЦЭМ!$A$39:$A$782,$A176,СВЦЭМ!$B$39:$B$782,D$155)+'СЕТ СН'!$F$12</f>
        <v>207.35543050999999</v>
      </c>
      <c r="E176" s="36">
        <f>SUMIFS(СВЦЭМ!$E$39:$E$782,СВЦЭМ!$A$39:$A$782,$A176,СВЦЭМ!$B$39:$B$782,E$155)+'СЕТ СН'!$F$12</f>
        <v>207.97691578999999</v>
      </c>
      <c r="F176" s="36">
        <f>SUMIFS(СВЦЭМ!$E$39:$E$782,СВЦЭМ!$A$39:$A$782,$A176,СВЦЭМ!$B$39:$B$782,F$155)+'СЕТ СН'!$F$12</f>
        <v>213.86871472000001</v>
      </c>
      <c r="G176" s="36">
        <f>SUMIFS(СВЦЭМ!$E$39:$E$782,СВЦЭМ!$A$39:$A$782,$A176,СВЦЭМ!$B$39:$B$782,G$155)+'СЕТ СН'!$F$12</f>
        <v>207.82271635000001</v>
      </c>
      <c r="H176" s="36">
        <f>SUMIFS(СВЦЭМ!$E$39:$E$782,СВЦЭМ!$A$39:$A$782,$A176,СВЦЭМ!$B$39:$B$782,H$155)+'СЕТ СН'!$F$12</f>
        <v>201.19176607</v>
      </c>
      <c r="I176" s="36">
        <f>SUMIFS(СВЦЭМ!$E$39:$E$782,СВЦЭМ!$A$39:$A$782,$A176,СВЦЭМ!$B$39:$B$782,I$155)+'СЕТ СН'!$F$12</f>
        <v>202.36378095000001</v>
      </c>
      <c r="J176" s="36">
        <f>SUMIFS(СВЦЭМ!$E$39:$E$782,СВЦЭМ!$A$39:$A$782,$A176,СВЦЭМ!$B$39:$B$782,J$155)+'СЕТ СН'!$F$12</f>
        <v>197.08140602</v>
      </c>
      <c r="K176" s="36">
        <f>SUMIFS(СВЦЭМ!$E$39:$E$782,СВЦЭМ!$A$39:$A$782,$A176,СВЦЭМ!$B$39:$B$782,K$155)+'СЕТ СН'!$F$12</f>
        <v>196.36128858999999</v>
      </c>
      <c r="L176" s="36">
        <f>SUMIFS(СВЦЭМ!$E$39:$E$782,СВЦЭМ!$A$39:$A$782,$A176,СВЦЭМ!$B$39:$B$782,L$155)+'СЕТ СН'!$F$12</f>
        <v>193.48465876</v>
      </c>
      <c r="M176" s="36">
        <f>SUMIFS(СВЦЭМ!$E$39:$E$782,СВЦЭМ!$A$39:$A$782,$A176,СВЦЭМ!$B$39:$B$782,M$155)+'СЕТ СН'!$F$12</f>
        <v>196.28257687000001</v>
      </c>
      <c r="N176" s="36">
        <f>SUMIFS(СВЦЭМ!$E$39:$E$782,СВЦЭМ!$A$39:$A$782,$A176,СВЦЭМ!$B$39:$B$782,N$155)+'СЕТ СН'!$F$12</f>
        <v>195.88141676000001</v>
      </c>
      <c r="O176" s="36">
        <f>SUMIFS(СВЦЭМ!$E$39:$E$782,СВЦЭМ!$A$39:$A$782,$A176,СВЦЭМ!$B$39:$B$782,O$155)+'СЕТ СН'!$F$12</f>
        <v>194.46887389</v>
      </c>
      <c r="P176" s="36">
        <f>SUMIFS(СВЦЭМ!$E$39:$E$782,СВЦЭМ!$A$39:$A$782,$A176,СВЦЭМ!$B$39:$B$782,P$155)+'СЕТ СН'!$F$12</f>
        <v>195.00000498</v>
      </c>
      <c r="Q176" s="36">
        <f>SUMIFS(СВЦЭМ!$E$39:$E$782,СВЦЭМ!$A$39:$A$782,$A176,СВЦЭМ!$B$39:$B$782,Q$155)+'СЕТ СН'!$F$12</f>
        <v>198.39335334</v>
      </c>
      <c r="R176" s="36">
        <f>SUMIFS(СВЦЭМ!$E$39:$E$782,СВЦЭМ!$A$39:$A$782,$A176,СВЦЭМ!$B$39:$B$782,R$155)+'СЕТ СН'!$F$12</f>
        <v>198.42839745000001</v>
      </c>
      <c r="S176" s="36">
        <f>SUMIFS(СВЦЭМ!$E$39:$E$782,СВЦЭМ!$A$39:$A$782,$A176,СВЦЭМ!$B$39:$B$782,S$155)+'СЕТ СН'!$F$12</f>
        <v>197.99180534999999</v>
      </c>
      <c r="T176" s="36">
        <f>SUMIFS(СВЦЭМ!$E$39:$E$782,СВЦЭМ!$A$39:$A$782,$A176,СВЦЭМ!$B$39:$B$782,T$155)+'СЕТ СН'!$F$12</f>
        <v>196.62691978000001</v>
      </c>
      <c r="U176" s="36">
        <f>SUMIFS(СВЦЭМ!$E$39:$E$782,СВЦЭМ!$A$39:$A$782,$A176,СВЦЭМ!$B$39:$B$782,U$155)+'СЕТ СН'!$F$12</f>
        <v>196.99016956</v>
      </c>
      <c r="V176" s="36">
        <f>SUMIFS(СВЦЭМ!$E$39:$E$782,СВЦЭМ!$A$39:$A$782,$A176,СВЦЭМ!$B$39:$B$782,V$155)+'СЕТ СН'!$F$12</f>
        <v>198.53631211000001</v>
      </c>
      <c r="W176" s="36">
        <f>SUMIFS(СВЦЭМ!$E$39:$E$782,СВЦЭМ!$A$39:$A$782,$A176,СВЦЭМ!$B$39:$B$782,W$155)+'СЕТ СН'!$F$12</f>
        <v>196.11310841</v>
      </c>
      <c r="X176" s="36">
        <f>SUMIFS(СВЦЭМ!$E$39:$E$782,СВЦЭМ!$A$39:$A$782,$A176,СВЦЭМ!$B$39:$B$782,X$155)+'СЕТ СН'!$F$12</f>
        <v>195.28532258000001</v>
      </c>
      <c r="Y176" s="36">
        <f>SUMIFS(СВЦЭМ!$E$39:$E$782,СВЦЭМ!$A$39:$A$782,$A176,СВЦЭМ!$B$39:$B$782,Y$155)+'СЕТ СН'!$F$12</f>
        <v>196.81443732</v>
      </c>
    </row>
    <row r="177" spans="1:27" ht="15.75" x14ac:dyDescent="0.2">
      <c r="A177" s="35">
        <f t="shared" si="4"/>
        <v>44917</v>
      </c>
      <c r="B177" s="36">
        <f>SUMIFS(СВЦЭМ!$E$39:$E$782,СВЦЭМ!$A$39:$A$782,$A177,СВЦЭМ!$B$39:$B$782,B$155)+'СЕТ СН'!$F$12</f>
        <v>201.25531513000001</v>
      </c>
      <c r="C177" s="36">
        <f>SUMIFS(СВЦЭМ!$E$39:$E$782,СВЦЭМ!$A$39:$A$782,$A177,СВЦЭМ!$B$39:$B$782,C$155)+'СЕТ СН'!$F$12</f>
        <v>203.98423883000001</v>
      </c>
      <c r="D177" s="36">
        <f>SUMIFS(СВЦЭМ!$E$39:$E$782,СВЦЭМ!$A$39:$A$782,$A177,СВЦЭМ!$B$39:$B$782,D$155)+'СЕТ СН'!$F$12</f>
        <v>203.41832059999999</v>
      </c>
      <c r="E177" s="36">
        <f>SUMIFS(СВЦЭМ!$E$39:$E$782,СВЦЭМ!$A$39:$A$782,$A177,СВЦЭМ!$B$39:$B$782,E$155)+'СЕТ СН'!$F$12</f>
        <v>206.89695594</v>
      </c>
      <c r="F177" s="36">
        <f>SUMIFS(СВЦЭМ!$E$39:$E$782,СВЦЭМ!$A$39:$A$782,$A177,СВЦЭМ!$B$39:$B$782,F$155)+'СЕТ СН'!$F$12</f>
        <v>210.59393248999999</v>
      </c>
      <c r="G177" s="36">
        <f>SUMIFS(СВЦЭМ!$E$39:$E$782,СВЦЭМ!$A$39:$A$782,$A177,СВЦЭМ!$B$39:$B$782,G$155)+'СЕТ СН'!$F$12</f>
        <v>210.87899830000001</v>
      </c>
      <c r="H177" s="36">
        <f>SUMIFS(СВЦЭМ!$E$39:$E$782,СВЦЭМ!$A$39:$A$782,$A177,СВЦЭМ!$B$39:$B$782,H$155)+'СЕТ СН'!$F$12</f>
        <v>207.55487015</v>
      </c>
      <c r="I177" s="36">
        <f>SUMIFS(СВЦЭМ!$E$39:$E$782,СВЦЭМ!$A$39:$A$782,$A177,СВЦЭМ!$B$39:$B$782,I$155)+'СЕТ СН'!$F$12</f>
        <v>205.34753584000001</v>
      </c>
      <c r="J177" s="36">
        <f>SUMIFS(СВЦЭМ!$E$39:$E$782,СВЦЭМ!$A$39:$A$782,$A177,СВЦЭМ!$B$39:$B$782,J$155)+'СЕТ СН'!$F$12</f>
        <v>203.13629064</v>
      </c>
      <c r="K177" s="36">
        <f>SUMIFS(СВЦЭМ!$E$39:$E$782,СВЦЭМ!$A$39:$A$782,$A177,СВЦЭМ!$B$39:$B$782,K$155)+'СЕТ СН'!$F$12</f>
        <v>200.18114681</v>
      </c>
      <c r="L177" s="36">
        <f>SUMIFS(СВЦЭМ!$E$39:$E$782,СВЦЭМ!$A$39:$A$782,$A177,СВЦЭМ!$B$39:$B$782,L$155)+'СЕТ СН'!$F$12</f>
        <v>202.20692592</v>
      </c>
      <c r="M177" s="36">
        <f>SUMIFS(СВЦЭМ!$E$39:$E$782,СВЦЭМ!$A$39:$A$782,$A177,СВЦЭМ!$B$39:$B$782,M$155)+'СЕТ СН'!$F$12</f>
        <v>203.34538022000001</v>
      </c>
      <c r="N177" s="36">
        <f>SUMIFS(СВЦЭМ!$E$39:$E$782,СВЦЭМ!$A$39:$A$782,$A177,СВЦЭМ!$B$39:$B$782,N$155)+'СЕТ СН'!$F$12</f>
        <v>206.92118769000001</v>
      </c>
      <c r="O177" s="36">
        <f>SUMIFS(СВЦЭМ!$E$39:$E$782,СВЦЭМ!$A$39:$A$782,$A177,СВЦЭМ!$B$39:$B$782,O$155)+'СЕТ СН'!$F$12</f>
        <v>206.55201052000001</v>
      </c>
      <c r="P177" s="36">
        <f>SUMIFS(СВЦЭМ!$E$39:$E$782,СВЦЭМ!$A$39:$A$782,$A177,СВЦЭМ!$B$39:$B$782,P$155)+'СЕТ СН'!$F$12</f>
        <v>208.20649030000001</v>
      </c>
      <c r="Q177" s="36">
        <f>SUMIFS(СВЦЭМ!$E$39:$E$782,СВЦЭМ!$A$39:$A$782,$A177,СВЦЭМ!$B$39:$B$782,Q$155)+'СЕТ СН'!$F$12</f>
        <v>208.94437998000001</v>
      </c>
      <c r="R177" s="36">
        <f>SUMIFS(СВЦЭМ!$E$39:$E$782,СВЦЭМ!$A$39:$A$782,$A177,СВЦЭМ!$B$39:$B$782,R$155)+'СЕТ СН'!$F$12</f>
        <v>204.24868788000001</v>
      </c>
      <c r="S177" s="36">
        <f>SUMIFS(СВЦЭМ!$E$39:$E$782,СВЦЭМ!$A$39:$A$782,$A177,СВЦЭМ!$B$39:$B$782,S$155)+'СЕТ СН'!$F$12</f>
        <v>204.39051309999999</v>
      </c>
      <c r="T177" s="36">
        <f>SUMIFS(СВЦЭМ!$E$39:$E$782,СВЦЭМ!$A$39:$A$782,$A177,СВЦЭМ!$B$39:$B$782,T$155)+'СЕТ СН'!$F$12</f>
        <v>198.69968865000001</v>
      </c>
      <c r="U177" s="36">
        <f>SUMIFS(СВЦЭМ!$E$39:$E$782,СВЦЭМ!$A$39:$A$782,$A177,СВЦЭМ!$B$39:$B$782,U$155)+'СЕТ СН'!$F$12</f>
        <v>198.91720032000001</v>
      </c>
      <c r="V177" s="36">
        <f>SUMIFS(СВЦЭМ!$E$39:$E$782,СВЦЭМ!$A$39:$A$782,$A177,СВЦЭМ!$B$39:$B$782,V$155)+'СЕТ СН'!$F$12</f>
        <v>203.40052317000001</v>
      </c>
      <c r="W177" s="36">
        <f>SUMIFS(СВЦЭМ!$E$39:$E$782,СВЦЭМ!$A$39:$A$782,$A177,СВЦЭМ!$B$39:$B$782,W$155)+'СЕТ СН'!$F$12</f>
        <v>203.91386591</v>
      </c>
      <c r="X177" s="36">
        <f>SUMIFS(СВЦЭМ!$E$39:$E$782,СВЦЭМ!$A$39:$A$782,$A177,СВЦЭМ!$B$39:$B$782,X$155)+'СЕТ СН'!$F$12</f>
        <v>206.30717816000001</v>
      </c>
      <c r="Y177" s="36">
        <f>SUMIFS(СВЦЭМ!$E$39:$E$782,СВЦЭМ!$A$39:$A$782,$A177,СВЦЭМ!$B$39:$B$782,Y$155)+'СЕТ СН'!$F$12</f>
        <v>208.99745793</v>
      </c>
    </row>
    <row r="178" spans="1:27" ht="15.75" x14ac:dyDescent="0.2">
      <c r="A178" s="35">
        <f t="shared" si="4"/>
        <v>44918</v>
      </c>
      <c r="B178" s="36">
        <f>SUMIFS(СВЦЭМ!$E$39:$E$782,СВЦЭМ!$A$39:$A$782,$A178,СВЦЭМ!$B$39:$B$782,B$155)+'СЕТ СН'!$F$12</f>
        <v>224.53967603000001</v>
      </c>
      <c r="C178" s="36">
        <f>SUMIFS(СВЦЭМ!$E$39:$E$782,СВЦЭМ!$A$39:$A$782,$A178,СВЦЭМ!$B$39:$B$782,C$155)+'СЕТ СН'!$F$12</f>
        <v>227.83410608</v>
      </c>
      <c r="D178" s="36">
        <f>SUMIFS(СВЦЭМ!$E$39:$E$782,СВЦЭМ!$A$39:$A$782,$A178,СВЦЭМ!$B$39:$B$782,D$155)+'СЕТ СН'!$F$12</f>
        <v>230.45350633999999</v>
      </c>
      <c r="E178" s="36">
        <f>SUMIFS(СВЦЭМ!$E$39:$E$782,СВЦЭМ!$A$39:$A$782,$A178,СВЦЭМ!$B$39:$B$782,E$155)+'СЕТ СН'!$F$12</f>
        <v>231.76322590999999</v>
      </c>
      <c r="F178" s="36">
        <f>SUMIFS(СВЦЭМ!$E$39:$E$782,СВЦЭМ!$A$39:$A$782,$A178,СВЦЭМ!$B$39:$B$782,F$155)+'СЕТ СН'!$F$12</f>
        <v>231.54451014</v>
      </c>
      <c r="G178" s="36">
        <f>SUMIFS(СВЦЭМ!$E$39:$E$782,СВЦЭМ!$A$39:$A$782,$A178,СВЦЭМ!$B$39:$B$782,G$155)+'СЕТ СН'!$F$12</f>
        <v>229.66431764000001</v>
      </c>
      <c r="H178" s="36">
        <f>SUMIFS(СВЦЭМ!$E$39:$E$782,СВЦЭМ!$A$39:$A$782,$A178,СВЦЭМ!$B$39:$B$782,H$155)+'СЕТ СН'!$F$12</f>
        <v>221.72101068000001</v>
      </c>
      <c r="I178" s="36">
        <f>SUMIFS(СВЦЭМ!$E$39:$E$782,СВЦЭМ!$A$39:$A$782,$A178,СВЦЭМ!$B$39:$B$782,I$155)+'СЕТ СН'!$F$12</f>
        <v>219.19844402999999</v>
      </c>
      <c r="J178" s="36">
        <f>SUMIFS(СВЦЭМ!$E$39:$E$782,СВЦЭМ!$A$39:$A$782,$A178,СВЦЭМ!$B$39:$B$782,J$155)+'СЕТ СН'!$F$12</f>
        <v>215.57500680999999</v>
      </c>
      <c r="K178" s="36">
        <f>SUMIFS(СВЦЭМ!$E$39:$E$782,СВЦЭМ!$A$39:$A$782,$A178,СВЦЭМ!$B$39:$B$782,K$155)+'СЕТ СН'!$F$12</f>
        <v>214.13207836000001</v>
      </c>
      <c r="L178" s="36">
        <f>SUMIFS(СВЦЭМ!$E$39:$E$782,СВЦЭМ!$A$39:$A$782,$A178,СВЦЭМ!$B$39:$B$782,L$155)+'СЕТ СН'!$F$12</f>
        <v>214.93382002999999</v>
      </c>
      <c r="M178" s="36">
        <f>SUMIFS(СВЦЭМ!$E$39:$E$782,СВЦЭМ!$A$39:$A$782,$A178,СВЦЭМ!$B$39:$B$782,M$155)+'СЕТ СН'!$F$12</f>
        <v>215.86268147000001</v>
      </c>
      <c r="N178" s="36">
        <f>SUMIFS(СВЦЭМ!$E$39:$E$782,СВЦЭМ!$A$39:$A$782,$A178,СВЦЭМ!$B$39:$B$782,N$155)+'СЕТ СН'!$F$12</f>
        <v>219.59298430999999</v>
      </c>
      <c r="O178" s="36">
        <f>SUMIFS(СВЦЭМ!$E$39:$E$782,СВЦЭМ!$A$39:$A$782,$A178,СВЦЭМ!$B$39:$B$782,O$155)+'СЕТ СН'!$F$12</f>
        <v>219.31040691999999</v>
      </c>
      <c r="P178" s="36">
        <f>SUMIFS(СВЦЭМ!$E$39:$E$782,СВЦЭМ!$A$39:$A$782,$A178,СВЦЭМ!$B$39:$B$782,P$155)+'СЕТ СН'!$F$12</f>
        <v>220.17680031</v>
      </c>
      <c r="Q178" s="36">
        <f>SUMIFS(СВЦЭМ!$E$39:$E$782,СВЦЭМ!$A$39:$A$782,$A178,СВЦЭМ!$B$39:$B$782,Q$155)+'СЕТ СН'!$F$12</f>
        <v>221.0267834</v>
      </c>
      <c r="R178" s="36">
        <f>SUMIFS(СВЦЭМ!$E$39:$E$782,СВЦЭМ!$A$39:$A$782,$A178,СВЦЭМ!$B$39:$B$782,R$155)+'СЕТ СН'!$F$12</f>
        <v>221.10187547000001</v>
      </c>
      <c r="S178" s="36">
        <f>SUMIFS(СВЦЭМ!$E$39:$E$782,СВЦЭМ!$A$39:$A$782,$A178,СВЦЭМ!$B$39:$B$782,S$155)+'СЕТ СН'!$F$12</f>
        <v>216.81239507999999</v>
      </c>
      <c r="T178" s="36">
        <f>SUMIFS(СВЦЭМ!$E$39:$E$782,СВЦЭМ!$A$39:$A$782,$A178,СВЦЭМ!$B$39:$B$782,T$155)+'СЕТ СН'!$F$12</f>
        <v>211.44840961</v>
      </c>
      <c r="U178" s="36">
        <f>SUMIFS(СВЦЭМ!$E$39:$E$782,СВЦЭМ!$A$39:$A$782,$A178,СВЦЭМ!$B$39:$B$782,U$155)+'СЕТ СН'!$F$12</f>
        <v>211.85513175</v>
      </c>
      <c r="V178" s="36">
        <f>SUMIFS(СВЦЭМ!$E$39:$E$782,СВЦЭМ!$A$39:$A$782,$A178,СВЦЭМ!$B$39:$B$782,V$155)+'СЕТ СН'!$F$12</f>
        <v>213.62126939999999</v>
      </c>
      <c r="W178" s="36">
        <f>SUMIFS(СВЦЭМ!$E$39:$E$782,СВЦЭМ!$A$39:$A$782,$A178,СВЦЭМ!$B$39:$B$782,W$155)+'СЕТ СН'!$F$12</f>
        <v>216.77480814</v>
      </c>
      <c r="X178" s="36">
        <f>SUMIFS(СВЦЭМ!$E$39:$E$782,СВЦЭМ!$A$39:$A$782,$A178,СВЦЭМ!$B$39:$B$782,X$155)+'СЕТ СН'!$F$12</f>
        <v>220.22849876000001</v>
      </c>
      <c r="Y178" s="36">
        <f>SUMIFS(СВЦЭМ!$E$39:$E$782,СВЦЭМ!$A$39:$A$782,$A178,СВЦЭМ!$B$39:$B$782,Y$155)+'СЕТ СН'!$F$12</f>
        <v>224.42226703</v>
      </c>
    </row>
    <row r="179" spans="1:27" ht="15.75" x14ac:dyDescent="0.2">
      <c r="A179" s="35">
        <f t="shared" si="4"/>
        <v>44919</v>
      </c>
      <c r="B179" s="36">
        <f>SUMIFS(СВЦЭМ!$E$39:$E$782,СВЦЭМ!$A$39:$A$782,$A179,СВЦЭМ!$B$39:$B$782,B$155)+'СЕТ СН'!$F$12</f>
        <v>215.95086194999999</v>
      </c>
      <c r="C179" s="36">
        <f>SUMIFS(СВЦЭМ!$E$39:$E$782,СВЦЭМ!$A$39:$A$782,$A179,СВЦЭМ!$B$39:$B$782,C$155)+'СЕТ СН'!$F$12</f>
        <v>211.40897684000001</v>
      </c>
      <c r="D179" s="36">
        <f>SUMIFS(СВЦЭМ!$E$39:$E$782,СВЦЭМ!$A$39:$A$782,$A179,СВЦЭМ!$B$39:$B$782,D$155)+'СЕТ СН'!$F$12</f>
        <v>209.33763216</v>
      </c>
      <c r="E179" s="36">
        <f>SUMIFS(СВЦЭМ!$E$39:$E$782,СВЦЭМ!$A$39:$A$782,$A179,СВЦЭМ!$B$39:$B$782,E$155)+'СЕТ СН'!$F$12</f>
        <v>207.56819665</v>
      </c>
      <c r="F179" s="36">
        <f>SUMIFS(СВЦЭМ!$E$39:$E$782,СВЦЭМ!$A$39:$A$782,$A179,СВЦЭМ!$B$39:$B$782,F$155)+'СЕТ СН'!$F$12</f>
        <v>213.81264379000001</v>
      </c>
      <c r="G179" s="36">
        <f>SUMIFS(СВЦЭМ!$E$39:$E$782,СВЦЭМ!$A$39:$A$782,$A179,СВЦЭМ!$B$39:$B$782,G$155)+'СЕТ СН'!$F$12</f>
        <v>211.68920399000001</v>
      </c>
      <c r="H179" s="36">
        <f>SUMIFS(СВЦЭМ!$E$39:$E$782,СВЦЭМ!$A$39:$A$782,$A179,СВЦЭМ!$B$39:$B$782,H$155)+'СЕТ СН'!$F$12</f>
        <v>210.97503270000001</v>
      </c>
      <c r="I179" s="36">
        <f>SUMIFS(СВЦЭМ!$E$39:$E$782,СВЦЭМ!$A$39:$A$782,$A179,СВЦЭМ!$B$39:$B$782,I$155)+'СЕТ СН'!$F$12</f>
        <v>207.36994630000001</v>
      </c>
      <c r="J179" s="36">
        <f>SUMIFS(СВЦЭМ!$E$39:$E$782,СВЦЭМ!$A$39:$A$782,$A179,СВЦЭМ!$B$39:$B$782,J$155)+'СЕТ СН'!$F$12</f>
        <v>206.40246793</v>
      </c>
      <c r="K179" s="36">
        <f>SUMIFS(СВЦЭМ!$E$39:$E$782,СВЦЭМ!$A$39:$A$782,$A179,СВЦЭМ!$B$39:$B$782,K$155)+'СЕТ СН'!$F$12</f>
        <v>201.17721373000001</v>
      </c>
      <c r="L179" s="36">
        <f>SUMIFS(СВЦЭМ!$E$39:$E$782,СВЦЭМ!$A$39:$A$782,$A179,СВЦЭМ!$B$39:$B$782,L$155)+'СЕТ СН'!$F$12</f>
        <v>198.01667431999999</v>
      </c>
      <c r="M179" s="36">
        <f>SUMIFS(СВЦЭМ!$E$39:$E$782,СВЦЭМ!$A$39:$A$782,$A179,СВЦЭМ!$B$39:$B$782,M$155)+'СЕТ СН'!$F$12</f>
        <v>195.44430980999999</v>
      </c>
      <c r="N179" s="36">
        <f>SUMIFS(СВЦЭМ!$E$39:$E$782,СВЦЭМ!$A$39:$A$782,$A179,СВЦЭМ!$B$39:$B$782,N$155)+'СЕТ СН'!$F$12</f>
        <v>198.95822938000001</v>
      </c>
      <c r="O179" s="36">
        <f>SUMIFS(СВЦЭМ!$E$39:$E$782,СВЦЭМ!$A$39:$A$782,$A179,СВЦЭМ!$B$39:$B$782,O$155)+'СЕТ СН'!$F$12</f>
        <v>197.31195135999999</v>
      </c>
      <c r="P179" s="36">
        <f>SUMIFS(СВЦЭМ!$E$39:$E$782,СВЦЭМ!$A$39:$A$782,$A179,СВЦЭМ!$B$39:$B$782,P$155)+'СЕТ СН'!$F$12</f>
        <v>197.27106176000001</v>
      </c>
      <c r="Q179" s="36">
        <f>SUMIFS(СВЦЭМ!$E$39:$E$782,СВЦЭМ!$A$39:$A$782,$A179,СВЦЭМ!$B$39:$B$782,Q$155)+'СЕТ СН'!$F$12</f>
        <v>196.84231201</v>
      </c>
      <c r="R179" s="36">
        <f>SUMIFS(СВЦЭМ!$E$39:$E$782,СВЦЭМ!$A$39:$A$782,$A179,СВЦЭМ!$B$39:$B$782,R$155)+'СЕТ СН'!$F$12</f>
        <v>197.62503369999999</v>
      </c>
      <c r="S179" s="36">
        <f>SUMIFS(СВЦЭМ!$E$39:$E$782,СВЦЭМ!$A$39:$A$782,$A179,СВЦЭМ!$B$39:$B$782,S$155)+'СЕТ СН'!$F$12</f>
        <v>191.98824586999999</v>
      </c>
      <c r="T179" s="36">
        <f>SUMIFS(СВЦЭМ!$E$39:$E$782,СВЦЭМ!$A$39:$A$782,$A179,СВЦЭМ!$B$39:$B$782,T$155)+'СЕТ СН'!$F$12</f>
        <v>190.32611378999999</v>
      </c>
      <c r="U179" s="36">
        <f>SUMIFS(СВЦЭМ!$E$39:$E$782,СВЦЭМ!$A$39:$A$782,$A179,СВЦЭМ!$B$39:$B$782,U$155)+'СЕТ СН'!$F$12</f>
        <v>192.84082602000001</v>
      </c>
      <c r="V179" s="36">
        <f>SUMIFS(СВЦЭМ!$E$39:$E$782,СВЦЭМ!$A$39:$A$782,$A179,СВЦЭМ!$B$39:$B$782,V$155)+'СЕТ СН'!$F$12</f>
        <v>195.37547167</v>
      </c>
      <c r="W179" s="36">
        <f>SUMIFS(СВЦЭМ!$E$39:$E$782,СВЦЭМ!$A$39:$A$782,$A179,СВЦЭМ!$B$39:$B$782,W$155)+'СЕТ СН'!$F$12</f>
        <v>197.55125482</v>
      </c>
      <c r="X179" s="36">
        <f>SUMIFS(СВЦЭМ!$E$39:$E$782,СВЦЭМ!$A$39:$A$782,$A179,СВЦЭМ!$B$39:$B$782,X$155)+'СЕТ СН'!$F$12</f>
        <v>199.39418771000001</v>
      </c>
      <c r="Y179" s="36">
        <f>SUMIFS(СВЦЭМ!$E$39:$E$782,СВЦЭМ!$A$39:$A$782,$A179,СВЦЭМ!$B$39:$B$782,Y$155)+'СЕТ СН'!$F$12</f>
        <v>198.62052144</v>
      </c>
    </row>
    <row r="180" spans="1:27" ht="15.75" x14ac:dyDescent="0.2">
      <c r="A180" s="35">
        <f t="shared" si="4"/>
        <v>44920</v>
      </c>
      <c r="B180" s="36">
        <f>SUMIFS(СВЦЭМ!$E$39:$E$782,СВЦЭМ!$A$39:$A$782,$A180,СВЦЭМ!$B$39:$B$782,B$155)+'СЕТ СН'!$F$12</f>
        <v>204.52660231999999</v>
      </c>
      <c r="C180" s="36">
        <f>SUMIFS(СВЦЭМ!$E$39:$E$782,СВЦЭМ!$A$39:$A$782,$A180,СВЦЭМ!$B$39:$B$782,C$155)+'СЕТ СН'!$F$12</f>
        <v>206.69837279000001</v>
      </c>
      <c r="D180" s="36">
        <f>SUMIFS(СВЦЭМ!$E$39:$E$782,СВЦЭМ!$A$39:$A$782,$A180,СВЦЭМ!$B$39:$B$782,D$155)+'СЕТ СН'!$F$12</f>
        <v>203.31011125000001</v>
      </c>
      <c r="E180" s="36">
        <f>SUMIFS(СВЦЭМ!$E$39:$E$782,СВЦЭМ!$A$39:$A$782,$A180,СВЦЭМ!$B$39:$B$782,E$155)+'СЕТ СН'!$F$12</f>
        <v>202.23956543</v>
      </c>
      <c r="F180" s="36">
        <f>SUMIFS(СВЦЭМ!$E$39:$E$782,СВЦЭМ!$A$39:$A$782,$A180,СВЦЭМ!$B$39:$B$782,F$155)+'СЕТ СН'!$F$12</f>
        <v>210.23382484999999</v>
      </c>
      <c r="G180" s="36">
        <f>SUMIFS(СВЦЭМ!$E$39:$E$782,СВЦЭМ!$A$39:$A$782,$A180,СВЦЭМ!$B$39:$B$782,G$155)+'СЕТ СН'!$F$12</f>
        <v>209.73407159000001</v>
      </c>
      <c r="H180" s="36">
        <f>SUMIFS(СВЦЭМ!$E$39:$E$782,СВЦЭМ!$A$39:$A$782,$A180,СВЦЭМ!$B$39:$B$782,H$155)+'СЕТ СН'!$F$12</f>
        <v>207.95835337</v>
      </c>
      <c r="I180" s="36">
        <f>SUMIFS(СВЦЭМ!$E$39:$E$782,СВЦЭМ!$A$39:$A$782,$A180,СВЦЭМ!$B$39:$B$782,I$155)+'СЕТ СН'!$F$12</f>
        <v>212.73103456000001</v>
      </c>
      <c r="J180" s="36">
        <f>SUMIFS(СВЦЭМ!$E$39:$E$782,СВЦЭМ!$A$39:$A$782,$A180,СВЦЭМ!$B$39:$B$782,J$155)+'СЕТ СН'!$F$12</f>
        <v>211.1886154</v>
      </c>
      <c r="K180" s="36">
        <f>SUMIFS(СВЦЭМ!$E$39:$E$782,СВЦЭМ!$A$39:$A$782,$A180,СВЦЭМ!$B$39:$B$782,K$155)+'СЕТ СН'!$F$12</f>
        <v>209.82345914000001</v>
      </c>
      <c r="L180" s="36">
        <f>SUMIFS(СВЦЭМ!$E$39:$E$782,СВЦЭМ!$A$39:$A$782,$A180,СВЦЭМ!$B$39:$B$782,L$155)+'СЕТ СН'!$F$12</f>
        <v>203.61626555999999</v>
      </c>
      <c r="M180" s="36">
        <f>SUMIFS(СВЦЭМ!$E$39:$E$782,СВЦЭМ!$A$39:$A$782,$A180,СВЦЭМ!$B$39:$B$782,M$155)+'СЕТ СН'!$F$12</f>
        <v>204.99482004999999</v>
      </c>
      <c r="N180" s="36">
        <f>SUMIFS(СВЦЭМ!$E$39:$E$782,СВЦЭМ!$A$39:$A$782,$A180,СВЦЭМ!$B$39:$B$782,N$155)+'СЕТ СН'!$F$12</f>
        <v>207.63454178999999</v>
      </c>
      <c r="O180" s="36">
        <f>SUMIFS(СВЦЭМ!$E$39:$E$782,СВЦЭМ!$A$39:$A$782,$A180,СВЦЭМ!$B$39:$B$782,O$155)+'СЕТ СН'!$F$12</f>
        <v>208.16354704</v>
      </c>
      <c r="P180" s="36">
        <f>SUMIFS(СВЦЭМ!$E$39:$E$782,СВЦЭМ!$A$39:$A$782,$A180,СВЦЭМ!$B$39:$B$782,P$155)+'СЕТ СН'!$F$12</f>
        <v>210.32665965999999</v>
      </c>
      <c r="Q180" s="36">
        <f>SUMIFS(СВЦЭМ!$E$39:$E$782,СВЦЭМ!$A$39:$A$782,$A180,СВЦЭМ!$B$39:$B$782,Q$155)+'СЕТ СН'!$F$12</f>
        <v>209.69923492999999</v>
      </c>
      <c r="R180" s="36">
        <f>SUMIFS(СВЦЭМ!$E$39:$E$782,СВЦЭМ!$A$39:$A$782,$A180,СВЦЭМ!$B$39:$B$782,R$155)+'СЕТ СН'!$F$12</f>
        <v>209.40285732000001</v>
      </c>
      <c r="S180" s="36">
        <f>SUMIFS(СВЦЭМ!$E$39:$E$782,СВЦЭМ!$A$39:$A$782,$A180,СВЦЭМ!$B$39:$B$782,S$155)+'СЕТ СН'!$F$12</f>
        <v>206.20478488000001</v>
      </c>
      <c r="T180" s="36">
        <f>SUMIFS(СВЦЭМ!$E$39:$E$782,СВЦЭМ!$A$39:$A$782,$A180,СВЦЭМ!$B$39:$B$782,T$155)+'СЕТ СН'!$F$12</f>
        <v>203.38346797</v>
      </c>
      <c r="U180" s="36">
        <f>SUMIFS(СВЦЭМ!$E$39:$E$782,СВЦЭМ!$A$39:$A$782,$A180,СВЦЭМ!$B$39:$B$782,U$155)+'СЕТ СН'!$F$12</f>
        <v>203.78209892999999</v>
      </c>
      <c r="V180" s="36">
        <f>SUMIFS(СВЦЭМ!$E$39:$E$782,СВЦЭМ!$A$39:$A$782,$A180,СВЦЭМ!$B$39:$B$782,V$155)+'СЕТ СН'!$F$12</f>
        <v>207.76731264</v>
      </c>
      <c r="W180" s="36">
        <f>SUMIFS(СВЦЭМ!$E$39:$E$782,СВЦЭМ!$A$39:$A$782,$A180,СВЦЭМ!$B$39:$B$782,W$155)+'СЕТ СН'!$F$12</f>
        <v>210.32390713000001</v>
      </c>
      <c r="X180" s="36">
        <f>SUMIFS(СВЦЭМ!$E$39:$E$782,СВЦЭМ!$A$39:$A$782,$A180,СВЦЭМ!$B$39:$B$782,X$155)+'СЕТ СН'!$F$12</f>
        <v>214.16807229</v>
      </c>
      <c r="Y180" s="36">
        <f>SUMIFS(СВЦЭМ!$E$39:$E$782,СВЦЭМ!$A$39:$A$782,$A180,СВЦЭМ!$B$39:$B$782,Y$155)+'СЕТ СН'!$F$12</f>
        <v>217.74940975000001</v>
      </c>
    </row>
    <row r="181" spans="1:27" ht="15.75" x14ac:dyDescent="0.2">
      <c r="A181" s="35">
        <f t="shared" si="4"/>
        <v>44921</v>
      </c>
      <c r="B181" s="36">
        <f>SUMIFS(СВЦЭМ!$E$39:$E$782,СВЦЭМ!$A$39:$A$782,$A181,СВЦЭМ!$B$39:$B$782,B$155)+'СЕТ СН'!$F$12</f>
        <v>223.63963745000001</v>
      </c>
      <c r="C181" s="36">
        <f>SUMIFS(СВЦЭМ!$E$39:$E$782,СВЦЭМ!$A$39:$A$782,$A181,СВЦЭМ!$B$39:$B$782,C$155)+'СЕТ СН'!$F$12</f>
        <v>226.26094402000001</v>
      </c>
      <c r="D181" s="36">
        <f>SUMIFS(СВЦЭМ!$E$39:$E$782,СВЦЭМ!$A$39:$A$782,$A181,СВЦЭМ!$B$39:$B$782,D$155)+'СЕТ СН'!$F$12</f>
        <v>226.85919185</v>
      </c>
      <c r="E181" s="36">
        <f>SUMIFS(СВЦЭМ!$E$39:$E$782,СВЦЭМ!$A$39:$A$782,$A181,СВЦЭМ!$B$39:$B$782,E$155)+'СЕТ СН'!$F$12</f>
        <v>227.99860081</v>
      </c>
      <c r="F181" s="36">
        <f>SUMIFS(СВЦЭМ!$E$39:$E$782,СВЦЭМ!$A$39:$A$782,$A181,СВЦЭМ!$B$39:$B$782,F$155)+'СЕТ СН'!$F$12</f>
        <v>233.32166099</v>
      </c>
      <c r="G181" s="36">
        <f>SUMIFS(СВЦЭМ!$E$39:$E$782,СВЦЭМ!$A$39:$A$782,$A181,СВЦЭМ!$B$39:$B$782,G$155)+'СЕТ СН'!$F$12</f>
        <v>231.64109608999999</v>
      </c>
      <c r="H181" s="36">
        <f>SUMIFS(СВЦЭМ!$E$39:$E$782,СВЦЭМ!$A$39:$A$782,$A181,СВЦЭМ!$B$39:$B$782,H$155)+'СЕТ СН'!$F$12</f>
        <v>226.33229170000001</v>
      </c>
      <c r="I181" s="36">
        <f>SUMIFS(СВЦЭМ!$E$39:$E$782,СВЦЭМ!$A$39:$A$782,$A181,СВЦЭМ!$B$39:$B$782,I$155)+'СЕТ СН'!$F$12</f>
        <v>221.53387956</v>
      </c>
      <c r="J181" s="36">
        <f>SUMIFS(СВЦЭМ!$E$39:$E$782,СВЦЭМ!$A$39:$A$782,$A181,СВЦЭМ!$B$39:$B$782,J$155)+'СЕТ СН'!$F$12</f>
        <v>220.50222843</v>
      </c>
      <c r="K181" s="36">
        <f>SUMIFS(СВЦЭМ!$E$39:$E$782,СВЦЭМ!$A$39:$A$782,$A181,СВЦЭМ!$B$39:$B$782,K$155)+'СЕТ СН'!$F$12</f>
        <v>219.50084591000001</v>
      </c>
      <c r="L181" s="36">
        <f>SUMIFS(СВЦЭМ!$E$39:$E$782,СВЦЭМ!$A$39:$A$782,$A181,СВЦЭМ!$B$39:$B$782,L$155)+'СЕТ СН'!$F$12</f>
        <v>218.54483421</v>
      </c>
      <c r="M181" s="36">
        <f>SUMIFS(СВЦЭМ!$E$39:$E$782,СВЦЭМ!$A$39:$A$782,$A181,СВЦЭМ!$B$39:$B$782,M$155)+'СЕТ СН'!$F$12</f>
        <v>216.45087867999999</v>
      </c>
      <c r="N181" s="36">
        <f>SUMIFS(СВЦЭМ!$E$39:$E$782,СВЦЭМ!$A$39:$A$782,$A181,СВЦЭМ!$B$39:$B$782,N$155)+'СЕТ СН'!$F$12</f>
        <v>217.59862222000001</v>
      </c>
      <c r="O181" s="36">
        <f>SUMIFS(СВЦЭМ!$E$39:$E$782,СВЦЭМ!$A$39:$A$782,$A181,СВЦЭМ!$B$39:$B$782,O$155)+'СЕТ СН'!$F$12</f>
        <v>216.22791316000001</v>
      </c>
      <c r="P181" s="36">
        <f>SUMIFS(СВЦЭМ!$E$39:$E$782,СВЦЭМ!$A$39:$A$782,$A181,СВЦЭМ!$B$39:$B$782,P$155)+'СЕТ СН'!$F$12</f>
        <v>218.45605635999999</v>
      </c>
      <c r="Q181" s="36">
        <f>SUMIFS(СВЦЭМ!$E$39:$E$782,СВЦЭМ!$A$39:$A$782,$A181,СВЦЭМ!$B$39:$B$782,Q$155)+'СЕТ СН'!$F$12</f>
        <v>215.05594697000001</v>
      </c>
      <c r="R181" s="36">
        <f>SUMIFS(СВЦЭМ!$E$39:$E$782,СВЦЭМ!$A$39:$A$782,$A181,СВЦЭМ!$B$39:$B$782,R$155)+'СЕТ СН'!$F$12</f>
        <v>213.78046386</v>
      </c>
      <c r="S181" s="36">
        <f>SUMIFS(СВЦЭМ!$E$39:$E$782,СВЦЭМ!$A$39:$A$782,$A181,СВЦЭМ!$B$39:$B$782,S$155)+'СЕТ СН'!$F$12</f>
        <v>209.76264352999999</v>
      </c>
      <c r="T181" s="36">
        <f>SUMIFS(СВЦЭМ!$E$39:$E$782,СВЦЭМ!$A$39:$A$782,$A181,СВЦЭМ!$B$39:$B$782,T$155)+'СЕТ СН'!$F$12</f>
        <v>203.10247623999999</v>
      </c>
      <c r="U181" s="36">
        <f>SUMIFS(СВЦЭМ!$E$39:$E$782,СВЦЭМ!$A$39:$A$782,$A181,СВЦЭМ!$B$39:$B$782,U$155)+'СЕТ СН'!$F$12</f>
        <v>207.47189514999999</v>
      </c>
      <c r="V181" s="36">
        <f>SUMIFS(СВЦЭМ!$E$39:$E$782,СВЦЭМ!$A$39:$A$782,$A181,СВЦЭМ!$B$39:$B$782,V$155)+'СЕТ СН'!$F$12</f>
        <v>208.93873167000001</v>
      </c>
      <c r="W181" s="36">
        <f>SUMIFS(СВЦЭМ!$E$39:$E$782,СВЦЭМ!$A$39:$A$782,$A181,СВЦЭМ!$B$39:$B$782,W$155)+'СЕТ СН'!$F$12</f>
        <v>212.60299487</v>
      </c>
      <c r="X181" s="36">
        <f>SUMIFS(СВЦЭМ!$E$39:$E$782,СВЦЭМ!$A$39:$A$782,$A181,СВЦЭМ!$B$39:$B$782,X$155)+'СЕТ СН'!$F$12</f>
        <v>216.47605049000001</v>
      </c>
      <c r="Y181" s="36">
        <f>SUMIFS(СВЦЭМ!$E$39:$E$782,СВЦЭМ!$A$39:$A$782,$A181,СВЦЭМ!$B$39:$B$782,Y$155)+'СЕТ СН'!$F$12</f>
        <v>218.75130440000001</v>
      </c>
    </row>
    <row r="182" spans="1:27" ht="15.75" x14ac:dyDescent="0.2">
      <c r="A182" s="35">
        <f t="shared" si="4"/>
        <v>44922</v>
      </c>
      <c r="B182" s="36">
        <f>SUMIFS(СВЦЭМ!$E$39:$E$782,СВЦЭМ!$A$39:$A$782,$A182,СВЦЭМ!$B$39:$B$782,B$155)+'СЕТ СН'!$F$12</f>
        <v>207.51531523</v>
      </c>
      <c r="C182" s="36">
        <f>SUMIFS(СВЦЭМ!$E$39:$E$782,СВЦЭМ!$A$39:$A$782,$A182,СВЦЭМ!$B$39:$B$782,C$155)+'СЕТ СН'!$F$12</f>
        <v>210.46193807</v>
      </c>
      <c r="D182" s="36">
        <f>SUMIFS(СВЦЭМ!$E$39:$E$782,СВЦЭМ!$A$39:$A$782,$A182,СВЦЭМ!$B$39:$B$782,D$155)+'СЕТ СН'!$F$12</f>
        <v>211.43831882000001</v>
      </c>
      <c r="E182" s="36">
        <f>SUMIFS(СВЦЭМ!$E$39:$E$782,СВЦЭМ!$A$39:$A$782,$A182,СВЦЭМ!$B$39:$B$782,E$155)+'СЕТ СН'!$F$12</f>
        <v>213.55853128000001</v>
      </c>
      <c r="F182" s="36">
        <f>SUMIFS(СВЦЭМ!$E$39:$E$782,СВЦЭМ!$A$39:$A$782,$A182,СВЦЭМ!$B$39:$B$782,F$155)+'СЕТ СН'!$F$12</f>
        <v>218.24651270999999</v>
      </c>
      <c r="G182" s="36">
        <f>SUMIFS(СВЦЭМ!$E$39:$E$782,СВЦЭМ!$A$39:$A$782,$A182,СВЦЭМ!$B$39:$B$782,G$155)+'СЕТ СН'!$F$12</f>
        <v>216.59619877</v>
      </c>
      <c r="H182" s="36">
        <f>SUMIFS(СВЦЭМ!$E$39:$E$782,СВЦЭМ!$A$39:$A$782,$A182,СВЦЭМ!$B$39:$B$782,H$155)+'СЕТ СН'!$F$12</f>
        <v>211.27329736999999</v>
      </c>
      <c r="I182" s="36">
        <f>SUMIFS(СВЦЭМ!$E$39:$E$782,СВЦЭМ!$A$39:$A$782,$A182,СВЦЭМ!$B$39:$B$782,I$155)+'СЕТ СН'!$F$12</f>
        <v>205.33849871999999</v>
      </c>
      <c r="J182" s="36">
        <f>SUMIFS(СВЦЭМ!$E$39:$E$782,СВЦЭМ!$A$39:$A$782,$A182,СВЦЭМ!$B$39:$B$782,J$155)+'СЕТ СН'!$F$12</f>
        <v>199.43788222000001</v>
      </c>
      <c r="K182" s="36">
        <f>SUMIFS(СВЦЭМ!$E$39:$E$782,СВЦЭМ!$A$39:$A$782,$A182,СВЦЭМ!$B$39:$B$782,K$155)+'СЕТ СН'!$F$12</f>
        <v>198.64735562999999</v>
      </c>
      <c r="L182" s="36">
        <f>SUMIFS(СВЦЭМ!$E$39:$E$782,СВЦЭМ!$A$39:$A$782,$A182,СВЦЭМ!$B$39:$B$782,L$155)+'СЕТ СН'!$F$12</f>
        <v>201.54434007</v>
      </c>
      <c r="M182" s="36">
        <f>SUMIFS(СВЦЭМ!$E$39:$E$782,СВЦЭМ!$A$39:$A$782,$A182,СВЦЭМ!$B$39:$B$782,M$155)+'СЕТ СН'!$F$12</f>
        <v>200.11777083000001</v>
      </c>
      <c r="N182" s="36">
        <f>SUMIFS(СВЦЭМ!$E$39:$E$782,СВЦЭМ!$A$39:$A$782,$A182,СВЦЭМ!$B$39:$B$782,N$155)+'СЕТ СН'!$F$12</f>
        <v>200.53075652000001</v>
      </c>
      <c r="O182" s="36">
        <f>SUMIFS(СВЦЭМ!$E$39:$E$782,СВЦЭМ!$A$39:$A$782,$A182,СВЦЭМ!$B$39:$B$782,O$155)+'СЕТ СН'!$F$12</f>
        <v>201.42175359999999</v>
      </c>
      <c r="P182" s="36">
        <f>SUMIFS(СВЦЭМ!$E$39:$E$782,СВЦЭМ!$A$39:$A$782,$A182,СВЦЭМ!$B$39:$B$782,P$155)+'СЕТ СН'!$F$12</f>
        <v>202.04783871000001</v>
      </c>
      <c r="Q182" s="36">
        <f>SUMIFS(СВЦЭМ!$E$39:$E$782,СВЦЭМ!$A$39:$A$782,$A182,СВЦЭМ!$B$39:$B$782,Q$155)+'СЕТ СН'!$F$12</f>
        <v>203.29411006999999</v>
      </c>
      <c r="R182" s="36">
        <f>SUMIFS(СВЦЭМ!$E$39:$E$782,СВЦЭМ!$A$39:$A$782,$A182,СВЦЭМ!$B$39:$B$782,R$155)+'СЕТ СН'!$F$12</f>
        <v>203.22589502</v>
      </c>
      <c r="S182" s="36">
        <f>SUMIFS(СВЦЭМ!$E$39:$E$782,СВЦЭМ!$A$39:$A$782,$A182,СВЦЭМ!$B$39:$B$782,S$155)+'СЕТ СН'!$F$12</f>
        <v>199.52396837000001</v>
      </c>
      <c r="T182" s="36">
        <f>SUMIFS(СВЦЭМ!$E$39:$E$782,СВЦЭМ!$A$39:$A$782,$A182,СВЦЭМ!$B$39:$B$782,T$155)+'СЕТ СН'!$F$12</f>
        <v>193.34197857999999</v>
      </c>
      <c r="U182" s="36">
        <f>SUMIFS(СВЦЭМ!$E$39:$E$782,СВЦЭМ!$A$39:$A$782,$A182,СВЦЭМ!$B$39:$B$782,U$155)+'СЕТ СН'!$F$12</f>
        <v>196.17155474</v>
      </c>
      <c r="V182" s="36">
        <f>SUMIFS(СВЦЭМ!$E$39:$E$782,СВЦЭМ!$A$39:$A$782,$A182,СВЦЭМ!$B$39:$B$782,V$155)+'СЕТ СН'!$F$12</f>
        <v>199.57757719</v>
      </c>
      <c r="W182" s="36">
        <f>SUMIFS(СВЦЭМ!$E$39:$E$782,СВЦЭМ!$A$39:$A$782,$A182,СВЦЭМ!$B$39:$B$782,W$155)+'СЕТ СН'!$F$12</f>
        <v>203.57877737999999</v>
      </c>
      <c r="X182" s="36">
        <f>SUMIFS(СВЦЭМ!$E$39:$E$782,СВЦЭМ!$A$39:$A$782,$A182,СВЦЭМ!$B$39:$B$782,X$155)+'СЕТ СН'!$F$12</f>
        <v>204.13243996</v>
      </c>
      <c r="Y182" s="36">
        <f>SUMIFS(СВЦЭМ!$E$39:$E$782,СВЦЭМ!$A$39:$A$782,$A182,СВЦЭМ!$B$39:$B$782,Y$155)+'СЕТ СН'!$F$12</f>
        <v>208.06815484000001</v>
      </c>
    </row>
    <row r="183" spans="1:27" ht="15.75" x14ac:dyDescent="0.2">
      <c r="A183" s="35">
        <f t="shared" si="4"/>
        <v>44923</v>
      </c>
      <c r="B183" s="36">
        <f>SUMIFS(СВЦЭМ!$E$39:$E$782,СВЦЭМ!$A$39:$A$782,$A183,СВЦЭМ!$B$39:$B$782,B$155)+'СЕТ СН'!$F$12</f>
        <v>210.62556087999999</v>
      </c>
      <c r="C183" s="36">
        <f>SUMIFS(СВЦЭМ!$E$39:$E$782,СВЦЭМ!$A$39:$A$782,$A183,СВЦЭМ!$B$39:$B$782,C$155)+'СЕТ СН'!$F$12</f>
        <v>216.58056658999999</v>
      </c>
      <c r="D183" s="36">
        <f>SUMIFS(СВЦЭМ!$E$39:$E$782,СВЦЭМ!$A$39:$A$782,$A183,СВЦЭМ!$B$39:$B$782,D$155)+'СЕТ СН'!$F$12</f>
        <v>223.22158886</v>
      </c>
      <c r="E183" s="36">
        <f>SUMIFS(СВЦЭМ!$E$39:$E$782,СВЦЭМ!$A$39:$A$782,$A183,СВЦЭМ!$B$39:$B$782,E$155)+'СЕТ СН'!$F$12</f>
        <v>216.38041403</v>
      </c>
      <c r="F183" s="36">
        <f>SUMIFS(СВЦЭМ!$E$39:$E$782,СВЦЭМ!$A$39:$A$782,$A183,СВЦЭМ!$B$39:$B$782,F$155)+'СЕТ СН'!$F$12</f>
        <v>218.14828014</v>
      </c>
      <c r="G183" s="36">
        <f>SUMIFS(СВЦЭМ!$E$39:$E$782,СВЦЭМ!$A$39:$A$782,$A183,СВЦЭМ!$B$39:$B$782,G$155)+'СЕТ СН'!$F$12</f>
        <v>216.16870467000001</v>
      </c>
      <c r="H183" s="36">
        <f>SUMIFS(СВЦЭМ!$E$39:$E$782,СВЦЭМ!$A$39:$A$782,$A183,СВЦЭМ!$B$39:$B$782,H$155)+'СЕТ СН'!$F$12</f>
        <v>215.69550561</v>
      </c>
      <c r="I183" s="36">
        <f>SUMIFS(СВЦЭМ!$E$39:$E$782,СВЦЭМ!$A$39:$A$782,$A183,СВЦЭМ!$B$39:$B$782,I$155)+'СЕТ СН'!$F$12</f>
        <v>209.67992588000001</v>
      </c>
      <c r="J183" s="36">
        <f>SUMIFS(СВЦЭМ!$E$39:$E$782,СВЦЭМ!$A$39:$A$782,$A183,СВЦЭМ!$B$39:$B$782,J$155)+'СЕТ СН'!$F$12</f>
        <v>208.31032363</v>
      </c>
      <c r="K183" s="36">
        <f>SUMIFS(СВЦЭМ!$E$39:$E$782,СВЦЭМ!$A$39:$A$782,$A183,СВЦЭМ!$B$39:$B$782,K$155)+'СЕТ СН'!$F$12</f>
        <v>208.483923</v>
      </c>
      <c r="L183" s="36">
        <f>SUMIFS(СВЦЭМ!$E$39:$E$782,СВЦЭМ!$A$39:$A$782,$A183,СВЦЭМ!$B$39:$B$782,L$155)+'СЕТ СН'!$F$12</f>
        <v>206.73520436000001</v>
      </c>
      <c r="M183" s="36">
        <f>SUMIFS(СВЦЭМ!$E$39:$E$782,СВЦЭМ!$A$39:$A$782,$A183,СВЦЭМ!$B$39:$B$782,M$155)+'СЕТ СН'!$F$12</f>
        <v>205.45322157000001</v>
      </c>
      <c r="N183" s="36">
        <f>SUMIFS(СВЦЭМ!$E$39:$E$782,СВЦЭМ!$A$39:$A$782,$A183,СВЦЭМ!$B$39:$B$782,N$155)+'СЕТ СН'!$F$12</f>
        <v>208.44744265</v>
      </c>
      <c r="O183" s="36">
        <f>SUMIFS(СВЦЭМ!$E$39:$E$782,СВЦЭМ!$A$39:$A$782,$A183,СВЦЭМ!$B$39:$B$782,O$155)+'СЕТ СН'!$F$12</f>
        <v>209.27306607</v>
      </c>
      <c r="P183" s="36">
        <f>SUMIFS(СВЦЭМ!$E$39:$E$782,СВЦЭМ!$A$39:$A$782,$A183,СВЦЭМ!$B$39:$B$782,P$155)+'СЕТ СН'!$F$12</f>
        <v>211.63910271</v>
      </c>
      <c r="Q183" s="36">
        <f>SUMIFS(СВЦЭМ!$E$39:$E$782,СВЦЭМ!$A$39:$A$782,$A183,СВЦЭМ!$B$39:$B$782,Q$155)+'СЕТ СН'!$F$12</f>
        <v>211.26409418</v>
      </c>
      <c r="R183" s="36">
        <f>SUMIFS(СВЦЭМ!$E$39:$E$782,СВЦЭМ!$A$39:$A$782,$A183,СВЦЭМ!$B$39:$B$782,R$155)+'СЕТ СН'!$F$12</f>
        <v>208.42030947000001</v>
      </c>
      <c r="S183" s="36">
        <f>SUMIFS(СВЦЭМ!$E$39:$E$782,СВЦЭМ!$A$39:$A$782,$A183,СВЦЭМ!$B$39:$B$782,S$155)+'СЕТ СН'!$F$12</f>
        <v>209.15676866000001</v>
      </c>
      <c r="T183" s="36">
        <f>SUMIFS(СВЦЭМ!$E$39:$E$782,СВЦЭМ!$A$39:$A$782,$A183,СВЦЭМ!$B$39:$B$782,T$155)+'СЕТ СН'!$F$12</f>
        <v>204.26913282000001</v>
      </c>
      <c r="U183" s="36">
        <f>SUMIFS(СВЦЭМ!$E$39:$E$782,СВЦЭМ!$A$39:$A$782,$A183,СВЦЭМ!$B$39:$B$782,U$155)+'СЕТ СН'!$F$12</f>
        <v>204.1971671</v>
      </c>
      <c r="V183" s="36">
        <f>SUMIFS(СВЦЭМ!$E$39:$E$782,СВЦЭМ!$A$39:$A$782,$A183,СВЦЭМ!$B$39:$B$782,V$155)+'СЕТ СН'!$F$12</f>
        <v>204.57138434999999</v>
      </c>
      <c r="W183" s="36">
        <f>SUMIFS(СВЦЭМ!$E$39:$E$782,СВЦЭМ!$A$39:$A$782,$A183,СВЦЭМ!$B$39:$B$782,W$155)+'СЕТ СН'!$F$12</f>
        <v>207.11166331999999</v>
      </c>
      <c r="X183" s="36">
        <f>SUMIFS(СВЦЭМ!$E$39:$E$782,СВЦЭМ!$A$39:$A$782,$A183,СВЦЭМ!$B$39:$B$782,X$155)+'СЕТ СН'!$F$12</f>
        <v>208.36340304999999</v>
      </c>
      <c r="Y183" s="36">
        <f>SUMIFS(СВЦЭМ!$E$39:$E$782,СВЦЭМ!$A$39:$A$782,$A183,СВЦЭМ!$B$39:$B$782,Y$155)+'СЕТ СН'!$F$12</f>
        <v>211.24050303000001</v>
      </c>
    </row>
    <row r="184" spans="1:27" ht="15.75" x14ac:dyDescent="0.2">
      <c r="A184" s="35">
        <f t="shared" si="4"/>
        <v>44924</v>
      </c>
      <c r="B184" s="36">
        <f>SUMIFS(СВЦЭМ!$E$39:$E$782,СВЦЭМ!$A$39:$A$782,$A184,СВЦЭМ!$B$39:$B$782,B$155)+'СЕТ СН'!$F$12</f>
        <v>220.84236566999999</v>
      </c>
      <c r="C184" s="36">
        <f>SUMIFS(СВЦЭМ!$E$39:$E$782,СВЦЭМ!$A$39:$A$782,$A184,СВЦЭМ!$B$39:$B$782,C$155)+'СЕТ СН'!$F$12</f>
        <v>221.42520278000001</v>
      </c>
      <c r="D184" s="36">
        <f>SUMIFS(СВЦЭМ!$E$39:$E$782,СВЦЭМ!$A$39:$A$782,$A184,СВЦЭМ!$B$39:$B$782,D$155)+'СЕТ СН'!$F$12</f>
        <v>220.50693630999999</v>
      </c>
      <c r="E184" s="36">
        <f>SUMIFS(СВЦЭМ!$E$39:$E$782,СВЦЭМ!$A$39:$A$782,$A184,СВЦЭМ!$B$39:$B$782,E$155)+'СЕТ СН'!$F$12</f>
        <v>221.32472687999999</v>
      </c>
      <c r="F184" s="36">
        <f>SUMIFS(СВЦЭМ!$E$39:$E$782,СВЦЭМ!$A$39:$A$782,$A184,СВЦЭМ!$B$39:$B$782,F$155)+'СЕТ СН'!$F$12</f>
        <v>222.32799695</v>
      </c>
      <c r="G184" s="36">
        <f>SUMIFS(СВЦЭМ!$E$39:$E$782,СВЦЭМ!$A$39:$A$782,$A184,СВЦЭМ!$B$39:$B$782,G$155)+'СЕТ СН'!$F$12</f>
        <v>220.90394547</v>
      </c>
      <c r="H184" s="36">
        <f>SUMIFS(СВЦЭМ!$E$39:$E$782,СВЦЭМ!$A$39:$A$782,$A184,СВЦЭМ!$B$39:$B$782,H$155)+'СЕТ СН'!$F$12</f>
        <v>219.18547394999999</v>
      </c>
      <c r="I184" s="36">
        <f>SUMIFS(СВЦЭМ!$E$39:$E$782,СВЦЭМ!$A$39:$A$782,$A184,СВЦЭМ!$B$39:$B$782,I$155)+'СЕТ СН'!$F$12</f>
        <v>213.96010691999999</v>
      </c>
      <c r="J184" s="36">
        <f>SUMIFS(СВЦЭМ!$E$39:$E$782,СВЦЭМ!$A$39:$A$782,$A184,СВЦЭМ!$B$39:$B$782,J$155)+'СЕТ СН'!$F$12</f>
        <v>212.75674197000001</v>
      </c>
      <c r="K184" s="36">
        <f>SUMIFS(СВЦЭМ!$E$39:$E$782,СВЦЭМ!$A$39:$A$782,$A184,СВЦЭМ!$B$39:$B$782,K$155)+'СЕТ СН'!$F$12</f>
        <v>208.79192524000001</v>
      </c>
      <c r="L184" s="36">
        <f>SUMIFS(СВЦЭМ!$E$39:$E$782,СВЦЭМ!$A$39:$A$782,$A184,СВЦЭМ!$B$39:$B$782,L$155)+'СЕТ СН'!$F$12</f>
        <v>207.01666763</v>
      </c>
      <c r="M184" s="36">
        <f>SUMIFS(СВЦЭМ!$E$39:$E$782,СВЦЭМ!$A$39:$A$782,$A184,СВЦЭМ!$B$39:$B$782,M$155)+'СЕТ СН'!$F$12</f>
        <v>207.25470795000001</v>
      </c>
      <c r="N184" s="36">
        <f>SUMIFS(СВЦЭМ!$E$39:$E$782,СВЦЭМ!$A$39:$A$782,$A184,СВЦЭМ!$B$39:$B$782,N$155)+'СЕТ СН'!$F$12</f>
        <v>211.86225902999999</v>
      </c>
      <c r="O184" s="36">
        <f>SUMIFS(СВЦЭМ!$E$39:$E$782,СВЦЭМ!$A$39:$A$782,$A184,СВЦЭМ!$B$39:$B$782,O$155)+'СЕТ СН'!$F$12</f>
        <v>212.91718628999999</v>
      </c>
      <c r="P184" s="36">
        <f>SUMIFS(СВЦЭМ!$E$39:$E$782,СВЦЭМ!$A$39:$A$782,$A184,СВЦЭМ!$B$39:$B$782,P$155)+'СЕТ СН'!$F$12</f>
        <v>214.6087752</v>
      </c>
      <c r="Q184" s="36">
        <f>SUMIFS(СВЦЭМ!$E$39:$E$782,СВЦЭМ!$A$39:$A$782,$A184,СВЦЭМ!$B$39:$B$782,Q$155)+'СЕТ СН'!$F$12</f>
        <v>214.83182224000001</v>
      </c>
      <c r="R184" s="36">
        <f>SUMIFS(СВЦЭМ!$E$39:$E$782,СВЦЭМ!$A$39:$A$782,$A184,СВЦЭМ!$B$39:$B$782,R$155)+'СЕТ СН'!$F$12</f>
        <v>212.35057243</v>
      </c>
      <c r="S184" s="36">
        <f>SUMIFS(СВЦЭМ!$E$39:$E$782,СВЦЭМ!$A$39:$A$782,$A184,СВЦЭМ!$B$39:$B$782,S$155)+'СЕТ СН'!$F$12</f>
        <v>209.81323785999999</v>
      </c>
      <c r="T184" s="36">
        <f>SUMIFS(СВЦЭМ!$E$39:$E$782,СВЦЭМ!$A$39:$A$782,$A184,СВЦЭМ!$B$39:$B$782,T$155)+'СЕТ СН'!$F$12</f>
        <v>204.68462821</v>
      </c>
      <c r="U184" s="36">
        <f>SUMIFS(СВЦЭМ!$E$39:$E$782,СВЦЭМ!$A$39:$A$782,$A184,СВЦЭМ!$B$39:$B$782,U$155)+'СЕТ СН'!$F$12</f>
        <v>205.71825497</v>
      </c>
      <c r="V184" s="36">
        <f>SUMIFS(СВЦЭМ!$E$39:$E$782,СВЦЭМ!$A$39:$A$782,$A184,СВЦЭМ!$B$39:$B$782,V$155)+'СЕТ СН'!$F$12</f>
        <v>207.74137303000001</v>
      </c>
      <c r="W184" s="36">
        <f>SUMIFS(СВЦЭМ!$E$39:$E$782,СВЦЭМ!$A$39:$A$782,$A184,СВЦЭМ!$B$39:$B$782,W$155)+'СЕТ СН'!$F$12</f>
        <v>210.10363172000001</v>
      </c>
      <c r="X184" s="36">
        <f>SUMIFS(СВЦЭМ!$E$39:$E$782,СВЦЭМ!$A$39:$A$782,$A184,СВЦЭМ!$B$39:$B$782,X$155)+'СЕТ СН'!$F$12</f>
        <v>213.48306027000001</v>
      </c>
      <c r="Y184" s="36">
        <f>SUMIFS(СВЦЭМ!$E$39:$E$782,СВЦЭМ!$A$39:$A$782,$A184,СВЦЭМ!$B$39:$B$782,Y$155)+'СЕТ СН'!$F$12</f>
        <v>217.06759536999999</v>
      </c>
    </row>
    <row r="185" spans="1:27" ht="15.75" x14ac:dyDescent="0.2">
      <c r="A185" s="35">
        <f t="shared" si="4"/>
        <v>44925</v>
      </c>
      <c r="B185" s="36">
        <f>SUMIFS(СВЦЭМ!$E$39:$E$782,СВЦЭМ!$A$39:$A$782,$A185,СВЦЭМ!$B$39:$B$782,B$155)+'СЕТ СН'!$F$12</f>
        <v>217.15053093</v>
      </c>
      <c r="C185" s="36">
        <f>SUMIFS(СВЦЭМ!$E$39:$E$782,СВЦЭМ!$A$39:$A$782,$A185,СВЦЭМ!$B$39:$B$782,C$155)+'СЕТ СН'!$F$12</f>
        <v>214.06620043000001</v>
      </c>
      <c r="D185" s="36">
        <f>SUMIFS(СВЦЭМ!$E$39:$E$782,СВЦЭМ!$A$39:$A$782,$A185,СВЦЭМ!$B$39:$B$782,D$155)+'СЕТ СН'!$F$12</f>
        <v>212.05189318000001</v>
      </c>
      <c r="E185" s="36">
        <f>SUMIFS(СВЦЭМ!$E$39:$E$782,СВЦЭМ!$A$39:$A$782,$A185,СВЦЭМ!$B$39:$B$782,E$155)+'СЕТ СН'!$F$12</f>
        <v>211.40467398000001</v>
      </c>
      <c r="F185" s="36">
        <f>SUMIFS(СВЦЭМ!$E$39:$E$782,СВЦЭМ!$A$39:$A$782,$A185,СВЦЭМ!$B$39:$B$782,F$155)+'СЕТ СН'!$F$12</f>
        <v>210.75628742000001</v>
      </c>
      <c r="G185" s="36">
        <f>SUMIFS(СВЦЭМ!$E$39:$E$782,СВЦЭМ!$A$39:$A$782,$A185,СВЦЭМ!$B$39:$B$782,G$155)+'СЕТ СН'!$F$12</f>
        <v>208.51928728999999</v>
      </c>
      <c r="H185" s="36">
        <f>SUMIFS(СВЦЭМ!$E$39:$E$782,СВЦЭМ!$A$39:$A$782,$A185,СВЦЭМ!$B$39:$B$782,H$155)+'СЕТ СН'!$F$12</f>
        <v>204.17942274999999</v>
      </c>
      <c r="I185" s="36">
        <f>SUMIFS(СВЦЭМ!$E$39:$E$782,СВЦЭМ!$A$39:$A$782,$A185,СВЦЭМ!$B$39:$B$782,I$155)+'СЕТ СН'!$F$12</f>
        <v>205.33765485999999</v>
      </c>
      <c r="J185" s="36">
        <f>SUMIFS(СВЦЭМ!$E$39:$E$782,СВЦЭМ!$A$39:$A$782,$A185,СВЦЭМ!$B$39:$B$782,J$155)+'СЕТ СН'!$F$12</f>
        <v>201.50072993000001</v>
      </c>
      <c r="K185" s="36">
        <f>SUMIFS(СВЦЭМ!$E$39:$E$782,СВЦЭМ!$A$39:$A$782,$A185,СВЦЭМ!$B$39:$B$782,K$155)+'СЕТ СН'!$F$12</f>
        <v>199.98500515999999</v>
      </c>
      <c r="L185" s="36">
        <f>SUMIFS(СВЦЭМ!$E$39:$E$782,СВЦЭМ!$A$39:$A$782,$A185,СВЦЭМ!$B$39:$B$782,L$155)+'СЕТ СН'!$F$12</f>
        <v>201.42789393999999</v>
      </c>
      <c r="M185" s="36">
        <f>SUMIFS(СВЦЭМ!$E$39:$E$782,СВЦЭМ!$A$39:$A$782,$A185,СВЦЭМ!$B$39:$B$782,M$155)+'СЕТ СН'!$F$12</f>
        <v>203.54863434999999</v>
      </c>
      <c r="N185" s="36">
        <f>SUMIFS(СВЦЭМ!$E$39:$E$782,СВЦЭМ!$A$39:$A$782,$A185,СВЦЭМ!$B$39:$B$782,N$155)+'СЕТ СН'!$F$12</f>
        <v>206.12390554999999</v>
      </c>
      <c r="O185" s="36">
        <f>SUMIFS(СВЦЭМ!$E$39:$E$782,СВЦЭМ!$A$39:$A$782,$A185,СВЦЭМ!$B$39:$B$782,O$155)+'СЕТ СН'!$F$12</f>
        <v>209.47849260000001</v>
      </c>
      <c r="P185" s="36">
        <f>SUMIFS(СВЦЭМ!$E$39:$E$782,СВЦЭМ!$A$39:$A$782,$A185,СВЦЭМ!$B$39:$B$782,P$155)+'СЕТ СН'!$F$12</f>
        <v>210.64814955</v>
      </c>
      <c r="Q185" s="36">
        <f>SUMIFS(СВЦЭМ!$E$39:$E$782,СВЦЭМ!$A$39:$A$782,$A185,СВЦЭМ!$B$39:$B$782,Q$155)+'СЕТ СН'!$F$12</f>
        <v>210.58874218</v>
      </c>
      <c r="R185" s="36">
        <f>SUMIFS(СВЦЭМ!$E$39:$E$782,СВЦЭМ!$A$39:$A$782,$A185,СВЦЭМ!$B$39:$B$782,R$155)+'СЕТ СН'!$F$12</f>
        <v>206.88289528000001</v>
      </c>
      <c r="S185" s="36">
        <f>SUMIFS(СВЦЭМ!$E$39:$E$782,СВЦЭМ!$A$39:$A$782,$A185,СВЦЭМ!$B$39:$B$782,S$155)+'СЕТ СН'!$F$12</f>
        <v>200.93865328000001</v>
      </c>
      <c r="T185" s="36">
        <f>SUMIFS(СВЦЭМ!$E$39:$E$782,СВЦЭМ!$A$39:$A$782,$A185,СВЦЭМ!$B$39:$B$782,T$155)+'СЕТ СН'!$F$12</f>
        <v>201.02883265</v>
      </c>
      <c r="U185" s="36">
        <f>SUMIFS(СВЦЭМ!$E$39:$E$782,СВЦЭМ!$A$39:$A$782,$A185,СВЦЭМ!$B$39:$B$782,U$155)+'СЕТ СН'!$F$12</f>
        <v>201.53027732000001</v>
      </c>
      <c r="V185" s="36">
        <f>SUMIFS(СВЦЭМ!$E$39:$E$782,СВЦЭМ!$A$39:$A$782,$A185,СВЦЭМ!$B$39:$B$782,V$155)+'СЕТ СН'!$F$12</f>
        <v>203.29466542</v>
      </c>
      <c r="W185" s="36">
        <f>SUMIFS(СВЦЭМ!$E$39:$E$782,СВЦЭМ!$A$39:$A$782,$A185,СВЦЭМ!$B$39:$B$782,W$155)+'СЕТ СН'!$F$12</f>
        <v>205.70653449</v>
      </c>
      <c r="X185" s="36">
        <f>SUMIFS(СВЦЭМ!$E$39:$E$782,СВЦЭМ!$A$39:$A$782,$A185,СВЦЭМ!$B$39:$B$782,X$155)+'СЕТ СН'!$F$12</f>
        <v>208.75284894000001</v>
      </c>
      <c r="Y185" s="36">
        <f>SUMIFS(СВЦЭМ!$E$39:$E$782,СВЦЭМ!$A$39:$A$782,$A185,СВЦЭМ!$B$39:$B$782,Y$155)+'СЕТ СН'!$F$12</f>
        <v>210.64657647000001</v>
      </c>
    </row>
    <row r="186" spans="1:27" ht="15.75" x14ac:dyDescent="0.2">
      <c r="A186" s="35">
        <f t="shared" si="4"/>
        <v>44926</v>
      </c>
      <c r="B186" s="36">
        <f>SUMIFS(СВЦЭМ!$E$39:$E$782,СВЦЭМ!$A$39:$A$782,$A186,СВЦЭМ!$B$39:$B$782,B$155)+'СЕТ СН'!$F$12</f>
        <v>226.88316574000001</v>
      </c>
      <c r="C186" s="36">
        <f>SUMIFS(СВЦЭМ!$E$39:$E$782,СВЦЭМ!$A$39:$A$782,$A186,СВЦЭМ!$B$39:$B$782,C$155)+'СЕТ СН'!$F$12</f>
        <v>231.07748124</v>
      </c>
      <c r="D186" s="36">
        <f>SUMIFS(СВЦЭМ!$E$39:$E$782,СВЦЭМ!$A$39:$A$782,$A186,СВЦЭМ!$B$39:$B$782,D$155)+'СЕТ СН'!$F$12</f>
        <v>238.24810733999999</v>
      </c>
      <c r="E186" s="36">
        <f>SUMIFS(СВЦЭМ!$E$39:$E$782,СВЦЭМ!$A$39:$A$782,$A186,СВЦЭМ!$B$39:$B$782,E$155)+'СЕТ СН'!$F$12</f>
        <v>239.40740269</v>
      </c>
      <c r="F186" s="36">
        <f>SUMIFS(СВЦЭМ!$E$39:$E$782,СВЦЭМ!$A$39:$A$782,$A186,СВЦЭМ!$B$39:$B$782,F$155)+'СЕТ СН'!$F$12</f>
        <v>239.14449686</v>
      </c>
      <c r="G186" s="36">
        <f>SUMIFS(СВЦЭМ!$E$39:$E$782,СВЦЭМ!$A$39:$A$782,$A186,СВЦЭМ!$B$39:$B$782,G$155)+'СЕТ СН'!$F$12</f>
        <v>237.58268831000001</v>
      </c>
      <c r="H186" s="36">
        <f>SUMIFS(СВЦЭМ!$E$39:$E$782,СВЦЭМ!$A$39:$A$782,$A186,СВЦЭМ!$B$39:$B$782,H$155)+'СЕТ СН'!$F$12</f>
        <v>233.10122769</v>
      </c>
      <c r="I186" s="36">
        <f>SUMIFS(СВЦЭМ!$E$39:$E$782,СВЦЭМ!$A$39:$A$782,$A186,СВЦЭМ!$B$39:$B$782,I$155)+'СЕТ СН'!$F$12</f>
        <v>226.79624917000001</v>
      </c>
      <c r="J186" s="36">
        <f>SUMIFS(СВЦЭМ!$E$39:$E$782,СВЦЭМ!$A$39:$A$782,$A186,СВЦЭМ!$B$39:$B$782,J$155)+'СЕТ СН'!$F$12</f>
        <v>220.99799239999999</v>
      </c>
      <c r="K186" s="36">
        <f>SUMIFS(СВЦЭМ!$E$39:$E$782,СВЦЭМ!$A$39:$A$782,$A186,СВЦЭМ!$B$39:$B$782,K$155)+'СЕТ СН'!$F$12</f>
        <v>220.13652264999999</v>
      </c>
      <c r="L186" s="36">
        <f>SUMIFS(СВЦЭМ!$E$39:$E$782,СВЦЭМ!$A$39:$A$782,$A186,СВЦЭМ!$B$39:$B$782,L$155)+'СЕТ СН'!$F$12</f>
        <v>217.87626539999999</v>
      </c>
      <c r="M186" s="36">
        <f>SUMIFS(СВЦЭМ!$E$39:$E$782,СВЦЭМ!$A$39:$A$782,$A186,СВЦЭМ!$B$39:$B$782,M$155)+'СЕТ СН'!$F$12</f>
        <v>217.63548609</v>
      </c>
      <c r="N186" s="36">
        <f>SUMIFS(СВЦЭМ!$E$39:$E$782,СВЦЭМ!$A$39:$A$782,$A186,СВЦЭМ!$B$39:$B$782,N$155)+'СЕТ СН'!$F$12</f>
        <v>220.53160319</v>
      </c>
      <c r="O186" s="36">
        <f>SUMIFS(СВЦЭМ!$E$39:$E$782,СВЦЭМ!$A$39:$A$782,$A186,СВЦЭМ!$B$39:$B$782,O$155)+'СЕТ СН'!$F$12</f>
        <v>224.24758320000001</v>
      </c>
      <c r="P186" s="36">
        <f>SUMIFS(СВЦЭМ!$E$39:$E$782,СВЦЭМ!$A$39:$A$782,$A186,СВЦЭМ!$B$39:$B$782,P$155)+'СЕТ СН'!$F$12</f>
        <v>226.96117240999999</v>
      </c>
      <c r="Q186" s="36">
        <f>SUMIFS(СВЦЭМ!$E$39:$E$782,СВЦЭМ!$A$39:$A$782,$A186,СВЦЭМ!$B$39:$B$782,Q$155)+'СЕТ СН'!$F$12</f>
        <v>227.42918273000001</v>
      </c>
      <c r="R186" s="36">
        <f>SUMIFS(СВЦЭМ!$E$39:$E$782,СВЦЭМ!$A$39:$A$782,$A186,СВЦЭМ!$B$39:$B$782,R$155)+'СЕТ СН'!$F$12</f>
        <v>220.55641076000001</v>
      </c>
      <c r="S186" s="36">
        <f>SUMIFS(СВЦЭМ!$E$39:$E$782,СВЦЭМ!$A$39:$A$782,$A186,СВЦЭМ!$B$39:$B$782,S$155)+'СЕТ СН'!$F$12</f>
        <v>216.07056251</v>
      </c>
      <c r="T186" s="36">
        <f>SUMIFS(СВЦЭМ!$E$39:$E$782,СВЦЭМ!$A$39:$A$782,$A186,СВЦЭМ!$B$39:$B$782,T$155)+'СЕТ СН'!$F$12</f>
        <v>215.09527688</v>
      </c>
      <c r="U186" s="36">
        <f>SUMIFS(СВЦЭМ!$E$39:$E$782,СВЦЭМ!$A$39:$A$782,$A186,СВЦЭМ!$B$39:$B$782,U$155)+'СЕТ СН'!$F$12</f>
        <v>217.40267026000001</v>
      </c>
      <c r="V186" s="36">
        <f>SUMIFS(СВЦЭМ!$E$39:$E$782,СВЦЭМ!$A$39:$A$782,$A186,СВЦЭМ!$B$39:$B$782,V$155)+'СЕТ СН'!$F$12</f>
        <v>218.17707829</v>
      </c>
      <c r="W186" s="36">
        <f>SUMIFS(СВЦЭМ!$E$39:$E$782,СВЦЭМ!$A$39:$A$782,$A186,СВЦЭМ!$B$39:$B$782,W$155)+'СЕТ СН'!$F$12</f>
        <v>222.99472571999999</v>
      </c>
      <c r="X186" s="36">
        <f>SUMIFS(СВЦЭМ!$E$39:$E$782,СВЦЭМ!$A$39:$A$782,$A186,СВЦЭМ!$B$39:$B$782,X$155)+'СЕТ СН'!$F$12</f>
        <v>223.82977514000001</v>
      </c>
      <c r="Y186" s="36">
        <f>SUMIFS(СВЦЭМ!$E$39:$E$782,СВЦЭМ!$A$39:$A$782,$A186,СВЦЭМ!$B$39:$B$782,Y$155)+'СЕТ СН'!$F$12</f>
        <v>230.27342501000001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01.12.2022</v>
      </c>
      <c r="B191" s="36">
        <f>SUMIFS(СВЦЭМ!$F$39:$F$782,СВЦЭМ!$A$39:$A$782,$A191,СВЦЭМ!$B$39:$B$782,B$190)+'СЕТ СН'!$F$12</f>
        <v>218.53067433999999</v>
      </c>
      <c r="C191" s="36">
        <f>SUMIFS(СВЦЭМ!$F$39:$F$782,СВЦЭМ!$A$39:$A$782,$A191,СВЦЭМ!$B$39:$B$782,C$190)+'СЕТ СН'!$F$12</f>
        <v>214.85067731999999</v>
      </c>
      <c r="D191" s="36">
        <f>SUMIFS(СВЦЭМ!$F$39:$F$782,СВЦЭМ!$A$39:$A$782,$A191,СВЦЭМ!$B$39:$B$782,D$190)+'СЕТ СН'!$F$12</f>
        <v>223.02300997</v>
      </c>
      <c r="E191" s="36">
        <f>SUMIFS(СВЦЭМ!$F$39:$F$782,СВЦЭМ!$A$39:$A$782,$A191,СВЦЭМ!$B$39:$B$782,E$190)+'СЕТ СН'!$F$12</f>
        <v>223.52910600999999</v>
      </c>
      <c r="F191" s="36">
        <f>SUMIFS(СВЦЭМ!$F$39:$F$782,СВЦЭМ!$A$39:$A$782,$A191,СВЦЭМ!$B$39:$B$782,F$190)+'СЕТ СН'!$F$12</f>
        <v>225.31954091</v>
      </c>
      <c r="G191" s="36">
        <f>SUMIFS(СВЦЭМ!$F$39:$F$782,СВЦЭМ!$A$39:$A$782,$A191,СВЦЭМ!$B$39:$B$782,G$190)+'СЕТ СН'!$F$12</f>
        <v>222.10914048000001</v>
      </c>
      <c r="H191" s="36">
        <f>SUMIFS(СВЦЭМ!$F$39:$F$782,СВЦЭМ!$A$39:$A$782,$A191,СВЦЭМ!$B$39:$B$782,H$190)+'СЕТ СН'!$F$12</f>
        <v>217.99561039</v>
      </c>
      <c r="I191" s="36">
        <f>SUMIFS(СВЦЭМ!$F$39:$F$782,СВЦЭМ!$A$39:$A$782,$A191,СВЦЭМ!$B$39:$B$782,I$190)+'СЕТ СН'!$F$12</f>
        <v>214.1075888</v>
      </c>
      <c r="J191" s="36">
        <f>SUMIFS(СВЦЭМ!$F$39:$F$782,СВЦЭМ!$A$39:$A$782,$A191,СВЦЭМ!$B$39:$B$782,J$190)+'СЕТ СН'!$F$12</f>
        <v>208.03873486000001</v>
      </c>
      <c r="K191" s="36">
        <f>SUMIFS(СВЦЭМ!$F$39:$F$782,СВЦЭМ!$A$39:$A$782,$A191,СВЦЭМ!$B$39:$B$782,K$190)+'СЕТ СН'!$F$12</f>
        <v>205.85397853000001</v>
      </c>
      <c r="L191" s="36">
        <f>SUMIFS(СВЦЭМ!$F$39:$F$782,СВЦЭМ!$A$39:$A$782,$A191,СВЦЭМ!$B$39:$B$782,L$190)+'СЕТ СН'!$F$12</f>
        <v>202.17471774000001</v>
      </c>
      <c r="M191" s="36">
        <f>SUMIFS(СВЦЭМ!$F$39:$F$782,СВЦЭМ!$A$39:$A$782,$A191,СВЦЭМ!$B$39:$B$782,M$190)+'СЕТ СН'!$F$12</f>
        <v>203.32431260999999</v>
      </c>
      <c r="N191" s="36">
        <f>SUMIFS(СВЦЭМ!$F$39:$F$782,СВЦЭМ!$A$39:$A$782,$A191,СВЦЭМ!$B$39:$B$782,N$190)+'СЕТ СН'!$F$12</f>
        <v>204.15877982000001</v>
      </c>
      <c r="O191" s="36">
        <f>SUMIFS(СВЦЭМ!$F$39:$F$782,СВЦЭМ!$A$39:$A$782,$A191,СВЦЭМ!$B$39:$B$782,O$190)+'СЕТ СН'!$F$12</f>
        <v>207.95833277</v>
      </c>
      <c r="P191" s="36">
        <f>SUMIFS(СВЦЭМ!$F$39:$F$782,СВЦЭМ!$A$39:$A$782,$A191,СВЦЭМ!$B$39:$B$782,P$190)+'СЕТ СН'!$F$12</f>
        <v>209.54622315</v>
      </c>
      <c r="Q191" s="36">
        <f>SUMIFS(СВЦЭМ!$F$39:$F$782,СВЦЭМ!$A$39:$A$782,$A191,СВЦЭМ!$B$39:$B$782,Q$190)+'СЕТ СН'!$F$12</f>
        <v>210.34356847000001</v>
      </c>
      <c r="R191" s="36">
        <f>SUMIFS(СВЦЭМ!$F$39:$F$782,СВЦЭМ!$A$39:$A$782,$A191,СВЦЭМ!$B$39:$B$782,R$190)+'СЕТ СН'!$F$12</f>
        <v>209.53933895</v>
      </c>
      <c r="S191" s="36">
        <f>SUMIFS(СВЦЭМ!$F$39:$F$782,СВЦЭМ!$A$39:$A$782,$A191,СВЦЭМ!$B$39:$B$782,S$190)+'СЕТ СН'!$F$12</f>
        <v>203.57567143</v>
      </c>
      <c r="T191" s="36">
        <f>SUMIFS(СВЦЭМ!$F$39:$F$782,СВЦЭМ!$A$39:$A$782,$A191,СВЦЭМ!$B$39:$B$782,T$190)+'СЕТ СН'!$F$12</f>
        <v>202.84337565000001</v>
      </c>
      <c r="U191" s="36">
        <f>SUMIFS(СВЦЭМ!$F$39:$F$782,СВЦЭМ!$A$39:$A$782,$A191,СВЦЭМ!$B$39:$B$782,U$190)+'СЕТ СН'!$F$12</f>
        <v>204.14374674000001</v>
      </c>
      <c r="V191" s="36">
        <f>SUMIFS(СВЦЭМ!$F$39:$F$782,СВЦЭМ!$A$39:$A$782,$A191,СВЦЭМ!$B$39:$B$782,V$190)+'СЕТ СН'!$F$12</f>
        <v>204.610344</v>
      </c>
      <c r="W191" s="36">
        <f>SUMIFS(СВЦЭМ!$F$39:$F$782,СВЦЭМ!$A$39:$A$782,$A191,СВЦЭМ!$B$39:$B$782,W$190)+'СЕТ СН'!$F$12</f>
        <v>207.46462022</v>
      </c>
      <c r="X191" s="36">
        <f>SUMIFS(СВЦЭМ!$F$39:$F$782,СВЦЭМ!$A$39:$A$782,$A191,СВЦЭМ!$B$39:$B$782,X$190)+'СЕТ СН'!$F$12</f>
        <v>208.43730793</v>
      </c>
      <c r="Y191" s="36">
        <f>SUMIFS(СВЦЭМ!$F$39:$F$782,СВЦЭМ!$A$39:$A$782,$A191,СВЦЭМ!$B$39:$B$782,Y$190)+'СЕТ СН'!$F$12</f>
        <v>207.84825692000001</v>
      </c>
      <c r="AA191" s="45"/>
    </row>
    <row r="192" spans="1:27" ht="15.75" x14ac:dyDescent="0.2">
      <c r="A192" s="35">
        <f>A191+1</f>
        <v>44897</v>
      </c>
      <c r="B192" s="36">
        <f>SUMIFS(СВЦЭМ!$F$39:$F$782,СВЦЭМ!$A$39:$A$782,$A192,СВЦЭМ!$B$39:$B$782,B$190)+'СЕТ СН'!$F$12</f>
        <v>221.55734666000001</v>
      </c>
      <c r="C192" s="36">
        <f>SUMIFS(СВЦЭМ!$F$39:$F$782,СВЦЭМ!$A$39:$A$782,$A192,СВЦЭМ!$B$39:$B$782,C$190)+'СЕТ СН'!$F$12</f>
        <v>221.69384070000001</v>
      </c>
      <c r="D192" s="36">
        <f>SUMIFS(СВЦЭМ!$F$39:$F$782,СВЦЭМ!$A$39:$A$782,$A192,СВЦЭМ!$B$39:$B$782,D$190)+'СЕТ СН'!$F$12</f>
        <v>224.83466546</v>
      </c>
      <c r="E192" s="36">
        <f>SUMIFS(СВЦЭМ!$F$39:$F$782,СВЦЭМ!$A$39:$A$782,$A192,СВЦЭМ!$B$39:$B$782,E$190)+'СЕТ СН'!$F$12</f>
        <v>225.44441025</v>
      </c>
      <c r="F192" s="36">
        <f>SUMIFS(СВЦЭМ!$F$39:$F$782,СВЦЭМ!$A$39:$A$782,$A192,СВЦЭМ!$B$39:$B$782,F$190)+'СЕТ СН'!$F$12</f>
        <v>230.88006138</v>
      </c>
      <c r="G192" s="36">
        <f>SUMIFS(СВЦЭМ!$F$39:$F$782,СВЦЭМ!$A$39:$A$782,$A192,СВЦЭМ!$B$39:$B$782,G$190)+'СЕТ СН'!$F$12</f>
        <v>226.88395822999999</v>
      </c>
      <c r="H192" s="36">
        <f>SUMIFS(СВЦЭМ!$F$39:$F$782,СВЦЭМ!$A$39:$A$782,$A192,СВЦЭМ!$B$39:$B$782,H$190)+'СЕТ СН'!$F$12</f>
        <v>223.34553732000001</v>
      </c>
      <c r="I192" s="36">
        <f>SUMIFS(СВЦЭМ!$F$39:$F$782,СВЦЭМ!$A$39:$A$782,$A192,СВЦЭМ!$B$39:$B$782,I$190)+'СЕТ СН'!$F$12</f>
        <v>219.76372026000001</v>
      </c>
      <c r="J192" s="36">
        <f>SUMIFS(СВЦЭМ!$F$39:$F$782,СВЦЭМ!$A$39:$A$782,$A192,СВЦЭМ!$B$39:$B$782,J$190)+'СЕТ СН'!$F$12</f>
        <v>215.1865698</v>
      </c>
      <c r="K192" s="36">
        <f>SUMIFS(СВЦЭМ!$F$39:$F$782,СВЦЭМ!$A$39:$A$782,$A192,СВЦЭМ!$B$39:$B$782,K$190)+'СЕТ СН'!$F$12</f>
        <v>211.99581408</v>
      </c>
      <c r="L192" s="36">
        <f>SUMIFS(СВЦЭМ!$F$39:$F$782,СВЦЭМ!$A$39:$A$782,$A192,СВЦЭМ!$B$39:$B$782,L$190)+'СЕТ СН'!$F$12</f>
        <v>210.30740473</v>
      </c>
      <c r="M192" s="36">
        <f>SUMIFS(СВЦЭМ!$F$39:$F$782,СВЦЭМ!$A$39:$A$782,$A192,СВЦЭМ!$B$39:$B$782,M$190)+'СЕТ СН'!$F$12</f>
        <v>209.35144481</v>
      </c>
      <c r="N192" s="36">
        <f>SUMIFS(СВЦЭМ!$F$39:$F$782,СВЦЭМ!$A$39:$A$782,$A192,СВЦЭМ!$B$39:$B$782,N$190)+'СЕТ СН'!$F$12</f>
        <v>212.57214397999999</v>
      </c>
      <c r="O192" s="36">
        <f>SUMIFS(СВЦЭМ!$F$39:$F$782,СВЦЭМ!$A$39:$A$782,$A192,СВЦЭМ!$B$39:$B$782,O$190)+'СЕТ СН'!$F$12</f>
        <v>213.35363092</v>
      </c>
      <c r="P192" s="36">
        <f>SUMIFS(СВЦЭМ!$F$39:$F$782,СВЦЭМ!$A$39:$A$782,$A192,СВЦЭМ!$B$39:$B$782,P$190)+'СЕТ СН'!$F$12</f>
        <v>214.48509722</v>
      </c>
      <c r="Q192" s="36">
        <f>SUMIFS(СВЦЭМ!$F$39:$F$782,СВЦЭМ!$A$39:$A$782,$A192,СВЦЭМ!$B$39:$B$782,Q$190)+'СЕТ СН'!$F$12</f>
        <v>215.33701360000001</v>
      </c>
      <c r="R192" s="36">
        <f>SUMIFS(СВЦЭМ!$F$39:$F$782,СВЦЭМ!$A$39:$A$782,$A192,СВЦЭМ!$B$39:$B$782,R$190)+'СЕТ СН'!$F$12</f>
        <v>210.60928537999999</v>
      </c>
      <c r="S192" s="36">
        <f>SUMIFS(СВЦЭМ!$F$39:$F$782,СВЦЭМ!$A$39:$A$782,$A192,СВЦЭМ!$B$39:$B$782,S$190)+'СЕТ СН'!$F$12</f>
        <v>209.43770361</v>
      </c>
      <c r="T192" s="36">
        <f>SUMIFS(СВЦЭМ!$F$39:$F$782,СВЦЭМ!$A$39:$A$782,$A192,СВЦЭМ!$B$39:$B$782,T$190)+'СЕТ СН'!$F$12</f>
        <v>205.34866009999999</v>
      </c>
      <c r="U192" s="36">
        <f>SUMIFS(СВЦЭМ!$F$39:$F$782,СВЦЭМ!$A$39:$A$782,$A192,СВЦЭМ!$B$39:$B$782,U$190)+'СЕТ СН'!$F$12</f>
        <v>206.79765982000001</v>
      </c>
      <c r="V192" s="36">
        <f>SUMIFS(СВЦЭМ!$F$39:$F$782,СВЦЭМ!$A$39:$A$782,$A192,СВЦЭМ!$B$39:$B$782,V$190)+'СЕТ СН'!$F$12</f>
        <v>208.26618482000001</v>
      </c>
      <c r="W192" s="36">
        <f>SUMIFS(СВЦЭМ!$F$39:$F$782,СВЦЭМ!$A$39:$A$782,$A192,СВЦЭМ!$B$39:$B$782,W$190)+'СЕТ СН'!$F$12</f>
        <v>209.86943617</v>
      </c>
      <c r="X192" s="36">
        <f>SUMIFS(СВЦЭМ!$F$39:$F$782,СВЦЭМ!$A$39:$A$782,$A192,СВЦЭМ!$B$39:$B$782,X$190)+'СЕТ СН'!$F$12</f>
        <v>213.20278987</v>
      </c>
      <c r="Y192" s="36">
        <f>SUMIFS(СВЦЭМ!$F$39:$F$782,СВЦЭМ!$A$39:$A$782,$A192,СВЦЭМ!$B$39:$B$782,Y$190)+'СЕТ СН'!$F$12</f>
        <v>217.97767585</v>
      </c>
    </row>
    <row r="193" spans="1:25" ht="15.75" x14ac:dyDescent="0.2">
      <c r="A193" s="35">
        <f t="shared" ref="A193:A221" si="5">A192+1</f>
        <v>44898</v>
      </c>
      <c r="B193" s="36">
        <f>SUMIFS(СВЦЭМ!$F$39:$F$782,СВЦЭМ!$A$39:$A$782,$A193,СВЦЭМ!$B$39:$B$782,B$190)+'СЕТ СН'!$F$12</f>
        <v>201.47148328</v>
      </c>
      <c r="C193" s="36">
        <f>SUMIFS(СВЦЭМ!$F$39:$F$782,СВЦЭМ!$A$39:$A$782,$A193,СВЦЭМ!$B$39:$B$782,C$190)+'СЕТ СН'!$F$12</f>
        <v>203.52058235999999</v>
      </c>
      <c r="D193" s="36">
        <f>SUMIFS(СВЦЭМ!$F$39:$F$782,СВЦЭМ!$A$39:$A$782,$A193,СВЦЭМ!$B$39:$B$782,D$190)+'СЕТ СН'!$F$12</f>
        <v>207.02701687999999</v>
      </c>
      <c r="E193" s="36">
        <f>SUMIFS(СВЦЭМ!$F$39:$F$782,СВЦЭМ!$A$39:$A$782,$A193,СВЦЭМ!$B$39:$B$782,E$190)+'СЕТ СН'!$F$12</f>
        <v>212.31723762999999</v>
      </c>
      <c r="F193" s="36">
        <f>SUMIFS(СВЦЭМ!$F$39:$F$782,СВЦЭМ!$A$39:$A$782,$A193,СВЦЭМ!$B$39:$B$782,F$190)+'СЕТ СН'!$F$12</f>
        <v>216.00181670000001</v>
      </c>
      <c r="G193" s="36">
        <f>SUMIFS(СВЦЭМ!$F$39:$F$782,СВЦЭМ!$A$39:$A$782,$A193,СВЦЭМ!$B$39:$B$782,G$190)+'СЕТ СН'!$F$12</f>
        <v>213.82371832999999</v>
      </c>
      <c r="H193" s="36">
        <f>SUMIFS(СВЦЭМ!$F$39:$F$782,СВЦЭМ!$A$39:$A$782,$A193,СВЦЭМ!$B$39:$B$782,H$190)+'СЕТ СН'!$F$12</f>
        <v>211.71859667000001</v>
      </c>
      <c r="I193" s="36">
        <f>SUMIFS(СВЦЭМ!$F$39:$F$782,СВЦЭМ!$A$39:$A$782,$A193,СВЦЭМ!$B$39:$B$782,I$190)+'СЕТ СН'!$F$12</f>
        <v>209.78849674</v>
      </c>
      <c r="J193" s="36">
        <f>SUMIFS(СВЦЭМ!$F$39:$F$782,СВЦЭМ!$A$39:$A$782,$A193,СВЦЭМ!$B$39:$B$782,J$190)+'СЕТ СН'!$F$12</f>
        <v>205.20141089000001</v>
      </c>
      <c r="K193" s="36">
        <f>SUMIFS(СВЦЭМ!$F$39:$F$782,СВЦЭМ!$A$39:$A$782,$A193,СВЦЭМ!$B$39:$B$782,K$190)+'СЕТ СН'!$F$12</f>
        <v>203.68740878</v>
      </c>
      <c r="L193" s="36">
        <f>SUMIFS(СВЦЭМ!$F$39:$F$782,СВЦЭМ!$A$39:$A$782,$A193,СВЦЭМ!$B$39:$B$782,L$190)+'СЕТ СН'!$F$12</f>
        <v>200.60197923000001</v>
      </c>
      <c r="M193" s="36">
        <f>SUMIFS(СВЦЭМ!$F$39:$F$782,СВЦЭМ!$A$39:$A$782,$A193,СВЦЭМ!$B$39:$B$782,M$190)+'СЕТ СН'!$F$12</f>
        <v>201.4473869</v>
      </c>
      <c r="N193" s="36">
        <f>SUMIFS(СВЦЭМ!$F$39:$F$782,СВЦЭМ!$A$39:$A$782,$A193,СВЦЭМ!$B$39:$B$782,N$190)+'СЕТ СН'!$F$12</f>
        <v>198.46888437999999</v>
      </c>
      <c r="O193" s="36">
        <f>SUMIFS(СВЦЭМ!$F$39:$F$782,СВЦЭМ!$A$39:$A$782,$A193,СВЦЭМ!$B$39:$B$782,O$190)+'СЕТ СН'!$F$12</f>
        <v>199.71247299999999</v>
      </c>
      <c r="P193" s="36">
        <f>SUMIFS(СВЦЭМ!$F$39:$F$782,СВЦЭМ!$A$39:$A$782,$A193,СВЦЭМ!$B$39:$B$782,P$190)+'СЕТ СН'!$F$12</f>
        <v>202.15305866</v>
      </c>
      <c r="Q193" s="36">
        <f>SUMIFS(СВЦЭМ!$F$39:$F$782,СВЦЭМ!$A$39:$A$782,$A193,СВЦЭМ!$B$39:$B$782,Q$190)+'СЕТ СН'!$F$12</f>
        <v>206.51906661000001</v>
      </c>
      <c r="R193" s="36">
        <f>SUMIFS(СВЦЭМ!$F$39:$F$782,СВЦЭМ!$A$39:$A$782,$A193,СВЦЭМ!$B$39:$B$782,R$190)+'СЕТ СН'!$F$12</f>
        <v>206.94400786</v>
      </c>
      <c r="S193" s="36">
        <f>SUMIFS(СВЦЭМ!$F$39:$F$782,СВЦЭМ!$A$39:$A$782,$A193,СВЦЭМ!$B$39:$B$782,S$190)+'СЕТ СН'!$F$12</f>
        <v>200.75397666999999</v>
      </c>
      <c r="T193" s="36">
        <f>SUMIFS(СВЦЭМ!$F$39:$F$782,СВЦЭМ!$A$39:$A$782,$A193,СВЦЭМ!$B$39:$B$782,T$190)+'СЕТ СН'!$F$12</f>
        <v>195.11703585000001</v>
      </c>
      <c r="U193" s="36">
        <f>SUMIFS(СВЦЭМ!$F$39:$F$782,СВЦЭМ!$A$39:$A$782,$A193,СВЦЭМ!$B$39:$B$782,U$190)+'СЕТ СН'!$F$12</f>
        <v>196.67669841</v>
      </c>
      <c r="V193" s="36">
        <f>SUMIFS(СВЦЭМ!$F$39:$F$782,СВЦЭМ!$A$39:$A$782,$A193,СВЦЭМ!$B$39:$B$782,V$190)+'СЕТ СН'!$F$12</f>
        <v>199.98541341999999</v>
      </c>
      <c r="W193" s="36">
        <f>SUMIFS(СВЦЭМ!$F$39:$F$782,СВЦЭМ!$A$39:$A$782,$A193,СВЦЭМ!$B$39:$B$782,W$190)+'СЕТ СН'!$F$12</f>
        <v>200.61328825999999</v>
      </c>
      <c r="X193" s="36">
        <f>SUMIFS(СВЦЭМ!$F$39:$F$782,СВЦЭМ!$A$39:$A$782,$A193,СВЦЭМ!$B$39:$B$782,X$190)+'СЕТ СН'!$F$12</f>
        <v>202.39264811999999</v>
      </c>
      <c r="Y193" s="36">
        <f>SUMIFS(СВЦЭМ!$F$39:$F$782,СВЦЭМ!$A$39:$A$782,$A193,СВЦЭМ!$B$39:$B$782,Y$190)+'СЕТ СН'!$F$12</f>
        <v>202.86948896999999</v>
      </c>
    </row>
    <row r="194" spans="1:25" ht="15.75" x14ac:dyDescent="0.2">
      <c r="A194" s="35">
        <f t="shared" si="5"/>
        <v>44899</v>
      </c>
      <c r="B194" s="36">
        <f>SUMIFS(СВЦЭМ!$F$39:$F$782,СВЦЭМ!$A$39:$A$782,$A194,СВЦЭМ!$B$39:$B$782,B$190)+'СЕТ СН'!$F$12</f>
        <v>208.14713373000001</v>
      </c>
      <c r="C194" s="36">
        <f>SUMIFS(СВЦЭМ!$F$39:$F$782,СВЦЭМ!$A$39:$A$782,$A194,СВЦЭМ!$B$39:$B$782,C$190)+'СЕТ СН'!$F$12</f>
        <v>215.04371209000001</v>
      </c>
      <c r="D194" s="36">
        <f>SUMIFS(СВЦЭМ!$F$39:$F$782,СВЦЭМ!$A$39:$A$782,$A194,СВЦЭМ!$B$39:$B$782,D$190)+'СЕТ СН'!$F$12</f>
        <v>220.16314929999999</v>
      </c>
      <c r="E194" s="36">
        <f>SUMIFS(СВЦЭМ!$F$39:$F$782,СВЦЭМ!$A$39:$A$782,$A194,СВЦЭМ!$B$39:$B$782,E$190)+'СЕТ СН'!$F$12</f>
        <v>222.05643867000001</v>
      </c>
      <c r="F194" s="36">
        <f>SUMIFS(СВЦЭМ!$F$39:$F$782,СВЦЭМ!$A$39:$A$782,$A194,СВЦЭМ!$B$39:$B$782,F$190)+'СЕТ СН'!$F$12</f>
        <v>222.22102770999999</v>
      </c>
      <c r="G194" s="36">
        <f>SUMIFS(СВЦЭМ!$F$39:$F$782,СВЦЭМ!$A$39:$A$782,$A194,СВЦЭМ!$B$39:$B$782,G$190)+'СЕТ СН'!$F$12</f>
        <v>222.33482610999999</v>
      </c>
      <c r="H194" s="36">
        <f>SUMIFS(СВЦЭМ!$F$39:$F$782,СВЦЭМ!$A$39:$A$782,$A194,СВЦЭМ!$B$39:$B$782,H$190)+'СЕТ СН'!$F$12</f>
        <v>223.83024918000001</v>
      </c>
      <c r="I194" s="36">
        <f>SUMIFS(СВЦЭМ!$F$39:$F$782,СВЦЭМ!$A$39:$A$782,$A194,СВЦЭМ!$B$39:$B$782,I$190)+'СЕТ СН'!$F$12</f>
        <v>219.05442488</v>
      </c>
      <c r="J194" s="36">
        <f>SUMIFS(СВЦЭМ!$F$39:$F$782,СВЦЭМ!$A$39:$A$782,$A194,СВЦЭМ!$B$39:$B$782,J$190)+'СЕТ СН'!$F$12</f>
        <v>216.18831213999999</v>
      </c>
      <c r="K194" s="36">
        <f>SUMIFS(СВЦЭМ!$F$39:$F$782,СВЦЭМ!$A$39:$A$782,$A194,СВЦЭМ!$B$39:$B$782,K$190)+'СЕТ СН'!$F$12</f>
        <v>209.35292935000001</v>
      </c>
      <c r="L194" s="36">
        <f>SUMIFS(СВЦЭМ!$F$39:$F$782,СВЦЭМ!$A$39:$A$782,$A194,СВЦЭМ!$B$39:$B$782,L$190)+'СЕТ СН'!$F$12</f>
        <v>204.98471633</v>
      </c>
      <c r="M194" s="36">
        <f>SUMIFS(СВЦЭМ!$F$39:$F$782,СВЦЭМ!$A$39:$A$782,$A194,СВЦЭМ!$B$39:$B$782,M$190)+'СЕТ СН'!$F$12</f>
        <v>205.52162039999999</v>
      </c>
      <c r="N194" s="36">
        <f>SUMIFS(СВЦЭМ!$F$39:$F$782,СВЦЭМ!$A$39:$A$782,$A194,СВЦЭМ!$B$39:$B$782,N$190)+'СЕТ СН'!$F$12</f>
        <v>206.77839079</v>
      </c>
      <c r="O194" s="36">
        <f>SUMIFS(СВЦЭМ!$F$39:$F$782,СВЦЭМ!$A$39:$A$782,$A194,СВЦЭМ!$B$39:$B$782,O$190)+'СЕТ СН'!$F$12</f>
        <v>207.31427138000001</v>
      </c>
      <c r="P194" s="36">
        <f>SUMIFS(СВЦЭМ!$F$39:$F$782,СВЦЭМ!$A$39:$A$782,$A194,СВЦЭМ!$B$39:$B$782,P$190)+'СЕТ СН'!$F$12</f>
        <v>208.94245355999999</v>
      </c>
      <c r="Q194" s="36">
        <f>SUMIFS(СВЦЭМ!$F$39:$F$782,СВЦЭМ!$A$39:$A$782,$A194,СВЦЭМ!$B$39:$B$782,Q$190)+'СЕТ СН'!$F$12</f>
        <v>209.20192771000001</v>
      </c>
      <c r="R194" s="36">
        <f>SUMIFS(СВЦЭМ!$F$39:$F$782,СВЦЭМ!$A$39:$A$782,$A194,СВЦЭМ!$B$39:$B$782,R$190)+'СЕТ СН'!$F$12</f>
        <v>206.67065507999999</v>
      </c>
      <c r="S194" s="36">
        <f>SUMIFS(СВЦЭМ!$F$39:$F$782,СВЦЭМ!$A$39:$A$782,$A194,СВЦЭМ!$B$39:$B$782,S$190)+'СЕТ СН'!$F$12</f>
        <v>201.74234161999999</v>
      </c>
      <c r="T194" s="36">
        <f>SUMIFS(СВЦЭМ!$F$39:$F$782,СВЦЭМ!$A$39:$A$782,$A194,СВЦЭМ!$B$39:$B$782,T$190)+'СЕТ СН'!$F$12</f>
        <v>202.05591304000001</v>
      </c>
      <c r="U194" s="36">
        <f>SUMIFS(СВЦЭМ!$F$39:$F$782,СВЦЭМ!$A$39:$A$782,$A194,СВЦЭМ!$B$39:$B$782,U$190)+'СЕТ СН'!$F$12</f>
        <v>204.2993136</v>
      </c>
      <c r="V194" s="36">
        <f>SUMIFS(СВЦЭМ!$F$39:$F$782,СВЦЭМ!$A$39:$A$782,$A194,СВЦЭМ!$B$39:$B$782,V$190)+'СЕТ СН'!$F$12</f>
        <v>206.71096502</v>
      </c>
      <c r="W194" s="36">
        <f>SUMIFS(СВЦЭМ!$F$39:$F$782,СВЦЭМ!$A$39:$A$782,$A194,СВЦЭМ!$B$39:$B$782,W$190)+'СЕТ СН'!$F$12</f>
        <v>207.80531667</v>
      </c>
      <c r="X194" s="36">
        <f>SUMIFS(СВЦЭМ!$F$39:$F$782,СВЦЭМ!$A$39:$A$782,$A194,СВЦЭМ!$B$39:$B$782,X$190)+'СЕТ СН'!$F$12</f>
        <v>211.37266671</v>
      </c>
      <c r="Y194" s="36">
        <f>SUMIFS(СВЦЭМ!$F$39:$F$782,СВЦЭМ!$A$39:$A$782,$A194,СВЦЭМ!$B$39:$B$782,Y$190)+'СЕТ СН'!$F$12</f>
        <v>213.53081544</v>
      </c>
    </row>
    <row r="195" spans="1:25" ht="15.75" x14ac:dyDescent="0.2">
      <c r="A195" s="35">
        <f t="shared" si="5"/>
        <v>44900</v>
      </c>
      <c r="B195" s="36">
        <f>SUMIFS(СВЦЭМ!$F$39:$F$782,СВЦЭМ!$A$39:$A$782,$A195,СВЦЭМ!$B$39:$B$782,B$190)+'СЕТ СН'!$F$12</f>
        <v>215.06062506999999</v>
      </c>
      <c r="C195" s="36">
        <f>SUMIFS(СВЦЭМ!$F$39:$F$782,СВЦЭМ!$A$39:$A$782,$A195,СВЦЭМ!$B$39:$B$782,C$190)+'СЕТ СН'!$F$12</f>
        <v>220.00872029999999</v>
      </c>
      <c r="D195" s="36">
        <f>SUMIFS(СВЦЭМ!$F$39:$F$782,СВЦЭМ!$A$39:$A$782,$A195,СВЦЭМ!$B$39:$B$782,D$190)+'СЕТ СН'!$F$12</f>
        <v>218.51694673</v>
      </c>
      <c r="E195" s="36">
        <f>SUMIFS(СВЦЭМ!$F$39:$F$782,СВЦЭМ!$A$39:$A$782,$A195,СВЦЭМ!$B$39:$B$782,E$190)+'СЕТ СН'!$F$12</f>
        <v>220.47977195000001</v>
      </c>
      <c r="F195" s="36">
        <f>SUMIFS(СВЦЭМ!$F$39:$F$782,СВЦЭМ!$A$39:$A$782,$A195,СВЦЭМ!$B$39:$B$782,F$190)+'СЕТ СН'!$F$12</f>
        <v>221.87020278</v>
      </c>
      <c r="G195" s="36">
        <f>SUMIFS(СВЦЭМ!$F$39:$F$782,СВЦЭМ!$A$39:$A$782,$A195,СВЦЭМ!$B$39:$B$782,G$190)+'СЕТ СН'!$F$12</f>
        <v>220.96215094999999</v>
      </c>
      <c r="H195" s="36">
        <f>SUMIFS(СВЦЭМ!$F$39:$F$782,СВЦЭМ!$A$39:$A$782,$A195,СВЦЭМ!$B$39:$B$782,H$190)+'СЕТ СН'!$F$12</f>
        <v>214.23980659</v>
      </c>
      <c r="I195" s="36">
        <f>SUMIFS(СВЦЭМ!$F$39:$F$782,СВЦЭМ!$A$39:$A$782,$A195,СВЦЭМ!$B$39:$B$782,I$190)+'СЕТ СН'!$F$12</f>
        <v>208.99442740999999</v>
      </c>
      <c r="J195" s="36">
        <f>SUMIFS(СВЦЭМ!$F$39:$F$782,СВЦЭМ!$A$39:$A$782,$A195,СВЦЭМ!$B$39:$B$782,J$190)+'СЕТ СН'!$F$12</f>
        <v>209.29619930000001</v>
      </c>
      <c r="K195" s="36">
        <f>SUMIFS(СВЦЭМ!$F$39:$F$782,СВЦЭМ!$A$39:$A$782,$A195,СВЦЭМ!$B$39:$B$782,K$190)+'СЕТ СН'!$F$12</f>
        <v>207.23562304000001</v>
      </c>
      <c r="L195" s="36">
        <f>SUMIFS(СВЦЭМ!$F$39:$F$782,СВЦЭМ!$A$39:$A$782,$A195,СВЦЭМ!$B$39:$B$782,L$190)+'СЕТ СН'!$F$12</f>
        <v>205.08414239999999</v>
      </c>
      <c r="M195" s="36">
        <f>SUMIFS(СВЦЭМ!$F$39:$F$782,СВЦЭМ!$A$39:$A$782,$A195,СВЦЭМ!$B$39:$B$782,M$190)+'СЕТ СН'!$F$12</f>
        <v>207.40347857</v>
      </c>
      <c r="N195" s="36">
        <f>SUMIFS(СВЦЭМ!$F$39:$F$782,СВЦЭМ!$A$39:$A$782,$A195,СВЦЭМ!$B$39:$B$782,N$190)+'СЕТ СН'!$F$12</f>
        <v>208.62644806</v>
      </c>
      <c r="O195" s="36">
        <f>SUMIFS(СВЦЭМ!$F$39:$F$782,СВЦЭМ!$A$39:$A$782,$A195,СВЦЭМ!$B$39:$B$782,O$190)+'СЕТ СН'!$F$12</f>
        <v>208.72145241000001</v>
      </c>
      <c r="P195" s="36">
        <f>SUMIFS(СВЦЭМ!$F$39:$F$782,СВЦЭМ!$A$39:$A$782,$A195,СВЦЭМ!$B$39:$B$782,P$190)+'СЕТ СН'!$F$12</f>
        <v>209.66067749999999</v>
      </c>
      <c r="Q195" s="36">
        <f>SUMIFS(СВЦЭМ!$F$39:$F$782,СВЦЭМ!$A$39:$A$782,$A195,СВЦЭМ!$B$39:$B$782,Q$190)+'СЕТ СН'!$F$12</f>
        <v>209.37108936000001</v>
      </c>
      <c r="R195" s="36">
        <f>SUMIFS(СВЦЭМ!$F$39:$F$782,СВЦЭМ!$A$39:$A$782,$A195,СВЦЭМ!$B$39:$B$782,R$190)+'СЕТ СН'!$F$12</f>
        <v>207.56705879</v>
      </c>
      <c r="S195" s="36">
        <f>SUMIFS(СВЦЭМ!$F$39:$F$782,СВЦЭМ!$A$39:$A$782,$A195,СВЦЭМ!$B$39:$B$782,S$190)+'СЕТ СН'!$F$12</f>
        <v>201.76791029</v>
      </c>
      <c r="T195" s="36">
        <f>SUMIFS(СВЦЭМ!$F$39:$F$782,СВЦЭМ!$A$39:$A$782,$A195,СВЦЭМ!$B$39:$B$782,T$190)+'СЕТ СН'!$F$12</f>
        <v>199.39333676999999</v>
      </c>
      <c r="U195" s="36">
        <f>SUMIFS(СВЦЭМ!$F$39:$F$782,СВЦЭМ!$A$39:$A$782,$A195,СВЦЭМ!$B$39:$B$782,U$190)+'СЕТ СН'!$F$12</f>
        <v>199.01719666</v>
      </c>
      <c r="V195" s="36">
        <f>SUMIFS(СВЦЭМ!$F$39:$F$782,СВЦЭМ!$A$39:$A$782,$A195,СВЦЭМ!$B$39:$B$782,V$190)+'СЕТ СН'!$F$12</f>
        <v>203.70802148999999</v>
      </c>
      <c r="W195" s="36">
        <f>SUMIFS(СВЦЭМ!$F$39:$F$782,СВЦЭМ!$A$39:$A$782,$A195,СВЦЭМ!$B$39:$B$782,W$190)+'СЕТ СН'!$F$12</f>
        <v>207.53919943</v>
      </c>
      <c r="X195" s="36">
        <f>SUMIFS(СВЦЭМ!$F$39:$F$782,СВЦЭМ!$A$39:$A$782,$A195,СВЦЭМ!$B$39:$B$782,X$190)+'СЕТ СН'!$F$12</f>
        <v>211.22551487999999</v>
      </c>
      <c r="Y195" s="36">
        <f>SUMIFS(СВЦЭМ!$F$39:$F$782,СВЦЭМ!$A$39:$A$782,$A195,СВЦЭМ!$B$39:$B$782,Y$190)+'СЕТ СН'!$F$12</f>
        <v>211.83451438</v>
      </c>
    </row>
    <row r="196" spans="1:25" ht="15.75" x14ac:dyDescent="0.2">
      <c r="A196" s="35">
        <f t="shared" si="5"/>
        <v>44901</v>
      </c>
      <c r="B196" s="36">
        <f>SUMIFS(СВЦЭМ!$F$39:$F$782,СВЦЭМ!$A$39:$A$782,$A196,СВЦЭМ!$B$39:$B$782,B$190)+'СЕТ СН'!$F$12</f>
        <v>203.77497566</v>
      </c>
      <c r="C196" s="36">
        <f>SUMIFS(СВЦЭМ!$F$39:$F$782,СВЦЭМ!$A$39:$A$782,$A196,СВЦЭМ!$B$39:$B$782,C$190)+'СЕТ СН'!$F$12</f>
        <v>208.12385107</v>
      </c>
      <c r="D196" s="36">
        <f>SUMIFS(СВЦЭМ!$F$39:$F$782,СВЦЭМ!$A$39:$A$782,$A196,СВЦЭМ!$B$39:$B$782,D$190)+'СЕТ СН'!$F$12</f>
        <v>211.94316157</v>
      </c>
      <c r="E196" s="36">
        <f>SUMIFS(СВЦЭМ!$F$39:$F$782,СВЦЭМ!$A$39:$A$782,$A196,СВЦЭМ!$B$39:$B$782,E$190)+'СЕТ СН'!$F$12</f>
        <v>212.48867694</v>
      </c>
      <c r="F196" s="36">
        <f>SUMIFS(СВЦЭМ!$F$39:$F$782,СВЦЭМ!$A$39:$A$782,$A196,СВЦЭМ!$B$39:$B$782,F$190)+'СЕТ СН'!$F$12</f>
        <v>215.62000617999999</v>
      </c>
      <c r="G196" s="36">
        <f>SUMIFS(СВЦЭМ!$F$39:$F$782,СВЦЭМ!$A$39:$A$782,$A196,СВЦЭМ!$B$39:$B$782,G$190)+'СЕТ СН'!$F$12</f>
        <v>211.77324689</v>
      </c>
      <c r="H196" s="36">
        <f>SUMIFS(СВЦЭМ!$F$39:$F$782,СВЦЭМ!$A$39:$A$782,$A196,СВЦЭМ!$B$39:$B$782,H$190)+'СЕТ СН'!$F$12</f>
        <v>207.07403737000001</v>
      </c>
      <c r="I196" s="36">
        <f>SUMIFS(СВЦЭМ!$F$39:$F$782,СВЦЭМ!$A$39:$A$782,$A196,СВЦЭМ!$B$39:$B$782,I$190)+'СЕТ СН'!$F$12</f>
        <v>197.80842208999999</v>
      </c>
      <c r="J196" s="36">
        <f>SUMIFS(СВЦЭМ!$F$39:$F$782,СВЦЭМ!$A$39:$A$782,$A196,СВЦЭМ!$B$39:$B$782,J$190)+'СЕТ СН'!$F$12</f>
        <v>198.30334988999999</v>
      </c>
      <c r="K196" s="36">
        <f>SUMIFS(СВЦЭМ!$F$39:$F$782,СВЦЭМ!$A$39:$A$782,$A196,СВЦЭМ!$B$39:$B$782,K$190)+'СЕТ СН'!$F$12</f>
        <v>196.11998625999999</v>
      </c>
      <c r="L196" s="36">
        <f>SUMIFS(СВЦЭМ!$F$39:$F$782,СВЦЭМ!$A$39:$A$782,$A196,СВЦЭМ!$B$39:$B$782,L$190)+'СЕТ СН'!$F$12</f>
        <v>196.57712402999999</v>
      </c>
      <c r="M196" s="36">
        <f>SUMIFS(СВЦЭМ!$F$39:$F$782,СВЦЭМ!$A$39:$A$782,$A196,СВЦЭМ!$B$39:$B$782,M$190)+'СЕТ СН'!$F$12</f>
        <v>195.87576161999999</v>
      </c>
      <c r="N196" s="36">
        <f>SUMIFS(СВЦЭМ!$F$39:$F$782,СВЦЭМ!$A$39:$A$782,$A196,СВЦЭМ!$B$39:$B$782,N$190)+'СЕТ СН'!$F$12</f>
        <v>197.02591699999999</v>
      </c>
      <c r="O196" s="36">
        <f>SUMIFS(СВЦЭМ!$F$39:$F$782,СВЦЭМ!$A$39:$A$782,$A196,СВЦЭМ!$B$39:$B$782,O$190)+'СЕТ СН'!$F$12</f>
        <v>194.21251762</v>
      </c>
      <c r="P196" s="36">
        <f>SUMIFS(СВЦЭМ!$F$39:$F$782,СВЦЭМ!$A$39:$A$782,$A196,СВЦЭМ!$B$39:$B$782,P$190)+'СЕТ СН'!$F$12</f>
        <v>194.77502738000001</v>
      </c>
      <c r="Q196" s="36">
        <f>SUMIFS(СВЦЭМ!$F$39:$F$782,СВЦЭМ!$A$39:$A$782,$A196,СВЦЭМ!$B$39:$B$782,Q$190)+'СЕТ СН'!$F$12</f>
        <v>194.27959425</v>
      </c>
      <c r="R196" s="36">
        <f>SUMIFS(СВЦЭМ!$F$39:$F$782,СВЦЭМ!$A$39:$A$782,$A196,СВЦЭМ!$B$39:$B$782,R$190)+'СЕТ СН'!$F$12</f>
        <v>192.77131625000001</v>
      </c>
      <c r="S196" s="36">
        <f>SUMIFS(СВЦЭМ!$F$39:$F$782,СВЦЭМ!$A$39:$A$782,$A196,СВЦЭМ!$B$39:$B$782,S$190)+'СЕТ СН'!$F$12</f>
        <v>190.78922765999999</v>
      </c>
      <c r="T196" s="36">
        <f>SUMIFS(СВЦЭМ!$F$39:$F$782,СВЦЭМ!$A$39:$A$782,$A196,СВЦЭМ!$B$39:$B$782,T$190)+'СЕТ СН'!$F$12</f>
        <v>187.48302588999999</v>
      </c>
      <c r="U196" s="36">
        <f>SUMIFS(СВЦЭМ!$F$39:$F$782,СВЦЭМ!$A$39:$A$782,$A196,СВЦЭМ!$B$39:$B$782,U$190)+'СЕТ СН'!$F$12</f>
        <v>188.68980253000001</v>
      </c>
      <c r="V196" s="36">
        <f>SUMIFS(СВЦЭМ!$F$39:$F$782,СВЦЭМ!$A$39:$A$782,$A196,СВЦЭМ!$B$39:$B$782,V$190)+'СЕТ СН'!$F$12</f>
        <v>192.68087333</v>
      </c>
      <c r="W196" s="36">
        <f>SUMIFS(СВЦЭМ!$F$39:$F$782,СВЦЭМ!$A$39:$A$782,$A196,СВЦЭМ!$B$39:$B$782,W$190)+'СЕТ СН'!$F$12</f>
        <v>197.88152778</v>
      </c>
      <c r="X196" s="36">
        <f>SUMIFS(СВЦЭМ!$F$39:$F$782,СВЦЭМ!$A$39:$A$782,$A196,СВЦЭМ!$B$39:$B$782,X$190)+'СЕТ СН'!$F$12</f>
        <v>198.36728417</v>
      </c>
      <c r="Y196" s="36">
        <f>SUMIFS(СВЦЭМ!$F$39:$F$782,СВЦЭМ!$A$39:$A$782,$A196,СВЦЭМ!$B$39:$B$782,Y$190)+'СЕТ СН'!$F$12</f>
        <v>207.08975365000001</v>
      </c>
    </row>
    <row r="197" spans="1:25" ht="15.75" x14ac:dyDescent="0.2">
      <c r="A197" s="35">
        <f t="shared" si="5"/>
        <v>44902</v>
      </c>
      <c r="B197" s="36">
        <f>SUMIFS(СВЦЭМ!$F$39:$F$782,СВЦЭМ!$A$39:$A$782,$A197,СВЦЭМ!$B$39:$B$782,B$190)+'СЕТ СН'!$F$12</f>
        <v>203.03597611000001</v>
      </c>
      <c r="C197" s="36">
        <f>SUMIFS(СВЦЭМ!$F$39:$F$782,СВЦЭМ!$A$39:$A$782,$A197,СВЦЭМ!$B$39:$B$782,C$190)+'СЕТ СН'!$F$12</f>
        <v>207.04379489999999</v>
      </c>
      <c r="D197" s="36">
        <f>SUMIFS(СВЦЭМ!$F$39:$F$782,СВЦЭМ!$A$39:$A$782,$A197,СВЦЭМ!$B$39:$B$782,D$190)+'СЕТ СН'!$F$12</f>
        <v>209.45291705</v>
      </c>
      <c r="E197" s="36">
        <f>SUMIFS(СВЦЭМ!$F$39:$F$782,СВЦЭМ!$A$39:$A$782,$A197,СВЦЭМ!$B$39:$B$782,E$190)+'СЕТ СН'!$F$12</f>
        <v>209.29704493</v>
      </c>
      <c r="F197" s="36">
        <f>SUMIFS(СВЦЭМ!$F$39:$F$782,СВЦЭМ!$A$39:$A$782,$A197,СВЦЭМ!$B$39:$B$782,F$190)+'СЕТ СН'!$F$12</f>
        <v>209.93881651000001</v>
      </c>
      <c r="G197" s="36">
        <f>SUMIFS(СВЦЭМ!$F$39:$F$782,СВЦЭМ!$A$39:$A$782,$A197,СВЦЭМ!$B$39:$B$782,G$190)+'СЕТ СН'!$F$12</f>
        <v>208.24753489</v>
      </c>
      <c r="H197" s="36">
        <f>SUMIFS(СВЦЭМ!$F$39:$F$782,СВЦЭМ!$A$39:$A$782,$A197,СВЦЭМ!$B$39:$B$782,H$190)+'СЕТ СН'!$F$12</f>
        <v>207.12664677000001</v>
      </c>
      <c r="I197" s="36">
        <f>SUMIFS(СВЦЭМ!$F$39:$F$782,СВЦЭМ!$A$39:$A$782,$A197,СВЦЭМ!$B$39:$B$782,I$190)+'СЕТ СН'!$F$12</f>
        <v>200.89450123</v>
      </c>
      <c r="J197" s="36">
        <f>SUMIFS(СВЦЭМ!$F$39:$F$782,СВЦЭМ!$A$39:$A$782,$A197,СВЦЭМ!$B$39:$B$782,J$190)+'СЕТ СН'!$F$12</f>
        <v>198.25853816</v>
      </c>
      <c r="K197" s="36">
        <f>SUMIFS(СВЦЭМ!$F$39:$F$782,СВЦЭМ!$A$39:$A$782,$A197,СВЦЭМ!$B$39:$B$782,K$190)+'СЕТ СН'!$F$12</f>
        <v>201.72721085000001</v>
      </c>
      <c r="L197" s="36">
        <f>SUMIFS(СВЦЭМ!$F$39:$F$782,СВЦЭМ!$A$39:$A$782,$A197,СВЦЭМ!$B$39:$B$782,L$190)+'СЕТ СН'!$F$12</f>
        <v>201.2400955</v>
      </c>
      <c r="M197" s="36">
        <f>SUMIFS(СВЦЭМ!$F$39:$F$782,СВЦЭМ!$A$39:$A$782,$A197,СВЦЭМ!$B$39:$B$782,M$190)+'СЕТ СН'!$F$12</f>
        <v>200.59470436000001</v>
      </c>
      <c r="N197" s="36">
        <f>SUMIFS(СВЦЭМ!$F$39:$F$782,СВЦЭМ!$A$39:$A$782,$A197,СВЦЭМ!$B$39:$B$782,N$190)+'СЕТ СН'!$F$12</f>
        <v>202.62667880999999</v>
      </c>
      <c r="O197" s="36">
        <f>SUMIFS(СВЦЭМ!$F$39:$F$782,СВЦЭМ!$A$39:$A$782,$A197,СВЦЭМ!$B$39:$B$782,O$190)+'СЕТ СН'!$F$12</f>
        <v>202.37477597</v>
      </c>
      <c r="P197" s="36">
        <f>SUMIFS(СВЦЭМ!$F$39:$F$782,СВЦЭМ!$A$39:$A$782,$A197,СВЦЭМ!$B$39:$B$782,P$190)+'СЕТ СН'!$F$12</f>
        <v>203.26361664000001</v>
      </c>
      <c r="Q197" s="36">
        <f>SUMIFS(СВЦЭМ!$F$39:$F$782,СВЦЭМ!$A$39:$A$782,$A197,СВЦЭМ!$B$39:$B$782,Q$190)+'СЕТ СН'!$F$12</f>
        <v>204.26039322</v>
      </c>
      <c r="R197" s="36">
        <f>SUMIFS(СВЦЭМ!$F$39:$F$782,СВЦЭМ!$A$39:$A$782,$A197,СВЦЭМ!$B$39:$B$782,R$190)+'СЕТ СН'!$F$12</f>
        <v>201.42437609999999</v>
      </c>
      <c r="S197" s="36">
        <f>SUMIFS(СВЦЭМ!$F$39:$F$782,СВЦЭМ!$A$39:$A$782,$A197,СВЦЭМ!$B$39:$B$782,S$190)+'СЕТ СН'!$F$12</f>
        <v>196.78597894000001</v>
      </c>
      <c r="T197" s="36">
        <f>SUMIFS(СВЦЭМ!$F$39:$F$782,СВЦЭМ!$A$39:$A$782,$A197,СВЦЭМ!$B$39:$B$782,T$190)+'СЕТ СН'!$F$12</f>
        <v>196.20880507999999</v>
      </c>
      <c r="U197" s="36">
        <f>SUMIFS(СВЦЭМ!$F$39:$F$782,СВЦЭМ!$A$39:$A$782,$A197,СВЦЭМ!$B$39:$B$782,U$190)+'СЕТ СН'!$F$12</f>
        <v>198.1899315</v>
      </c>
      <c r="V197" s="36">
        <f>SUMIFS(СВЦЭМ!$F$39:$F$782,СВЦЭМ!$A$39:$A$782,$A197,СВЦЭМ!$B$39:$B$782,V$190)+'СЕТ СН'!$F$12</f>
        <v>198.50973567</v>
      </c>
      <c r="W197" s="36">
        <f>SUMIFS(СВЦЭМ!$F$39:$F$782,СВЦЭМ!$A$39:$A$782,$A197,СВЦЭМ!$B$39:$B$782,W$190)+'СЕТ СН'!$F$12</f>
        <v>202.20368062</v>
      </c>
      <c r="X197" s="36">
        <f>SUMIFS(СВЦЭМ!$F$39:$F$782,СВЦЭМ!$A$39:$A$782,$A197,СВЦЭМ!$B$39:$B$782,X$190)+'СЕТ СН'!$F$12</f>
        <v>199.62324905</v>
      </c>
      <c r="Y197" s="36">
        <f>SUMIFS(СВЦЭМ!$F$39:$F$782,СВЦЭМ!$A$39:$A$782,$A197,СВЦЭМ!$B$39:$B$782,Y$190)+'СЕТ СН'!$F$12</f>
        <v>201.56814344</v>
      </c>
    </row>
    <row r="198" spans="1:25" ht="15.75" x14ac:dyDescent="0.2">
      <c r="A198" s="35">
        <f t="shared" si="5"/>
        <v>44903</v>
      </c>
      <c r="B198" s="36">
        <f>SUMIFS(СВЦЭМ!$F$39:$F$782,СВЦЭМ!$A$39:$A$782,$A198,СВЦЭМ!$B$39:$B$782,B$190)+'СЕТ СН'!$F$12</f>
        <v>232.37311953</v>
      </c>
      <c r="C198" s="36">
        <f>SUMIFS(СВЦЭМ!$F$39:$F$782,СВЦЭМ!$A$39:$A$782,$A198,СВЦЭМ!$B$39:$B$782,C$190)+'СЕТ СН'!$F$12</f>
        <v>235.16342244000001</v>
      </c>
      <c r="D198" s="36">
        <f>SUMIFS(СВЦЭМ!$F$39:$F$782,СВЦЭМ!$A$39:$A$782,$A198,СВЦЭМ!$B$39:$B$782,D$190)+'СЕТ СН'!$F$12</f>
        <v>234.30260172000001</v>
      </c>
      <c r="E198" s="36">
        <f>SUMIFS(СВЦЭМ!$F$39:$F$782,СВЦЭМ!$A$39:$A$782,$A198,СВЦЭМ!$B$39:$B$782,E$190)+'СЕТ СН'!$F$12</f>
        <v>229.95959879</v>
      </c>
      <c r="F198" s="36">
        <f>SUMIFS(СВЦЭМ!$F$39:$F$782,СВЦЭМ!$A$39:$A$782,$A198,СВЦЭМ!$B$39:$B$782,F$190)+'СЕТ СН'!$F$12</f>
        <v>227.82993146999999</v>
      </c>
      <c r="G198" s="36">
        <f>SUMIFS(СВЦЭМ!$F$39:$F$782,СВЦЭМ!$A$39:$A$782,$A198,СВЦЭМ!$B$39:$B$782,G$190)+'СЕТ СН'!$F$12</f>
        <v>221.14348353</v>
      </c>
      <c r="H198" s="36">
        <f>SUMIFS(СВЦЭМ!$F$39:$F$782,СВЦЭМ!$A$39:$A$782,$A198,СВЦЭМ!$B$39:$B$782,H$190)+'СЕТ СН'!$F$12</f>
        <v>216.42557984000001</v>
      </c>
      <c r="I198" s="36">
        <f>SUMIFS(СВЦЭМ!$F$39:$F$782,СВЦЭМ!$A$39:$A$782,$A198,СВЦЭМ!$B$39:$B$782,I$190)+'СЕТ СН'!$F$12</f>
        <v>214.52877866</v>
      </c>
      <c r="J198" s="36">
        <f>SUMIFS(СВЦЭМ!$F$39:$F$782,СВЦЭМ!$A$39:$A$782,$A198,СВЦЭМ!$B$39:$B$782,J$190)+'СЕТ СН'!$F$12</f>
        <v>210.95136599</v>
      </c>
      <c r="K198" s="36">
        <f>SUMIFS(СВЦЭМ!$F$39:$F$782,СВЦЭМ!$A$39:$A$782,$A198,СВЦЭМ!$B$39:$B$782,K$190)+'СЕТ СН'!$F$12</f>
        <v>209.78399858</v>
      </c>
      <c r="L198" s="36">
        <f>SUMIFS(СВЦЭМ!$F$39:$F$782,СВЦЭМ!$A$39:$A$782,$A198,СВЦЭМ!$B$39:$B$782,L$190)+'СЕТ СН'!$F$12</f>
        <v>211.29825968</v>
      </c>
      <c r="M198" s="36">
        <f>SUMIFS(СВЦЭМ!$F$39:$F$782,СВЦЭМ!$A$39:$A$782,$A198,СВЦЭМ!$B$39:$B$782,M$190)+'СЕТ СН'!$F$12</f>
        <v>215.45163350999999</v>
      </c>
      <c r="N198" s="36">
        <f>SUMIFS(СВЦЭМ!$F$39:$F$782,СВЦЭМ!$A$39:$A$782,$A198,СВЦЭМ!$B$39:$B$782,N$190)+'СЕТ СН'!$F$12</f>
        <v>216.83208680000001</v>
      </c>
      <c r="O198" s="36">
        <f>SUMIFS(СВЦЭМ!$F$39:$F$782,СВЦЭМ!$A$39:$A$782,$A198,СВЦЭМ!$B$39:$B$782,O$190)+'СЕТ СН'!$F$12</f>
        <v>216.97169736999999</v>
      </c>
      <c r="P198" s="36">
        <f>SUMIFS(СВЦЭМ!$F$39:$F$782,СВЦЭМ!$A$39:$A$782,$A198,СВЦЭМ!$B$39:$B$782,P$190)+'СЕТ СН'!$F$12</f>
        <v>217.34656151999999</v>
      </c>
      <c r="Q198" s="36">
        <f>SUMIFS(СВЦЭМ!$F$39:$F$782,СВЦЭМ!$A$39:$A$782,$A198,СВЦЭМ!$B$39:$B$782,Q$190)+'СЕТ СН'!$F$12</f>
        <v>215.95500468</v>
      </c>
      <c r="R198" s="36">
        <f>SUMIFS(СВЦЭМ!$F$39:$F$782,СВЦЭМ!$A$39:$A$782,$A198,СВЦЭМ!$B$39:$B$782,R$190)+'СЕТ СН'!$F$12</f>
        <v>209.45607393</v>
      </c>
      <c r="S198" s="36">
        <f>SUMIFS(СВЦЭМ!$F$39:$F$782,СВЦЭМ!$A$39:$A$782,$A198,СВЦЭМ!$B$39:$B$782,S$190)+'СЕТ СН'!$F$12</f>
        <v>204.12006855000001</v>
      </c>
      <c r="T198" s="36">
        <f>SUMIFS(СВЦЭМ!$F$39:$F$782,СВЦЭМ!$A$39:$A$782,$A198,СВЦЭМ!$B$39:$B$782,T$190)+'СЕТ СН'!$F$12</f>
        <v>208.30834322000001</v>
      </c>
      <c r="U198" s="36">
        <f>SUMIFS(СВЦЭМ!$F$39:$F$782,СВЦЭМ!$A$39:$A$782,$A198,СВЦЭМ!$B$39:$B$782,U$190)+'СЕТ СН'!$F$12</f>
        <v>210.59248299999999</v>
      </c>
      <c r="V198" s="36">
        <f>SUMIFS(СВЦЭМ!$F$39:$F$782,СВЦЭМ!$A$39:$A$782,$A198,СВЦЭМ!$B$39:$B$782,V$190)+'СЕТ СН'!$F$12</f>
        <v>212.72113521</v>
      </c>
      <c r="W198" s="36">
        <f>SUMIFS(СВЦЭМ!$F$39:$F$782,СВЦЭМ!$A$39:$A$782,$A198,СВЦЭМ!$B$39:$B$782,W$190)+'СЕТ СН'!$F$12</f>
        <v>217.54318828000001</v>
      </c>
      <c r="X198" s="36">
        <f>SUMIFS(СВЦЭМ!$F$39:$F$782,СВЦЭМ!$A$39:$A$782,$A198,СВЦЭМ!$B$39:$B$782,X$190)+'СЕТ СН'!$F$12</f>
        <v>217.12488544000001</v>
      </c>
      <c r="Y198" s="36">
        <f>SUMIFS(СВЦЭМ!$F$39:$F$782,СВЦЭМ!$A$39:$A$782,$A198,СВЦЭМ!$B$39:$B$782,Y$190)+'СЕТ СН'!$F$12</f>
        <v>228.36770963999999</v>
      </c>
    </row>
    <row r="199" spans="1:25" ht="15.75" x14ac:dyDescent="0.2">
      <c r="A199" s="35">
        <f t="shared" si="5"/>
        <v>44904</v>
      </c>
      <c r="B199" s="36">
        <f>SUMIFS(СВЦЭМ!$F$39:$F$782,СВЦЭМ!$A$39:$A$782,$A199,СВЦЭМ!$B$39:$B$782,B$190)+'СЕТ СН'!$F$12</f>
        <v>216.86336587</v>
      </c>
      <c r="C199" s="36">
        <f>SUMIFS(СВЦЭМ!$F$39:$F$782,СВЦЭМ!$A$39:$A$782,$A199,СВЦЭМ!$B$39:$B$782,C$190)+'СЕТ СН'!$F$12</f>
        <v>218.4643974</v>
      </c>
      <c r="D199" s="36">
        <f>SUMIFS(СВЦЭМ!$F$39:$F$782,СВЦЭМ!$A$39:$A$782,$A199,СВЦЭМ!$B$39:$B$782,D$190)+'СЕТ СН'!$F$12</f>
        <v>220.24108046000001</v>
      </c>
      <c r="E199" s="36">
        <f>SUMIFS(СВЦЭМ!$F$39:$F$782,СВЦЭМ!$A$39:$A$782,$A199,СВЦЭМ!$B$39:$B$782,E$190)+'СЕТ СН'!$F$12</f>
        <v>222.35452787</v>
      </c>
      <c r="F199" s="36">
        <f>SUMIFS(СВЦЭМ!$F$39:$F$782,СВЦЭМ!$A$39:$A$782,$A199,СВЦЭМ!$B$39:$B$782,F$190)+'СЕТ СН'!$F$12</f>
        <v>223.79013334000001</v>
      </c>
      <c r="G199" s="36">
        <f>SUMIFS(СВЦЭМ!$F$39:$F$782,СВЦЭМ!$A$39:$A$782,$A199,СВЦЭМ!$B$39:$B$782,G$190)+'СЕТ СН'!$F$12</f>
        <v>221.42711839</v>
      </c>
      <c r="H199" s="36">
        <f>SUMIFS(СВЦЭМ!$F$39:$F$782,СВЦЭМ!$A$39:$A$782,$A199,СВЦЭМ!$B$39:$B$782,H$190)+'СЕТ СН'!$F$12</f>
        <v>221.96050101</v>
      </c>
      <c r="I199" s="36">
        <f>SUMIFS(СВЦЭМ!$F$39:$F$782,СВЦЭМ!$A$39:$A$782,$A199,СВЦЭМ!$B$39:$B$782,I$190)+'СЕТ СН'!$F$12</f>
        <v>215.73101975</v>
      </c>
      <c r="J199" s="36">
        <f>SUMIFS(СВЦЭМ!$F$39:$F$782,СВЦЭМ!$A$39:$A$782,$A199,СВЦЭМ!$B$39:$B$782,J$190)+'СЕТ СН'!$F$12</f>
        <v>213.69924492999999</v>
      </c>
      <c r="K199" s="36">
        <f>SUMIFS(СВЦЭМ!$F$39:$F$782,СВЦЭМ!$A$39:$A$782,$A199,СВЦЭМ!$B$39:$B$782,K$190)+'СЕТ СН'!$F$12</f>
        <v>211.29561518</v>
      </c>
      <c r="L199" s="36">
        <f>SUMIFS(СВЦЭМ!$F$39:$F$782,СВЦЭМ!$A$39:$A$782,$A199,СВЦЭМ!$B$39:$B$782,L$190)+'СЕТ СН'!$F$12</f>
        <v>209.85608302</v>
      </c>
      <c r="M199" s="36">
        <f>SUMIFS(СВЦЭМ!$F$39:$F$782,СВЦЭМ!$A$39:$A$782,$A199,СВЦЭМ!$B$39:$B$782,M$190)+'СЕТ СН'!$F$12</f>
        <v>208.45162751999999</v>
      </c>
      <c r="N199" s="36">
        <f>SUMIFS(СВЦЭМ!$F$39:$F$782,СВЦЭМ!$A$39:$A$782,$A199,СВЦЭМ!$B$39:$B$782,N$190)+'СЕТ СН'!$F$12</f>
        <v>209.18743506999999</v>
      </c>
      <c r="O199" s="36">
        <f>SUMIFS(СВЦЭМ!$F$39:$F$782,СВЦЭМ!$A$39:$A$782,$A199,СВЦЭМ!$B$39:$B$782,O$190)+'СЕТ СН'!$F$12</f>
        <v>211.38896149000001</v>
      </c>
      <c r="P199" s="36">
        <f>SUMIFS(СВЦЭМ!$F$39:$F$782,СВЦЭМ!$A$39:$A$782,$A199,СВЦЭМ!$B$39:$B$782,P$190)+'СЕТ СН'!$F$12</f>
        <v>212.31441067</v>
      </c>
      <c r="Q199" s="36">
        <f>SUMIFS(СВЦЭМ!$F$39:$F$782,СВЦЭМ!$A$39:$A$782,$A199,СВЦЭМ!$B$39:$B$782,Q$190)+'СЕТ СН'!$F$12</f>
        <v>212.17609114000001</v>
      </c>
      <c r="R199" s="36">
        <f>SUMIFS(СВЦЭМ!$F$39:$F$782,СВЦЭМ!$A$39:$A$782,$A199,СВЦЭМ!$B$39:$B$782,R$190)+'СЕТ СН'!$F$12</f>
        <v>211.65111472000001</v>
      </c>
      <c r="S199" s="36">
        <f>SUMIFS(СВЦЭМ!$F$39:$F$782,СВЦЭМ!$A$39:$A$782,$A199,СВЦЭМ!$B$39:$B$782,S$190)+'СЕТ СН'!$F$12</f>
        <v>207.17402536</v>
      </c>
      <c r="T199" s="36">
        <f>SUMIFS(СВЦЭМ!$F$39:$F$782,СВЦЭМ!$A$39:$A$782,$A199,СВЦЭМ!$B$39:$B$782,T$190)+'СЕТ СН'!$F$12</f>
        <v>204.01250286999999</v>
      </c>
      <c r="U199" s="36">
        <f>SUMIFS(СВЦЭМ!$F$39:$F$782,СВЦЭМ!$A$39:$A$782,$A199,СВЦЭМ!$B$39:$B$782,U$190)+'СЕТ СН'!$F$12</f>
        <v>204.26166355000001</v>
      </c>
      <c r="V199" s="36">
        <f>SUMIFS(СВЦЭМ!$F$39:$F$782,СВЦЭМ!$A$39:$A$782,$A199,СВЦЭМ!$B$39:$B$782,V$190)+'СЕТ СН'!$F$12</f>
        <v>206.15432278</v>
      </c>
      <c r="W199" s="36">
        <f>SUMIFS(СВЦЭМ!$F$39:$F$782,СВЦЭМ!$A$39:$A$782,$A199,СВЦЭМ!$B$39:$B$782,W$190)+'СЕТ СН'!$F$12</f>
        <v>209.95397546999999</v>
      </c>
      <c r="X199" s="36">
        <f>SUMIFS(СВЦЭМ!$F$39:$F$782,СВЦЭМ!$A$39:$A$782,$A199,СВЦЭМ!$B$39:$B$782,X$190)+'СЕТ СН'!$F$12</f>
        <v>211.26338340999999</v>
      </c>
      <c r="Y199" s="36">
        <f>SUMIFS(СВЦЭМ!$F$39:$F$782,СВЦЭМ!$A$39:$A$782,$A199,СВЦЭМ!$B$39:$B$782,Y$190)+'СЕТ СН'!$F$12</f>
        <v>213.20241659000001</v>
      </c>
    </row>
    <row r="200" spans="1:25" ht="15.75" x14ac:dyDescent="0.2">
      <c r="A200" s="35">
        <f t="shared" si="5"/>
        <v>44905</v>
      </c>
      <c r="B200" s="36">
        <f>SUMIFS(СВЦЭМ!$F$39:$F$782,СВЦЭМ!$A$39:$A$782,$A200,СВЦЭМ!$B$39:$B$782,B$190)+'СЕТ СН'!$F$12</f>
        <v>218.37207717999999</v>
      </c>
      <c r="C200" s="36">
        <f>SUMIFS(СВЦЭМ!$F$39:$F$782,СВЦЭМ!$A$39:$A$782,$A200,СВЦЭМ!$B$39:$B$782,C$190)+'СЕТ СН'!$F$12</f>
        <v>220.73337774000001</v>
      </c>
      <c r="D200" s="36">
        <f>SUMIFS(СВЦЭМ!$F$39:$F$782,СВЦЭМ!$A$39:$A$782,$A200,СВЦЭМ!$B$39:$B$782,D$190)+'СЕТ СН'!$F$12</f>
        <v>228.77898218000001</v>
      </c>
      <c r="E200" s="36">
        <f>SUMIFS(СВЦЭМ!$F$39:$F$782,СВЦЭМ!$A$39:$A$782,$A200,СВЦЭМ!$B$39:$B$782,E$190)+'СЕТ СН'!$F$12</f>
        <v>227.94487723</v>
      </c>
      <c r="F200" s="36">
        <f>SUMIFS(СВЦЭМ!$F$39:$F$782,СВЦЭМ!$A$39:$A$782,$A200,СВЦЭМ!$B$39:$B$782,F$190)+'СЕТ СН'!$F$12</f>
        <v>225.12434777999999</v>
      </c>
      <c r="G200" s="36">
        <f>SUMIFS(СВЦЭМ!$F$39:$F$782,СВЦЭМ!$A$39:$A$782,$A200,СВЦЭМ!$B$39:$B$782,G$190)+'СЕТ СН'!$F$12</f>
        <v>227.27995612999999</v>
      </c>
      <c r="H200" s="36">
        <f>SUMIFS(СВЦЭМ!$F$39:$F$782,СВЦЭМ!$A$39:$A$782,$A200,СВЦЭМ!$B$39:$B$782,H$190)+'СЕТ СН'!$F$12</f>
        <v>225.57165175</v>
      </c>
      <c r="I200" s="36">
        <f>SUMIFS(СВЦЭМ!$F$39:$F$782,СВЦЭМ!$A$39:$A$782,$A200,СВЦЭМ!$B$39:$B$782,I$190)+'СЕТ СН'!$F$12</f>
        <v>220.57004674000001</v>
      </c>
      <c r="J200" s="36">
        <f>SUMIFS(СВЦЭМ!$F$39:$F$782,СВЦЭМ!$A$39:$A$782,$A200,СВЦЭМ!$B$39:$B$782,J$190)+'СЕТ СН'!$F$12</f>
        <v>215.69932605</v>
      </c>
      <c r="K200" s="36">
        <f>SUMIFS(СВЦЭМ!$F$39:$F$782,СВЦЭМ!$A$39:$A$782,$A200,СВЦЭМ!$B$39:$B$782,K$190)+'СЕТ СН'!$F$12</f>
        <v>213.49284109000001</v>
      </c>
      <c r="L200" s="36">
        <f>SUMIFS(СВЦЭМ!$F$39:$F$782,СВЦЭМ!$A$39:$A$782,$A200,СВЦЭМ!$B$39:$B$782,L$190)+'СЕТ СН'!$F$12</f>
        <v>211.10320741000001</v>
      </c>
      <c r="M200" s="36">
        <f>SUMIFS(СВЦЭМ!$F$39:$F$782,СВЦЭМ!$A$39:$A$782,$A200,СВЦЭМ!$B$39:$B$782,M$190)+'СЕТ СН'!$F$12</f>
        <v>213.08289655999999</v>
      </c>
      <c r="N200" s="36">
        <f>SUMIFS(СВЦЭМ!$F$39:$F$782,СВЦЭМ!$A$39:$A$782,$A200,СВЦЭМ!$B$39:$B$782,N$190)+'СЕТ СН'!$F$12</f>
        <v>217.90015955000001</v>
      </c>
      <c r="O200" s="36">
        <f>SUMIFS(СВЦЭМ!$F$39:$F$782,СВЦЭМ!$A$39:$A$782,$A200,СВЦЭМ!$B$39:$B$782,O$190)+'СЕТ СН'!$F$12</f>
        <v>219.59236849000001</v>
      </c>
      <c r="P200" s="36">
        <f>SUMIFS(СВЦЭМ!$F$39:$F$782,СВЦЭМ!$A$39:$A$782,$A200,СВЦЭМ!$B$39:$B$782,P$190)+'СЕТ СН'!$F$12</f>
        <v>222.8904464</v>
      </c>
      <c r="Q200" s="36">
        <f>SUMIFS(СВЦЭМ!$F$39:$F$782,СВЦЭМ!$A$39:$A$782,$A200,СВЦЭМ!$B$39:$B$782,Q$190)+'СЕТ СН'!$F$12</f>
        <v>223.01231607</v>
      </c>
      <c r="R200" s="36">
        <f>SUMIFS(СВЦЭМ!$F$39:$F$782,СВЦЭМ!$A$39:$A$782,$A200,СВЦЭМ!$B$39:$B$782,R$190)+'СЕТ СН'!$F$12</f>
        <v>217.45899184000001</v>
      </c>
      <c r="S200" s="36">
        <f>SUMIFS(СВЦЭМ!$F$39:$F$782,СВЦЭМ!$A$39:$A$782,$A200,СВЦЭМ!$B$39:$B$782,S$190)+'СЕТ СН'!$F$12</f>
        <v>212.29461633</v>
      </c>
      <c r="T200" s="36">
        <f>SUMIFS(СВЦЭМ!$F$39:$F$782,СВЦЭМ!$A$39:$A$782,$A200,СВЦЭМ!$B$39:$B$782,T$190)+'СЕТ СН'!$F$12</f>
        <v>213.14523222</v>
      </c>
      <c r="U200" s="36">
        <f>SUMIFS(СВЦЭМ!$F$39:$F$782,СВЦЭМ!$A$39:$A$782,$A200,СВЦЭМ!$B$39:$B$782,U$190)+'СЕТ СН'!$F$12</f>
        <v>212.90807337999999</v>
      </c>
      <c r="V200" s="36">
        <f>SUMIFS(СВЦЭМ!$F$39:$F$782,СВЦЭМ!$A$39:$A$782,$A200,СВЦЭМ!$B$39:$B$782,V$190)+'СЕТ СН'!$F$12</f>
        <v>214.81964112</v>
      </c>
      <c r="W200" s="36">
        <f>SUMIFS(СВЦЭМ!$F$39:$F$782,СВЦЭМ!$A$39:$A$782,$A200,СВЦЭМ!$B$39:$B$782,W$190)+'СЕТ СН'!$F$12</f>
        <v>215.25035665999999</v>
      </c>
      <c r="X200" s="36">
        <f>SUMIFS(СВЦЭМ!$F$39:$F$782,СВЦЭМ!$A$39:$A$782,$A200,СВЦЭМ!$B$39:$B$782,X$190)+'СЕТ СН'!$F$12</f>
        <v>217.19455930999999</v>
      </c>
      <c r="Y200" s="36">
        <f>SUMIFS(СВЦЭМ!$F$39:$F$782,СВЦЭМ!$A$39:$A$782,$A200,СВЦЭМ!$B$39:$B$782,Y$190)+'СЕТ СН'!$F$12</f>
        <v>220.63827187000001</v>
      </c>
    </row>
    <row r="201" spans="1:25" ht="15.75" x14ac:dyDescent="0.2">
      <c r="A201" s="35">
        <f t="shared" si="5"/>
        <v>44906</v>
      </c>
      <c r="B201" s="36">
        <f>SUMIFS(СВЦЭМ!$F$39:$F$782,СВЦЭМ!$A$39:$A$782,$A201,СВЦЭМ!$B$39:$B$782,B$190)+'СЕТ СН'!$F$12</f>
        <v>220.61448279000001</v>
      </c>
      <c r="C201" s="36">
        <f>SUMIFS(СВЦЭМ!$F$39:$F$782,СВЦЭМ!$A$39:$A$782,$A201,СВЦЭМ!$B$39:$B$782,C$190)+'СЕТ СН'!$F$12</f>
        <v>220.20853073999999</v>
      </c>
      <c r="D201" s="36">
        <f>SUMIFS(СВЦЭМ!$F$39:$F$782,СВЦЭМ!$A$39:$A$782,$A201,СВЦЭМ!$B$39:$B$782,D$190)+'СЕТ СН'!$F$12</f>
        <v>220.82571222000001</v>
      </c>
      <c r="E201" s="36">
        <f>SUMIFS(СВЦЭМ!$F$39:$F$782,СВЦЭМ!$A$39:$A$782,$A201,СВЦЭМ!$B$39:$B$782,E$190)+'СЕТ СН'!$F$12</f>
        <v>222.32485442999999</v>
      </c>
      <c r="F201" s="36">
        <f>SUMIFS(СВЦЭМ!$F$39:$F$782,СВЦЭМ!$A$39:$A$782,$A201,СВЦЭМ!$B$39:$B$782,F$190)+'СЕТ СН'!$F$12</f>
        <v>223.88235556999999</v>
      </c>
      <c r="G201" s="36">
        <f>SUMIFS(СВЦЭМ!$F$39:$F$782,СВЦЭМ!$A$39:$A$782,$A201,СВЦЭМ!$B$39:$B$782,G$190)+'СЕТ СН'!$F$12</f>
        <v>221.88507589</v>
      </c>
      <c r="H201" s="36">
        <f>SUMIFS(СВЦЭМ!$F$39:$F$782,СВЦЭМ!$A$39:$A$782,$A201,СВЦЭМ!$B$39:$B$782,H$190)+'СЕТ СН'!$F$12</f>
        <v>220.9445317</v>
      </c>
      <c r="I201" s="36">
        <f>SUMIFS(СВЦЭМ!$F$39:$F$782,СВЦЭМ!$A$39:$A$782,$A201,СВЦЭМ!$B$39:$B$782,I$190)+'СЕТ СН'!$F$12</f>
        <v>215.27635533</v>
      </c>
      <c r="J201" s="36">
        <f>SUMIFS(СВЦЭМ!$F$39:$F$782,СВЦЭМ!$A$39:$A$782,$A201,СВЦЭМ!$B$39:$B$782,J$190)+'СЕТ СН'!$F$12</f>
        <v>209.40204431000001</v>
      </c>
      <c r="K201" s="36">
        <f>SUMIFS(СВЦЭМ!$F$39:$F$782,СВЦЭМ!$A$39:$A$782,$A201,СВЦЭМ!$B$39:$B$782,K$190)+'СЕТ СН'!$F$12</f>
        <v>203.33261555000001</v>
      </c>
      <c r="L201" s="36">
        <f>SUMIFS(СВЦЭМ!$F$39:$F$782,СВЦЭМ!$A$39:$A$782,$A201,СВЦЭМ!$B$39:$B$782,L$190)+'СЕТ СН'!$F$12</f>
        <v>204.41503012000001</v>
      </c>
      <c r="M201" s="36">
        <f>SUMIFS(СВЦЭМ!$F$39:$F$782,СВЦЭМ!$A$39:$A$782,$A201,СВЦЭМ!$B$39:$B$782,M$190)+'СЕТ СН'!$F$12</f>
        <v>205.8658393</v>
      </c>
      <c r="N201" s="36">
        <f>SUMIFS(СВЦЭМ!$F$39:$F$782,СВЦЭМ!$A$39:$A$782,$A201,СВЦЭМ!$B$39:$B$782,N$190)+'СЕТ СН'!$F$12</f>
        <v>211.22177407000001</v>
      </c>
      <c r="O201" s="36">
        <f>SUMIFS(СВЦЭМ!$F$39:$F$782,СВЦЭМ!$A$39:$A$782,$A201,СВЦЭМ!$B$39:$B$782,O$190)+'СЕТ СН'!$F$12</f>
        <v>214.44060904</v>
      </c>
      <c r="P201" s="36">
        <f>SUMIFS(СВЦЭМ!$F$39:$F$782,СВЦЭМ!$A$39:$A$782,$A201,СВЦЭМ!$B$39:$B$782,P$190)+'СЕТ СН'!$F$12</f>
        <v>215.81127118000001</v>
      </c>
      <c r="Q201" s="36">
        <f>SUMIFS(СВЦЭМ!$F$39:$F$782,СВЦЭМ!$A$39:$A$782,$A201,СВЦЭМ!$B$39:$B$782,Q$190)+'СЕТ СН'!$F$12</f>
        <v>214.29328133999999</v>
      </c>
      <c r="R201" s="36">
        <f>SUMIFS(СВЦЭМ!$F$39:$F$782,СВЦЭМ!$A$39:$A$782,$A201,СВЦЭМ!$B$39:$B$782,R$190)+'СЕТ СН'!$F$12</f>
        <v>208.61936835</v>
      </c>
      <c r="S201" s="36">
        <f>SUMIFS(СВЦЭМ!$F$39:$F$782,СВЦЭМ!$A$39:$A$782,$A201,СВЦЭМ!$B$39:$B$782,S$190)+'СЕТ СН'!$F$12</f>
        <v>200.89153198</v>
      </c>
      <c r="T201" s="36">
        <f>SUMIFS(СВЦЭМ!$F$39:$F$782,СВЦЭМ!$A$39:$A$782,$A201,СВЦЭМ!$B$39:$B$782,T$190)+'СЕТ СН'!$F$12</f>
        <v>205.11949885000001</v>
      </c>
      <c r="U201" s="36">
        <f>SUMIFS(СВЦЭМ!$F$39:$F$782,СВЦЭМ!$A$39:$A$782,$A201,СВЦЭМ!$B$39:$B$782,U$190)+'СЕТ СН'!$F$12</f>
        <v>207.86152537000001</v>
      </c>
      <c r="V201" s="36">
        <f>SUMIFS(СВЦЭМ!$F$39:$F$782,СВЦЭМ!$A$39:$A$782,$A201,СВЦЭМ!$B$39:$B$782,V$190)+'СЕТ СН'!$F$12</f>
        <v>210.04571304000001</v>
      </c>
      <c r="W201" s="36">
        <f>SUMIFS(СВЦЭМ!$F$39:$F$782,СВЦЭМ!$A$39:$A$782,$A201,СВЦЭМ!$B$39:$B$782,W$190)+'СЕТ СН'!$F$12</f>
        <v>212.13121229999999</v>
      </c>
      <c r="X201" s="36">
        <f>SUMIFS(СВЦЭМ!$F$39:$F$782,СВЦЭМ!$A$39:$A$782,$A201,СВЦЭМ!$B$39:$B$782,X$190)+'СЕТ СН'!$F$12</f>
        <v>215.0117941</v>
      </c>
      <c r="Y201" s="36">
        <f>SUMIFS(СВЦЭМ!$F$39:$F$782,СВЦЭМ!$A$39:$A$782,$A201,СВЦЭМ!$B$39:$B$782,Y$190)+'СЕТ СН'!$F$12</f>
        <v>219.6722436</v>
      </c>
    </row>
    <row r="202" spans="1:25" ht="15.75" x14ac:dyDescent="0.2">
      <c r="A202" s="35">
        <f t="shared" si="5"/>
        <v>44907</v>
      </c>
      <c r="B202" s="36">
        <f>SUMIFS(СВЦЭМ!$F$39:$F$782,СВЦЭМ!$A$39:$A$782,$A202,СВЦЭМ!$B$39:$B$782,B$190)+'СЕТ СН'!$F$12</f>
        <v>208.46446373000001</v>
      </c>
      <c r="C202" s="36">
        <f>SUMIFS(СВЦЭМ!$F$39:$F$782,СВЦЭМ!$A$39:$A$782,$A202,СВЦЭМ!$B$39:$B$782,C$190)+'СЕТ СН'!$F$12</f>
        <v>210.53333556000001</v>
      </c>
      <c r="D202" s="36">
        <f>SUMIFS(СВЦЭМ!$F$39:$F$782,СВЦЭМ!$A$39:$A$782,$A202,СВЦЭМ!$B$39:$B$782,D$190)+'СЕТ СН'!$F$12</f>
        <v>212.20081304999999</v>
      </c>
      <c r="E202" s="36">
        <f>SUMIFS(СВЦЭМ!$F$39:$F$782,СВЦЭМ!$A$39:$A$782,$A202,СВЦЭМ!$B$39:$B$782,E$190)+'СЕТ СН'!$F$12</f>
        <v>213.46820516</v>
      </c>
      <c r="F202" s="36">
        <f>SUMIFS(СВЦЭМ!$F$39:$F$782,СВЦЭМ!$A$39:$A$782,$A202,СВЦЭМ!$B$39:$B$782,F$190)+'СЕТ СН'!$F$12</f>
        <v>215.40152302999999</v>
      </c>
      <c r="G202" s="36">
        <f>SUMIFS(СВЦЭМ!$F$39:$F$782,СВЦЭМ!$A$39:$A$782,$A202,СВЦЭМ!$B$39:$B$782,G$190)+'СЕТ СН'!$F$12</f>
        <v>213.55245416</v>
      </c>
      <c r="H202" s="36">
        <f>SUMIFS(СВЦЭМ!$F$39:$F$782,СВЦЭМ!$A$39:$A$782,$A202,СВЦЭМ!$B$39:$B$782,H$190)+'СЕТ СН'!$F$12</f>
        <v>211.54934521000001</v>
      </c>
      <c r="I202" s="36">
        <f>SUMIFS(СВЦЭМ!$F$39:$F$782,СВЦЭМ!$A$39:$A$782,$A202,СВЦЭМ!$B$39:$B$782,I$190)+'СЕТ СН'!$F$12</f>
        <v>188.39040098999999</v>
      </c>
      <c r="J202" s="36">
        <f>SUMIFS(СВЦЭМ!$F$39:$F$782,СВЦЭМ!$A$39:$A$782,$A202,СВЦЭМ!$B$39:$B$782,J$190)+'СЕТ СН'!$F$12</f>
        <v>176.02408485999999</v>
      </c>
      <c r="K202" s="36">
        <f>SUMIFS(СВЦЭМ!$F$39:$F$782,СВЦЭМ!$A$39:$A$782,$A202,СВЦЭМ!$B$39:$B$782,K$190)+'СЕТ СН'!$F$12</f>
        <v>171.96557049</v>
      </c>
      <c r="L202" s="36">
        <f>SUMIFS(СВЦЭМ!$F$39:$F$782,СВЦЭМ!$A$39:$A$782,$A202,СВЦЭМ!$B$39:$B$782,L$190)+'СЕТ СН'!$F$12</f>
        <v>184.9566265</v>
      </c>
      <c r="M202" s="36">
        <f>SUMIFS(СВЦЭМ!$F$39:$F$782,СВЦЭМ!$A$39:$A$782,$A202,СВЦЭМ!$B$39:$B$782,M$190)+'СЕТ СН'!$F$12</f>
        <v>185.16197246999999</v>
      </c>
      <c r="N202" s="36">
        <f>SUMIFS(СВЦЭМ!$F$39:$F$782,СВЦЭМ!$A$39:$A$782,$A202,СВЦЭМ!$B$39:$B$782,N$190)+'СЕТ СН'!$F$12</f>
        <v>196.76420354999999</v>
      </c>
      <c r="O202" s="36">
        <f>SUMIFS(СВЦЭМ!$F$39:$F$782,СВЦЭМ!$A$39:$A$782,$A202,СВЦЭМ!$B$39:$B$782,O$190)+'СЕТ СН'!$F$12</f>
        <v>193.67195661</v>
      </c>
      <c r="P202" s="36">
        <f>SUMIFS(СВЦЭМ!$F$39:$F$782,СВЦЭМ!$A$39:$A$782,$A202,СВЦЭМ!$B$39:$B$782,P$190)+'СЕТ СН'!$F$12</f>
        <v>194.66296611000001</v>
      </c>
      <c r="Q202" s="36">
        <f>SUMIFS(СВЦЭМ!$F$39:$F$782,СВЦЭМ!$A$39:$A$782,$A202,СВЦЭМ!$B$39:$B$782,Q$190)+'СЕТ СН'!$F$12</f>
        <v>195.69762864</v>
      </c>
      <c r="R202" s="36">
        <f>SUMIFS(СВЦЭМ!$F$39:$F$782,СВЦЭМ!$A$39:$A$782,$A202,СВЦЭМ!$B$39:$B$782,R$190)+'СЕТ СН'!$F$12</f>
        <v>183.74448389</v>
      </c>
      <c r="S202" s="36">
        <f>SUMIFS(СВЦЭМ!$F$39:$F$782,СВЦЭМ!$A$39:$A$782,$A202,СВЦЭМ!$B$39:$B$782,S$190)+'СЕТ СН'!$F$12</f>
        <v>177.13413972000001</v>
      </c>
      <c r="T202" s="36">
        <f>SUMIFS(СВЦЭМ!$F$39:$F$782,СВЦЭМ!$A$39:$A$782,$A202,СВЦЭМ!$B$39:$B$782,T$190)+'СЕТ СН'!$F$12</f>
        <v>176.62483885</v>
      </c>
      <c r="U202" s="36">
        <f>SUMIFS(СВЦЭМ!$F$39:$F$782,СВЦЭМ!$A$39:$A$782,$A202,СВЦЭМ!$B$39:$B$782,U$190)+'СЕТ СН'!$F$12</f>
        <v>186.90121705000001</v>
      </c>
      <c r="V202" s="36">
        <f>SUMIFS(СВЦЭМ!$F$39:$F$782,СВЦЭМ!$A$39:$A$782,$A202,СВЦЭМ!$B$39:$B$782,V$190)+'СЕТ СН'!$F$12</f>
        <v>201.27199593</v>
      </c>
      <c r="W202" s="36">
        <f>SUMIFS(СВЦЭМ!$F$39:$F$782,СВЦЭМ!$A$39:$A$782,$A202,СВЦЭМ!$B$39:$B$782,W$190)+'СЕТ СН'!$F$12</f>
        <v>201.97626507000001</v>
      </c>
      <c r="X202" s="36">
        <f>SUMIFS(СВЦЭМ!$F$39:$F$782,СВЦЭМ!$A$39:$A$782,$A202,СВЦЭМ!$B$39:$B$782,X$190)+'СЕТ СН'!$F$12</f>
        <v>201.08222856</v>
      </c>
      <c r="Y202" s="36">
        <f>SUMIFS(СВЦЭМ!$F$39:$F$782,СВЦЭМ!$A$39:$A$782,$A202,СВЦЭМ!$B$39:$B$782,Y$190)+'СЕТ СН'!$F$12</f>
        <v>207.39848122000001</v>
      </c>
    </row>
    <row r="203" spans="1:25" ht="15.75" x14ac:dyDescent="0.2">
      <c r="A203" s="35">
        <f t="shared" si="5"/>
        <v>44908</v>
      </c>
      <c r="B203" s="36">
        <f>SUMIFS(СВЦЭМ!$F$39:$F$782,СВЦЭМ!$A$39:$A$782,$A203,СВЦЭМ!$B$39:$B$782,B$190)+'СЕТ СН'!$F$12</f>
        <v>216.08480280000001</v>
      </c>
      <c r="C203" s="36">
        <f>SUMIFS(СВЦЭМ!$F$39:$F$782,СВЦЭМ!$A$39:$A$782,$A203,СВЦЭМ!$B$39:$B$782,C$190)+'СЕТ СН'!$F$12</f>
        <v>220.64639202000001</v>
      </c>
      <c r="D203" s="36">
        <f>SUMIFS(СВЦЭМ!$F$39:$F$782,СВЦЭМ!$A$39:$A$782,$A203,СВЦЭМ!$B$39:$B$782,D$190)+'СЕТ СН'!$F$12</f>
        <v>223.30973868000001</v>
      </c>
      <c r="E203" s="36">
        <f>SUMIFS(СВЦЭМ!$F$39:$F$782,СВЦЭМ!$A$39:$A$782,$A203,СВЦЭМ!$B$39:$B$782,E$190)+'СЕТ СН'!$F$12</f>
        <v>225.35426193999999</v>
      </c>
      <c r="F203" s="36">
        <f>SUMIFS(СВЦЭМ!$F$39:$F$782,СВЦЭМ!$A$39:$A$782,$A203,СВЦЭМ!$B$39:$B$782,F$190)+'СЕТ СН'!$F$12</f>
        <v>226.68202761000001</v>
      </c>
      <c r="G203" s="36">
        <f>SUMIFS(СВЦЭМ!$F$39:$F$782,СВЦЭМ!$A$39:$A$782,$A203,СВЦЭМ!$B$39:$B$782,G$190)+'СЕТ СН'!$F$12</f>
        <v>225.25579203000001</v>
      </c>
      <c r="H203" s="36">
        <f>SUMIFS(СВЦЭМ!$F$39:$F$782,СВЦЭМ!$A$39:$A$782,$A203,СВЦЭМ!$B$39:$B$782,H$190)+'СЕТ СН'!$F$12</f>
        <v>219.34792306</v>
      </c>
      <c r="I203" s="36">
        <f>SUMIFS(СВЦЭМ!$F$39:$F$782,СВЦЭМ!$A$39:$A$782,$A203,СВЦЭМ!$B$39:$B$782,I$190)+'СЕТ СН'!$F$12</f>
        <v>215.05695453999999</v>
      </c>
      <c r="J203" s="36">
        <f>SUMIFS(СВЦЭМ!$F$39:$F$782,СВЦЭМ!$A$39:$A$782,$A203,СВЦЭМ!$B$39:$B$782,J$190)+'СЕТ СН'!$F$12</f>
        <v>216.05153802000001</v>
      </c>
      <c r="K203" s="36">
        <f>SUMIFS(СВЦЭМ!$F$39:$F$782,СВЦЭМ!$A$39:$A$782,$A203,СВЦЭМ!$B$39:$B$782,K$190)+'СЕТ СН'!$F$12</f>
        <v>211.95059130999999</v>
      </c>
      <c r="L203" s="36">
        <f>SUMIFS(СВЦЭМ!$F$39:$F$782,СВЦЭМ!$A$39:$A$782,$A203,СВЦЭМ!$B$39:$B$782,L$190)+'СЕТ СН'!$F$12</f>
        <v>210.63391554</v>
      </c>
      <c r="M203" s="36">
        <f>SUMIFS(СВЦЭМ!$F$39:$F$782,СВЦЭМ!$A$39:$A$782,$A203,СВЦЭМ!$B$39:$B$782,M$190)+'СЕТ СН'!$F$12</f>
        <v>212.19737179000001</v>
      </c>
      <c r="N203" s="36">
        <f>SUMIFS(СВЦЭМ!$F$39:$F$782,СВЦЭМ!$A$39:$A$782,$A203,СВЦЭМ!$B$39:$B$782,N$190)+'СЕТ СН'!$F$12</f>
        <v>212.70157807999999</v>
      </c>
      <c r="O203" s="36">
        <f>SUMIFS(СВЦЭМ!$F$39:$F$782,СВЦЭМ!$A$39:$A$782,$A203,СВЦЭМ!$B$39:$B$782,O$190)+'СЕТ СН'!$F$12</f>
        <v>220.44901887</v>
      </c>
      <c r="P203" s="36">
        <f>SUMIFS(СВЦЭМ!$F$39:$F$782,СВЦЭМ!$A$39:$A$782,$A203,СВЦЭМ!$B$39:$B$782,P$190)+'СЕТ СН'!$F$12</f>
        <v>221.48371781</v>
      </c>
      <c r="Q203" s="36">
        <f>SUMIFS(СВЦЭМ!$F$39:$F$782,СВЦЭМ!$A$39:$A$782,$A203,СВЦЭМ!$B$39:$B$782,Q$190)+'СЕТ СН'!$F$12</f>
        <v>218.99084213</v>
      </c>
      <c r="R203" s="36">
        <f>SUMIFS(СВЦЭМ!$F$39:$F$782,СВЦЭМ!$A$39:$A$782,$A203,СВЦЭМ!$B$39:$B$782,R$190)+'СЕТ СН'!$F$12</f>
        <v>211.25547637</v>
      </c>
      <c r="S203" s="36">
        <f>SUMIFS(СВЦЭМ!$F$39:$F$782,СВЦЭМ!$A$39:$A$782,$A203,СВЦЭМ!$B$39:$B$782,S$190)+'СЕТ СН'!$F$12</f>
        <v>207.57170808999999</v>
      </c>
      <c r="T203" s="36">
        <f>SUMIFS(СВЦЭМ!$F$39:$F$782,СВЦЭМ!$A$39:$A$782,$A203,СВЦЭМ!$B$39:$B$782,T$190)+'СЕТ СН'!$F$12</f>
        <v>204.98568660999999</v>
      </c>
      <c r="U203" s="36">
        <f>SUMIFS(СВЦЭМ!$F$39:$F$782,СВЦЭМ!$A$39:$A$782,$A203,СВЦЭМ!$B$39:$B$782,U$190)+'СЕТ СН'!$F$12</f>
        <v>201.97918491999999</v>
      </c>
      <c r="V203" s="36">
        <f>SUMIFS(СВЦЭМ!$F$39:$F$782,СВЦЭМ!$A$39:$A$782,$A203,СВЦЭМ!$B$39:$B$782,V$190)+'СЕТ СН'!$F$12</f>
        <v>203.27611827000001</v>
      </c>
      <c r="W203" s="36">
        <f>SUMIFS(СВЦЭМ!$F$39:$F$782,СВЦЭМ!$A$39:$A$782,$A203,СВЦЭМ!$B$39:$B$782,W$190)+'СЕТ СН'!$F$12</f>
        <v>209.81069812999999</v>
      </c>
      <c r="X203" s="36">
        <f>SUMIFS(СВЦЭМ!$F$39:$F$782,СВЦЭМ!$A$39:$A$782,$A203,СВЦЭМ!$B$39:$B$782,X$190)+'СЕТ СН'!$F$12</f>
        <v>210.62348218</v>
      </c>
      <c r="Y203" s="36">
        <f>SUMIFS(СВЦЭМ!$F$39:$F$782,СВЦЭМ!$A$39:$A$782,$A203,СВЦЭМ!$B$39:$B$782,Y$190)+'СЕТ СН'!$F$12</f>
        <v>216.59671638</v>
      </c>
    </row>
    <row r="204" spans="1:25" ht="15.75" x14ac:dyDescent="0.2">
      <c r="A204" s="35">
        <f t="shared" si="5"/>
        <v>44909</v>
      </c>
      <c r="B204" s="36">
        <f>SUMIFS(СВЦЭМ!$F$39:$F$782,СВЦЭМ!$A$39:$A$782,$A204,СВЦЭМ!$B$39:$B$782,B$190)+'СЕТ СН'!$F$12</f>
        <v>209.20659284999999</v>
      </c>
      <c r="C204" s="36">
        <f>SUMIFS(СВЦЭМ!$F$39:$F$782,СВЦЭМ!$A$39:$A$782,$A204,СВЦЭМ!$B$39:$B$782,C$190)+'СЕТ СН'!$F$12</f>
        <v>214.41613523000001</v>
      </c>
      <c r="D204" s="36">
        <f>SUMIFS(СВЦЭМ!$F$39:$F$782,СВЦЭМ!$A$39:$A$782,$A204,СВЦЭМ!$B$39:$B$782,D$190)+'СЕТ СН'!$F$12</f>
        <v>217.46611741000001</v>
      </c>
      <c r="E204" s="36">
        <f>SUMIFS(СВЦЭМ!$F$39:$F$782,СВЦЭМ!$A$39:$A$782,$A204,СВЦЭМ!$B$39:$B$782,E$190)+'СЕТ СН'!$F$12</f>
        <v>219.28064166999999</v>
      </c>
      <c r="F204" s="36">
        <f>SUMIFS(СВЦЭМ!$F$39:$F$782,СВЦЭМ!$A$39:$A$782,$A204,СВЦЭМ!$B$39:$B$782,F$190)+'СЕТ СН'!$F$12</f>
        <v>223.24033743999999</v>
      </c>
      <c r="G204" s="36">
        <f>SUMIFS(СВЦЭМ!$F$39:$F$782,СВЦЭМ!$A$39:$A$782,$A204,СВЦЭМ!$B$39:$B$782,G$190)+'СЕТ СН'!$F$12</f>
        <v>220.93194166999999</v>
      </c>
      <c r="H204" s="36">
        <f>SUMIFS(СВЦЭМ!$F$39:$F$782,СВЦЭМ!$A$39:$A$782,$A204,СВЦЭМ!$B$39:$B$782,H$190)+'СЕТ СН'!$F$12</f>
        <v>217.73135429999999</v>
      </c>
      <c r="I204" s="36">
        <f>SUMIFS(СВЦЭМ!$F$39:$F$782,СВЦЭМ!$A$39:$A$782,$A204,СВЦЭМ!$B$39:$B$782,I$190)+'СЕТ СН'!$F$12</f>
        <v>214.63810881000001</v>
      </c>
      <c r="J204" s="36">
        <f>SUMIFS(СВЦЭМ!$F$39:$F$782,СВЦЭМ!$A$39:$A$782,$A204,СВЦЭМ!$B$39:$B$782,J$190)+'СЕТ СН'!$F$12</f>
        <v>215.38721398000001</v>
      </c>
      <c r="K204" s="36">
        <f>SUMIFS(СВЦЭМ!$F$39:$F$782,СВЦЭМ!$A$39:$A$782,$A204,СВЦЭМ!$B$39:$B$782,K$190)+'СЕТ СН'!$F$12</f>
        <v>209.06189244999999</v>
      </c>
      <c r="L204" s="36">
        <f>SUMIFS(СВЦЭМ!$F$39:$F$782,СВЦЭМ!$A$39:$A$782,$A204,СВЦЭМ!$B$39:$B$782,L$190)+'СЕТ СН'!$F$12</f>
        <v>209.14377134</v>
      </c>
      <c r="M204" s="36">
        <f>SUMIFS(СВЦЭМ!$F$39:$F$782,СВЦЭМ!$A$39:$A$782,$A204,СВЦЭМ!$B$39:$B$782,M$190)+'СЕТ СН'!$F$12</f>
        <v>214.23064219</v>
      </c>
      <c r="N204" s="36">
        <f>SUMIFS(СВЦЭМ!$F$39:$F$782,СВЦЭМ!$A$39:$A$782,$A204,СВЦЭМ!$B$39:$B$782,N$190)+'СЕТ СН'!$F$12</f>
        <v>212.65295558</v>
      </c>
      <c r="O204" s="36">
        <f>SUMIFS(СВЦЭМ!$F$39:$F$782,СВЦЭМ!$A$39:$A$782,$A204,СВЦЭМ!$B$39:$B$782,O$190)+'СЕТ СН'!$F$12</f>
        <v>213.71340176000001</v>
      </c>
      <c r="P204" s="36">
        <f>SUMIFS(СВЦЭМ!$F$39:$F$782,СВЦЭМ!$A$39:$A$782,$A204,СВЦЭМ!$B$39:$B$782,P$190)+'СЕТ СН'!$F$12</f>
        <v>215.17890908000001</v>
      </c>
      <c r="Q204" s="36">
        <f>SUMIFS(СВЦЭМ!$F$39:$F$782,СВЦЭМ!$A$39:$A$782,$A204,СВЦЭМ!$B$39:$B$782,Q$190)+'СЕТ СН'!$F$12</f>
        <v>214.87695436999999</v>
      </c>
      <c r="R204" s="36">
        <f>SUMIFS(СВЦЭМ!$F$39:$F$782,СВЦЭМ!$A$39:$A$782,$A204,СВЦЭМ!$B$39:$B$782,R$190)+'СЕТ СН'!$F$12</f>
        <v>217.27586796</v>
      </c>
      <c r="S204" s="36">
        <f>SUMIFS(СВЦЭМ!$F$39:$F$782,СВЦЭМ!$A$39:$A$782,$A204,СВЦЭМ!$B$39:$B$782,S$190)+'СЕТ СН'!$F$12</f>
        <v>214.56237200000001</v>
      </c>
      <c r="T204" s="36">
        <f>SUMIFS(СВЦЭМ!$F$39:$F$782,СВЦЭМ!$A$39:$A$782,$A204,СВЦЭМ!$B$39:$B$782,T$190)+'СЕТ СН'!$F$12</f>
        <v>214.39258183000001</v>
      </c>
      <c r="U204" s="36">
        <f>SUMIFS(СВЦЭМ!$F$39:$F$782,СВЦЭМ!$A$39:$A$782,$A204,СВЦЭМ!$B$39:$B$782,U$190)+'СЕТ СН'!$F$12</f>
        <v>215.2444151</v>
      </c>
      <c r="V204" s="36">
        <f>SUMIFS(СВЦЭМ!$F$39:$F$782,СВЦЭМ!$A$39:$A$782,$A204,СВЦЭМ!$B$39:$B$782,V$190)+'СЕТ СН'!$F$12</f>
        <v>217.05752906000001</v>
      </c>
      <c r="W204" s="36">
        <f>SUMIFS(СВЦЭМ!$F$39:$F$782,СВЦЭМ!$A$39:$A$782,$A204,СВЦЭМ!$B$39:$B$782,W$190)+'СЕТ СН'!$F$12</f>
        <v>213.55762687999999</v>
      </c>
      <c r="X204" s="36">
        <f>SUMIFS(СВЦЭМ!$F$39:$F$782,СВЦЭМ!$A$39:$A$782,$A204,СВЦЭМ!$B$39:$B$782,X$190)+'СЕТ СН'!$F$12</f>
        <v>214.32995052999999</v>
      </c>
      <c r="Y204" s="36">
        <f>SUMIFS(СВЦЭМ!$F$39:$F$782,СВЦЭМ!$A$39:$A$782,$A204,СВЦЭМ!$B$39:$B$782,Y$190)+'СЕТ СН'!$F$12</f>
        <v>214.56540002</v>
      </c>
    </row>
    <row r="205" spans="1:25" ht="15.75" x14ac:dyDescent="0.2">
      <c r="A205" s="35">
        <f t="shared" si="5"/>
        <v>44910</v>
      </c>
      <c r="B205" s="36">
        <f>SUMIFS(СВЦЭМ!$F$39:$F$782,СВЦЭМ!$A$39:$A$782,$A205,СВЦЭМ!$B$39:$B$782,B$190)+'СЕТ СН'!$F$12</f>
        <v>203.8745337</v>
      </c>
      <c r="C205" s="36">
        <f>SUMIFS(СВЦЭМ!$F$39:$F$782,СВЦЭМ!$A$39:$A$782,$A205,СВЦЭМ!$B$39:$B$782,C$190)+'СЕТ СН'!$F$12</f>
        <v>205.54583638</v>
      </c>
      <c r="D205" s="36">
        <f>SUMIFS(СВЦЭМ!$F$39:$F$782,СВЦЭМ!$A$39:$A$782,$A205,СВЦЭМ!$B$39:$B$782,D$190)+'СЕТ СН'!$F$12</f>
        <v>207.71300015</v>
      </c>
      <c r="E205" s="36">
        <f>SUMIFS(СВЦЭМ!$F$39:$F$782,СВЦЭМ!$A$39:$A$782,$A205,СВЦЭМ!$B$39:$B$782,E$190)+'СЕТ СН'!$F$12</f>
        <v>211.15510047999999</v>
      </c>
      <c r="F205" s="36">
        <f>SUMIFS(СВЦЭМ!$F$39:$F$782,СВЦЭМ!$A$39:$A$782,$A205,СВЦЭМ!$B$39:$B$782,F$190)+'СЕТ СН'!$F$12</f>
        <v>217.68894716</v>
      </c>
      <c r="G205" s="36">
        <f>SUMIFS(СВЦЭМ!$F$39:$F$782,СВЦЭМ!$A$39:$A$782,$A205,СВЦЭМ!$B$39:$B$782,G$190)+'СЕТ СН'!$F$12</f>
        <v>214.02593103999999</v>
      </c>
      <c r="H205" s="36">
        <f>SUMIFS(СВЦЭМ!$F$39:$F$782,СВЦЭМ!$A$39:$A$782,$A205,СВЦЭМ!$B$39:$B$782,H$190)+'СЕТ СН'!$F$12</f>
        <v>209.40417533999999</v>
      </c>
      <c r="I205" s="36">
        <f>SUMIFS(СВЦЭМ!$F$39:$F$782,СВЦЭМ!$A$39:$A$782,$A205,СВЦЭМ!$B$39:$B$782,I$190)+'СЕТ СН'!$F$12</f>
        <v>200.805634</v>
      </c>
      <c r="J205" s="36">
        <f>SUMIFS(СВЦЭМ!$F$39:$F$782,СВЦЭМ!$A$39:$A$782,$A205,СВЦЭМ!$B$39:$B$782,J$190)+'СЕТ СН'!$F$12</f>
        <v>196.42029633999999</v>
      </c>
      <c r="K205" s="36">
        <f>SUMIFS(СВЦЭМ!$F$39:$F$782,СВЦЭМ!$A$39:$A$782,$A205,СВЦЭМ!$B$39:$B$782,K$190)+'СЕТ СН'!$F$12</f>
        <v>194.84832526</v>
      </c>
      <c r="L205" s="36">
        <f>SUMIFS(СВЦЭМ!$F$39:$F$782,СВЦЭМ!$A$39:$A$782,$A205,СВЦЭМ!$B$39:$B$782,L$190)+'СЕТ СН'!$F$12</f>
        <v>192.72235929999999</v>
      </c>
      <c r="M205" s="36">
        <f>SUMIFS(СВЦЭМ!$F$39:$F$782,СВЦЭМ!$A$39:$A$782,$A205,СВЦЭМ!$B$39:$B$782,M$190)+'СЕТ СН'!$F$12</f>
        <v>193.88702049</v>
      </c>
      <c r="N205" s="36">
        <f>SUMIFS(СВЦЭМ!$F$39:$F$782,СВЦЭМ!$A$39:$A$782,$A205,СВЦЭМ!$B$39:$B$782,N$190)+'СЕТ СН'!$F$12</f>
        <v>196.56835343</v>
      </c>
      <c r="O205" s="36">
        <f>SUMIFS(СВЦЭМ!$F$39:$F$782,СВЦЭМ!$A$39:$A$782,$A205,СВЦЭМ!$B$39:$B$782,O$190)+'СЕТ СН'!$F$12</f>
        <v>197.83949084</v>
      </c>
      <c r="P205" s="36">
        <f>SUMIFS(СВЦЭМ!$F$39:$F$782,СВЦЭМ!$A$39:$A$782,$A205,СВЦЭМ!$B$39:$B$782,P$190)+'СЕТ СН'!$F$12</f>
        <v>199.91980537000001</v>
      </c>
      <c r="Q205" s="36">
        <f>SUMIFS(СВЦЭМ!$F$39:$F$782,СВЦЭМ!$A$39:$A$782,$A205,СВЦЭМ!$B$39:$B$782,Q$190)+'СЕТ СН'!$F$12</f>
        <v>201.27261625</v>
      </c>
      <c r="R205" s="36">
        <f>SUMIFS(СВЦЭМ!$F$39:$F$782,СВЦЭМ!$A$39:$A$782,$A205,СВЦЭМ!$B$39:$B$782,R$190)+'СЕТ СН'!$F$12</f>
        <v>202.42461230000001</v>
      </c>
      <c r="S205" s="36">
        <f>SUMIFS(СВЦЭМ!$F$39:$F$782,СВЦЭМ!$A$39:$A$782,$A205,СВЦЭМ!$B$39:$B$782,S$190)+'СЕТ СН'!$F$12</f>
        <v>196.79633351000001</v>
      </c>
      <c r="T205" s="36">
        <f>SUMIFS(СВЦЭМ!$F$39:$F$782,СВЦЭМ!$A$39:$A$782,$A205,СВЦЭМ!$B$39:$B$782,T$190)+'СЕТ СН'!$F$12</f>
        <v>191.18123858000001</v>
      </c>
      <c r="U205" s="36">
        <f>SUMIFS(СВЦЭМ!$F$39:$F$782,СВЦЭМ!$A$39:$A$782,$A205,СВЦЭМ!$B$39:$B$782,U$190)+'СЕТ СН'!$F$12</f>
        <v>191.45358562999999</v>
      </c>
      <c r="V205" s="36">
        <f>SUMIFS(СВЦЭМ!$F$39:$F$782,СВЦЭМ!$A$39:$A$782,$A205,СВЦЭМ!$B$39:$B$782,V$190)+'СЕТ СН'!$F$12</f>
        <v>191.50130951</v>
      </c>
      <c r="W205" s="36">
        <f>SUMIFS(СВЦЭМ!$F$39:$F$782,СВЦЭМ!$A$39:$A$782,$A205,СВЦЭМ!$B$39:$B$782,W$190)+'СЕТ СН'!$F$12</f>
        <v>194.15067010000001</v>
      </c>
      <c r="X205" s="36">
        <f>SUMIFS(СВЦЭМ!$F$39:$F$782,СВЦЭМ!$A$39:$A$782,$A205,СВЦЭМ!$B$39:$B$782,X$190)+'СЕТ СН'!$F$12</f>
        <v>195.77154216</v>
      </c>
      <c r="Y205" s="36">
        <f>SUMIFS(СВЦЭМ!$F$39:$F$782,СВЦЭМ!$A$39:$A$782,$A205,СВЦЭМ!$B$39:$B$782,Y$190)+'СЕТ СН'!$F$12</f>
        <v>199.49158005999999</v>
      </c>
    </row>
    <row r="206" spans="1:25" ht="15.75" x14ac:dyDescent="0.2">
      <c r="A206" s="35">
        <f t="shared" si="5"/>
        <v>44911</v>
      </c>
      <c r="B206" s="36">
        <f>SUMIFS(СВЦЭМ!$F$39:$F$782,СВЦЭМ!$A$39:$A$782,$A206,СВЦЭМ!$B$39:$B$782,B$190)+'СЕТ СН'!$F$12</f>
        <v>222.45443512</v>
      </c>
      <c r="C206" s="36">
        <f>SUMIFS(СВЦЭМ!$F$39:$F$782,СВЦЭМ!$A$39:$A$782,$A206,СВЦЭМ!$B$39:$B$782,C$190)+'СЕТ СН'!$F$12</f>
        <v>225.23592606</v>
      </c>
      <c r="D206" s="36">
        <f>SUMIFS(СВЦЭМ!$F$39:$F$782,СВЦЭМ!$A$39:$A$782,$A206,СВЦЭМ!$B$39:$B$782,D$190)+'СЕТ СН'!$F$12</f>
        <v>225.72176189000001</v>
      </c>
      <c r="E206" s="36">
        <f>SUMIFS(СВЦЭМ!$F$39:$F$782,СВЦЭМ!$A$39:$A$782,$A206,СВЦЭМ!$B$39:$B$782,E$190)+'СЕТ СН'!$F$12</f>
        <v>223.69340443999999</v>
      </c>
      <c r="F206" s="36">
        <f>SUMIFS(СВЦЭМ!$F$39:$F$782,СВЦЭМ!$A$39:$A$782,$A206,СВЦЭМ!$B$39:$B$782,F$190)+'СЕТ СН'!$F$12</f>
        <v>222.22095754</v>
      </c>
      <c r="G206" s="36">
        <f>SUMIFS(СВЦЭМ!$F$39:$F$782,СВЦЭМ!$A$39:$A$782,$A206,СВЦЭМ!$B$39:$B$782,G$190)+'СЕТ СН'!$F$12</f>
        <v>218.92091535</v>
      </c>
      <c r="H206" s="36">
        <f>SUMIFS(СВЦЭМ!$F$39:$F$782,СВЦЭМ!$A$39:$A$782,$A206,СВЦЭМ!$B$39:$B$782,H$190)+'СЕТ СН'!$F$12</f>
        <v>211.44775382</v>
      </c>
      <c r="I206" s="36">
        <f>SUMIFS(СВЦЭМ!$F$39:$F$782,СВЦЭМ!$A$39:$A$782,$A206,СВЦЭМ!$B$39:$B$782,I$190)+'СЕТ СН'!$F$12</f>
        <v>208.04415305000001</v>
      </c>
      <c r="J206" s="36">
        <f>SUMIFS(СВЦЭМ!$F$39:$F$782,СВЦЭМ!$A$39:$A$782,$A206,СВЦЭМ!$B$39:$B$782,J$190)+'СЕТ СН'!$F$12</f>
        <v>204.51587939999999</v>
      </c>
      <c r="K206" s="36">
        <f>SUMIFS(СВЦЭМ!$F$39:$F$782,СВЦЭМ!$A$39:$A$782,$A206,СВЦЭМ!$B$39:$B$782,K$190)+'СЕТ СН'!$F$12</f>
        <v>202.17494034000001</v>
      </c>
      <c r="L206" s="36">
        <f>SUMIFS(СВЦЭМ!$F$39:$F$782,СВЦЭМ!$A$39:$A$782,$A206,СВЦЭМ!$B$39:$B$782,L$190)+'СЕТ СН'!$F$12</f>
        <v>203.09072792000001</v>
      </c>
      <c r="M206" s="36">
        <f>SUMIFS(СВЦЭМ!$F$39:$F$782,СВЦЭМ!$A$39:$A$782,$A206,СВЦЭМ!$B$39:$B$782,M$190)+'СЕТ СН'!$F$12</f>
        <v>205.32077565</v>
      </c>
      <c r="N206" s="36">
        <f>SUMIFS(СВЦЭМ!$F$39:$F$782,СВЦЭМ!$A$39:$A$782,$A206,СВЦЭМ!$B$39:$B$782,N$190)+'СЕТ СН'!$F$12</f>
        <v>209.08925070999999</v>
      </c>
      <c r="O206" s="36">
        <f>SUMIFS(СВЦЭМ!$F$39:$F$782,СВЦЭМ!$A$39:$A$782,$A206,СВЦЭМ!$B$39:$B$782,O$190)+'СЕТ СН'!$F$12</f>
        <v>212.86570406999999</v>
      </c>
      <c r="P206" s="36">
        <f>SUMIFS(СВЦЭМ!$F$39:$F$782,СВЦЭМ!$A$39:$A$782,$A206,СВЦЭМ!$B$39:$B$782,P$190)+'СЕТ СН'!$F$12</f>
        <v>215.41510643000001</v>
      </c>
      <c r="Q206" s="36">
        <f>SUMIFS(СВЦЭМ!$F$39:$F$782,СВЦЭМ!$A$39:$A$782,$A206,СВЦЭМ!$B$39:$B$782,Q$190)+'СЕТ СН'!$F$12</f>
        <v>215.26619862999999</v>
      </c>
      <c r="R206" s="36">
        <f>SUMIFS(СВЦЭМ!$F$39:$F$782,СВЦЭМ!$A$39:$A$782,$A206,СВЦЭМ!$B$39:$B$782,R$190)+'СЕТ СН'!$F$12</f>
        <v>213.38513015999999</v>
      </c>
      <c r="S206" s="36">
        <f>SUMIFS(СВЦЭМ!$F$39:$F$782,СВЦЭМ!$A$39:$A$782,$A206,СВЦЭМ!$B$39:$B$782,S$190)+'СЕТ СН'!$F$12</f>
        <v>206.32998662</v>
      </c>
      <c r="T206" s="36">
        <f>SUMIFS(СВЦЭМ!$F$39:$F$782,СВЦЭМ!$A$39:$A$782,$A206,СВЦЭМ!$B$39:$B$782,T$190)+'СЕТ СН'!$F$12</f>
        <v>201.92407068</v>
      </c>
      <c r="U206" s="36">
        <f>SUMIFS(СВЦЭМ!$F$39:$F$782,СВЦЭМ!$A$39:$A$782,$A206,СВЦЭМ!$B$39:$B$782,U$190)+'СЕТ СН'!$F$12</f>
        <v>202.99108601</v>
      </c>
      <c r="V206" s="36">
        <f>SUMIFS(СВЦЭМ!$F$39:$F$782,СВЦЭМ!$A$39:$A$782,$A206,СВЦЭМ!$B$39:$B$782,V$190)+'СЕТ СН'!$F$12</f>
        <v>205.47062493999999</v>
      </c>
      <c r="W206" s="36">
        <f>SUMIFS(СВЦЭМ!$F$39:$F$782,СВЦЭМ!$A$39:$A$782,$A206,СВЦЭМ!$B$39:$B$782,W$190)+'СЕТ СН'!$F$12</f>
        <v>207.22515616999999</v>
      </c>
      <c r="X206" s="36">
        <f>SUMIFS(СВЦЭМ!$F$39:$F$782,СВЦЭМ!$A$39:$A$782,$A206,СВЦЭМ!$B$39:$B$782,X$190)+'СЕТ СН'!$F$12</f>
        <v>212.56213320000001</v>
      </c>
      <c r="Y206" s="36">
        <f>SUMIFS(СВЦЭМ!$F$39:$F$782,СВЦЭМ!$A$39:$A$782,$A206,СВЦЭМ!$B$39:$B$782,Y$190)+'СЕТ СН'!$F$12</f>
        <v>217.49849467999999</v>
      </c>
    </row>
    <row r="207" spans="1:25" ht="15.75" x14ac:dyDescent="0.2">
      <c r="A207" s="35">
        <f t="shared" si="5"/>
        <v>44912</v>
      </c>
      <c r="B207" s="36">
        <f>SUMIFS(СВЦЭМ!$F$39:$F$782,СВЦЭМ!$A$39:$A$782,$A207,СВЦЭМ!$B$39:$B$782,B$190)+'СЕТ СН'!$F$12</f>
        <v>204.29168949999999</v>
      </c>
      <c r="C207" s="36">
        <f>SUMIFS(СВЦЭМ!$F$39:$F$782,СВЦЭМ!$A$39:$A$782,$A207,СВЦЭМ!$B$39:$B$782,C$190)+'СЕТ СН'!$F$12</f>
        <v>202.20337314</v>
      </c>
      <c r="D207" s="36">
        <f>SUMIFS(СВЦЭМ!$F$39:$F$782,СВЦЭМ!$A$39:$A$782,$A207,СВЦЭМ!$B$39:$B$782,D$190)+'СЕТ СН'!$F$12</f>
        <v>203.38931246999999</v>
      </c>
      <c r="E207" s="36">
        <f>SUMIFS(СВЦЭМ!$F$39:$F$782,СВЦЭМ!$A$39:$A$782,$A207,СВЦЭМ!$B$39:$B$782,E$190)+'СЕТ СН'!$F$12</f>
        <v>202.90134304</v>
      </c>
      <c r="F207" s="36">
        <f>SUMIFS(СВЦЭМ!$F$39:$F$782,СВЦЭМ!$A$39:$A$782,$A207,СВЦЭМ!$B$39:$B$782,F$190)+'СЕТ СН'!$F$12</f>
        <v>207.52917912999999</v>
      </c>
      <c r="G207" s="36">
        <f>SUMIFS(СВЦЭМ!$F$39:$F$782,СВЦЭМ!$A$39:$A$782,$A207,СВЦЭМ!$B$39:$B$782,G$190)+'СЕТ СН'!$F$12</f>
        <v>205.55704001000001</v>
      </c>
      <c r="H207" s="36">
        <f>SUMIFS(СВЦЭМ!$F$39:$F$782,СВЦЭМ!$A$39:$A$782,$A207,СВЦЭМ!$B$39:$B$782,H$190)+'СЕТ СН'!$F$12</f>
        <v>202.57501047</v>
      </c>
      <c r="I207" s="36">
        <f>SUMIFS(СВЦЭМ!$F$39:$F$782,СВЦЭМ!$A$39:$A$782,$A207,СВЦЭМ!$B$39:$B$782,I$190)+'СЕТ СН'!$F$12</f>
        <v>207.17139928</v>
      </c>
      <c r="J207" s="36">
        <f>SUMIFS(СВЦЭМ!$F$39:$F$782,СВЦЭМ!$A$39:$A$782,$A207,СВЦЭМ!$B$39:$B$782,J$190)+'СЕТ СН'!$F$12</f>
        <v>204.99048300000001</v>
      </c>
      <c r="K207" s="36">
        <f>SUMIFS(СВЦЭМ!$F$39:$F$782,СВЦЭМ!$A$39:$A$782,$A207,СВЦЭМ!$B$39:$B$782,K$190)+'СЕТ СН'!$F$12</f>
        <v>199.34445456</v>
      </c>
      <c r="L207" s="36">
        <f>SUMIFS(СВЦЭМ!$F$39:$F$782,СВЦЭМ!$A$39:$A$782,$A207,СВЦЭМ!$B$39:$B$782,L$190)+'СЕТ СН'!$F$12</f>
        <v>196.20152282999999</v>
      </c>
      <c r="M207" s="36">
        <f>SUMIFS(СВЦЭМ!$F$39:$F$782,СВЦЭМ!$A$39:$A$782,$A207,СВЦЭМ!$B$39:$B$782,M$190)+'СЕТ СН'!$F$12</f>
        <v>196.30562018000001</v>
      </c>
      <c r="N207" s="36">
        <f>SUMIFS(СВЦЭМ!$F$39:$F$782,СВЦЭМ!$A$39:$A$782,$A207,СВЦЭМ!$B$39:$B$782,N$190)+'СЕТ СН'!$F$12</f>
        <v>201.41241269</v>
      </c>
      <c r="O207" s="36">
        <f>SUMIFS(СВЦЭМ!$F$39:$F$782,СВЦЭМ!$A$39:$A$782,$A207,СВЦЭМ!$B$39:$B$782,O$190)+'СЕТ СН'!$F$12</f>
        <v>199.45995259</v>
      </c>
      <c r="P207" s="36">
        <f>SUMIFS(СВЦЭМ!$F$39:$F$782,СВЦЭМ!$A$39:$A$782,$A207,СВЦЭМ!$B$39:$B$782,P$190)+'СЕТ СН'!$F$12</f>
        <v>201.88633504000001</v>
      </c>
      <c r="Q207" s="36">
        <f>SUMIFS(СВЦЭМ!$F$39:$F$782,СВЦЭМ!$A$39:$A$782,$A207,СВЦЭМ!$B$39:$B$782,Q$190)+'СЕТ СН'!$F$12</f>
        <v>201.23770103000001</v>
      </c>
      <c r="R207" s="36">
        <f>SUMIFS(СВЦЭМ!$F$39:$F$782,СВЦЭМ!$A$39:$A$782,$A207,СВЦЭМ!$B$39:$B$782,R$190)+'СЕТ СН'!$F$12</f>
        <v>201.01231908</v>
      </c>
      <c r="S207" s="36">
        <f>SUMIFS(СВЦЭМ!$F$39:$F$782,СВЦЭМ!$A$39:$A$782,$A207,СВЦЭМ!$B$39:$B$782,S$190)+'СЕТ СН'!$F$12</f>
        <v>194.63802695999999</v>
      </c>
      <c r="T207" s="36">
        <f>SUMIFS(СВЦЭМ!$F$39:$F$782,СВЦЭМ!$A$39:$A$782,$A207,СВЦЭМ!$B$39:$B$782,T$190)+'СЕТ СН'!$F$12</f>
        <v>189.33568634</v>
      </c>
      <c r="U207" s="36">
        <f>SUMIFS(СВЦЭМ!$F$39:$F$782,СВЦЭМ!$A$39:$A$782,$A207,СВЦЭМ!$B$39:$B$782,U$190)+'СЕТ СН'!$F$12</f>
        <v>191.74083705000001</v>
      </c>
      <c r="V207" s="36">
        <f>SUMIFS(СВЦЭМ!$F$39:$F$782,СВЦЭМ!$A$39:$A$782,$A207,СВЦЭМ!$B$39:$B$782,V$190)+'СЕТ СН'!$F$12</f>
        <v>194.75784234</v>
      </c>
      <c r="W207" s="36">
        <f>SUMIFS(СВЦЭМ!$F$39:$F$782,СВЦЭМ!$A$39:$A$782,$A207,СВЦЭМ!$B$39:$B$782,W$190)+'СЕТ СН'!$F$12</f>
        <v>195.68060987999999</v>
      </c>
      <c r="X207" s="36">
        <f>SUMIFS(СВЦЭМ!$F$39:$F$782,СВЦЭМ!$A$39:$A$782,$A207,СВЦЭМ!$B$39:$B$782,X$190)+'СЕТ СН'!$F$12</f>
        <v>197.10768587999999</v>
      </c>
      <c r="Y207" s="36">
        <f>SUMIFS(СВЦЭМ!$F$39:$F$782,СВЦЭМ!$A$39:$A$782,$A207,СВЦЭМ!$B$39:$B$782,Y$190)+'СЕТ СН'!$F$12</f>
        <v>197.49064247000001</v>
      </c>
    </row>
    <row r="208" spans="1:25" ht="15.75" x14ac:dyDescent="0.2">
      <c r="A208" s="35">
        <f t="shared" si="5"/>
        <v>44913</v>
      </c>
      <c r="B208" s="36">
        <f>SUMIFS(СВЦЭМ!$F$39:$F$782,СВЦЭМ!$A$39:$A$782,$A208,СВЦЭМ!$B$39:$B$782,B$190)+'СЕТ СН'!$F$12</f>
        <v>214.12482953</v>
      </c>
      <c r="C208" s="36">
        <f>SUMIFS(СВЦЭМ!$F$39:$F$782,СВЦЭМ!$A$39:$A$782,$A208,СВЦЭМ!$B$39:$B$782,C$190)+'СЕТ СН'!$F$12</f>
        <v>215.4642585</v>
      </c>
      <c r="D208" s="36">
        <f>SUMIFS(СВЦЭМ!$F$39:$F$782,СВЦЭМ!$A$39:$A$782,$A208,СВЦЭМ!$B$39:$B$782,D$190)+'СЕТ СН'!$F$12</f>
        <v>216.20832831999999</v>
      </c>
      <c r="E208" s="36">
        <f>SUMIFS(СВЦЭМ!$F$39:$F$782,СВЦЭМ!$A$39:$A$782,$A208,СВЦЭМ!$B$39:$B$782,E$190)+'СЕТ СН'!$F$12</f>
        <v>215.96315354999999</v>
      </c>
      <c r="F208" s="36">
        <f>SUMIFS(СВЦЭМ!$F$39:$F$782,СВЦЭМ!$A$39:$A$782,$A208,СВЦЭМ!$B$39:$B$782,F$190)+'СЕТ СН'!$F$12</f>
        <v>218.52571304</v>
      </c>
      <c r="G208" s="36">
        <f>SUMIFS(СВЦЭМ!$F$39:$F$782,СВЦЭМ!$A$39:$A$782,$A208,СВЦЭМ!$B$39:$B$782,G$190)+'СЕТ СН'!$F$12</f>
        <v>219.89563462999999</v>
      </c>
      <c r="H208" s="36">
        <f>SUMIFS(СВЦЭМ!$F$39:$F$782,СВЦЭМ!$A$39:$A$782,$A208,СВЦЭМ!$B$39:$B$782,H$190)+'СЕТ СН'!$F$12</f>
        <v>216.56453073</v>
      </c>
      <c r="I208" s="36">
        <f>SUMIFS(СВЦЭМ!$F$39:$F$782,СВЦЭМ!$A$39:$A$782,$A208,СВЦЭМ!$B$39:$B$782,I$190)+'СЕТ СН'!$F$12</f>
        <v>213.00382227</v>
      </c>
      <c r="J208" s="36">
        <f>SUMIFS(СВЦЭМ!$F$39:$F$782,СВЦЭМ!$A$39:$A$782,$A208,СВЦЭМ!$B$39:$B$782,J$190)+'СЕТ СН'!$F$12</f>
        <v>210.08036924000001</v>
      </c>
      <c r="K208" s="36">
        <f>SUMIFS(СВЦЭМ!$F$39:$F$782,СВЦЭМ!$A$39:$A$782,$A208,СВЦЭМ!$B$39:$B$782,K$190)+'СЕТ СН'!$F$12</f>
        <v>202.76164926999999</v>
      </c>
      <c r="L208" s="36">
        <f>SUMIFS(СВЦЭМ!$F$39:$F$782,СВЦЭМ!$A$39:$A$782,$A208,СВЦЭМ!$B$39:$B$782,L$190)+'СЕТ СН'!$F$12</f>
        <v>198.34161177999999</v>
      </c>
      <c r="M208" s="36">
        <f>SUMIFS(СВЦЭМ!$F$39:$F$782,СВЦЭМ!$A$39:$A$782,$A208,СВЦЭМ!$B$39:$B$782,M$190)+'СЕТ СН'!$F$12</f>
        <v>197.25339586000001</v>
      </c>
      <c r="N208" s="36">
        <f>SUMIFS(СВЦЭМ!$F$39:$F$782,СВЦЭМ!$A$39:$A$782,$A208,СВЦЭМ!$B$39:$B$782,N$190)+'СЕТ СН'!$F$12</f>
        <v>201.32482243000001</v>
      </c>
      <c r="O208" s="36">
        <f>SUMIFS(СВЦЭМ!$F$39:$F$782,СВЦЭМ!$A$39:$A$782,$A208,СВЦЭМ!$B$39:$B$782,O$190)+'СЕТ СН'!$F$12</f>
        <v>201.56902335999999</v>
      </c>
      <c r="P208" s="36">
        <f>SUMIFS(СВЦЭМ!$F$39:$F$782,СВЦЭМ!$A$39:$A$782,$A208,СВЦЭМ!$B$39:$B$782,P$190)+'СЕТ СН'!$F$12</f>
        <v>203.44060396</v>
      </c>
      <c r="Q208" s="36">
        <f>SUMIFS(СВЦЭМ!$F$39:$F$782,СВЦЭМ!$A$39:$A$782,$A208,СВЦЭМ!$B$39:$B$782,Q$190)+'СЕТ СН'!$F$12</f>
        <v>202.27278620000001</v>
      </c>
      <c r="R208" s="36">
        <f>SUMIFS(СВЦЭМ!$F$39:$F$782,СВЦЭМ!$A$39:$A$782,$A208,СВЦЭМ!$B$39:$B$782,R$190)+'СЕТ СН'!$F$12</f>
        <v>204.22125987999999</v>
      </c>
      <c r="S208" s="36">
        <f>SUMIFS(СВЦЭМ!$F$39:$F$782,СВЦЭМ!$A$39:$A$782,$A208,СВЦЭМ!$B$39:$B$782,S$190)+'СЕТ СН'!$F$12</f>
        <v>198.91026321000001</v>
      </c>
      <c r="T208" s="36">
        <f>SUMIFS(СВЦЭМ!$F$39:$F$782,СВЦЭМ!$A$39:$A$782,$A208,СВЦЭМ!$B$39:$B$782,T$190)+'СЕТ СН'!$F$12</f>
        <v>192.65428503000001</v>
      </c>
      <c r="U208" s="36">
        <f>SUMIFS(СВЦЭМ!$F$39:$F$782,СВЦЭМ!$A$39:$A$782,$A208,СВЦЭМ!$B$39:$B$782,U$190)+'СЕТ СН'!$F$12</f>
        <v>194.58174536000001</v>
      </c>
      <c r="V208" s="36">
        <f>SUMIFS(СВЦЭМ!$F$39:$F$782,СВЦЭМ!$A$39:$A$782,$A208,СВЦЭМ!$B$39:$B$782,V$190)+'СЕТ СН'!$F$12</f>
        <v>197.25550844</v>
      </c>
      <c r="W208" s="36">
        <f>SUMIFS(СВЦЭМ!$F$39:$F$782,СВЦЭМ!$A$39:$A$782,$A208,СВЦЭМ!$B$39:$B$782,W$190)+'СЕТ СН'!$F$12</f>
        <v>197.93786187000001</v>
      </c>
      <c r="X208" s="36">
        <f>SUMIFS(СВЦЭМ!$F$39:$F$782,СВЦЭМ!$A$39:$A$782,$A208,СВЦЭМ!$B$39:$B$782,X$190)+'СЕТ СН'!$F$12</f>
        <v>201.75855476999999</v>
      </c>
      <c r="Y208" s="36">
        <f>SUMIFS(СВЦЭМ!$F$39:$F$782,СВЦЭМ!$A$39:$A$782,$A208,СВЦЭМ!$B$39:$B$782,Y$190)+'СЕТ СН'!$F$12</f>
        <v>205.82782527000001</v>
      </c>
    </row>
    <row r="209" spans="1:25" ht="15.75" x14ac:dyDescent="0.2">
      <c r="A209" s="35">
        <f t="shared" si="5"/>
        <v>44914</v>
      </c>
      <c r="B209" s="36">
        <f>SUMIFS(СВЦЭМ!$F$39:$F$782,СВЦЭМ!$A$39:$A$782,$A209,СВЦЭМ!$B$39:$B$782,B$190)+'СЕТ СН'!$F$12</f>
        <v>206.59050877999999</v>
      </c>
      <c r="C209" s="36">
        <f>SUMIFS(СВЦЭМ!$F$39:$F$782,СВЦЭМ!$A$39:$A$782,$A209,СВЦЭМ!$B$39:$B$782,C$190)+'СЕТ СН'!$F$12</f>
        <v>209.9599881</v>
      </c>
      <c r="D209" s="36">
        <f>SUMIFS(СВЦЭМ!$F$39:$F$782,СВЦЭМ!$A$39:$A$782,$A209,СВЦЭМ!$B$39:$B$782,D$190)+'СЕТ СН'!$F$12</f>
        <v>215.59113632</v>
      </c>
      <c r="E209" s="36">
        <f>SUMIFS(СВЦЭМ!$F$39:$F$782,СВЦЭМ!$A$39:$A$782,$A209,СВЦЭМ!$B$39:$B$782,E$190)+'СЕТ СН'!$F$12</f>
        <v>215.81102098</v>
      </c>
      <c r="F209" s="36">
        <f>SUMIFS(СВЦЭМ!$F$39:$F$782,СВЦЭМ!$A$39:$A$782,$A209,СВЦЭМ!$B$39:$B$782,F$190)+'СЕТ СН'!$F$12</f>
        <v>216.97139138</v>
      </c>
      <c r="G209" s="36">
        <f>SUMIFS(СВЦЭМ!$F$39:$F$782,СВЦЭМ!$A$39:$A$782,$A209,СВЦЭМ!$B$39:$B$782,G$190)+'СЕТ СН'!$F$12</f>
        <v>216.80764977999999</v>
      </c>
      <c r="H209" s="36">
        <f>SUMIFS(СВЦЭМ!$F$39:$F$782,СВЦЭМ!$A$39:$A$782,$A209,СВЦЭМ!$B$39:$B$782,H$190)+'СЕТ СН'!$F$12</f>
        <v>215.21534116999999</v>
      </c>
      <c r="I209" s="36">
        <f>SUMIFS(СВЦЭМ!$F$39:$F$782,СВЦЭМ!$A$39:$A$782,$A209,СВЦЭМ!$B$39:$B$782,I$190)+'СЕТ СН'!$F$12</f>
        <v>212.65613807</v>
      </c>
      <c r="J209" s="36">
        <f>SUMIFS(СВЦЭМ!$F$39:$F$782,СВЦЭМ!$A$39:$A$782,$A209,СВЦЭМ!$B$39:$B$782,J$190)+'СЕТ СН'!$F$12</f>
        <v>211.42148807999999</v>
      </c>
      <c r="K209" s="36">
        <f>SUMIFS(СВЦЭМ!$F$39:$F$782,СВЦЭМ!$A$39:$A$782,$A209,СВЦЭМ!$B$39:$B$782,K$190)+'СЕТ СН'!$F$12</f>
        <v>208.36166134000001</v>
      </c>
      <c r="L209" s="36">
        <f>SUMIFS(СВЦЭМ!$F$39:$F$782,СВЦЭМ!$A$39:$A$782,$A209,СВЦЭМ!$B$39:$B$782,L$190)+'СЕТ СН'!$F$12</f>
        <v>209.69072249000001</v>
      </c>
      <c r="M209" s="36">
        <f>SUMIFS(СВЦЭМ!$F$39:$F$782,СВЦЭМ!$A$39:$A$782,$A209,СВЦЭМ!$B$39:$B$782,M$190)+'СЕТ СН'!$F$12</f>
        <v>210.07701632000001</v>
      </c>
      <c r="N209" s="36">
        <f>SUMIFS(СВЦЭМ!$F$39:$F$782,СВЦЭМ!$A$39:$A$782,$A209,СВЦЭМ!$B$39:$B$782,N$190)+'СЕТ СН'!$F$12</f>
        <v>213.53919467</v>
      </c>
      <c r="O209" s="36">
        <f>SUMIFS(СВЦЭМ!$F$39:$F$782,СВЦЭМ!$A$39:$A$782,$A209,СВЦЭМ!$B$39:$B$782,O$190)+'СЕТ СН'!$F$12</f>
        <v>214.34993138999999</v>
      </c>
      <c r="P209" s="36">
        <f>SUMIFS(СВЦЭМ!$F$39:$F$782,СВЦЭМ!$A$39:$A$782,$A209,СВЦЭМ!$B$39:$B$782,P$190)+'СЕТ СН'!$F$12</f>
        <v>215.89495543000001</v>
      </c>
      <c r="Q209" s="36">
        <f>SUMIFS(СВЦЭМ!$F$39:$F$782,СВЦЭМ!$A$39:$A$782,$A209,СВЦЭМ!$B$39:$B$782,Q$190)+'СЕТ СН'!$F$12</f>
        <v>215.43022479000001</v>
      </c>
      <c r="R209" s="36">
        <f>SUMIFS(СВЦЭМ!$F$39:$F$782,СВЦЭМ!$A$39:$A$782,$A209,СВЦЭМ!$B$39:$B$782,R$190)+'СЕТ СН'!$F$12</f>
        <v>214.38885242999999</v>
      </c>
      <c r="S209" s="36">
        <f>SUMIFS(СВЦЭМ!$F$39:$F$782,СВЦЭМ!$A$39:$A$782,$A209,СВЦЭМ!$B$39:$B$782,S$190)+'СЕТ СН'!$F$12</f>
        <v>212.67793792000001</v>
      </c>
      <c r="T209" s="36">
        <f>SUMIFS(СВЦЭМ!$F$39:$F$782,СВЦЭМ!$A$39:$A$782,$A209,СВЦЭМ!$B$39:$B$782,T$190)+'СЕТ СН'!$F$12</f>
        <v>201.26713917999999</v>
      </c>
      <c r="U209" s="36">
        <f>SUMIFS(СВЦЭМ!$F$39:$F$782,СВЦЭМ!$A$39:$A$782,$A209,СВЦЭМ!$B$39:$B$782,U$190)+'СЕТ СН'!$F$12</f>
        <v>207.26310702000001</v>
      </c>
      <c r="V209" s="36">
        <f>SUMIFS(СВЦЭМ!$F$39:$F$782,СВЦЭМ!$A$39:$A$782,$A209,СВЦЭМ!$B$39:$B$782,V$190)+'СЕТ СН'!$F$12</f>
        <v>207.99510599999999</v>
      </c>
      <c r="W209" s="36">
        <f>SUMIFS(СВЦЭМ!$F$39:$F$782,СВЦЭМ!$A$39:$A$782,$A209,СВЦЭМ!$B$39:$B$782,W$190)+'СЕТ СН'!$F$12</f>
        <v>211.81272301999999</v>
      </c>
      <c r="X209" s="36">
        <f>SUMIFS(СВЦЭМ!$F$39:$F$782,СВЦЭМ!$A$39:$A$782,$A209,СВЦЭМ!$B$39:$B$782,X$190)+'СЕТ СН'!$F$12</f>
        <v>212.92820101000001</v>
      </c>
      <c r="Y209" s="36">
        <f>SUMIFS(СВЦЭМ!$F$39:$F$782,СВЦЭМ!$A$39:$A$782,$A209,СВЦЭМ!$B$39:$B$782,Y$190)+'СЕТ СН'!$F$12</f>
        <v>214.36243794000001</v>
      </c>
    </row>
    <row r="210" spans="1:25" ht="15.75" x14ac:dyDescent="0.2">
      <c r="A210" s="35">
        <f t="shared" si="5"/>
        <v>44915</v>
      </c>
      <c r="B210" s="36">
        <f>SUMIFS(СВЦЭМ!$F$39:$F$782,СВЦЭМ!$A$39:$A$782,$A210,СВЦЭМ!$B$39:$B$782,B$190)+'СЕТ СН'!$F$12</f>
        <v>208.70587986999999</v>
      </c>
      <c r="C210" s="36">
        <f>SUMIFS(СВЦЭМ!$F$39:$F$782,СВЦЭМ!$A$39:$A$782,$A210,СВЦЭМ!$B$39:$B$782,C$190)+'СЕТ СН'!$F$12</f>
        <v>211.28628619</v>
      </c>
      <c r="D210" s="36">
        <f>SUMIFS(СВЦЭМ!$F$39:$F$782,СВЦЭМ!$A$39:$A$782,$A210,СВЦЭМ!$B$39:$B$782,D$190)+'СЕТ СН'!$F$12</f>
        <v>211.39296998</v>
      </c>
      <c r="E210" s="36">
        <f>SUMIFS(СВЦЭМ!$F$39:$F$782,СВЦЭМ!$A$39:$A$782,$A210,СВЦЭМ!$B$39:$B$782,E$190)+'СЕТ СН'!$F$12</f>
        <v>212.15229037</v>
      </c>
      <c r="F210" s="36">
        <f>SUMIFS(СВЦЭМ!$F$39:$F$782,СВЦЭМ!$A$39:$A$782,$A210,СВЦЭМ!$B$39:$B$782,F$190)+'СЕТ СН'!$F$12</f>
        <v>211.58076890000001</v>
      </c>
      <c r="G210" s="36">
        <f>SUMIFS(СВЦЭМ!$F$39:$F$782,СВЦЭМ!$A$39:$A$782,$A210,СВЦЭМ!$B$39:$B$782,G$190)+'СЕТ СН'!$F$12</f>
        <v>210.04299284999999</v>
      </c>
      <c r="H210" s="36">
        <f>SUMIFS(СВЦЭМ!$F$39:$F$782,СВЦЭМ!$A$39:$A$782,$A210,СВЦЭМ!$B$39:$B$782,H$190)+'СЕТ СН'!$F$12</f>
        <v>206.16575814999999</v>
      </c>
      <c r="I210" s="36">
        <f>SUMIFS(СВЦЭМ!$F$39:$F$782,СВЦЭМ!$A$39:$A$782,$A210,СВЦЭМ!$B$39:$B$782,I$190)+'СЕТ СН'!$F$12</f>
        <v>204.21866313999999</v>
      </c>
      <c r="J210" s="36">
        <f>SUMIFS(СВЦЭМ!$F$39:$F$782,СВЦЭМ!$A$39:$A$782,$A210,СВЦЭМ!$B$39:$B$782,J$190)+'СЕТ СН'!$F$12</f>
        <v>203.12320625000001</v>
      </c>
      <c r="K210" s="36">
        <f>SUMIFS(СВЦЭМ!$F$39:$F$782,СВЦЭМ!$A$39:$A$782,$A210,СВЦЭМ!$B$39:$B$782,K$190)+'СЕТ СН'!$F$12</f>
        <v>202.46582545000001</v>
      </c>
      <c r="L210" s="36">
        <f>SUMIFS(СВЦЭМ!$F$39:$F$782,СВЦЭМ!$A$39:$A$782,$A210,СВЦЭМ!$B$39:$B$782,L$190)+'СЕТ СН'!$F$12</f>
        <v>202.50270516</v>
      </c>
      <c r="M210" s="36">
        <f>SUMIFS(СВЦЭМ!$F$39:$F$782,СВЦЭМ!$A$39:$A$782,$A210,СВЦЭМ!$B$39:$B$782,M$190)+'СЕТ СН'!$F$12</f>
        <v>201.36565487999999</v>
      </c>
      <c r="N210" s="36">
        <f>SUMIFS(СВЦЭМ!$F$39:$F$782,СВЦЭМ!$A$39:$A$782,$A210,СВЦЭМ!$B$39:$B$782,N$190)+'СЕТ СН'!$F$12</f>
        <v>207.67971532000001</v>
      </c>
      <c r="O210" s="36">
        <f>SUMIFS(СВЦЭМ!$F$39:$F$782,СВЦЭМ!$A$39:$A$782,$A210,СВЦЭМ!$B$39:$B$782,O$190)+'СЕТ СН'!$F$12</f>
        <v>208.43153101999999</v>
      </c>
      <c r="P210" s="36">
        <f>SUMIFS(СВЦЭМ!$F$39:$F$782,СВЦЭМ!$A$39:$A$782,$A210,СВЦЭМ!$B$39:$B$782,P$190)+'СЕТ СН'!$F$12</f>
        <v>209.23929108999999</v>
      </c>
      <c r="Q210" s="36">
        <f>SUMIFS(СВЦЭМ!$F$39:$F$782,СВЦЭМ!$A$39:$A$782,$A210,СВЦЭМ!$B$39:$B$782,Q$190)+'СЕТ СН'!$F$12</f>
        <v>209.64228519</v>
      </c>
      <c r="R210" s="36">
        <f>SUMIFS(СВЦЭМ!$F$39:$F$782,СВЦЭМ!$A$39:$A$782,$A210,СВЦЭМ!$B$39:$B$782,R$190)+'СЕТ СН'!$F$12</f>
        <v>208.34728722</v>
      </c>
      <c r="S210" s="36">
        <f>SUMIFS(СВЦЭМ!$F$39:$F$782,СВЦЭМ!$A$39:$A$782,$A210,СВЦЭМ!$B$39:$B$782,S$190)+'СЕТ СН'!$F$12</f>
        <v>203.76027744000001</v>
      </c>
      <c r="T210" s="36">
        <f>SUMIFS(СВЦЭМ!$F$39:$F$782,СВЦЭМ!$A$39:$A$782,$A210,СВЦЭМ!$B$39:$B$782,T$190)+'СЕТ СН'!$F$12</f>
        <v>193.09136271</v>
      </c>
      <c r="U210" s="36">
        <f>SUMIFS(СВЦЭМ!$F$39:$F$782,СВЦЭМ!$A$39:$A$782,$A210,СВЦЭМ!$B$39:$B$782,U$190)+'СЕТ СН'!$F$12</f>
        <v>196.20030512</v>
      </c>
      <c r="V210" s="36">
        <f>SUMIFS(СВЦЭМ!$F$39:$F$782,СВЦЭМ!$A$39:$A$782,$A210,СВЦЭМ!$B$39:$B$782,V$190)+'СЕТ СН'!$F$12</f>
        <v>202.53084390000001</v>
      </c>
      <c r="W210" s="36">
        <f>SUMIFS(СВЦЭМ!$F$39:$F$782,СВЦЭМ!$A$39:$A$782,$A210,СВЦЭМ!$B$39:$B$782,W$190)+'СЕТ СН'!$F$12</f>
        <v>205.21587779000001</v>
      </c>
      <c r="X210" s="36">
        <f>SUMIFS(СВЦЭМ!$F$39:$F$782,СВЦЭМ!$A$39:$A$782,$A210,СВЦЭМ!$B$39:$B$782,X$190)+'СЕТ СН'!$F$12</f>
        <v>207.03114815999999</v>
      </c>
      <c r="Y210" s="36">
        <f>SUMIFS(СВЦЭМ!$F$39:$F$782,СВЦЭМ!$A$39:$A$782,$A210,СВЦЭМ!$B$39:$B$782,Y$190)+'СЕТ СН'!$F$12</f>
        <v>208.52299902999999</v>
      </c>
    </row>
    <row r="211" spans="1:25" ht="15.75" x14ac:dyDescent="0.2">
      <c r="A211" s="35">
        <f t="shared" si="5"/>
        <v>44916</v>
      </c>
      <c r="B211" s="36">
        <f>SUMIFS(СВЦЭМ!$F$39:$F$782,СВЦЭМ!$A$39:$A$782,$A211,СВЦЭМ!$B$39:$B$782,B$190)+'СЕТ СН'!$F$12</f>
        <v>206.05230327000001</v>
      </c>
      <c r="C211" s="36">
        <f>SUMIFS(СВЦЭМ!$F$39:$F$782,СВЦЭМ!$A$39:$A$782,$A211,СВЦЭМ!$B$39:$B$782,C$190)+'СЕТ СН'!$F$12</f>
        <v>208.03978325</v>
      </c>
      <c r="D211" s="36">
        <f>SUMIFS(СВЦЭМ!$F$39:$F$782,СВЦЭМ!$A$39:$A$782,$A211,СВЦЭМ!$B$39:$B$782,D$190)+'СЕТ СН'!$F$12</f>
        <v>207.35543050999999</v>
      </c>
      <c r="E211" s="36">
        <f>SUMIFS(СВЦЭМ!$F$39:$F$782,СВЦЭМ!$A$39:$A$782,$A211,СВЦЭМ!$B$39:$B$782,E$190)+'СЕТ СН'!$F$12</f>
        <v>207.97691578999999</v>
      </c>
      <c r="F211" s="36">
        <f>SUMIFS(СВЦЭМ!$F$39:$F$782,СВЦЭМ!$A$39:$A$782,$A211,СВЦЭМ!$B$39:$B$782,F$190)+'СЕТ СН'!$F$12</f>
        <v>213.86871472000001</v>
      </c>
      <c r="G211" s="36">
        <f>SUMIFS(СВЦЭМ!$F$39:$F$782,СВЦЭМ!$A$39:$A$782,$A211,СВЦЭМ!$B$39:$B$782,G$190)+'СЕТ СН'!$F$12</f>
        <v>207.82271635000001</v>
      </c>
      <c r="H211" s="36">
        <f>SUMIFS(СВЦЭМ!$F$39:$F$782,СВЦЭМ!$A$39:$A$782,$A211,СВЦЭМ!$B$39:$B$782,H$190)+'СЕТ СН'!$F$12</f>
        <v>201.19176607</v>
      </c>
      <c r="I211" s="36">
        <f>SUMIFS(СВЦЭМ!$F$39:$F$782,СВЦЭМ!$A$39:$A$782,$A211,СВЦЭМ!$B$39:$B$782,I$190)+'СЕТ СН'!$F$12</f>
        <v>202.36378095000001</v>
      </c>
      <c r="J211" s="36">
        <f>SUMIFS(СВЦЭМ!$F$39:$F$782,СВЦЭМ!$A$39:$A$782,$A211,СВЦЭМ!$B$39:$B$782,J$190)+'СЕТ СН'!$F$12</f>
        <v>197.08140602</v>
      </c>
      <c r="K211" s="36">
        <f>SUMIFS(СВЦЭМ!$F$39:$F$782,СВЦЭМ!$A$39:$A$782,$A211,СВЦЭМ!$B$39:$B$782,K$190)+'СЕТ СН'!$F$12</f>
        <v>196.36128858999999</v>
      </c>
      <c r="L211" s="36">
        <f>SUMIFS(СВЦЭМ!$F$39:$F$782,СВЦЭМ!$A$39:$A$782,$A211,СВЦЭМ!$B$39:$B$782,L$190)+'СЕТ СН'!$F$12</f>
        <v>193.48465876</v>
      </c>
      <c r="M211" s="36">
        <f>SUMIFS(СВЦЭМ!$F$39:$F$782,СВЦЭМ!$A$39:$A$782,$A211,СВЦЭМ!$B$39:$B$782,M$190)+'СЕТ СН'!$F$12</f>
        <v>196.28257687000001</v>
      </c>
      <c r="N211" s="36">
        <f>SUMIFS(СВЦЭМ!$F$39:$F$782,СВЦЭМ!$A$39:$A$782,$A211,СВЦЭМ!$B$39:$B$782,N$190)+'СЕТ СН'!$F$12</f>
        <v>195.88141676000001</v>
      </c>
      <c r="O211" s="36">
        <f>SUMIFS(СВЦЭМ!$F$39:$F$782,СВЦЭМ!$A$39:$A$782,$A211,СВЦЭМ!$B$39:$B$782,O$190)+'СЕТ СН'!$F$12</f>
        <v>194.46887389</v>
      </c>
      <c r="P211" s="36">
        <f>SUMIFS(СВЦЭМ!$F$39:$F$782,СВЦЭМ!$A$39:$A$782,$A211,СВЦЭМ!$B$39:$B$782,P$190)+'СЕТ СН'!$F$12</f>
        <v>195.00000498</v>
      </c>
      <c r="Q211" s="36">
        <f>SUMIFS(СВЦЭМ!$F$39:$F$782,СВЦЭМ!$A$39:$A$782,$A211,СВЦЭМ!$B$39:$B$782,Q$190)+'СЕТ СН'!$F$12</f>
        <v>198.39335334</v>
      </c>
      <c r="R211" s="36">
        <f>SUMIFS(СВЦЭМ!$F$39:$F$782,СВЦЭМ!$A$39:$A$782,$A211,СВЦЭМ!$B$39:$B$782,R$190)+'СЕТ СН'!$F$12</f>
        <v>198.42839745000001</v>
      </c>
      <c r="S211" s="36">
        <f>SUMIFS(СВЦЭМ!$F$39:$F$782,СВЦЭМ!$A$39:$A$782,$A211,СВЦЭМ!$B$39:$B$782,S$190)+'СЕТ СН'!$F$12</f>
        <v>197.99180534999999</v>
      </c>
      <c r="T211" s="36">
        <f>SUMIFS(СВЦЭМ!$F$39:$F$782,СВЦЭМ!$A$39:$A$782,$A211,СВЦЭМ!$B$39:$B$782,T$190)+'СЕТ СН'!$F$12</f>
        <v>196.62691978000001</v>
      </c>
      <c r="U211" s="36">
        <f>SUMIFS(СВЦЭМ!$F$39:$F$782,СВЦЭМ!$A$39:$A$782,$A211,СВЦЭМ!$B$39:$B$782,U$190)+'СЕТ СН'!$F$12</f>
        <v>196.99016956</v>
      </c>
      <c r="V211" s="36">
        <f>SUMIFS(СВЦЭМ!$F$39:$F$782,СВЦЭМ!$A$39:$A$782,$A211,СВЦЭМ!$B$39:$B$782,V$190)+'СЕТ СН'!$F$12</f>
        <v>198.53631211000001</v>
      </c>
      <c r="W211" s="36">
        <f>SUMIFS(СВЦЭМ!$F$39:$F$782,СВЦЭМ!$A$39:$A$782,$A211,СВЦЭМ!$B$39:$B$782,W$190)+'СЕТ СН'!$F$12</f>
        <v>196.11310841</v>
      </c>
      <c r="X211" s="36">
        <f>SUMIFS(СВЦЭМ!$F$39:$F$782,СВЦЭМ!$A$39:$A$782,$A211,СВЦЭМ!$B$39:$B$782,X$190)+'СЕТ СН'!$F$12</f>
        <v>195.28532258000001</v>
      </c>
      <c r="Y211" s="36">
        <f>SUMIFS(СВЦЭМ!$F$39:$F$782,СВЦЭМ!$A$39:$A$782,$A211,СВЦЭМ!$B$39:$B$782,Y$190)+'СЕТ СН'!$F$12</f>
        <v>196.81443732</v>
      </c>
    </row>
    <row r="212" spans="1:25" ht="15.75" x14ac:dyDescent="0.2">
      <c r="A212" s="35">
        <f t="shared" si="5"/>
        <v>44917</v>
      </c>
      <c r="B212" s="36">
        <f>SUMIFS(СВЦЭМ!$F$39:$F$782,СВЦЭМ!$A$39:$A$782,$A212,СВЦЭМ!$B$39:$B$782,B$190)+'СЕТ СН'!$F$12</f>
        <v>201.25531513000001</v>
      </c>
      <c r="C212" s="36">
        <f>SUMIFS(СВЦЭМ!$F$39:$F$782,СВЦЭМ!$A$39:$A$782,$A212,СВЦЭМ!$B$39:$B$782,C$190)+'СЕТ СН'!$F$12</f>
        <v>203.98423883000001</v>
      </c>
      <c r="D212" s="36">
        <f>SUMIFS(СВЦЭМ!$F$39:$F$782,СВЦЭМ!$A$39:$A$782,$A212,СВЦЭМ!$B$39:$B$782,D$190)+'СЕТ СН'!$F$12</f>
        <v>203.41832059999999</v>
      </c>
      <c r="E212" s="36">
        <f>SUMIFS(СВЦЭМ!$F$39:$F$782,СВЦЭМ!$A$39:$A$782,$A212,СВЦЭМ!$B$39:$B$782,E$190)+'СЕТ СН'!$F$12</f>
        <v>206.89695594</v>
      </c>
      <c r="F212" s="36">
        <f>SUMIFS(СВЦЭМ!$F$39:$F$782,СВЦЭМ!$A$39:$A$782,$A212,СВЦЭМ!$B$39:$B$782,F$190)+'СЕТ СН'!$F$12</f>
        <v>210.59393248999999</v>
      </c>
      <c r="G212" s="36">
        <f>SUMIFS(СВЦЭМ!$F$39:$F$782,СВЦЭМ!$A$39:$A$782,$A212,СВЦЭМ!$B$39:$B$782,G$190)+'СЕТ СН'!$F$12</f>
        <v>210.87899830000001</v>
      </c>
      <c r="H212" s="36">
        <f>SUMIFS(СВЦЭМ!$F$39:$F$782,СВЦЭМ!$A$39:$A$782,$A212,СВЦЭМ!$B$39:$B$782,H$190)+'СЕТ СН'!$F$12</f>
        <v>207.55487015</v>
      </c>
      <c r="I212" s="36">
        <f>SUMIFS(СВЦЭМ!$F$39:$F$782,СВЦЭМ!$A$39:$A$782,$A212,СВЦЭМ!$B$39:$B$782,I$190)+'СЕТ СН'!$F$12</f>
        <v>205.34753584000001</v>
      </c>
      <c r="J212" s="36">
        <f>SUMIFS(СВЦЭМ!$F$39:$F$782,СВЦЭМ!$A$39:$A$782,$A212,СВЦЭМ!$B$39:$B$782,J$190)+'СЕТ СН'!$F$12</f>
        <v>203.13629064</v>
      </c>
      <c r="K212" s="36">
        <f>SUMIFS(СВЦЭМ!$F$39:$F$782,СВЦЭМ!$A$39:$A$782,$A212,СВЦЭМ!$B$39:$B$782,K$190)+'СЕТ СН'!$F$12</f>
        <v>200.18114681</v>
      </c>
      <c r="L212" s="36">
        <f>SUMIFS(СВЦЭМ!$F$39:$F$782,СВЦЭМ!$A$39:$A$782,$A212,СВЦЭМ!$B$39:$B$782,L$190)+'СЕТ СН'!$F$12</f>
        <v>202.20692592</v>
      </c>
      <c r="M212" s="36">
        <f>SUMIFS(СВЦЭМ!$F$39:$F$782,СВЦЭМ!$A$39:$A$782,$A212,СВЦЭМ!$B$39:$B$782,M$190)+'СЕТ СН'!$F$12</f>
        <v>203.34538022000001</v>
      </c>
      <c r="N212" s="36">
        <f>SUMIFS(СВЦЭМ!$F$39:$F$782,СВЦЭМ!$A$39:$A$782,$A212,СВЦЭМ!$B$39:$B$782,N$190)+'СЕТ СН'!$F$12</f>
        <v>206.92118769000001</v>
      </c>
      <c r="O212" s="36">
        <f>SUMIFS(СВЦЭМ!$F$39:$F$782,СВЦЭМ!$A$39:$A$782,$A212,СВЦЭМ!$B$39:$B$782,O$190)+'СЕТ СН'!$F$12</f>
        <v>206.55201052000001</v>
      </c>
      <c r="P212" s="36">
        <f>SUMIFS(СВЦЭМ!$F$39:$F$782,СВЦЭМ!$A$39:$A$782,$A212,СВЦЭМ!$B$39:$B$782,P$190)+'СЕТ СН'!$F$12</f>
        <v>208.20649030000001</v>
      </c>
      <c r="Q212" s="36">
        <f>SUMIFS(СВЦЭМ!$F$39:$F$782,СВЦЭМ!$A$39:$A$782,$A212,СВЦЭМ!$B$39:$B$782,Q$190)+'СЕТ СН'!$F$12</f>
        <v>208.94437998000001</v>
      </c>
      <c r="R212" s="36">
        <f>SUMIFS(СВЦЭМ!$F$39:$F$782,СВЦЭМ!$A$39:$A$782,$A212,СВЦЭМ!$B$39:$B$782,R$190)+'СЕТ СН'!$F$12</f>
        <v>204.24868788000001</v>
      </c>
      <c r="S212" s="36">
        <f>SUMIFS(СВЦЭМ!$F$39:$F$782,СВЦЭМ!$A$39:$A$782,$A212,СВЦЭМ!$B$39:$B$782,S$190)+'СЕТ СН'!$F$12</f>
        <v>204.39051309999999</v>
      </c>
      <c r="T212" s="36">
        <f>SUMIFS(СВЦЭМ!$F$39:$F$782,СВЦЭМ!$A$39:$A$782,$A212,СВЦЭМ!$B$39:$B$782,T$190)+'СЕТ СН'!$F$12</f>
        <v>198.69968865000001</v>
      </c>
      <c r="U212" s="36">
        <f>SUMIFS(СВЦЭМ!$F$39:$F$782,СВЦЭМ!$A$39:$A$782,$A212,СВЦЭМ!$B$39:$B$782,U$190)+'СЕТ СН'!$F$12</f>
        <v>198.91720032000001</v>
      </c>
      <c r="V212" s="36">
        <f>SUMIFS(СВЦЭМ!$F$39:$F$782,СВЦЭМ!$A$39:$A$782,$A212,СВЦЭМ!$B$39:$B$782,V$190)+'СЕТ СН'!$F$12</f>
        <v>203.40052317000001</v>
      </c>
      <c r="W212" s="36">
        <f>SUMIFS(СВЦЭМ!$F$39:$F$782,СВЦЭМ!$A$39:$A$782,$A212,СВЦЭМ!$B$39:$B$782,W$190)+'СЕТ СН'!$F$12</f>
        <v>203.91386591</v>
      </c>
      <c r="X212" s="36">
        <f>SUMIFS(СВЦЭМ!$F$39:$F$782,СВЦЭМ!$A$39:$A$782,$A212,СВЦЭМ!$B$39:$B$782,X$190)+'СЕТ СН'!$F$12</f>
        <v>206.30717816000001</v>
      </c>
      <c r="Y212" s="36">
        <f>SUMIFS(СВЦЭМ!$F$39:$F$782,СВЦЭМ!$A$39:$A$782,$A212,СВЦЭМ!$B$39:$B$782,Y$190)+'СЕТ СН'!$F$12</f>
        <v>208.99745793</v>
      </c>
    </row>
    <row r="213" spans="1:25" ht="15.75" x14ac:dyDescent="0.2">
      <c r="A213" s="35">
        <f t="shared" si="5"/>
        <v>44918</v>
      </c>
      <c r="B213" s="36">
        <f>SUMIFS(СВЦЭМ!$F$39:$F$782,СВЦЭМ!$A$39:$A$782,$A213,СВЦЭМ!$B$39:$B$782,B$190)+'СЕТ СН'!$F$12</f>
        <v>224.53967603000001</v>
      </c>
      <c r="C213" s="36">
        <f>SUMIFS(СВЦЭМ!$F$39:$F$782,СВЦЭМ!$A$39:$A$782,$A213,СВЦЭМ!$B$39:$B$782,C$190)+'СЕТ СН'!$F$12</f>
        <v>227.83410608</v>
      </c>
      <c r="D213" s="36">
        <f>SUMIFS(СВЦЭМ!$F$39:$F$782,СВЦЭМ!$A$39:$A$782,$A213,СВЦЭМ!$B$39:$B$782,D$190)+'СЕТ СН'!$F$12</f>
        <v>230.45350633999999</v>
      </c>
      <c r="E213" s="36">
        <f>SUMIFS(СВЦЭМ!$F$39:$F$782,СВЦЭМ!$A$39:$A$782,$A213,СВЦЭМ!$B$39:$B$782,E$190)+'СЕТ СН'!$F$12</f>
        <v>231.76322590999999</v>
      </c>
      <c r="F213" s="36">
        <f>SUMIFS(СВЦЭМ!$F$39:$F$782,СВЦЭМ!$A$39:$A$782,$A213,СВЦЭМ!$B$39:$B$782,F$190)+'СЕТ СН'!$F$12</f>
        <v>231.54451014</v>
      </c>
      <c r="G213" s="36">
        <f>SUMIFS(СВЦЭМ!$F$39:$F$782,СВЦЭМ!$A$39:$A$782,$A213,СВЦЭМ!$B$39:$B$782,G$190)+'СЕТ СН'!$F$12</f>
        <v>229.66431764000001</v>
      </c>
      <c r="H213" s="36">
        <f>SUMIFS(СВЦЭМ!$F$39:$F$782,СВЦЭМ!$A$39:$A$782,$A213,СВЦЭМ!$B$39:$B$782,H$190)+'СЕТ СН'!$F$12</f>
        <v>221.72101068000001</v>
      </c>
      <c r="I213" s="36">
        <f>SUMIFS(СВЦЭМ!$F$39:$F$782,СВЦЭМ!$A$39:$A$782,$A213,СВЦЭМ!$B$39:$B$782,I$190)+'СЕТ СН'!$F$12</f>
        <v>219.19844402999999</v>
      </c>
      <c r="J213" s="36">
        <f>SUMIFS(СВЦЭМ!$F$39:$F$782,СВЦЭМ!$A$39:$A$782,$A213,СВЦЭМ!$B$39:$B$782,J$190)+'СЕТ СН'!$F$12</f>
        <v>215.57500680999999</v>
      </c>
      <c r="K213" s="36">
        <f>SUMIFS(СВЦЭМ!$F$39:$F$782,СВЦЭМ!$A$39:$A$782,$A213,СВЦЭМ!$B$39:$B$782,K$190)+'СЕТ СН'!$F$12</f>
        <v>214.13207836000001</v>
      </c>
      <c r="L213" s="36">
        <f>SUMIFS(СВЦЭМ!$F$39:$F$782,СВЦЭМ!$A$39:$A$782,$A213,СВЦЭМ!$B$39:$B$782,L$190)+'СЕТ СН'!$F$12</f>
        <v>214.93382002999999</v>
      </c>
      <c r="M213" s="36">
        <f>SUMIFS(СВЦЭМ!$F$39:$F$782,СВЦЭМ!$A$39:$A$782,$A213,СВЦЭМ!$B$39:$B$782,M$190)+'СЕТ СН'!$F$12</f>
        <v>215.86268147000001</v>
      </c>
      <c r="N213" s="36">
        <f>SUMIFS(СВЦЭМ!$F$39:$F$782,СВЦЭМ!$A$39:$A$782,$A213,СВЦЭМ!$B$39:$B$782,N$190)+'СЕТ СН'!$F$12</f>
        <v>219.59298430999999</v>
      </c>
      <c r="O213" s="36">
        <f>SUMIFS(СВЦЭМ!$F$39:$F$782,СВЦЭМ!$A$39:$A$782,$A213,СВЦЭМ!$B$39:$B$782,O$190)+'СЕТ СН'!$F$12</f>
        <v>219.31040691999999</v>
      </c>
      <c r="P213" s="36">
        <f>SUMIFS(СВЦЭМ!$F$39:$F$782,СВЦЭМ!$A$39:$A$782,$A213,СВЦЭМ!$B$39:$B$782,P$190)+'СЕТ СН'!$F$12</f>
        <v>220.17680031</v>
      </c>
      <c r="Q213" s="36">
        <f>SUMIFS(СВЦЭМ!$F$39:$F$782,СВЦЭМ!$A$39:$A$782,$A213,СВЦЭМ!$B$39:$B$782,Q$190)+'СЕТ СН'!$F$12</f>
        <v>221.0267834</v>
      </c>
      <c r="R213" s="36">
        <f>SUMIFS(СВЦЭМ!$F$39:$F$782,СВЦЭМ!$A$39:$A$782,$A213,СВЦЭМ!$B$39:$B$782,R$190)+'СЕТ СН'!$F$12</f>
        <v>221.10187547000001</v>
      </c>
      <c r="S213" s="36">
        <f>SUMIFS(СВЦЭМ!$F$39:$F$782,СВЦЭМ!$A$39:$A$782,$A213,СВЦЭМ!$B$39:$B$782,S$190)+'СЕТ СН'!$F$12</f>
        <v>216.81239507999999</v>
      </c>
      <c r="T213" s="36">
        <f>SUMIFS(СВЦЭМ!$F$39:$F$782,СВЦЭМ!$A$39:$A$782,$A213,СВЦЭМ!$B$39:$B$782,T$190)+'СЕТ СН'!$F$12</f>
        <v>211.44840961</v>
      </c>
      <c r="U213" s="36">
        <f>SUMIFS(СВЦЭМ!$F$39:$F$782,СВЦЭМ!$A$39:$A$782,$A213,СВЦЭМ!$B$39:$B$782,U$190)+'СЕТ СН'!$F$12</f>
        <v>211.85513175</v>
      </c>
      <c r="V213" s="36">
        <f>SUMIFS(СВЦЭМ!$F$39:$F$782,СВЦЭМ!$A$39:$A$782,$A213,СВЦЭМ!$B$39:$B$782,V$190)+'СЕТ СН'!$F$12</f>
        <v>213.62126939999999</v>
      </c>
      <c r="W213" s="36">
        <f>SUMIFS(СВЦЭМ!$F$39:$F$782,СВЦЭМ!$A$39:$A$782,$A213,СВЦЭМ!$B$39:$B$782,W$190)+'СЕТ СН'!$F$12</f>
        <v>216.77480814</v>
      </c>
      <c r="X213" s="36">
        <f>SUMIFS(СВЦЭМ!$F$39:$F$782,СВЦЭМ!$A$39:$A$782,$A213,СВЦЭМ!$B$39:$B$782,X$190)+'СЕТ СН'!$F$12</f>
        <v>220.22849876000001</v>
      </c>
      <c r="Y213" s="36">
        <f>SUMIFS(СВЦЭМ!$F$39:$F$782,СВЦЭМ!$A$39:$A$782,$A213,СВЦЭМ!$B$39:$B$782,Y$190)+'СЕТ СН'!$F$12</f>
        <v>224.42226703</v>
      </c>
    </row>
    <row r="214" spans="1:25" ht="15.75" x14ac:dyDescent="0.2">
      <c r="A214" s="35">
        <f t="shared" si="5"/>
        <v>44919</v>
      </c>
      <c r="B214" s="36">
        <f>SUMIFS(СВЦЭМ!$F$39:$F$782,СВЦЭМ!$A$39:$A$782,$A214,СВЦЭМ!$B$39:$B$782,B$190)+'СЕТ СН'!$F$12</f>
        <v>215.95086194999999</v>
      </c>
      <c r="C214" s="36">
        <f>SUMIFS(СВЦЭМ!$F$39:$F$782,СВЦЭМ!$A$39:$A$782,$A214,СВЦЭМ!$B$39:$B$782,C$190)+'СЕТ СН'!$F$12</f>
        <v>211.40897684000001</v>
      </c>
      <c r="D214" s="36">
        <f>SUMIFS(СВЦЭМ!$F$39:$F$782,СВЦЭМ!$A$39:$A$782,$A214,СВЦЭМ!$B$39:$B$782,D$190)+'СЕТ СН'!$F$12</f>
        <v>209.33763216</v>
      </c>
      <c r="E214" s="36">
        <f>SUMIFS(СВЦЭМ!$F$39:$F$782,СВЦЭМ!$A$39:$A$782,$A214,СВЦЭМ!$B$39:$B$782,E$190)+'СЕТ СН'!$F$12</f>
        <v>207.56819665</v>
      </c>
      <c r="F214" s="36">
        <f>SUMIFS(СВЦЭМ!$F$39:$F$782,СВЦЭМ!$A$39:$A$782,$A214,СВЦЭМ!$B$39:$B$782,F$190)+'СЕТ СН'!$F$12</f>
        <v>213.81264379000001</v>
      </c>
      <c r="G214" s="36">
        <f>SUMIFS(СВЦЭМ!$F$39:$F$782,СВЦЭМ!$A$39:$A$782,$A214,СВЦЭМ!$B$39:$B$782,G$190)+'СЕТ СН'!$F$12</f>
        <v>211.68920399000001</v>
      </c>
      <c r="H214" s="36">
        <f>SUMIFS(СВЦЭМ!$F$39:$F$782,СВЦЭМ!$A$39:$A$782,$A214,СВЦЭМ!$B$39:$B$782,H$190)+'СЕТ СН'!$F$12</f>
        <v>210.97503270000001</v>
      </c>
      <c r="I214" s="36">
        <f>SUMIFS(СВЦЭМ!$F$39:$F$782,СВЦЭМ!$A$39:$A$782,$A214,СВЦЭМ!$B$39:$B$782,I$190)+'СЕТ СН'!$F$12</f>
        <v>207.36994630000001</v>
      </c>
      <c r="J214" s="36">
        <f>SUMIFS(СВЦЭМ!$F$39:$F$782,СВЦЭМ!$A$39:$A$782,$A214,СВЦЭМ!$B$39:$B$782,J$190)+'СЕТ СН'!$F$12</f>
        <v>206.40246793</v>
      </c>
      <c r="K214" s="36">
        <f>SUMIFS(СВЦЭМ!$F$39:$F$782,СВЦЭМ!$A$39:$A$782,$A214,СВЦЭМ!$B$39:$B$782,K$190)+'СЕТ СН'!$F$12</f>
        <v>201.17721373000001</v>
      </c>
      <c r="L214" s="36">
        <f>SUMIFS(СВЦЭМ!$F$39:$F$782,СВЦЭМ!$A$39:$A$782,$A214,СВЦЭМ!$B$39:$B$782,L$190)+'СЕТ СН'!$F$12</f>
        <v>198.01667431999999</v>
      </c>
      <c r="M214" s="36">
        <f>SUMIFS(СВЦЭМ!$F$39:$F$782,СВЦЭМ!$A$39:$A$782,$A214,СВЦЭМ!$B$39:$B$782,M$190)+'СЕТ СН'!$F$12</f>
        <v>195.44430980999999</v>
      </c>
      <c r="N214" s="36">
        <f>SUMIFS(СВЦЭМ!$F$39:$F$782,СВЦЭМ!$A$39:$A$782,$A214,СВЦЭМ!$B$39:$B$782,N$190)+'СЕТ СН'!$F$12</f>
        <v>198.95822938000001</v>
      </c>
      <c r="O214" s="36">
        <f>SUMIFS(СВЦЭМ!$F$39:$F$782,СВЦЭМ!$A$39:$A$782,$A214,СВЦЭМ!$B$39:$B$782,O$190)+'СЕТ СН'!$F$12</f>
        <v>197.31195135999999</v>
      </c>
      <c r="P214" s="36">
        <f>SUMIFS(СВЦЭМ!$F$39:$F$782,СВЦЭМ!$A$39:$A$782,$A214,СВЦЭМ!$B$39:$B$782,P$190)+'СЕТ СН'!$F$12</f>
        <v>197.27106176000001</v>
      </c>
      <c r="Q214" s="36">
        <f>SUMIFS(СВЦЭМ!$F$39:$F$782,СВЦЭМ!$A$39:$A$782,$A214,СВЦЭМ!$B$39:$B$782,Q$190)+'СЕТ СН'!$F$12</f>
        <v>196.84231201</v>
      </c>
      <c r="R214" s="36">
        <f>SUMIFS(СВЦЭМ!$F$39:$F$782,СВЦЭМ!$A$39:$A$782,$A214,СВЦЭМ!$B$39:$B$782,R$190)+'СЕТ СН'!$F$12</f>
        <v>197.62503369999999</v>
      </c>
      <c r="S214" s="36">
        <f>SUMIFS(СВЦЭМ!$F$39:$F$782,СВЦЭМ!$A$39:$A$782,$A214,СВЦЭМ!$B$39:$B$782,S$190)+'СЕТ СН'!$F$12</f>
        <v>191.98824586999999</v>
      </c>
      <c r="T214" s="36">
        <f>SUMIFS(СВЦЭМ!$F$39:$F$782,СВЦЭМ!$A$39:$A$782,$A214,СВЦЭМ!$B$39:$B$782,T$190)+'СЕТ СН'!$F$12</f>
        <v>190.32611378999999</v>
      </c>
      <c r="U214" s="36">
        <f>SUMIFS(СВЦЭМ!$F$39:$F$782,СВЦЭМ!$A$39:$A$782,$A214,СВЦЭМ!$B$39:$B$782,U$190)+'СЕТ СН'!$F$12</f>
        <v>192.84082602000001</v>
      </c>
      <c r="V214" s="36">
        <f>SUMIFS(СВЦЭМ!$F$39:$F$782,СВЦЭМ!$A$39:$A$782,$A214,СВЦЭМ!$B$39:$B$782,V$190)+'СЕТ СН'!$F$12</f>
        <v>195.37547167</v>
      </c>
      <c r="W214" s="36">
        <f>SUMIFS(СВЦЭМ!$F$39:$F$782,СВЦЭМ!$A$39:$A$782,$A214,СВЦЭМ!$B$39:$B$782,W$190)+'СЕТ СН'!$F$12</f>
        <v>197.55125482</v>
      </c>
      <c r="X214" s="36">
        <f>SUMIFS(СВЦЭМ!$F$39:$F$782,СВЦЭМ!$A$39:$A$782,$A214,СВЦЭМ!$B$39:$B$782,X$190)+'СЕТ СН'!$F$12</f>
        <v>199.39418771000001</v>
      </c>
      <c r="Y214" s="36">
        <f>SUMIFS(СВЦЭМ!$F$39:$F$782,СВЦЭМ!$A$39:$A$782,$A214,СВЦЭМ!$B$39:$B$782,Y$190)+'СЕТ СН'!$F$12</f>
        <v>198.62052144</v>
      </c>
    </row>
    <row r="215" spans="1:25" ht="15.75" x14ac:dyDescent="0.2">
      <c r="A215" s="35">
        <f t="shared" si="5"/>
        <v>44920</v>
      </c>
      <c r="B215" s="36">
        <f>SUMIFS(СВЦЭМ!$F$39:$F$782,СВЦЭМ!$A$39:$A$782,$A215,СВЦЭМ!$B$39:$B$782,B$190)+'СЕТ СН'!$F$12</f>
        <v>204.52660231999999</v>
      </c>
      <c r="C215" s="36">
        <f>SUMIFS(СВЦЭМ!$F$39:$F$782,СВЦЭМ!$A$39:$A$782,$A215,СВЦЭМ!$B$39:$B$782,C$190)+'СЕТ СН'!$F$12</f>
        <v>206.69837279000001</v>
      </c>
      <c r="D215" s="36">
        <f>SUMIFS(СВЦЭМ!$F$39:$F$782,СВЦЭМ!$A$39:$A$782,$A215,СВЦЭМ!$B$39:$B$782,D$190)+'СЕТ СН'!$F$12</f>
        <v>203.31011125000001</v>
      </c>
      <c r="E215" s="36">
        <f>SUMIFS(СВЦЭМ!$F$39:$F$782,СВЦЭМ!$A$39:$A$782,$A215,СВЦЭМ!$B$39:$B$782,E$190)+'СЕТ СН'!$F$12</f>
        <v>202.23956543</v>
      </c>
      <c r="F215" s="36">
        <f>SUMIFS(СВЦЭМ!$F$39:$F$782,СВЦЭМ!$A$39:$A$782,$A215,СВЦЭМ!$B$39:$B$782,F$190)+'СЕТ СН'!$F$12</f>
        <v>210.23382484999999</v>
      </c>
      <c r="G215" s="36">
        <f>SUMIFS(СВЦЭМ!$F$39:$F$782,СВЦЭМ!$A$39:$A$782,$A215,СВЦЭМ!$B$39:$B$782,G$190)+'СЕТ СН'!$F$12</f>
        <v>209.73407159000001</v>
      </c>
      <c r="H215" s="36">
        <f>SUMIFS(СВЦЭМ!$F$39:$F$782,СВЦЭМ!$A$39:$A$782,$A215,СВЦЭМ!$B$39:$B$782,H$190)+'СЕТ СН'!$F$12</f>
        <v>207.95835337</v>
      </c>
      <c r="I215" s="36">
        <f>SUMIFS(СВЦЭМ!$F$39:$F$782,СВЦЭМ!$A$39:$A$782,$A215,СВЦЭМ!$B$39:$B$782,I$190)+'СЕТ СН'!$F$12</f>
        <v>212.73103456000001</v>
      </c>
      <c r="J215" s="36">
        <f>SUMIFS(СВЦЭМ!$F$39:$F$782,СВЦЭМ!$A$39:$A$782,$A215,СВЦЭМ!$B$39:$B$782,J$190)+'СЕТ СН'!$F$12</f>
        <v>211.1886154</v>
      </c>
      <c r="K215" s="36">
        <f>SUMIFS(СВЦЭМ!$F$39:$F$782,СВЦЭМ!$A$39:$A$782,$A215,СВЦЭМ!$B$39:$B$782,K$190)+'СЕТ СН'!$F$12</f>
        <v>209.82345914000001</v>
      </c>
      <c r="L215" s="36">
        <f>SUMIFS(СВЦЭМ!$F$39:$F$782,СВЦЭМ!$A$39:$A$782,$A215,СВЦЭМ!$B$39:$B$782,L$190)+'СЕТ СН'!$F$12</f>
        <v>203.61626555999999</v>
      </c>
      <c r="M215" s="36">
        <f>SUMIFS(СВЦЭМ!$F$39:$F$782,СВЦЭМ!$A$39:$A$782,$A215,СВЦЭМ!$B$39:$B$782,M$190)+'СЕТ СН'!$F$12</f>
        <v>204.99482004999999</v>
      </c>
      <c r="N215" s="36">
        <f>SUMIFS(СВЦЭМ!$F$39:$F$782,СВЦЭМ!$A$39:$A$782,$A215,СВЦЭМ!$B$39:$B$782,N$190)+'СЕТ СН'!$F$12</f>
        <v>207.63454178999999</v>
      </c>
      <c r="O215" s="36">
        <f>SUMIFS(СВЦЭМ!$F$39:$F$782,СВЦЭМ!$A$39:$A$782,$A215,СВЦЭМ!$B$39:$B$782,O$190)+'СЕТ СН'!$F$12</f>
        <v>208.16354704</v>
      </c>
      <c r="P215" s="36">
        <f>SUMIFS(СВЦЭМ!$F$39:$F$782,СВЦЭМ!$A$39:$A$782,$A215,СВЦЭМ!$B$39:$B$782,P$190)+'СЕТ СН'!$F$12</f>
        <v>210.32665965999999</v>
      </c>
      <c r="Q215" s="36">
        <f>SUMIFS(СВЦЭМ!$F$39:$F$782,СВЦЭМ!$A$39:$A$782,$A215,СВЦЭМ!$B$39:$B$782,Q$190)+'СЕТ СН'!$F$12</f>
        <v>209.69923492999999</v>
      </c>
      <c r="R215" s="36">
        <f>SUMIFS(СВЦЭМ!$F$39:$F$782,СВЦЭМ!$A$39:$A$782,$A215,СВЦЭМ!$B$39:$B$782,R$190)+'СЕТ СН'!$F$12</f>
        <v>209.40285732000001</v>
      </c>
      <c r="S215" s="36">
        <f>SUMIFS(СВЦЭМ!$F$39:$F$782,СВЦЭМ!$A$39:$A$782,$A215,СВЦЭМ!$B$39:$B$782,S$190)+'СЕТ СН'!$F$12</f>
        <v>206.20478488000001</v>
      </c>
      <c r="T215" s="36">
        <f>SUMIFS(СВЦЭМ!$F$39:$F$782,СВЦЭМ!$A$39:$A$782,$A215,СВЦЭМ!$B$39:$B$782,T$190)+'СЕТ СН'!$F$12</f>
        <v>203.38346797</v>
      </c>
      <c r="U215" s="36">
        <f>SUMIFS(СВЦЭМ!$F$39:$F$782,СВЦЭМ!$A$39:$A$782,$A215,СВЦЭМ!$B$39:$B$782,U$190)+'СЕТ СН'!$F$12</f>
        <v>203.78209892999999</v>
      </c>
      <c r="V215" s="36">
        <f>SUMIFS(СВЦЭМ!$F$39:$F$782,СВЦЭМ!$A$39:$A$782,$A215,СВЦЭМ!$B$39:$B$782,V$190)+'СЕТ СН'!$F$12</f>
        <v>207.76731264</v>
      </c>
      <c r="W215" s="36">
        <f>SUMIFS(СВЦЭМ!$F$39:$F$782,СВЦЭМ!$A$39:$A$782,$A215,СВЦЭМ!$B$39:$B$782,W$190)+'СЕТ СН'!$F$12</f>
        <v>210.32390713000001</v>
      </c>
      <c r="X215" s="36">
        <f>SUMIFS(СВЦЭМ!$F$39:$F$782,СВЦЭМ!$A$39:$A$782,$A215,СВЦЭМ!$B$39:$B$782,X$190)+'СЕТ СН'!$F$12</f>
        <v>214.16807229</v>
      </c>
      <c r="Y215" s="36">
        <f>SUMIFS(СВЦЭМ!$F$39:$F$782,СВЦЭМ!$A$39:$A$782,$A215,СВЦЭМ!$B$39:$B$782,Y$190)+'СЕТ СН'!$F$12</f>
        <v>217.74940975000001</v>
      </c>
    </row>
    <row r="216" spans="1:25" ht="15.75" x14ac:dyDescent="0.2">
      <c r="A216" s="35">
        <f t="shared" si="5"/>
        <v>44921</v>
      </c>
      <c r="B216" s="36">
        <f>SUMIFS(СВЦЭМ!$F$39:$F$782,СВЦЭМ!$A$39:$A$782,$A216,СВЦЭМ!$B$39:$B$782,B$190)+'СЕТ СН'!$F$12</f>
        <v>223.63963745000001</v>
      </c>
      <c r="C216" s="36">
        <f>SUMIFS(СВЦЭМ!$F$39:$F$782,СВЦЭМ!$A$39:$A$782,$A216,СВЦЭМ!$B$39:$B$782,C$190)+'СЕТ СН'!$F$12</f>
        <v>226.26094402000001</v>
      </c>
      <c r="D216" s="36">
        <f>SUMIFS(СВЦЭМ!$F$39:$F$782,СВЦЭМ!$A$39:$A$782,$A216,СВЦЭМ!$B$39:$B$782,D$190)+'СЕТ СН'!$F$12</f>
        <v>226.85919185</v>
      </c>
      <c r="E216" s="36">
        <f>SUMIFS(СВЦЭМ!$F$39:$F$782,СВЦЭМ!$A$39:$A$782,$A216,СВЦЭМ!$B$39:$B$782,E$190)+'СЕТ СН'!$F$12</f>
        <v>227.99860081</v>
      </c>
      <c r="F216" s="36">
        <f>SUMIFS(СВЦЭМ!$F$39:$F$782,СВЦЭМ!$A$39:$A$782,$A216,СВЦЭМ!$B$39:$B$782,F$190)+'СЕТ СН'!$F$12</f>
        <v>233.32166099</v>
      </c>
      <c r="G216" s="36">
        <f>SUMIFS(СВЦЭМ!$F$39:$F$782,СВЦЭМ!$A$39:$A$782,$A216,СВЦЭМ!$B$39:$B$782,G$190)+'СЕТ СН'!$F$12</f>
        <v>231.64109608999999</v>
      </c>
      <c r="H216" s="36">
        <f>SUMIFS(СВЦЭМ!$F$39:$F$782,СВЦЭМ!$A$39:$A$782,$A216,СВЦЭМ!$B$39:$B$782,H$190)+'СЕТ СН'!$F$12</f>
        <v>226.33229170000001</v>
      </c>
      <c r="I216" s="36">
        <f>SUMIFS(СВЦЭМ!$F$39:$F$782,СВЦЭМ!$A$39:$A$782,$A216,СВЦЭМ!$B$39:$B$782,I$190)+'СЕТ СН'!$F$12</f>
        <v>221.53387956</v>
      </c>
      <c r="J216" s="36">
        <f>SUMIFS(СВЦЭМ!$F$39:$F$782,СВЦЭМ!$A$39:$A$782,$A216,СВЦЭМ!$B$39:$B$782,J$190)+'СЕТ СН'!$F$12</f>
        <v>220.50222843</v>
      </c>
      <c r="K216" s="36">
        <f>SUMIFS(СВЦЭМ!$F$39:$F$782,СВЦЭМ!$A$39:$A$782,$A216,СВЦЭМ!$B$39:$B$782,K$190)+'СЕТ СН'!$F$12</f>
        <v>219.50084591000001</v>
      </c>
      <c r="L216" s="36">
        <f>SUMIFS(СВЦЭМ!$F$39:$F$782,СВЦЭМ!$A$39:$A$782,$A216,СВЦЭМ!$B$39:$B$782,L$190)+'СЕТ СН'!$F$12</f>
        <v>218.54483421</v>
      </c>
      <c r="M216" s="36">
        <f>SUMIFS(СВЦЭМ!$F$39:$F$782,СВЦЭМ!$A$39:$A$782,$A216,СВЦЭМ!$B$39:$B$782,M$190)+'СЕТ СН'!$F$12</f>
        <v>216.45087867999999</v>
      </c>
      <c r="N216" s="36">
        <f>SUMIFS(СВЦЭМ!$F$39:$F$782,СВЦЭМ!$A$39:$A$782,$A216,СВЦЭМ!$B$39:$B$782,N$190)+'СЕТ СН'!$F$12</f>
        <v>217.59862222000001</v>
      </c>
      <c r="O216" s="36">
        <f>SUMIFS(СВЦЭМ!$F$39:$F$782,СВЦЭМ!$A$39:$A$782,$A216,СВЦЭМ!$B$39:$B$782,O$190)+'СЕТ СН'!$F$12</f>
        <v>216.22791316000001</v>
      </c>
      <c r="P216" s="36">
        <f>SUMIFS(СВЦЭМ!$F$39:$F$782,СВЦЭМ!$A$39:$A$782,$A216,СВЦЭМ!$B$39:$B$782,P$190)+'СЕТ СН'!$F$12</f>
        <v>218.45605635999999</v>
      </c>
      <c r="Q216" s="36">
        <f>SUMIFS(СВЦЭМ!$F$39:$F$782,СВЦЭМ!$A$39:$A$782,$A216,СВЦЭМ!$B$39:$B$782,Q$190)+'СЕТ СН'!$F$12</f>
        <v>215.05594697000001</v>
      </c>
      <c r="R216" s="36">
        <f>SUMIFS(СВЦЭМ!$F$39:$F$782,СВЦЭМ!$A$39:$A$782,$A216,СВЦЭМ!$B$39:$B$782,R$190)+'СЕТ СН'!$F$12</f>
        <v>213.78046386</v>
      </c>
      <c r="S216" s="36">
        <f>SUMIFS(СВЦЭМ!$F$39:$F$782,СВЦЭМ!$A$39:$A$782,$A216,СВЦЭМ!$B$39:$B$782,S$190)+'СЕТ СН'!$F$12</f>
        <v>209.76264352999999</v>
      </c>
      <c r="T216" s="36">
        <f>SUMIFS(СВЦЭМ!$F$39:$F$782,СВЦЭМ!$A$39:$A$782,$A216,СВЦЭМ!$B$39:$B$782,T$190)+'СЕТ СН'!$F$12</f>
        <v>203.10247623999999</v>
      </c>
      <c r="U216" s="36">
        <f>SUMIFS(СВЦЭМ!$F$39:$F$782,СВЦЭМ!$A$39:$A$782,$A216,СВЦЭМ!$B$39:$B$782,U$190)+'СЕТ СН'!$F$12</f>
        <v>207.47189514999999</v>
      </c>
      <c r="V216" s="36">
        <f>SUMIFS(СВЦЭМ!$F$39:$F$782,СВЦЭМ!$A$39:$A$782,$A216,СВЦЭМ!$B$39:$B$782,V$190)+'СЕТ СН'!$F$12</f>
        <v>208.93873167000001</v>
      </c>
      <c r="W216" s="36">
        <f>SUMIFS(СВЦЭМ!$F$39:$F$782,СВЦЭМ!$A$39:$A$782,$A216,СВЦЭМ!$B$39:$B$782,W$190)+'СЕТ СН'!$F$12</f>
        <v>212.60299487</v>
      </c>
      <c r="X216" s="36">
        <f>SUMIFS(СВЦЭМ!$F$39:$F$782,СВЦЭМ!$A$39:$A$782,$A216,СВЦЭМ!$B$39:$B$782,X$190)+'СЕТ СН'!$F$12</f>
        <v>216.47605049000001</v>
      </c>
      <c r="Y216" s="36">
        <f>SUMIFS(СВЦЭМ!$F$39:$F$782,СВЦЭМ!$A$39:$A$782,$A216,СВЦЭМ!$B$39:$B$782,Y$190)+'СЕТ СН'!$F$12</f>
        <v>218.75130440000001</v>
      </c>
    </row>
    <row r="217" spans="1:25" ht="15.75" x14ac:dyDescent="0.2">
      <c r="A217" s="35">
        <f t="shared" si="5"/>
        <v>44922</v>
      </c>
      <c r="B217" s="36">
        <f>SUMIFS(СВЦЭМ!$F$39:$F$782,СВЦЭМ!$A$39:$A$782,$A217,СВЦЭМ!$B$39:$B$782,B$190)+'СЕТ СН'!$F$12</f>
        <v>207.51531523</v>
      </c>
      <c r="C217" s="36">
        <f>SUMIFS(СВЦЭМ!$F$39:$F$782,СВЦЭМ!$A$39:$A$782,$A217,СВЦЭМ!$B$39:$B$782,C$190)+'СЕТ СН'!$F$12</f>
        <v>210.46193807</v>
      </c>
      <c r="D217" s="36">
        <f>SUMIFS(СВЦЭМ!$F$39:$F$782,СВЦЭМ!$A$39:$A$782,$A217,СВЦЭМ!$B$39:$B$782,D$190)+'СЕТ СН'!$F$12</f>
        <v>211.43831882000001</v>
      </c>
      <c r="E217" s="36">
        <f>SUMIFS(СВЦЭМ!$F$39:$F$782,СВЦЭМ!$A$39:$A$782,$A217,СВЦЭМ!$B$39:$B$782,E$190)+'СЕТ СН'!$F$12</f>
        <v>213.55853128000001</v>
      </c>
      <c r="F217" s="36">
        <f>SUMIFS(СВЦЭМ!$F$39:$F$782,СВЦЭМ!$A$39:$A$782,$A217,СВЦЭМ!$B$39:$B$782,F$190)+'СЕТ СН'!$F$12</f>
        <v>218.24651270999999</v>
      </c>
      <c r="G217" s="36">
        <f>SUMIFS(СВЦЭМ!$F$39:$F$782,СВЦЭМ!$A$39:$A$782,$A217,СВЦЭМ!$B$39:$B$782,G$190)+'СЕТ СН'!$F$12</f>
        <v>216.59619877</v>
      </c>
      <c r="H217" s="36">
        <f>SUMIFS(СВЦЭМ!$F$39:$F$782,СВЦЭМ!$A$39:$A$782,$A217,СВЦЭМ!$B$39:$B$782,H$190)+'СЕТ СН'!$F$12</f>
        <v>211.27329736999999</v>
      </c>
      <c r="I217" s="36">
        <f>SUMIFS(СВЦЭМ!$F$39:$F$782,СВЦЭМ!$A$39:$A$782,$A217,СВЦЭМ!$B$39:$B$782,I$190)+'СЕТ СН'!$F$12</f>
        <v>205.33849871999999</v>
      </c>
      <c r="J217" s="36">
        <f>SUMIFS(СВЦЭМ!$F$39:$F$782,СВЦЭМ!$A$39:$A$782,$A217,СВЦЭМ!$B$39:$B$782,J$190)+'СЕТ СН'!$F$12</f>
        <v>199.43788222000001</v>
      </c>
      <c r="K217" s="36">
        <f>SUMIFS(СВЦЭМ!$F$39:$F$782,СВЦЭМ!$A$39:$A$782,$A217,СВЦЭМ!$B$39:$B$782,K$190)+'СЕТ СН'!$F$12</f>
        <v>198.64735562999999</v>
      </c>
      <c r="L217" s="36">
        <f>SUMIFS(СВЦЭМ!$F$39:$F$782,СВЦЭМ!$A$39:$A$782,$A217,СВЦЭМ!$B$39:$B$782,L$190)+'СЕТ СН'!$F$12</f>
        <v>201.54434007</v>
      </c>
      <c r="M217" s="36">
        <f>SUMIFS(СВЦЭМ!$F$39:$F$782,СВЦЭМ!$A$39:$A$782,$A217,СВЦЭМ!$B$39:$B$782,M$190)+'СЕТ СН'!$F$12</f>
        <v>200.11777083000001</v>
      </c>
      <c r="N217" s="36">
        <f>SUMIFS(СВЦЭМ!$F$39:$F$782,СВЦЭМ!$A$39:$A$782,$A217,СВЦЭМ!$B$39:$B$782,N$190)+'СЕТ СН'!$F$12</f>
        <v>200.53075652000001</v>
      </c>
      <c r="O217" s="36">
        <f>SUMIFS(СВЦЭМ!$F$39:$F$782,СВЦЭМ!$A$39:$A$782,$A217,СВЦЭМ!$B$39:$B$782,O$190)+'СЕТ СН'!$F$12</f>
        <v>201.42175359999999</v>
      </c>
      <c r="P217" s="36">
        <f>SUMIFS(СВЦЭМ!$F$39:$F$782,СВЦЭМ!$A$39:$A$782,$A217,СВЦЭМ!$B$39:$B$782,P$190)+'СЕТ СН'!$F$12</f>
        <v>202.04783871000001</v>
      </c>
      <c r="Q217" s="36">
        <f>SUMIFS(СВЦЭМ!$F$39:$F$782,СВЦЭМ!$A$39:$A$782,$A217,СВЦЭМ!$B$39:$B$782,Q$190)+'СЕТ СН'!$F$12</f>
        <v>203.29411006999999</v>
      </c>
      <c r="R217" s="36">
        <f>SUMIFS(СВЦЭМ!$F$39:$F$782,СВЦЭМ!$A$39:$A$782,$A217,СВЦЭМ!$B$39:$B$782,R$190)+'СЕТ СН'!$F$12</f>
        <v>203.22589502</v>
      </c>
      <c r="S217" s="36">
        <f>SUMIFS(СВЦЭМ!$F$39:$F$782,СВЦЭМ!$A$39:$A$782,$A217,СВЦЭМ!$B$39:$B$782,S$190)+'СЕТ СН'!$F$12</f>
        <v>199.52396837000001</v>
      </c>
      <c r="T217" s="36">
        <f>SUMIFS(СВЦЭМ!$F$39:$F$782,СВЦЭМ!$A$39:$A$782,$A217,СВЦЭМ!$B$39:$B$782,T$190)+'СЕТ СН'!$F$12</f>
        <v>193.34197857999999</v>
      </c>
      <c r="U217" s="36">
        <f>SUMIFS(СВЦЭМ!$F$39:$F$782,СВЦЭМ!$A$39:$A$782,$A217,СВЦЭМ!$B$39:$B$782,U$190)+'СЕТ СН'!$F$12</f>
        <v>196.17155474</v>
      </c>
      <c r="V217" s="36">
        <f>SUMIFS(СВЦЭМ!$F$39:$F$782,СВЦЭМ!$A$39:$A$782,$A217,СВЦЭМ!$B$39:$B$782,V$190)+'СЕТ СН'!$F$12</f>
        <v>199.57757719</v>
      </c>
      <c r="W217" s="36">
        <f>SUMIFS(СВЦЭМ!$F$39:$F$782,СВЦЭМ!$A$39:$A$782,$A217,СВЦЭМ!$B$39:$B$782,W$190)+'СЕТ СН'!$F$12</f>
        <v>203.57877737999999</v>
      </c>
      <c r="X217" s="36">
        <f>SUMIFS(СВЦЭМ!$F$39:$F$782,СВЦЭМ!$A$39:$A$782,$A217,СВЦЭМ!$B$39:$B$782,X$190)+'СЕТ СН'!$F$12</f>
        <v>204.13243996</v>
      </c>
      <c r="Y217" s="36">
        <f>SUMIFS(СВЦЭМ!$F$39:$F$782,СВЦЭМ!$A$39:$A$782,$A217,СВЦЭМ!$B$39:$B$782,Y$190)+'СЕТ СН'!$F$12</f>
        <v>208.06815484000001</v>
      </c>
    </row>
    <row r="218" spans="1:25" ht="15.75" x14ac:dyDescent="0.2">
      <c r="A218" s="35">
        <f t="shared" si="5"/>
        <v>44923</v>
      </c>
      <c r="B218" s="36">
        <f>SUMIFS(СВЦЭМ!$F$39:$F$782,СВЦЭМ!$A$39:$A$782,$A218,СВЦЭМ!$B$39:$B$782,B$190)+'СЕТ СН'!$F$12</f>
        <v>210.62556087999999</v>
      </c>
      <c r="C218" s="36">
        <f>SUMIFS(СВЦЭМ!$F$39:$F$782,СВЦЭМ!$A$39:$A$782,$A218,СВЦЭМ!$B$39:$B$782,C$190)+'СЕТ СН'!$F$12</f>
        <v>216.58056658999999</v>
      </c>
      <c r="D218" s="36">
        <f>SUMIFS(СВЦЭМ!$F$39:$F$782,СВЦЭМ!$A$39:$A$782,$A218,СВЦЭМ!$B$39:$B$782,D$190)+'СЕТ СН'!$F$12</f>
        <v>223.22158886</v>
      </c>
      <c r="E218" s="36">
        <f>SUMIFS(СВЦЭМ!$F$39:$F$782,СВЦЭМ!$A$39:$A$782,$A218,СВЦЭМ!$B$39:$B$782,E$190)+'СЕТ СН'!$F$12</f>
        <v>216.38041403</v>
      </c>
      <c r="F218" s="36">
        <f>SUMIFS(СВЦЭМ!$F$39:$F$782,СВЦЭМ!$A$39:$A$782,$A218,СВЦЭМ!$B$39:$B$782,F$190)+'СЕТ СН'!$F$12</f>
        <v>218.14828014</v>
      </c>
      <c r="G218" s="36">
        <f>SUMIFS(СВЦЭМ!$F$39:$F$782,СВЦЭМ!$A$39:$A$782,$A218,СВЦЭМ!$B$39:$B$782,G$190)+'СЕТ СН'!$F$12</f>
        <v>216.16870467000001</v>
      </c>
      <c r="H218" s="36">
        <f>SUMIFS(СВЦЭМ!$F$39:$F$782,СВЦЭМ!$A$39:$A$782,$A218,СВЦЭМ!$B$39:$B$782,H$190)+'СЕТ СН'!$F$12</f>
        <v>215.69550561</v>
      </c>
      <c r="I218" s="36">
        <f>SUMIFS(СВЦЭМ!$F$39:$F$782,СВЦЭМ!$A$39:$A$782,$A218,СВЦЭМ!$B$39:$B$782,I$190)+'СЕТ СН'!$F$12</f>
        <v>209.67992588000001</v>
      </c>
      <c r="J218" s="36">
        <f>SUMIFS(СВЦЭМ!$F$39:$F$782,СВЦЭМ!$A$39:$A$782,$A218,СВЦЭМ!$B$39:$B$782,J$190)+'СЕТ СН'!$F$12</f>
        <v>208.31032363</v>
      </c>
      <c r="K218" s="36">
        <f>SUMIFS(СВЦЭМ!$F$39:$F$782,СВЦЭМ!$A$39:$A$782,$A218,СВЦЭМ!$B$39:$B$782,K$190)+'СЕТ СН'!$F$12</f>
        <v>208.483923</v>
      </c>
      <c r="L218" s="36">
        <f>SUMIFS(СВЦЭМ!$F$39:$F$782,СВЦЭМ!$A$39:$A$782,$A218,СВЦЭМ!$B$39:$B$782,L$190)+'СЕТ СН'!$F$12</f>
        <v>206.73520436000001</v>
      </c>
      <c r="M218" s="36">
        <f>SUMIFS(СВЦЭМ!$F$39:$F$782,СВЦЭМ!$A$39:$A$782,$A218,СВЦЭМ!$B$39:$B$782,M$190)+'СЕТ СН'!$F$12</f>
        <v>205.45322157000001</v>
      </c>
      <c r="N218" s="36">
        <f>SUMIFS(СВЦЭМ!$F$39:$F$782,СВЦЭМ!$A$39:$A$782,$A218,СВЦЭМ!$B$39:$B$782,N$190)+'СЕТ СН'!$F$12</f>
        <v>208.44744265</v>
      </c>
      <c r="O218" s="36">
        <f>SUMIFS(СВЦЭМ!$F$39:$F$782,СВЦЭМ!$A$39:$A$782,$A218,СВЦЭМ!$B$39:$B$782,O$190)+'СЕТ СН'!$F$12</f>
        <v>209.27306607</v>
      </c>
      <c r="P218" s="36">
        <f>SUMIFS(СВЦЭМ!$F$39:$F$782,СВЦЭМ!$A$39:$A$782,$A218,СВЦЭМ!$B$39:$B$782,P$190)+'СЕТ СН'!$F$12</f>
        <v>211.63910271</v>
      </c>
      <c r="Q218" s="36">
        <f>SUMIFS(СВЦЭМ!$F$39:$F$782,СВЦЭМ!$A$39:$A$782,$A218,СВЦЭМ!$B$39:$B$782,Q$190)+'СЕТ СН'!$F$12</f>
        <v>211.26409418</v>
      </c>
      <c r="R218" s="36">
        <f>SUMIFS(СВЦЭМ!$F$39:$F$782,СВЦЭМ!$A$39:$A$782,$A218,СВЦЭМ!$B$39:$B$782,R$190)+'СЕТ СН'!$F$12</f>
        <v>208.42030947000001</v>
      </c>
      <c r="S218" s="36">
        <f>SUMIFS(СВЦЭМ!$F$39:$F$782,СВЦЭМ!$A$39:$A$782,$A218,СВЦЭМ!$B$39:$B$782,S$190)+'СЕТ СН'!$F$12</f>
        <v>209.15676866000001</v>
      </c>
      <c r="T218" s="36">
        <f>SUMIFS(СВЦЭМ!$F$39:$F$782,СВЦЭМ!$A$39:$A$782,$A218,СВЦЭМ!$B$39:$B$782,T$190)+'СЕТ СН'!$F$12</f>
        <v>204.26913282000001</v>
      </c>
      <c r="U218" s="36">
        <f>SUMIFS(СВЦЭМ!$F$39:$F$782,СВЦЭМ!$A$39:$A$782,$A218,СВЦЭМ!$B$39:$B$782,U$190)+'СЕТ СН'!$F$12</f>
        <v>204.1971671</v>
      </c>
      <c r="V218" s="36">
        <f>SUMIFS(СВЦЭМ!$F$39:$F$782,СВЦЭМ!$A$39:$A$782,$A218,СВЦЭМ!$B$39:$B$782,V$190)+'СЕТ СН'!$F$12</f>
        <v>204.57138434999999</v>
      </c>
      <c r="W218" s="36">
        <f>SUMIFS(СВЦЭМ!$F$39:$F$782,СВЦЭМ!$A$39:$A$782,$A218,СВЦЭМ!$B$39:$B$782,W$190)+'СЕТ СН'!$F$12</f>
        <v>207.11166331999999</v>
      </c>
      <c r="X218" s="36">
        <f>SUMIFS(СВЦЭМ!$F$39:$F$782,СВЦЭМ!$A$39:$A$782,$A218,СВЦЭМ!$B$39:$B$782,X$190)+'СЕТ СН'!$F$12</f>
        <v>208.36340304999999</v>
      </c>
      <c r="Y218" s="36">
        <f>SUMIFS(СВЦЭМ!$F$39:$F$782,СВЦЭМ!$A$39:$A$782,$A218,СВЦЭМ!$B$39:$B$782,Y$190)+'СЕТ СН'!$F$12</f>
        <v>211.24050303000001</v>
      </c>
    </row>
    <row r="219" spans="1:25" ht="15.75" x14ac:dyDescent="0.2">
      <c r="A219" s="35">
        <f t="shared" si="5"/>
        <v>44924</v>
      </c>
      <c r="B219" s="36">
        <f>SUMIFS(СВЦЭМ!$F$39:$F$782,СВЦЭМ!$A$39:$A$782,$A219,СВЦЭМ!$B$39:$B$782,B$190)+'СЕТ СН'!$F$12</f>
        <v>220.84236566999999</v>
      </c>
      <c r="C219" s="36">
        <f>SUMIFS(СВЦЭМ!$F$39:$F$782,СВЦЭМ!$A$39:$A$782,$A219,СВЦЭМ!$B$39:$B$782,C$190)+'СЕТ СН'!$F$12</f>
        <v>221.42520278000001</v>
      </c>
      <c r="D219" s="36">
        <f>SUMIFS(СВЦЭМ!$F$39:$F$782,СВЦЭМ!$A$39:$A$782,$A219,СВЦЭМ!$B$39:$B$782,D$190)+'СЕТ СН'!$F$12</f>
        <v>220.50693630999999</v>
      </c>
      <c r="E219" s="36">
        <f>SUMIFS(СВЦЭМ!$F$39:$F$782,СВЦЭМ!$A$39:$A$782,$A219,СВЦЭМ!$B$39:$B$782,E$190)+'СЕТ СН'!$F$12</f>
        <v>221.32472687999999</v>
      </c>
      <c r="F219" s="36">
        <f>SUMIFS(СВЦЭМ!$F$39:$F$782,СВЦЭМ!$A$39:$A$782,$A219,СВЦЭМ!$B$39:$B$782,F$190)+'СЕТ СН'!$F$12</f>
        <v>222.32799695</v>
      </c>
      <c r="G219" s="36">
        <f>SUMIFS(СВЦЭМ!$F$39:$F$782,СВЦЭМ!$A$39:$A$782,$A219,СВЦЭМ!$B$39:$B$782,G$190)+'СЕТ СН'!$F$12</f>
        <v>220.90394547</v>
      </c>
      <c r="H219" s="36">
        <f>SUMIFS(СВЦЭМ!$F$39:$F$782,СВЦЭМ!$A$39:$A$782,$A219,СВЦЭМ!$B$39:$B$782,H$190)+'СЕТ СН'!$F$12</f>
        <v>219.18547394999999</v>
      </c>
      <c r="I219" s="36">
        <f>SUMIFS(СВЦЭМ!$F$39:$F$782,СВЦЭМ!$A$39:$A$782,$A219,СВЦЭМ!$B$39:$B$782,I$190)+'СЕТ СН'!$F$12</f>
        <v>213.96010691999999</v>
      </c>
      <c r="J219" s="36">
        <f>SUMIFS(СВЦЭМ!$F$39:$F$782,СВЦЭМ!$A$39:$A$782,$A219,СВЦЭМ!$B$39:$B$782,J$190)+'СЕТ СН'!$F$12</f>
        <v>212.75674197000001</v>
      </c>
      <c r="K219" s="36">
        <f>SUMIFS(СВЦЭМ!$F$39:$F$782,СВЦЭМ!$A$39:$A$782,$A219,СВЦЭМ!$B$39:$B$782,K$190)+'СЕТ СН'!$F$12</f>
        <v>208.79192524000001</v>
      </c>
      <c r="L219" s="36">
        <f>SUMIFS(СВЦЭМ!$F$39:$F$782,СВЦЭМ!$A$39:$A$782,$A219,СВЦЭМ!$B$39:$B$782,L$190)+'СЕТ СН'!$F$12</f>
        <v>207.01666763</v>
      </c>
      <c r="M219" s="36">
        <f>SUMIFS(СВЦЭМ!$F$39:$F$782,СВЦЭМ!$A$39:$A$782,$A219,СВЦЭМ!$B$39:$B$782,M$190)+'СЕТ СН'!$F$12</f>
        <v>207.25470795000001</v>
      </c>
      <c r="N219" s="36">
        <f>SUMIFS(СВЦЭМ!$F$39:$F$782,СВЦЭМ!$A$39:$A$782,$A219,СВЦЭМ!$B$39:$B$782,N$190)+'СЕТ СН'!$F$12</f>
        <v>211.86225902999999</v>
      </c>
      <c r="O219" s="36">
        <f>SUMIFS(СВЦЭМ!$F$39:$F$782,СВЦЭМ!$A$39:$A$782,$A219,СВЦЭМ!$B$39:$B$782,O$190)+'СЕТ СН'!$F$12</f>
        <v>212.91718628999999</v>
      </c>
      <c r="P219" s="36">
        <f>SUMIFS(СВЦЭМ!$F$39:$F$782,СВЦЭМ!$A$39:$A$782,$A219,СВЦЭМ!$B$39:$B$782,P$190)+'СЕТ СН'!$F$12</f>
        <v>214.6087752</v>
      </c>
      <c r="Q219" s="36">
        <f>SUMIFS(СВЦЭМ!$F$39:$F$782,СВЦЭМ!$A$39:$A$782,$A219,СВЦЭМ!$B$39:$B$782,Q$190)+'СЕТ СН'!$F$12</f>
        <v>214.83182224000001</v>
      </c>
      <c r="R219" s="36">
        <f>SUMIFS(СВЦЭМ!$F$39:$F$782,СВЦЭМ!$A$39:$A$782,$A219,СВЦЭМ!$B$39:$B$782,R$190)+'СЕТ СН'!$F$12</f>
        <v>212.35057243</v>
      </c>
      <c r="S219" s="36">
        <f>SUMIFS(СВЦЭМ!$F$39:$F$782,СВЦЭМ!$A$39:$A$782,$A219,СВЦЭМ!$B$39:$B$782,S$190)+'СЕТ СН'!$F$12</f>
        <v>209.81323785999999</v>
      </c>
      <c r="T219" s="36">
        <f>SUMIFS(СВЦЭМ!$F$39:$F$782,СВЦЭМ!$A$39:$A$782,$A219,СВЦЭМ!$B$39:$B$782,T$190)+'СЕТ СН'!$F$12</f>
        <v>204.68462821</v>
      </c>
      <c r="U219" s="36">
        <f>SUMIFS(СВЦЭМ!$F$39:$F$782,СВЦЭМ!$A$39:$A$782,$A219,СВЦЭМ!$B$39:$B$782,U$190)+'СЕТ СН'!$F$12</f>
        <v>205.71825497</v>
      </c>
      <c r="V219" s="36">
        <f>SUMIFS(СВЦЭМ!$F$39:$F$782,СВЦЭМ!$A$39:$A$782,$A219,СВЦЭМ!$B$39:$B$782,V$190)+'СЕТ СН'!$F$12</f>
        <v>207.74137303000001</v>
      </c>
      <c r="W219" s="36">
        <f>SUMIFS(СВЦЭМ!$F$39:$F$782,СВЦЭМ!$A$39:$A$782,$A219,СВЦЭМ!$B$39:$B$782,W$190)+'СЕТ СН'!$F$12</f>
        <v>210.10363172000001</v>
      </c>
      <c r="X219" s="36">
        <f>SUMIFS(СВЦЭМ!$F$39:$F$782,СВЦЭМ!$A$39:$A$782,$A219,СВЦЭМ!$B$39:$B$782,X$190)+'СЕТ СН'!$F$12</f>
        <v>213.48306027000001</v>
      </c>
      <c r="Y219" s="36">
        <f>SUMIFS(СВЦЭМ!$F$39:$F$782,СВЦЭМ!$A$39:$A$782,$A219,СВЦЭМ!$B$39:$B$782,Y$190)+'СЕТ СН'!$F$12</f>
        <v>217.06759536999999</v>
      </c>
    </row>
    <row r="220" spans="1:25" ht="15.75" x14ac:dyDescent="0.2">
      <c r="A220" s="35">
        <f t="shared" si="5"/>
        <v>44925</v>
      </c>
      <c r="B220" s="36">
        <f>SUMIFS(СВЦЭМ!$F$39:$F$782,СВЦЭМ!$A$39:$A$782,$A220,СВЦЭМ!$B$39:$B$782,B$190)+'СЕТ СН'!$F$12</f>
        <v>217.15053093</v>
      </c>
      <c r="C220" s="36">
        <f>SUMIFS(СВЦЭМ!$F$39:$F$782,СВЦЭМ!$A$39:$A$782,$A220,СВЦЭМ!$B$39:$B$782,C$190)+'СЕТ СН'!$F$12</f>
        <v>214.06620043000001</v>
      </c>
      <c r="D220" s="36">
        <f>SUMIFS(СВЦЭМ!$F$39:$F$782,СВЦЭМ!$A$39:$A$782,$A220,СВЦЭМ!$B$39:$B$782,D$190)+'СЕТ СН'!$F$12</f>
        <v>212.05189318000001</v>
      </c>
      <c r="E220" s="36">
        <f>SUMIFS(СВЦЭМ!$F$39:$F$782,СВЦЭМ!$A$39:$A$782,$A220,СВЦЭМ!$B$39:$B$782,E$190)+'СЕТ СН'!$F$12</f>
        <v>211.40467398000001</v>
      </c>
      <c r="F220" s="36">
        <f>SUMIFS(СВЦЭМ!$F$39:$F$782,СВЦЭМ!$A$39:$A$782,$A220,СВЦЭМ!$B$39:$B$782,F$190)+'СЕТ СН'!$F$12</f>
        <v>210.75628742000001</v>
      </c>
      <c r="G220" s="36">
        <f>SUMIFS(СВЦЭМ!$F$39:$F$782,СВЦЭМ!$A$39:$A$782,$A220,СВЦЭМ!$B$39:$B$782,G$190)+'СЕТ СН'!$F$12</f>
        <v>208.51928728999999</v>
      </c>
      <c r="H220" s="36">
        <f>SUMIFS(СВЦЭМ!$F$39:$F$782,СВЦЭМ!$A$39:$A$782,$A220,СВЦЭМ!$B$39:$B$782,H$190)+'СЕТ СН'!$F$12</f>
        <v>204.17942274999999</v>
      </c>
      <c r="I220" s="36">
        <f>SUMIFS(СВЦЭМ!$F$39:$F$782,СВЦЭМ!$A$39:$A$782,$A220,СВЦЭМ!$B$39:$B$782,I$190)+'СЕТ СН'!$F$12</f>
        <v>205.33765485999999</v>
      </c>
      <c r="J220" s="36">
        <f>SUMIFS(СВЦЭМ!$F$39:$F$782,СВЦЭМ!$A$39:$A$782,$A220,СВЦЭМ!$B$39:$B$782,J$190)+'СЕТ СН'!$F$12</f>
        <v>201.50072993000001</v>
      </c>
      <c r="K220" s="36">
        <f>SUMIFS(СВЦЭМ!$F$39:$F$782,СВЦЭМ!$A$39:$A$782,$A220,СВЦЭМ!$B$39:$B$782,K$190)+'СЕТ СН'!$F$12</f>
        <v>199.98500515999999</v>
      </c>
      <c r="L220" s="36">
        <f>SUMIFS(СВЦЭМ!$F$39:$F$782,СВЦЭМ!$A$39:$A$782,$A220,СВЦЭМ!$B$39:$B$782,L$190)+'СЕТ СН'!$F$12</f>
        <v>201.42789393999999</v>
      </c>
      <c r="M220" s="36">
        <f>SUMIFS(СВЦЭМ!$F$39:$F$782,СВЦЭМ!$A$39:$A$782,$A220,СВЦЭМ!$B$39:$B$782,M$190)+'СЕТ СН'!$F$12</f>
        <v>203.54863434999999</v>
      </c>
      <c r="N220" s="36">
        <f>SUMIFS(СВЦЭМ!$F$39:$F$782,СВЦЭМ!$A$39:$A$782,$A220,СВЦЭМ!$B$39:$B$782,N$190)+'СЕТ СН'!$F$12</f>
        <v>206.12390554999999</v>
      </c>
      <c r="O220" s="36">
        <f>SUMIFS(СВЦЭМ!$F$39:$F$782,СВЦЭМ!$A$39:$A$782,$A220,СВЦЭМ!$B$39:$B$782,O$190)+'СЕТ СН'!$F$12</f>
        <v>209.47849260000001</v>
      </c>
      <c r="P220" s="36">
        <f>SUMIFS(СВЦЭМ!$F$39:$F$782,СВЦЭМ!$A$39:$A$782,$A220,СВЦЭМ!$B$39:$B$782,P$190)+'СЕТ СН'!$F$12</f>
        <v>210.64814955</v>
      </c>
      <c r="Q220" s="36">
        <f>SUMIFS(СВЦЭМ!$F$39:$F$782,СВЦЭМ!$A$39:$A$782,$A220,СВЦЭМ!$B$39:$B$782,Q$190)+'СЕТ СН'!$F$12</f>
        <v>210.58874218</v>
      </c>
      <c r="R220" s="36">
        <f>SUMIFS(СВЦЭМ!$F$39:$F$782,СВЦЭМ!$A$39:$A$782,$A220,СВЦЭМ!$B$39:$B$782,R$190)+'СЕТ СН'!$F$12</f>
        <v>206.88289528000001</v>
      </c>
      <c r="S220" s="36">
        <f>SUMIFS(СВЦЭМ!$F$39:$F$782,СВЦЭМ!$A$39:$A$782,$A220,СВЦЭМ!$B$39:$B$782,S$190)+'СЕТ СН'!$F$12</f>
        <v>200.93865328000001</v>
      </c>
      <c r="T220" s="36">
        <f>SUMIFS(СВЦЭМ!$F$39:$F$782,СВЦЭМ!$A$39:$A$782,$A220,СВЦЭМ!$B$39:$B$782,T$190)+'СЕТ СН'!$F$12</f>
        <v>201.02883265</v>
      </c>
      <c r="U220" s="36">
        <f>SUMIFS(СВЦЭМ!$F$39:$F$782,СВЦЭМ!$A$39:$A$782,$A220,СВЦЭМ!$B$39:$B$782,U$190)+'СЕТ СН'!$F$12</f>
        <v>201.53027732000001</v>
      </c>
      <c r="V220" s="36">
        <f>SUMIFS(СВЦЭМ!$F$39:$F$782,СВЦЭМ!$A$39:$A$782,$A220,СВЦЭМ!$B$39:$B$782,V$190)+'СЕТ СН'!$F$12</f>
        <v>203.29466542</v>
      </c>
      <c r="W220" s="36">
        <f>SUMIFS(СВЦЭМ!$F$39:$F$782,СВЦЭМ!$A$39:$A$782,$A220,СВЦЭМ!$B$39:$B$782,W$190)+'СЕТ СН'!$F$12</f>
        <v>205.70653449</v>
      </c>
      <c r="X220" s="36">
        <f>SUMIFS(СВЦЭМ!$F$39:$F$782,СВЦЭМ!$A$39:$A$782,$A220,СВЦЭМ!$B$39:$B$782,X$190)+'СЕТ СН'!$F$12</f>
        <v>208.75284894000001</v>
      </c>
      <c r="Y220" s="36">
        <f>SUMIFS(СВЦЭМ!$F$39:$F$782,СВЦЭМ!$A$39:$A$782,$A220,СВЦЭМ!$B$39:$B$782,Y$190)+'СЕТ СН'!$F$12</f>
        <v>210.64657647000001</v>
      </c>
    </row>
    <row r="221" spans="1:25" ht="15.75" x14ac:dyDescent="0.2">
      <c r="A221" s="35">
        <f t="shared" si="5"/>
        <v>44926</v>
      </c>
      <c r="B221" s="36">
        <f>SUMIFS(СВЦЭМ!$F$39:$F$782,СВЦЭМ!$A$39:$A$782,$A221,СВЦЭМ!$B$39:$B$782,B$190)+'СЕТ СН'!$F$12</f>
        <v>226.88316574000001</v>
      </c>
      <c r="C221" s="36">
        <f>SUMIFS(СВЦЭМ!$F$39:$F$782,СВЦЭМ!$A$39:$A$782,$A221,СВЦЭМ!$B$39:$B$782,C$190)+'СЕТ СН'!$F$12</f>
        <v>231.07748124</v>
      </c>
      <c r="D221" s="36">
        <f>SUMIFS(СВЦЭМ!$F$39:$F$782,СВЦЭМ!$A$39:$A$782,$A221,СВЦЭМ!$B$39:$B$782,D$190)+'СЕТ СН'!$F$12</f>
        <v>238.24810733999999</v>
      </c>
      <c r="E221" s="36">
        <f>SUMIFS(СВЦЭМ!$F$39:$F$782,СВЦЭМ!$A$39:$A$782,$A221,СВЦЭМ!$B$39:$B$782,E$190)+'СЕТ СН'!$F$12</f>
        <v>239.40740269</v>
      </c>
      <c r="F221" s="36">
        <f>SUMIFS(СВЦЭМ!$F$39:$F$782,СВЦЭМ!$A$39:$A$782,$A221,СВЦЭМ!$B$39:$B$782,F$190)+'СЕТ СН'!$F$12</f>
        <v>239.14449686</v>
      </c>
      <c r="G221" s="36">
        <f>SUMIFS(СВЦЭМ!$F$39:$F$782,СВЦЭМ!$A$39:$A$782,$A221,СВЦЭМ!$B$39:$B$782,G$190)+'СЕТ СН'!$F$12</f>
        <v>237.58268831000001</v>
      </c>
      <c r="H221" s="36">
        <f>SUMIFS(СВЦЭМ!$F$39:$F$782,СВЦЭМ!$A$39:$A$782,$A221,СВЦЭМ!$B$39:$B$782,H$190)+'СЕТ СН'!$F$12</f>
        <v>233.10122769</v>
      </c>
      <c r="I221" s="36">
        <f>SUMIFS(СВЦЭМ!$F$39:$F$782,СВЦЭМ!$A$39:$A$782,$A221,СВЦЭМ!$B$39:$B$782,I$190)+'СЕТ СН'!$F$12</f>
        <v>226.79624917000001</v>
      </c>
      <c r="J221" s="36">
        <f>SUMIFS(СВЦЭМ!$F$39:$F$782,СВЦЭМ!$A$39:$A$782,$A221,СВЦЭМ!$B$39:$B$782,J$190)+'СЕТ СН'!$F$12</f>
        <v>220.99799239999999</v>
      </c>
      <c r="K221" s="36">
        <f>SUMIFS(СВЦЭМ!$F$39:$F$782,СВЦЭМ!$A$39:$A$782,$A221,СВЦЭМ!$B$39:$B$782,K$190)+'СЕТ СН'!$F$12</f>
        <v>220.13652264999999</v>
      </c>
      <c r="L221" s="36">
        <f>SUMIFS(СВЦЭМ!$F$39:$F$782,СВЦЭМ!$A$39:$A$782,$A221,СВЦЭМ!$B$39:$B$782,L$190)+'СЕТ СН'!$F$12</f>
        <v>217.87626539999999</v>
      </c>
      <c r="M221" s="36">
        <f>SUMIFS(СВЦЭМ!$F$39:$F$782,СВЦЭМ!$A$39:$A$782,$A221,СВЦЭМ!$B$39:$B$782,M$190)+'СЕТ СН'!$F$12</f>
        <v>217.63548609</v>
      </c>
      <c r="N221" s="36">
        <f>SUMIFS(СВЦЭМ!$F$39:$F$782,СВЦЭМ!$A$39:$A$782,$A221,СВЦЭМ!$B$39:$B$782,N$190)+'СЕТ СН'!$F$12</f>
        <v>220.53160319</v>
      </c>
      <c r="O221" s="36">
        <f>SUMIFS(СВЦЭМ!$F$39:$F$782,СВЦЭМ!$A$39:$A$782,$A221,СВЦЭМ!$B$39:$B$782,O$190)+'СЕТ СН'!$F$12</f>
        <v>224.24758320000001</v>
      </c>
      <c r="P221" s="36">
        <f>SUMIFS(СВЦЭМ!$F$39:$F$782,СВЦЭМ!$A$39:$A$782,$A221,СВЦЭМ!$B$39:$B$782,P$190)+'СЕТ СН'!$F$12</f>
        <v>226.96117240999999</v>
      </c>
      <c r="Q221" s="36">
        <f>SUMIFS(СВЦЭМ!$F$39:$F$782,СВЦЭМ!$A$39:$A$782,$A221,СВЦЭМ!$B$39:$B$782,Q$190)+'СЕТ СН'!$F$12</f>
        <v>227.42918273000001</v>
      </c>
      <c r="R221" s="36">
        <f>SUMIFS(СВЦЭМ!$F$39:$F$782,СВЦЭМ!$A$39:$A$782,$A221,СВЦЭМ!$B$39:$B$782,R$190)+'СЕТ СН'!$F$12</f>
        <v>220.55641076000001</v>
      </c>
      <c r="S221" s="36">
        <f>SUMIFS(СВЦЭМ!$F$39:$F$782,СВЦЭМ!$A$39:$A$782,$A221,СВЦЭМ!$B$39:$B$782,S$190)+'СЕТ СН'!$F$12</f>
        <v>216.07056251</v>
      </c>
      <c r="T221" s="36">
        <f>SUMIFS(СВЦЭМ!$F$39:$F$782,СВЦЭМ!$A$39:$A$782,$A221,СВЦЭМ!$B$39:$B$782,T$190)+'СЕТ СН'!$F$12</f>
        <v>215.09527688</v>
      </c>
      <c r="U221" s="36">
        <f>SUMIFS(СВЦЭМ!$F$39:$F$782,СВЦЭМ!$A$39:$A$782,$A221,СВЦЭМ!$B$39:$B$782,U$190)+'СЕТ СН'!$F$12</f>
        <v>217.40267026000001</v>
      </c>
      <c r="V221" s="36">
        <f>SUMIFS(СВЦЭМ!$F$39:$F$782,СВЦЭМ!$A$39:$A$782,$A221,СВЦЭМ!$B$39:$B$782,V$190)+'СЕТ СН'!$F$12</f>
        <v>218.17707829</v>
      </c>
      <c r="W221" s="36">
        <f>SUMIFS(СВЦЭМ!$F$39:$F$782,СВЦЭМ!$A$39:$A$782,$A221,СВЦЭМ!$B$39:$B$782,W$190)+'СЕТ СН'!$F$12</f>
        <v>222.99472571999999</v>
      </c>
      <c r="X221" s="36">
        <f>SUMIFS(СВЦЭМ!$F$39:$F$782,СВЦЭМ!$A$39:$A$782,$A221,СВЦЭМ!$B$39:$B$782,X$190)+'СЕТ СН'!$F$12</f>
        <v>223.82977514000001</v>
      </c>
      <c r="Y221" s="36">
        <f>SUMIFS(СВЦЭМ!$F$39:$F$782,СВЦЭМ!$A$39:$A$782,$A221,СВЦЭМ!$B$39:$B$782,Y$190)+'СЕТ СН'!$F$12</f>
        <v>230.27342501000001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44897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44898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44899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44900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44901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44902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44903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44904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44905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44906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44907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44908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44909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44910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44911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44912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44913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44914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44915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44916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44917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44918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44919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44920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44921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44922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44923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44924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44925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44926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44897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44898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44899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44900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44901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44902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44903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44904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44905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44906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44907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44908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44909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44910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44911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44912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44913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44914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44915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44916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44917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44918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44919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44920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44921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44922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44923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44924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44925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44926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44897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44898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44899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44900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44901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44902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44903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44904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44905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44906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44907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44908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44909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44910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44911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44912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44913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44914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44915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44916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44917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44918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44919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44920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44921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44922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44923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44924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44925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44926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44897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44898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44899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44900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44901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44902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44903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44904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44905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44906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44907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44908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44909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44910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44911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44912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44913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44914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44915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44916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44917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44918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44919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44920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44921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44922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44923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44924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44925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44926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44897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44898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44899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44900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44901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44902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44903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44904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44905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44906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44907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44908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44909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44910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44911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44912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44913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44914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44915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44916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44917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44918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44919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44920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44921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44922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44923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44924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44925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44926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44897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44898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44899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44900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44901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44902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44903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44904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44905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44906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44907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44908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44909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44910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44911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44912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44913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44914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44915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44916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44917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44918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44919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44920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44921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44922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44923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44924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44925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44926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16.077560309999999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517403.82065596653</v>
      </c>
      <c r="O439" s="126"/>
      <c r="P439" s="125">
        <f>СВЦЭМ!$D$12+'СЕТ СН'!$F$10-'СЕТ СН'!$G$22</f>
        <v>517403.82065596653</v>
      </c>
      <c r="Q439" s="126"/>
      <c r="R439" s="125">
        <f>СВЦЭМ!$D$12+'СЕТ СН'!$F$10-'СЕТ СН'!$H$22</f>
        <v>517403.82065596653</v>
      </c>
      <c r="S439" s="126"/>
      <c r="T439" s="125">
        <f>СВЦЭМ!$D$12+'СЕТ СН'!$F$10-'СЕТ СН'!$I$22</f>
        <v>517403.82065596653</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декабре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01.12.2022</v>
      </c>
      <c r="B12" s="36">
        <f>SUMIFS(СВЦЭМ!$D$39:$D$782,СВЦЭМ!$A$39:$A$782,$A12,СВЦЭМ!$B$39:$B$782,B$11)+'СЕТ СН'!$F$11+СВЦЭМ!$D$10+'СЕТ СН'!$F$6-'СЕТ СН'!$F$23</f>
        <v>1352.7299817399999</v>
      </c>
      <c r="C12" s="36">
        <f>SUMIFS(СВЦЭМ!$D$39:$D$782,СВЦЭМ!$A$39:$A$782,$A12,СВЦЭМ!$B$39:$B$782,C$11)+'СЕТ СН'!$F$11+СВЦЭМ!$D$10+'СЕТ СН'!$F$6-'СЕТ СН'!$F$23</f>
        <v>1332.1330169199998</v>
      </c>
      <c r="D12" s="36">
        <f>SUMIFS(СВЦЭМ!$D$39:$D$782,СВЦЭМ!$A$39:$A$782,$A12,СВЦЭМ!$B$39:$B$782,D$11)+'СЕТ СН'!$F$11+СВЦЭМ!$D$10+'СЕТ СН'!$F$6-'СЕТ СН'!$F$23</f>
        <v>1377.87361053</v>
      </c>
      <c r="E12" s="36">
        <f>SUMIFS(СВЦЭМ!$D$39:$D$782,СВЦЭМ!$A$39:$A$782,$A12,СВЦЭМ!$B$39:$B$782,E$11)+'СЕТ СН'!$F$11+СВЦЭМ!$D$10+'СЕТ СН'!$F$6-'СЕТ СН'!$F$23</f>
        <v>1380.7062330399999</v>
      </c>
      <c r="F12" s="36">
        <f>SUMIFS(СВЦЭМ!$D$39:$D$782,СВЦЭМ!$A$39:$A$782,$A12,СВЦЭМ!$B$39:$B$782,F$11)+'СЕТ СН'!$F$11+СВЦЭМ!$D$10+'СЕТ СН'!$F$6-'СЕТ СН'!$F$23</f>
        <v>1390.7273076699998</v>
      </c>
      <c r="G12" s="36">
        <f>SUMIFS(СВЦЭМ!$D$39:$D$782,СВЦЭМ!$A$39:$A$782,$A12,СВЦЭМ!$B$39:$B$782,G$11)+'СЕТ СН'!$F$11+СВЦЭМ!$D$10+'СЕТ СН'!$F$6-'СЕТ СН'!$F$23</f>
        <v>1372.75867765</v>
      </c>
      <c r="H12" s="36">
        <f>SUMIFS(СВЦЭМ!$D$39:$D$782,СВЦЭМ!$A$39:$A$782,$A12,СВЦЭМ!$B$39:$B$782,H$11)+'СЕТ СН'!$F$11+СВЦЭМ!$D$10+'СЕТ СН'!$F$6-'СЕТ СН'!$F$23</f>
        <v>1349.7352256999998</v>
      </c>
      <c r="I12" s="36">
        <f>SUMIFS(СВЦЭМ!$D$39:$D$782,СВЦЭМ!$A$39:$A$782,$A12,СВЦЭМ!$B$39:$B$782,I$11)+'СЕТ СН'!$F$11+СВЦЭМ!$D$10+'СЕТ СН'!$F$6-'СЕТ СН'!$F$23</f>
        <v>1327.9739461299998</v>
      </c>
      <c r="J12" s="36">
        <f>SUMIFS(СВЦЭМ!$D$39:$D$782,СВЦЭМ!$A$39:$A$782,$A12,СВЦЭМ!$B$39:$B$782,J$11)+'СЕТ СН'!$F$11+СВЦЭМ!$D$10+'СЕТ СН'!$F$6-'СЕТ СН'!$F$23</f>
        <v>1294.0065351799999</v>
      </c>
      <c r="K12" s="36">
        <f>SUMIFS(СВЦЭМ!$D$39:$D$782,СВЦЭМ!$A$39:$A$782,$A12,СВЦЭМ!$B$39:$B$782,K$11)+'СЕТ СН'!$F$11+СВЦЭМ!$D$10+'СЕТ СН'!$F$6-'СЕТ СН'!$F$23</f>
        <v>1281.7784412399999</v>
      </c>
      <c r="L12" s="36">
        <f>SUMIFS(СВЦЭМ!$D$39:$D$782,СВЦЭМ!$A$39:$A$782,$A12,СВЦЭМ!$B$39:$B$782,L$11)+'СЕТ СН'!$F$11+СВЦЭМ!$D$10+'СЕТ СН'!$F$6-'СЕТ СН'!$F$23</f>
        <v>1261.1855970999998</v>
      </c>
      <c r="M12" s="36">
        <f>SUMIFS(СВЦЭМ!$D$39:$D$782,СВЦЭМ!$A$39:$A$782,$A12,СВЦЭМ!$B$39:$B$782,M$11)+'СЕТ СН'!$F$11+СВЦЭМ!$D$10+'СЕТ СН'!$F$6-'СЕТ СН'!$F$23</f>
        <v>1267.6198862899998</v>
      </c>
      <c r="N12" s="36">
        <f>SUMIFS(СВЦЭМ!$D$39:$D$782,СВЦЭМ!$A$39:$A$782,$A12,СВЦЭМ!$B$39:$B$782,N$11)+'СЕТ СН'!$F$11+СВЦЭМ!$D$10+'СЕТ СН'!$F$6-'СЕТ СН'!$F$23</f>
        <v>1272.29040414</v>
      </c>
      <c r="O12" s="36">
        <f>SUMIFS(СВЦЭМ!$D$39:$D$782,СВЦЭМ!$A$39:$A$782,$A12,СВЦЭМ!$B$39:$B$782,O$11)+'СЕТ СН'!$F$11+СВЦЭМ!$D$10+'СЕТ СН'!$F$6-'СЕТ СН'!$F$23</f>
        <v>1293.5565241899999</v>
      </c>
      <c r="P12" s="36">
        <f>SUMIFS(СВЦЭМ!$D$39:$D$782,СВЦЭМ!$A$39:$A$782,$A12,СВЦЭМ!$B$39:$B$782,P$11)+'СЕТ СН'!$F$11+СВЦЭМ!$D$10+'СЕТ СН'!$F$6-'СЕТ СН'!$F$23</f>
        <v>1302.4439559499999</v>
      </c>
      <c r="Q12" s="36">
        <f>SUMIFS(СВЦЭМ!$D$39:$D$782,СВЦЭМ!$A$39:$A$782,$A12,СВЦЭМ!$B$39:$B$782,Q$11)+'СЕТ СН'!$F$11+СВЦЭМ!$D$10+'СЕТ СН'!$F$6-'СЕТ СН'!$F$23</f>
        <v>1306.9067023699999</v>
      </c>
      <c r="R12" s="36">
        <f>SUMIFS(СВЦЭМ!$D$39:$D$782,СВЦЭМ!$A$39:$A$782,$A12,СВЦЭМ!$B$39:$B$782,R$11)+'СЕТ СН'!$F$11+СВЦЭМ!$D$10+'СЕТ СН'!$F$6-'СЕТ СН'!$F$23</f>
        <v>1302.4054250299998</v>
      </c>
      <c r="S12" s="36">
        <f>SUMIFS(СВЦЭМ!$D$39:$D$782,СВЦЭМ!$A$39:$A$782,$A12,СВЦЭМ!$B$39:$B$782,S$11)+'СЕТ СН'!$F$11+СВЦЭМ!$D$10+'СЕТ СН'!$F$6-'СЕТ СН'!$F$23</f>
        <v>1269.0267430599999</v>
      </c>
      <c r="T12" s="36">
        <f>SUMIFS(СВЦЭМ!$D$39:$D$782,СВЦЭМ!$A$39:$A$782,$A12,СВЦЭМ!$B$39:$B$782,T$11)+'СЕТ СН'!$F$11+СВЦЭМ!$D$10+'СЕТ СН'!$F$6-'СЕТ СН'!$F$23</f>
        <v>1264.9280792799998</v>
      </c>
      <c r="U12" s="36">
        <f>SUMIFS(СВЦЭМ!$D$39:$D$782,СВЦЭМ!$A$39:$A$782,$A12,СВЦЭМ!$B$39:$B$782,U$11)+'СЕТ СН'!$F$11+СВЦЭМ!$D$10+'СЕТ СН'!$F$6-'СЕТ СН'!$F$23</f>
        <v>1272.2062638899999</v>
      </c>
      <c r="V12" s="36">
        <f>SUMIFS(СВЦЭМ!$D$39:$D$782,СВЦЭМ!$A$39:$A$782,$A12,СВЦЭМ!$B$39:$B$782,V$11)+'СЕТ СН'!$F$11+СВЦЭМ!$D$10+'СЕТ СН'!$F$6-'СЕТ СН'!$F$23</f>
        <v>1274.8178114799998</v>
      </c>
      <c r="W12" s="36">
        <f>SUMIFS(СВЦЭМ!$D$39:$D$782,СВЦЭМ!$A$39:$A$782,$A12,СВЦЭМ!$B$39:$B$782,W$11)+'СЕТ СН'!$F$11+СВЦЭМ!$D$10+'СЕТ СН'!$F$6-'СЕТ СН'!$F$23</f>
        <v>1290.7932121599999</v>
      </c>
      <c r="X12" s="36">
        <f>SUMIFS(СВЦЭМ!$D$39:$D$782,СВЦЭМ!$A$39:$A$782,$A12,СВЦЭМ!$B$39:$B$782,X$11)+'СЕТ СН'!$F$11+СВЦЭМ!$D$10+'СЕТ СН'!$F$6-'СЕТ СН'!$F$23</f>
        <v>1296.237351</v>
      </c>
      <c r="Y12" s="36">
        <f>SUMIFS(СВЦЭМ!$D$39:$D$782,СВЦЭМ!$A$39:$A$782,$A12,СВЦЭМ!$B$39:$B$782,Y$11)+'СЕТ СН'!$F$11+СВЦЭМ!$D$10+'СЕТ СН'!$F$6-'СЕТ СН'!$F$23</f>
        <v>1292.9404290199998</v>
      </c>
      <c r="AA12" s="45"/>
    </row>
    <row r="13" spans="1:27" ht="15.75" x14ac:dyDescent="0.2">
      <c r="A13" s="35">
        <f>A12+1</f>
        <v>44897</v>
      </c>
      <c r="B13" s="36">
        <f>SUMIFS(СВЦЭМ!$D$39:$D$782,СВЦЭМ!$A$39:$A$782,$A13,СВЦЭМ!$B$39:$B$782,B$11)+'СЕТ СН'!$F$11+СВЦЭМ!$D$10+'СЕТ СН'!$F$6-'СЕТ СН'!$F$23</f>
        <v>1369.6702844299998</v>
      </c>
      <c r="C13" s="36">
        <f>SUMIFS(СВЦЭМ!$D$39:$D$782,СВЦЭМ!$A$39:$A$782,$A13,СВЦЭМ!$B$39:$B$782,C$11)+'СЕТ СН'!$F$11+СВЦЭМ!$D$10+'СЕТ СН'!$F$6-'СЕТ СН'!$F$23</f>
        <v>1370.43424235</v>
      </c>
      <c r="D13" s="36">
        <f>SUMIFS(СВЦЭМ!$D$39:$D$782,СВЦЭМ!$A$39:$A$782,$A13,СВЦЭМ!$B$39:$B$782,D$11)+'СЕТ СН'!$F$11+СВЦЭМ!$D$10+'СЕТ СН'!$F$6-'СЕТ СН'!$F$23</f>
        <v>1388.0134568899998</v>
      </c>
      <c r="E13" s="36">
        <f>SUMIFS(СВЦЭМ!$D$39:$D$782,СВЦЭМ!$A$39:$A$782,$A13,СВЦЭМ!$B$39:$B$782,E$11)+'СЕТ СН'!$F$11+СВЦЭМ!$D$10+'СЕТ СН'!$F$6-'СЕТ СН'!$F$23</f>
        <v>1391.4262020799999</v>
      </c>
      <c r="F13" s="36">
        <f>SUMIFS(СВЦЭМ!$D$39:$D$782,СВЦЭМ!$A$39:$A$782,$A13,СВЦЭМ!$B$39:$B$782,F$11)+'СЕТ СН'!$F$11+СВЦЭМ!$D$10+'СЕТ СН'!$F$6-'СЕТ СН'!$F$23</f>
        <v>1421.8495732199999</v>
      </c>
      <c r="G13" s="36">
        <f>SUMIFS(СВЦЭМ!$D$39:$D$782,СВЦЭМ!$A$39:$A$782,$A13,СВЦЭМ!$B$39:$B$782,G$11)+'СЕТ СН'!$F$11+СВЦЭМ!$D$10+'СЕТ СН'!$F$6-'СЕТ СН'!$F$23</f>
        <v>1399.4833605499998</v>
      </c>
      <c r="H13" s="36">
        <f>SUMIFS(СВЦЭМ!$D$39:$D$782,СВЦЭМ!$A$39:$A$782,$A13,СВЦЭМ!$B$39:$B$782,H$11)+'СЕТ СН'!$F$11+СВЦЭМ!$D$10+'СЕТ СН'!$F$6-'СЕТ СН'!$F$23</f>
        <v>1379.6787980099998</v>
      </c>
      <c r="I13" s="36">
        <f>SUMIFS(СВЦЭМ!$D$39:$D$782,СВЦЭМ!$A$39:$A$782,$A13,СВЦЭМ!$B$39:$B$782,I$11)+'СЕТ СН'!$F$11+СВЦЭМ!$D$10+'СЕТ СН'!$F$6-'СЕТ СН'!$F$23</f>
        <v>1359.6313470099999</v>
      </c>
      <c r="J13" s="36">
        <f>SUMIFS(СВЦЭМ!$D$39:$D$782,СВЦЭМ!$A$39:$A$782,$A13,СВЦЭМ!$B$39:$B$782,J$11)+'СЕТ СН'!$F$11+СВЦЭМ!$D$10+'СЕТ СН'!$F$6-'СЕТ СН'!$F$23</f>
        <v>1334.01300909</v>
      </c>
      <c r="K13" s="36">
        <f>SUMIFS(СВЦЭМ!$D$39:$D$782,СВЦЭМ!$A$39:$A$782,$A13,СВЦЭМ!$B$39:$B$782,K$11)+'СЕТ СН'!$F$11+СВЦЭМ!$D$10+'СЕТ СН'!$F$6-'СЕТ СН'!$F$23</f>
        <v>1316.1543306999999</v>
      </c>
      <c r="L13" s="36">
        <f>SUMIFS(СВЦЭМ!$D$39:$D$782,СВЦЭМ!$A$39:$A$782,$A13,СВЦЭМ!$B$39:$B$782,L$11)+'СЕТ СН'!$F$11+СВЦЭМ!$D$10+'СЕТ СН'!$F$6-'СЕТ СН'!$F$23</f>
        <v>1306.70429369</v>
      </c>
      <c r="M13" s="36">
        <f>SUMIFS(СВЦЭМ!$D$39:$D$782,СВЦЭМ!$A$39:$A$782,$A13,СВЦЭМ!$B$39:$B$782,M$11)+'СЕТ СН'!$F$11+СВЦЭМ!$D$10+'СЕТ СН'!$F$6-'СЕТ СН'!$F$23</f>
        <v>1301.3537804399998</v>
      </c>
      <c r="N13" s="36">
        <f>SUMIFS(СВЦЭМ!$D$39:$D$782,СВЦЭМ!$A$39:$A$782,$A13,СВЦЭМ!$B$39:$B$782,N$11)+'СЕТ СН'!$F$11+СВЦЭМ!$D$10+'СЕТ СН'!$F$6-'СЕТ СН'!$F$23</f>
        <v>1319.3800525099998</v>
      </c>
      <c r="O13" s="36">
        <f>SUMIFS(СВЦЭМ!$D$39:$D$782,СВЦЭМ!$A$39:$A$782,$A13,СВЦЭМ!$B$39:$B$782,O$11)+'СЕТ СН'!$F$11+СВЦЭМ!$D$10+'СЕТ СН'!$F$6-'СЕТ СН'!$F$23</f>
        <v>1323.75403949</v>
      </c>
      <c r="P13" s="36">
        <f>SUMIFS(СВЦЭМ!$D$39:$D$782,СВЦЭМ!$A$39:$A$782,$A13,СВЦЭМ!$B$39:$B$782,P$11)+'СЕТ СН'!$F$11+СВЦЭМ!$D$10+'СЕТ СН'!$F$6-'СЕТ СН'!$F$23</f>
        <v>1330.0868629999998</v>
      </c>
      <c r="Q13" s="36">
        <f>SUMIFS(СВЦЭМ!$D$39:$D$782,СВЦЭМ!$A$39:$A$782,$A13,СВЦЭМ!$B$39:$B$782,Q$11)+'СЕТ СН'!$F$11+СВЦЭМ!$D$10+'СЕТ СН'!$F$6-'СЕТ СН'!$F$23</f>
        <v>1334.85504393</v>
      </c>
      <c r="R13" s="36">
        <f>SUMIFS(СВЦЭМ!$D$39:$D$782,СВЦЭМ!$A$39:$A$782,$A13,СВЦЭМ!$B$39:$B$782,R$11)+'СЕТ СН'!$F$11+СВЦЭМ!$D$10+'СЕТ СН'!$F$6-'СЕТ СН'!$F$23</f>
        <v>1308.39392144</v>
      </c>
      <c r="S13" s="36">
        <f>SUMIFS(СВЦЭМ!$D$39:$D$782,СВЦЭМ!$A$39:$A$782,$A13,СВЦЭМ!$B$39:$B$782,S$11)+'СЕТ СН'!$F$11+СВЦЭМ!$D$10+'СЕТ СН'!$F$6-'СЕТ СН'!$F$23</f>
        <v>1301.8365714199999</v>
      </c>
      <c r="T13" s="36">
        <f>SUMIFS(СВЦЭМ!$D$39:$D$782,СВЦЭМ!$A$39:$A$782,$A13,СВЦЭМ!$B$39:$B$782,T$11)+'СЕТ СН'!$F$11+СВЦЭМ!$D$10+'СЕТ СН'!$F$6-'СЕТ СН'!$F$23</f>
        <v>1278.9501709899998</v>
      </c>
      <c r="U13" s="36">
        <f>SUMIFS(СВЦЭМ!$D$39:$D$782,СВЦЭМ!$A$39:$A$782,$A13,СВЦЭМ!$B$39:$B$782,U$11)+'СЕТ СН'!$F$11+СВЦЭМ!$D$10+'СЕТ СН'!$F$6-'СЕТ СН'!$F$23</f>
        <v>1287.0602308999999</v>
      </c>
      <c r="V13" s="36">
        <f>SUMIFS(СВЦЭМ!$D$39:$D$782,СВЦЭМ!$A$39:$A$782,$A13,СВЦЭМ!$B$39:$B$782,V$11)+'СЕТ СН'!$F$11+СВЦЭМ!$D$10+'СЕТ СН'!$F$6-'СЕТ СН'!$F$23</f>
        <v>1295.27957395</v>
      </c>
      <c r="W13" s="36">
        <f>SUMIFS(СВЦЭМ!$D$39:$D$782,СВЦЭМ!$A$39:$A$782,$A13,СВЦЭМ!$B$39:$B$782,W$11)+'СЕТ СН'!$F$11+СВЦЭМ!$D$10+'СЕТ СН'!$F$6-'СЕТ СН'!$F$23</f>
        <v>1304.2529810799999</v>
      </c>
      <c r="X13" s="36">
        <f>SUMIFS(СВЦЭМ!$D$39:$D$782,СВЦЭМ!$A$39:$A$782,$A13,СВЦЭМ!$B$39:$B$782,X$11)+'СЕТ СН'!$F$11+СВЦЭМ!$D$10+'СЕТ СН'!$F$6-'СЕТ СН'!$F$23</f>
        <v>1322.9097812499999</v>
      </c>
      <c r="Y13" s="36">
        <f>SUMIFS(СВЦЭМ!$D$39:$D$782,СВЦЭМ!$A$39:$A$782,$A13,СВЦЭМ!$B$39:$B$782,Y$11)+'СЕТ СН'!$F$11+СВЦЭМ!$D$10+'СЕТ СН'!$F$6-'СЕТ СН'!$F$23</f>
        <v>1349.6348459899998</v>
      </c>
    </row>
    <row r="14" spans="1:27" ht="15.75" x14ac:dyDescent="0.2">
      <c r="A14" s="35">
        <f t="shared" ref="A14:A42" si="0">A13+1</f>
        <v>44898</v>
      </c>
      <c r="B14" s="36">
        <f>SUMIFS(СВЦЭМ!$D$39:$D$782,СВЦЭМ!$A$39:$A$782,$A14,СВЦЭМ!$B$39:$B$782,B$11)+'СЕТ СН'!$F$11+СВЦЭМ!$D$10+'СЕТ СН'!$F$6-'СЕТ СН'!$F$23</f>
        <v>1257.2495897099998</v>
      </c>
      <c r="C14" s="36">
        <f>SUMIFS(СВЦЭМ!$D$39:$D$782,СВЦЭМ!$A$39:$A$782,$A14,СВЦЭМ!$B$39:$B$782,C$11)+'СЕТ СН'!$F$11+СВЦЭМ!$D$10+'СЕТ СН'!$F$6-'СЕТ СН'!$F$23</f>
        <v>1268.7184092399998</v>
      </c>
      <c r="D14" s="36">
        <f>SUMIFS(СВЦЭМ!$D$39:$D$782,СВЦЭМ!$A$39:$A$782,$A14,СВЦЭМ!$B$39:$B$782,D$11)+'СЕТ СН'!$F$11+СВЦЭМ!$D$10+'СЕТ СН'!$F$6-'СЕТ СН'!$F$23</f>
        <v>1288.3439437</v>
      </c>
      <c r="E14" s="36">
        <f>SUMIFS(СВЦЭМ!$D$39:$D$782,СВЦЭМ!$A$39:$A$782,$A14,СВЦЭМ!$B$39:$B$782,E$11)+'СЕТ СН'!$F$11+СВЦЭМ!$D$10+'СЕТ СН'!$F$6-'СЕТ СН'!$F$23</f>
        <v>1317.9533401599999</v>
      </c>
      <c r="F14" s="36">
        <f>SUMIFS(СВЦЭМ!$D$39:$D$782,СВЦЭМ!$A$39:$A$782,$A14,СВЦЭМ!$B$39:$B$782,F$11)+'СЕТ СН'!$F$11+СВЦЭМ!$D$10+'СЕТ СН'!$F$6-'СЕТ СН'!$F$23</f>
        <v>1338.57595077</v>
      </c>
      <c r="G14" s="36">
        <f>SUMIFS(СВЦЭМ!$D$39:$D$782,СВЦЭМ!$A$39:$A$782,$A14,СВЦЭМ!$B$39:$B$782,G$11)+'СЕТ СН'!$F$11+СВЦЭМ!$D$10+'СЕТ СН'!$F$6-'СЕТ СН'!$F$23</f>
        <v>1326.3851214399999</v>
      </c>
      <c r="H14" s="36">
        <f>SUMIFS(СВЦЭМ!$D$39:$D$782,СВЦЭМ!$A$39:$A$782,$A14,СВЦЭМ!$B$39:$B$782,H$11)+'СЕТ СН'!$F$11+СВЦЭМ!$D$10+'СЕТ СН'!$F$6-'СЕТ СН'!$F$23</f>
        <v>1314.6027432199999</v>
      </c>
      <c r="I14" s="36">
        <f>SUMIFS(СВЦЭМ!$D$39:$D$782,СВЦЭМ!$A$39:$A$782,$A14,СВЦЭМ!$B$39:$B$782,I$11)+'СЕТ СН'!$F$11+СВЦЭМ!$D$10+'СЕТ СН'!$F$6-'СЕТ СН'!$F$23</f>
        <v>1303.79996263</v>
      </c>
      <c r="J14" s="36">
        <f>SUMIFS(СВЦЭМ!$D$39:$D$782,СВЦЭМ!$A$39:$A$782,$A14,СВЦЭМ!$B$39:$B$782,J$11)+'СЕТ СН'!$F$11+СВЦЭМ!$D$10+'СЕТ СН'!$F$6-'СЕТ СН'!$F$23</f>
        <v>1278.12601632</v>
      </c>
      <c r="K14" s="36">
        <f>SUMIFS(СВЦЭМ!$D$39:$D$782,СВЦЭМ!$A$39:$A$782,$A14,СВЦЭМ!$B$39:$B$782,K$11)+'СЕТ СН'!$F$11+СВЦЭМ!$D$10+'СЕТ СН'!$F$6-'СЕТ СН'!$F$23</f>
        <v>1269.6521376699998</v>
      </c>
      <c r="L14" s="36">
        <f>SUMIFS(СВЦЭМ!$D$39:$D$782,СВЦЭМ!$A$39:$A$782,$A14,СВЦЭМ!$B$39:$B$782,L$11)+'СЕТ СН'!$F$11+СВЦЭМ!$D$10+'СЕТ СН'!$F$6-'СЕТ СН'!$F$23</f>
        <v>1252.3829704299999</v>
      </c>
      <c r="M14" s="36">
        <f>SUMIFS(СВЦЭМ!$D$39:$D$782,СВЦЭМ!$A$39:$A$782,$A14,СВЦЭМ!$B$39:$B$782,M$11)+'СЕТ СН'!$F$11+СВЦЭМ!$D$10+'СЕТ СН'!$F$6-'СЕТ СН'!$F$23</f>
        <v>1257.1147221199999</v>
      </c>
      <c r="N14" s="36">
        <f>SUMIFS(СВЦЭМ!$D$39:$D$782,СВЦЭМ!$A$39:$A$782,$A14,СВЦЭМ!$B$39:$B$782,N$11)+'СЕТ СН'!$F$11+СВЦЭМ!$D$10+'СЕТ СН'!$F$6-'СЕТ СН'!$F$23</f>
        <v>1240.44402608</v>
      </c>
      <c r="O14" s="36">
        <f>SUMIFS(СВЦЭМ!$D$39:$D$782,СВЦЭМ!$A$39:$A$782,$A14,СВЦЭМ!$B$39:$B$782,O$11)+'СЕТ СН'!$F$11+СВЦЭМ!$D$10+'СЕТ СН'!$F$6-'СЕТ СН'!$F$23</f>
        <v>1247.4043988699998</v>
      </c>
      <c r="P14" s="36">
        <f>SUMIFS(СВЦЭМ!$D$39:$D$782,СВЦЭМ!$A$39:$A$782,$A14,СВЦЭМ!$B$39:$B$782,P$11)+'СЕТ СН'!$F$11+СВЦЭМ!$D$10+'СЕТ СН'!$F$6-'СЕТ СН'!$F$23</f>
        <v>1261.0643710799998</v>
      </c>
      <c r="Q14" s="36">
        <f>SUMIFS(СВЦЭМ!$D$39:$D$782,СВЦЭМ!$A$39:$A$782,$A14,СВЦЭМ!$B$39:$B$782,Q$11)+'СЕТ СН'!$F$11+СВЦЭМ!$D$10+'СЕТ СН'!$F$6-'СЕТ СН'!$F$23</f>
        <v>1285.50094311</v>
      </c>
      <c r="R14" s="36">
        <f>SUMIFS(СВЦЭМ!$D$39:$D$782,СВЦЭМ!$A$39:$A$782,$A14,СВЦЭМ!$B$39:$B$782,R$11)+'СЕТ СН'!$F$11+СВЦЭМ!$D$10+'СЕТ СН'!$F$6-'СЕТ СН'!$F$23</f>
        <v>1287.87934174</v>
      </c>
      <c r="S14" s="36">
        <f>SUMIFS(СВЦЭМ!$D$39:$D$782,СВЦЭМ!$A$39:$A$782,$A14,СВЦЭМ!$B$39:$B$782,S$11)+'СЕТ СН'!$F$11+СВЦЭМ!$D$10+'СЕТ СН'!$F$6-'СЕТ СН'!$F$23</f>
        <v>1253.2337009999999</v>
      </c>
      <c r="T14" s="36">
        <f>SUMIFS(СВЦЭМ!$D$39:$D$782,СВЦЭМ!$A$39:$A$782,$A14,СВЦЭМ!$B$39:$B$782,T$11)+'СЕТ СН'!$F$11+СВЦЭМ!$D$10+'СЕТ СН'!$F$6-'СЕТ СН'!$F$23</f>
        <v>1221.6837102999998</v>
      </c>
      <c r="U14" s="36">
        <f>SUMIFS(СВЦЭМ!$D$39:$D$782,СВЦЭМ!$A$39:$A$782,$A14,СВЦЭМ!$B$39:$B$782,U$11)+'СЕТ СН'!$F$11+СВЦЭМ!$D$10+'СЕТ СН'!$F$6-'СЕТ СН'!$F$23</f>
        <v>1230.41315072</v>
      </c>
      <c r="V14" s="36">
        <f>SUMIFS(СВЦЭМ!$D$39:$D$782,СВЦЭМ!$A$39:$A$782,$A14,СВЦЭМ!$B$39:$B$782,V$11)+'СЕТ СН'!$F$11+СВЦЭМ!$D$10+'СЕТ СН'!$F$6-'СЕТ СН'!$F$23</f>
        <v>1248.9320479999999</v>
      </c>
      <c r="W14" s="36">
        <f>SUMIFS(СВЦЭМ!$D$39:$D$782,СВЦЭМ!$A$39:$A$782,$A14,СВЦЭМ!$B$39:$B$782,W$11)+'СЕТ СН'!$F$11+СВЦЭМ!$D$10+'СЕТ СН'!$F$6-'СЕТ СН'!$F$23</f>
        <v>1252.4462671199999</v>
      </c>
      <c r="X14" s="36">
        <f>SUMIFS(СВЦЭМ!$D$39:$D$782,СВЦЭМ!$A$39:$A$782,$A14,СВЦЭМ!$B$39:$B$782,X$11)+'СЕТ СН'!$F$11+СВЦЭМ!$D$10+'СЕТ СН'!$F$6-'СЕТ СН'!$F$23</f>
        <v>1262.40535467</v>
      </c>
      <c r="Y14" s="36">
        <f>SUMIFS(СВЦЭМ!$D$39:$D$782,СВЦЭМ!$A$39:$A$782,$A14,СВЦЭМ!$B$39:$B$782,Y$11)+'СЕТ СН'!$F$11+СВЦЭМ!$D$10+'СЕТ СН'!$F$6-'СЕТ СН'!$F$23</f>
        <v>1265.0742357099998</v>
      </c>
    </row>
    <row r="15" spans="1:27" ht="15.75" x14ac:dyDescent="0.2">
      <c r="A15" s="35">
        <f t="shared" si="0"/>
        <v>44899</v>
      </c>
      <c r="B15" s="36">
        <f>SUMIFS(СВЦЭМ!$D$39:$D$782,СВЦЭМ!$A$39:$A$782,$A15,СВЦЭМ!$B$39:$B$782,B$11)+'СЕТ СН'!$F$11+СВЦЭМ!$D$10+'СЕТ СН'!$F$6-'СЕТ СН'!$F$23</f>
        <v>1294.6132442699998</v>
      </c>
      <c r="C15" s="36">
        <f>SUMIFS(СВЦЭМ!$D$39:$D$782,СВЦЭМ!$A$39:$A$782,$A15,СВЦЭМ!$B$39:$B$782,C$11)+'СЕТ СН'!$F$11+СВЦЭМ!$D$10+'СЕТ СН'!$F$6-'СЕТ СН'!$F$23</f>
        <v>1333.21343366</v>
      </c>
      <c r="D15" s="36">
        <f>SUMIFS(СВЦЭМ!$D$39:$D$782,СВЦЭМ!$A$39:$A$782,$A15,СВЦЭМ!$B$39:$B$782,D$11)+'СЕТ СН'!$F$11+СВЦЭМ!$D$10+'СЕТ СН'!$F$6-'СЕТ СН'!$F$23</f>
        <v>1361.8669536399998</v>
      </c>
      <c r="E15" s="36">
        <f>SUMIFS(СВЦЭМ!$D$39:$D$782,СВЦЭМ!$A$39:$A$782,$A15,СВЦЭМ!$B$39:$B$782,E$11)+'СЕТ СН'!$F$11+СВЦЭМ!$D$10+'СЕТ СН'!$F$6-'СЕТ СН'!$F$23</f>
        <v>1372.4637053399999</v>
      </c>
      <c r="F15" s="36">
        <f>SUMIFS(СВЦЭМ!$D$39:$D$782,СВЦЭМ!$A$39:$A$782,$A15,СВЦЭМ!$B$39:$B$782,F$11)+'СЕТ СН'!$F$11+СВЦЭМ!$D$10+'СЕТ СН'!$F$6-'СЕТ СН'!$F$23</f>
        <v>1373.38491114</v>
      </c>
      <c r="G15" s="36">
        <f>SUMIFS(СВЦЭМ!$D$39:$D$782,СВЦЭМ!$A$39:$A$782,$A15,СВЦЭМ!$B$39:$B$782,G$11)+'СЕТ СН'!$F$11+СВЦЭМ!$D$10+'СЕТ СН'!$F$6-'СЕТ СН'!$F$23</f>
        <v>1374.0218414599999</v>
      </c>
      <c r="H15" s="36">
        <f>SUMIFS(СВЦЭМ!$D$39:$D$782,СВЦЭМ!$A$39:$A$782,$A15,СВЦЭМ!$B$39:$B$782,H$11)+'СЕТ СН'!$F$11+СВЦЭМ!$D$10+'СЕТ СН'!$F$6-'СЕТ СН'!$F$23</f>
        <v>1382.3917330999998</v>
      </c>
      <c r="I15" s="36">
        <f>SUMIFS(СВЦЭМ!$D$39:$D$782,СВЦЭМ!$A$39:$A$782,$A15,СВЦЭМ!$B$39:$B$782,I$11)+'СЕТ СН'!$F$11+СВЦЭМ!$D$10+'СЕТ СН'!$F$6-'СЕТ СН'!$F$23</f>
        <v>1355.6614165999999</v>
      </c>
      <c r="J15" s="36">
        <f>SUMIFS(СВЦЭМ!$D$39:$D$782,СВЦЭМ!$A$39:$A$782,$A15,СВЦЭМ!$B$39:$B$782,J$11)+'СЕТ СН'!$F$11+СВЦЭМ!$D$10+'СЕТ СН'!$F$6-'СЕТ СН'!$F$23</f>
        <v>1339.6197668499999</v>
      </c>
      <c r="K15" s="36">
        <f>SUMIFS(СВЦЭМ!$D$39:$D$782,СВЦЭМ!$A$39:$A$782,$A15,СВЦЭМ!$B$39:$B$782,K$11)+'СЕТ СН'!$F$11+СВЦЭМ!$D$10+'СЕТ СН'!$F$6-'СЕТ СН'!$F$23</f>
        <v>1301.3620894199998</v>
      </c>
      <c r="L15" s="36">
        <f>SUMIFS(СВЦЭМ!$D$39:$D$782,СВЦЭМ!$A$39:$A$782,$A15,СВЦЭМ!$B$39:$B$782,L$11)+'СЕТ СН'!$F$11+СВЦЭМ!$D$10+'СЕТ СН'!$F$6-'СЕТ СН'!$F$23</f>
        <v>1276.9131755899998</v>
      </c>
      <c r="M15" s="36">
        <f>SUMIFS(СВЦЭМ!$D$39:$D$782,СВЦЭМ!$A$39:$A$782,$A15,СВЦЭМ!$B$39:$B$782,M$11)+'СЕТ СН'!$F$11+СВЦЭМ!$D$10+'СЕТ СН'!$F$6-'СЕТ СН'!$F$23</f>
        <v>1279.9182307999999</v>
      </c>
      <c r="N15" s="36">
        <f>SUMIFS(СВЦЭМ!$D$39:$D$782,СВЦЭМ!$A$39:$A$782,$A15,СВЦЭМ!$B$39:$B$782,N$11)+'СЕТ СН'!$F$11+СВЦЭМ!$D$10+'СЕТ СН'!$F$6-'СЕТ СН'!$F$23</f>
        <v>1286.95238206</v>
      </c>
      <c r="O15" s="36">
        <f>SUMIFS(СВЦЭМ!$D$39:$D$782,СВЦЭМ!$A$39:$A$782,$A15,СВЦЭМ!$B$39:$B$782,O$11)+'СЕТ СН'!$F$11+СВЦЭМ!$D$10+'СЕТ СН'!$F$6-'СЕТ СН'!$F$23</f>
        <v>1289.9517088499999</v>
      </c>
      <c r="P15" s="36">
        <f>SUMIFS(СВЦЭМ!$D$39:$D$782,СВЦЭМ!$A$39:$A$782,$A15,СВЦЭМ!$B$39:$B$782,P$11)+'СЕТ СН'!$F$11+СВЦЭМ!$D$10+'СЕТ СН'!$F$6-'СЕТ СН'!$F$23</f>
        <v>1299.0646539899999</v>
      </c>
      <c r="Q15" s="36">
        <f>SUMIFS(СВЦЭМ!$D$39:$D$782,СВЦЭМ!$A$39:$A$782,$A15,СВЦЭМ!$B$39:$B$782,Q$11)+'СЕТ СН'!$F$11+СВЦЭМ!$D$10+'СЕТ СН'!$F$6-'СЕТ СН'!$F$23</f>
        <v>1300.5169323299999</v>
      </c>
      <c r="R15" s="36">
        <f>SUMIFS(СВЦЭМ!$D$39:$D$782,СВЦЭМ!$A$39:$A$782,$A15,СВЦЭМ!$B$39:$B$782,R$11)+'СЕТ СН'!$F$11+СВЦЭМ!$D$10+'СЕТ СН'!$F$6-'СЕТ СН'!$F$23</f>
        <v>1286.3493846399999</v>
      </c>
      <c r="S15" s="36">
        <f>SUMIFS(СВЦЭМ!$D$39:$D$782,СВЦЭМ!$A$39:$A$782,$A15,СВЦЭМ!$B$39:$B$782,S$11)+'СЕТ СН'!$F$11+СВЦЭМ!$D$10+'СЕТ СН'!$F$6-'СЕТ СН'!$F$23</f>
        <v>1258.7655853799999</v>
      </c>
      <c r="T15" s="36">
        <f>SUMIFS(СВЦЭМ!$D$39:$D$782,СВЦЭМ!$A$39:$A$782,$A15,СВЦЭМ!$B$39:$B$782,T$11)+'СЕТ СН'!$F$11+СВЦЭМ!$D$10+'СЕТ СН'!$F$6-'СЕТ СН'!$F$23</f>
        <v>1260.52064647</v>
      </c>
      <c r="U15" s="36">
        <f>SUMIFS(СВЦЭМ!$D$39:$D$782,СВЦЭМ!$A$39:$A$782,$A15,СВЦЭМ!$B$39:$B$782,U$11)+'СЕТ СН'!$F$11+СВЦЭМ!$D$10+'СЕТ СН'!$F$6-'СЕТ СН'!$F$23</f>
        <v>1273.0769725399998</v>
      </c>
      <c r="V15" s="36">
        <f>SUMIFS(СВЦЭМ!$D$39:$D$782,СВЦЭМ!$A$39:$A$782,$A15,СВЦЭМ!$B$39:$B$782,V$11)+'СЕТ СН'!$F$11+СВЦЭМ!$D$10+'СЕТ СН'!$F$6-'СЕТ СН'!$F$23</f>
        <v>1286.5749996099998</v>
      </c>
      <c r="W15" s="36">
        <f>SUMIFS(СВЦЭМ!$D$39:$D$782,СВЦЭМ!$A$39:$A$782,$A15,СВЦЭМ!$B$39:$B$782,W$11)+'СЕТ СН'!$F$11+СВЦЭМ!$D$10+'СЕТ СН'!$F$6-'СЕТ СН'!$F$23</f>
        <v>1292.70009222</v>
      </c>
      <c r="X15" s="36">
        <f>SUMIFS(СВЦЭМ!$D$39:$D$782,СВЦЭМ!$A$39:$A$782,$A15,СВЦЭМ!$B$39:$B$782,X$11)+'СЕТ СН'!$F$11+СВЦЭМ!$D$10+'СЕТ СН'!$F$6-'СЕТ СН'!$F$23</f>
        <v>1312.6665712099998</v>
      </c>
      <c r="Y15" s="36">
        <f>SUMIFS(СВЦЭМ!$D$39:$D$782,СВЦЭМ!$A$39:$A$782,$A15,СВЦЭМ!$B$39:$B$782,Y$11)+'СЕТ СН'!$F$11+СВЦЭМ!$D$10+'СЕТ СН'!$F$6-'СЕТ СН'!$F$23</f>
        <v>1324.7457422599998</v>
      </c>
    </row>
    <row r="16" spans="1:27" ht="15.75" x14ac:dyDescent="0.2">
      <c r="A16" s="35">
        <f t="shared" si="0"/>
        <v>44900</v>
      </c>
      <c r="B16" s="36">
        <f>SUMIFS(СВЦЭМ!$D$39:$D$782,СВЦЭМ!$A$39:$A$782,$A16,СВЦЭМ!$B$39:$B$782,B$11)+'СЕТ СН'!$F$11+СВЦЭМ!$D$10+'СЕТ СН'!$F$6-'СЕТ СН'!$F$23</f>
        <v>1333.30809572</v>
      </c>
      <c r="C16" s="36">
        <f>SUMIFS(СВЦЭМ!$D$39:$D$782,СВЦЭМ!$A$39:$A$782,$A16,СВЦЭМ!$B$39:$B$782,C$11)+'СЕТ СН'!$F$11+СВЦЭМ!$D$10+'СЕТ СН'!$F$6-'СЕТ СН'!$F$23</f>
        <v>1361.0026136199999</v>
      </c>
      <c r="D16" s="36">
        <f>SUMIFS(СВЦЭМ!$D$39:$D$782,СВЦЭМ!$A$39:$A$782,$A16,СВЦЭМ!$B$39:$B$782,D$11)+'СЕТ СН'!$F$11+СВЦЭМ!$D$10+'СЕТ СН'!$F$6-'СЕТ СН'!$F$23</f>
        <v>1352.65314825</v>
      </c>
      <c r="E16" s="36">
        <f>SUMIFS(СВЦЭМ!$D$39:$D$782,СВЦЭМ!$A$39:$A$782,$A16,СВЦЭМ!$B$39:$B$782,E$11)+'СЕТ СН'!$F$11+СВЦЭМ!$D$10+'СЕТ СН'!$F$6-'СЕТ СН'!$F$23</f>
        <v>1363.6390924899999</v>
      </c>
      <c r="F16" s="36">
        <f>SUMIFS(СВЦЭМ!$D$39:$D$782,СВЦЭМ!$A$39:$A$782,$A16,СВЦЭМ!$B$39:$B$782,F$11)+'СЕТ СН'!$F$11+СВЦЭМ!$D$10+'СЕТ СН'!$F$6-'СЕТ СН'!$F$23</f>
        <v>1371.4213419499999</v>
      </c>
      <c r="G16" s="36">
        <f>SUMIFS(СВЦЭМ!$D$39:$D$782,СВЦЭМ!$A$39:$A$782,$A16,СВЦЭМ!$B$39:$B$782,G$11)+'СЕТ СН'!$F$11+СВЦЭМ!$D$10+'СЕТ СН'!$F$6-'СЕТ СН'!$F$23</f>
        <v>1366.3389705499999</v>
      </c>
      <c r="H16" s="36">
        <f>SUMIFS(СВЦЭМ!$D$39:$D$782,СВЦЭМ!$A$39:$A$782,$A16,СВЦЭМ!$B$39:$B$782,H$11)+'СЕТ СН'!$F$11+СВЦЭМ!$D$10+'СЕТ СН'!$F$6-'СЕТ СН'!$F$23</f>
        <v>1328.7139698799999</v>
      </c>
      <c r="I16" s="36">
        <f>SUMIFS(СВЦЭМ!$D$39:$D$782,СВЦЭМ!$A$39:$A$782,$A16,СВЦЭМ!$B$39:$B$782,I$11)+'СЕТ СН'!$F$11+СВЦЭМ!$D$10+'СЕТ СН'!$F$6-'СЕТ СН'!$F$23</f>
        <v>1299.35555196</v>
      </c>
      <c r="J16" s="36">
        <f>SUMIFS(СВЦЭМ!$D$39:$D$782,СВЦЭМ!$A$39:$A$782,$A16,СВЦЭМ!$B$39:$B$782,J$11)+'СЕТ СН'!$F$11+СВЦЭМ!$D$10+'СЕТ СН'!$F$6-'СЕТ СН'!$F$23</f>
        <v>1301.0445709799999</v>
      </c>
      <c r="K16" s="36">
        <f>SUMIFS(СВЦЭМ!$D$39:$D$782,СВЦЭМ!$A$39:$A$782,$A16,СВЦЭМ!$B$39:$B$782,K$11)+'СЕТ СН'!$F$11+СВЦЭМ!$D$10+'СЕТ СН'!$F$6-'СЕТ СН'!$F$23</f>
        <v>1289.51151364</v>
      </c>
      <c r="L16" s="36">
        <f>SUMIFS(СВЦЭМ!$D$39:$D$782,СВЦЭМ!$A$39:$A$782,$A16,СВЦЭМ!$B$39:$B$782,L$11)+'СЕТ СН'!$F$11+СВЦЭМ!$D$10+'СЕТ СН'!$F$6-'СЕТ СН'!$F$23</f>
        <v>1277.4696639199999</v>
      </c>
      <c r="M16" s="36">
        <f>SUMIFS(СВЦЭМ!$D$39:$D$782,СВЦЭМ!$A$39:$A$782,$A16,СВЦЭМ!$B$39:$B$782,M$11)+'СЕТ СН'!$F$11+СВЦЭМ!$D$10+'СЕТ СН'!$F$6-'СЕТ СН'!$F$23</f>
        <v>1290.4510019999998</v>
      </c>
      <c r="N16" s="36">
        <f>SUMIFS(СВЦЭМ!$D$39:$D$782,СВЦЭМ!$A$39:$A$782,$A16,СВЦЭМ!$B$39:$B$782,N$11)+'СЕТ СН'!$F$11+СВЦЭМ!$D$10+'СЕТ СН'!$F$6-'СЕТ СН'!$F$23</f>
        <v>1297.2959693799999</v>
      </c>
      <c r="O16" s="36">
        <f>SUMIFS(СВЦЭМ!$D$39:$D$782,СВЦЭМ!$A$39:$A$782,$A16,СВЦЭМ!$B$39:$B$782,O$11)+'СЕТ СН'!$F$11+СВЦЭМ!$D$10+'СЕТ СН'!$F$6-'СЕТ СН'!$F$23</f>
        <v>1297.8277092599999</v>
      </c>
      <c r="P16" s="36">
        <f>SUMIFS(СВЦЭМ!$D$39:$D$782,СВЦЭМ!$A$39:$A$782,$A16,СВЦЭМ!$B$39:$B$782,P$11)+'СЕТ СН'!$F$11+СВЦЭМ!$D$10+'СЕТ СН'!$F$6-'СЕТ СН'!$F$23</f>
        <v>1303.0845575799999</v>
      </c>
      <c r="Q16" s="36">
        <f>SUMIFS(СВЦЭМ!$D$39:$D$782,СВЦЭМ!$A$39:$A$782,$A16,СВЦЭМ!$B$39:$B$782,Q$11)+'СЕТ СН'!$F$11+СВЦЭМ!$D$10+'СЕТ СН'!$F$6-'СЕТ СН'!$F$23</f>
        <v>1301.4637311099998</v>
      </c>
      <c r="R16" s="36">
        <f>SUMIFS(СВЦЭМ!$D$39:$D$782,СВЦЭМ!$A$39:$A$782,$A16,СВЦЭМ!$B$39:$B$782,R$11)+'СЕТ СН'!$F$11+СВЦЭМ!$D$10+'СЕТ СН'!$F$6-'СЕТ СН'!$F$23</f>
        <v>1291.36656146</v>
      </c>
      <c r="S16" s="36">
        <f>SUMIFS(СВЦЭМ!$D$39:$D$782,СВЦЭМ!$A$39:$A$782,$A16,СВЦЭМ!$B$39:$B$782,S$11)+'СЕТ СН'!$F$11+СВЦЭМ!$D$10+'СЕТ СН'!$F$6-'СЕТ СН'!$F$23</f>
        <v>1258.90869342</v>
      </c>
      <c r="T16" s="36">
        <f>SUMIFS(СВЦЭМ!$D$39:$D$782,СВЦЭМ!$A$39:$A$782,$A16,СВЦЭМ!$B$39:$B$782,T$11)+'СЕТ СН'!$F$11+СВЦЭМ!$D$10+'СЕТ СН'!$F$6-'СЕТ СН'!$F$23</f>
        <v>1245.6181915299999</v>
      </c>
      <c r="U16" s="36">
        <f>SUMIFS(СВЦЭМ!$D$39:$D$782,СВЦЭМ!$A$39:$A$782,$A16,СВЦЭМ!$B$39:$B$782,U$11)+'СЕТ СН'!$F$11+СВЦЭМ!$D$10+'СЕТ СН'!$F$6-'СЕТ СН'!$F$23</f>
        <v>1243.5129331099999</v>
      </c>
      <c r="V16" s="36">
        <f>SUMIFS(СВЦЭМ!$D$39:$D$782,СВЦЭМ!$A$39:$A$782,$A16,СВЦЭМ!$B$39:$B$782,V$11)+'СЕТ СН'!$F$11+СВЦЭМ!$D$10+'СЕТ СН'!$F$6-'СЕТ СН'!$F$23</f>
        <v>1269.7675071499998</v>
      </c>
      <c r="W16" s="36">
        <f>SUMIFS(СВЦЭМ!$D$39:$D$782,СВЦЭМ!$A$39:$A$782,$A16,СВЦЭМ!$B$39:$B$782,W$11)+'СЕТ СН'!$F$11+СВЦЭМ!$D$10+'СЕТ СН'!$F$6-'СЕТ СН'!$F$23</f>
        <v>1291.2106324399999</v>
      </c>
      <c r="X16" s="36">
        <f>SUMIFS(СВЦЭМ!$D$39:$D$782,СВЦЭМ!$A$39:$A$782,$A16,СВЦЭМ!$B$39:$B$782,X$11)+'СЕТ СН'!$F$11+СВЦЭМ!$D$10+'СЕТ СН'!$F$6-'СЕТ СН'!$F$23</f>
        <v>1311.84296159</v>
      </c>
      <c r="Y16" s="36">
        <f>SUMIFS(СВЦЭМ!$D$39:$D$782,СВЦЭМ!$A$39:$A$782,$A16,СВЦЭМ!$B$39:$B$782,Y$11)+'СЕТ СН'!$F$11+СВЦЭМ!$D$10+'СЕТ СН'!$F$6-'СЕТ СН'!$F$23</f>
        <v>1315.2515353299998</v>
      </c>
    </row>
    <row r="17" spans="1:25" ht="15.75" x14ac:dyDescent="0.2">
      <c r="A17" s="35">
        <f t="shared" si="0"/>
        <v>44901</v>
      </c>
      <c r="B17" s="36">
        <f>SUMIFS(СВЦЭМ!$D$39:$D$782,СВЦЭМ!$A$39:$A$782,$A17,СВЦЭМ!$B$39:$B$782,B$11)+'СЕТ СН'!$F$11+СВЦЭМ!$D$10+'СЕТ СН'!$F$6-'СЕТ СН'!$F$23</f>
        <v>1270.1422500199999</v>
      </c>
      <c r="C17" s="36">
        <f>SUMIFS(СВЦЭМ!$D$39:$D$782,СВЦЭМ!$A$39:$A$782,$A17,СВЦЭМ!$B$39:$B$782,C$11)+'СЕТ СН'!$F$11+СВЦЭМ!$D$10+'СЕТ СН'!$F$6-'СЕТ СН'!$F$23</f>
        <v>1294.48293109</v>
      </c>
      <c r="D17" s="36">
        <f>SUMIFS(СВЦЭМ!$D$39:$D$782,СВЦЭМ!$A$39:$A$782,$A17,СВЦЭМ!$B$39:$B$782,D$11)+'СЕТ СН'!$F$11+СВЦЭМ!$D$10+'СЕТ СН'!$F$6-'СЕТ СН'!$F$23</f>
        <v>1315.8596342799999</v>
      </c>
      <c r="E17" s="36">
        <f>SUMIFS(СВЦЭМ!$D$39:$D$782,СВЦЭМ!$A$39:$A$782,$A17,СВЦЭМ!$B$39:$B$782,E$11)+'СЕТ СН'!$F$11+СВЦЭМ!$D$10+'СЕТ СН'!$F$6-'СЕТ СН'!$F$23</f>
        <v>1318.9128870099998</v>
      </c>
      <c r="F17" s="36">
        <f>SUMIFS(СВЦЭМ!$D$39:$D$782,СВЦЭМ!$A$39:$A$782,$A17,СВЦЭМ!$B$39:$B$782,F$11)+'СЕТ СН'!$F$11+СВЦЭМ!$D$10+'СЕТ СН'!$F$6-'СЕТ СН'!$F$23</f>
        <v>1336.4389550399999</v>
      </c>
      <c r="G17" s="36">
        <f>SUMIFS(СВЦЭМ!$D$39:$D$782,СВЦЭМ!$A$39:$A$782,$A17,СВЦЭМ!$B$39:$B$782,G$11)+'СЕТ СН'!$F$11+СВЦЭМ!$D$10+'СЕТ СН'!$F$6-'СЕТ СН'!$F$23</f>
        <v>1314.9086208199999</v>
      </c>
      <c r="H17" s="36">
        <f>SUMIFS(СВЦЭМ!$D$39:$D$782,СВЦЭМ!$A$39:$A$782,$A17,СВЦЭМ!$B$39:$B$782,H$11)+'СЕТ СН'!$F$11+СВЦЭМ!$D$10+'СЕТ СН'!$F$6-'СЕТ СН'!$F$23</f>
        <v>1288.60711767</v>
      </c>
      <c r="I17" s="36">
        <f>SUMIFS(СВЦЭМ!$D$39:$D$782,СВЦЭМ!$A$39:$A$782,$A17,СВЦЭМ!$B$39:$B$782,I$11)+'СЕТ СН'!$F$11+СВЦЭМ!$D$10+'СЕТ СН'!$F$6-'СЕТ СН'!$F$23</f>
        <v>1236.7474148099998</v>
      </c>
      <c r="J17" s="36">
        <f>SUMIFS(СВЦЭМ!$D$39:$D$782,СВЦЭМ!$A$39:$A$782,$A17,СВЦЭМ!$B$39:$B$782,J$11)+'СЕТ СН'!$F$11+СВЦЭМ!$D$10+'СЕТ СН'!$F$6-'СЕТ СН'!$F$23</f>
        <v>1239.5175285799999</v>
      </c>
      <c r="K17" s="36">
        <f>SUMIFS(СВЦЭМ!$D$39:$D$782,СВЦЭМ!$A$39:$A$782,$A17,СВЦЭМ!$B$39:$B$782,K$11)+'СЕТ СН'!$F$11+СВЦЭМ!$D$10+'СЕТ СН'!$F$6-'СЕТ СН'!$F$23</f>
        <v>1227.2972296099999</v>
      </c>
      <c r="L17" s="36">
        <f>SUMIFS(СВЦЭМ!$D$39:$D$782,СВЦЭМ!$A$39:$A$782,$A17,СВЦЭМ!$B$39:$B$782,L$11)+'СЕТ СН'!$F$11+СВЦЭМ!$D$10+'СЕТ СН'!$F$6-'СЕТ СН'!$F$23</f>
        <v>1229.8558323699999</v>
      </c>
      <c r="M17" s="36">
        <f>SUMIFS(СВЦЭМ!$D$39:$D$782,СВЦЭМ!$A$39:$A$782,$A17,СВЦЭМ!$B$39:$B$782,M$11)+'СЕТ СН'!$F$11+СВЦЭМ!$D$10+'СЕТ СН'!$F$6-'СЕТ СН'!$F$23</f>
        <v>1225.9303028699999</v>
      </c>
      <c r="N17" s="36">
        <f>SUMIFS(СВЦЭМ!$D$39:$D$782,СВЦЭМ!$A$39:$A$782,$A17,СВЦЭМ!$B$39:$B$782,N$11)+'СЕТ СН'!$F$11+СВЦЭМ!$D$10+'СЕТ СН'!$F$6-'СЕТ СН'!$F$23</f>
        <v>1232.3677292199998</v>
      </c>
      <c r="O17" s="36">
        <f>SUMIFS(СВЦЭМ!$D$39:$D$782,СВЦЭМ!$A$39:$A$782,$A17,СВЦЭМ!$B$39:$B$782,O$11)+'СЕТ СН'!$F$11+СВЦЭМ!$D$10+'СЕТ СН'!$F$6-'СЕТ СН'!$F$23</f>
        <v>1216.6211164399999</v>
      </c>
      <c r="P17" s="36">
        <f>SUMIFS(СВЦЭМ!$D$39:$D$782,СВЦЭМ!$A$39:$A$782,$A17,СВЦЭМ!$B$39:$B$782,P$11)+'СЕТ СН'!$F$11+СВЦЭМ!$D$10+'СЕТ СН'!$F$6-'СЕТ СН'!$F$23</f>
        <v>1219.7694868899998</v>
      </c>
      <c r="Q17" s="36">
        <f>SUMIFS(СВЦЭМ!$D$39:$D$782,СВЦЭМ!$A$39:$A$782,$A17,СВЦЭМ!$B$39:$B$782,Q$11)+'СЕТ СН'!$F$11+СВЦЭМ!$D$10+'СЕТ СН'!$F$6-'СЕТ СН'!$F$23</f>
        <v>1216.9965447699999</v>
      </c>
      <c r="R17" s="36">
        <f>SUMIFS(СВЦЭМ!$D$39:$D$782,СВЦЭМ!$A$39:$A$782,$A17,СВЦЭМ!$B$39:$B$782,R$11)+'СЕТ СН'!$F$11+СВЦЭМ!$D$10+'СЕТ СН'!$F$6-'СЕТ СН'!$F$23</f>
        <v>1208.5547039599999</v>
      </c>
      <c r="S17" s="36">
        <f>SUMIFS(СВЦЭМ!$D$39:$D$782,СВЦЭМ!$A$39:$A$782,$A17,СВЦЭМ!$B$39:$B$782,S$11)+'СЕТ СН'!$F$11+СВЦЭМ!$D$10+'СЕТ СН'!$F$6-'СЕТ СН'!$F$23</f>
        <v>1197.4609425399999</v>
      </c>
      <c r="T17" s="36">
        <f>SUMIFS(СВЦЭМ!$D$39:$D$782,СВЦЭМ!$A$39:$A$782,$A17,СВЦЭМ!$B$39:$B$782,T$11)+'СЕТ СН'!$F$11+СВЦЭМ!$D$10+'СЕТ СН'!$F$6-'СЕТ СН'!$F$23</f>
        <v>1178.9561118899999</v>
      </c>
      <c r="U17" s="36">
        <f>SUMIFS(СВЦЭМ!$D$39:$D$782,СВЦЭМ!$A$39:$A$782,$A17,СВЦЭМ!$B$39:$B$782,U$11)+'СЕТ СН'!$F$11+СВЦЭМ!$D$10+'СЕТ СН'!$F$6-'СЕТ СН'!$F$23</f>
        <v>1185.7104478199999</v>
      </c>
      <c r="V17" s="36">
        <f>SUMIFS(СВЦЭМ!$D$39:$D$782,СВЦЭМ!$A$39:$A$782,$A17,СВЦЭМ!$B$39:$B$782,V$11)+'СЕТ СН'!$F$11+СВЦЭМ!$D$10+'СЕТ СН'!$F$6-'СЕТ СН'!$F$23</f>
        <v>1208.0484944099999</v>
      </c>
      <c r="W17" s="36">
        <f>SUMIFS(СВЦЭМ!$D$39:$D$782,СВЦЭМ!$A$39:$A$782,$A17,СВЦЭМ!$B$39:$B$782,W$11)+'СЕТ СН'!$F$11+СВЦЭМ!$D$10+'СЕТ СН'!$F$6-'СЕТ СН'!$F$23</f>
        <v>1237.1565877799999</v>
      </c>
      <c r="X17" s="36">
        <f>SUMIFS(СВЦЭМ!$D$39:$D$782,СВЦЭМ!$A$39:$A$782,$A17,СВЦЭМ!$B$39:$B$782,X$11)+'СЕТ СН'!$F$11+СВЦЭМ!$D$10+'СЕТ СН'!$F$6-'СЕТ СН'!$F$23</f>
        <v>1239.87536912</v>
      </c>
      <c r="Y17" s="36">
        <f>SUMIFS(СВЦЭМ!$D$39:$D$782,СВЦЭМ!$A$39:$A$782,$A17,СВЦЭМ!$B$39:$B$782,Y$11)+'СЕТ СН'!$F$11+СВЦЭМ!$D$10+'СЕТ СН'!$F$6-'СЕТ СН'!$F$23</f>
        <v>1288.6950818099999</v>
      </c>
    </row>
    <row r="18" spans="1:25" ht="15.75" x14ac:dyDescent="0.2">
      <c r="A18" s="35">
        <f t="shared" si="0"/>
        <v>44902</v>
      </c>
      <c r="B18" s="36">
        <f>SUMIFS(СВЦЭМ!$D$39:$D$782,СВЦЭМ!$A$39:$A$782,$A18,СВЦЭМ!$B$39:$B$782,B$11)+'СЕТ СН'!$F$11+СВЦЭМ!$D$10+'СЕТ СН'!$F$6-'СЕТ СН'!$F$23</f>
        <v>1266.0060651899998</v>
      </c>
      <c r="C18" s="36">
        <f>SUMIFS(СВЦЭМ!$D$39:$D$782,СВЦЭМ!$A$39:$A$782,$A18,СВЦЭМ!$B$39:$B$782,C$11)+'СЕТ СН'!$F$11+СВЦЭМ!$D$10+'СЕТ СН'!$F$6-'СЕТ СН'!$F$23</f>
        <v>1288.4378503799999</v>
      </c>
      <c r="D18" s="36">
        <f>SUMIFS(СВЦЭМ!$D$39:$D$782,СВЦЭМ!$A$39:$A$782,$A18,СВЦЭМ!$B$39:$B$782,D$11)+'СЕТ СН'!$F$11+СВЦЭМ!$D$10+'СЕТ СН'!$F$6-'СЕТ СН'!$F$23</f>
        <v>1301.9217211799998</v>
      </c>
      <c r="E18" s="36">
        <f>SUMIFS(СВЦЭМ!$D$39:$D$782,СВЦЭМ!$A$39:$A$782,$A18,СВЦЭМ!$B$39:$B$782,E$11)+'СЕТ СН'!$F$11+СВЦЭМ!$D$10+'СЕТ СН'!$F$6-'СЕТ СН'!$F$23</f>
        <v>1301.0493039599999</v>
      </c>
      <c r="F18" s="36">
        <f>SUMIFS(СВЦЭМ!$D$39:$D$782,СВЦЭМ!$A$39:$A$782,$A18,СВЦЭМ!$B$39:$B$782,F$11)+'СЕТ СН'!$F$11+СВЦЭМ!$D$10+'СЕТ СН'!$F$6-'СЕТ СН'!$F$23</f>
        <v>1304.64130327</v>
      </c>
      <c r="G18" s="36">
        <f>SUMIFS(СВЦЭМ!$D$39:$D$782,СВЦЭМ!$A$39:$A$782,$A18,СВЦЭМ!$B$39:$B$782,G$11)+'СЕТ СН'!$F$11+СВЦЭМ!$D$10+'СЕТ СН'!$F$6-'СЕТ СН'!$F$23</f>
        <v>1295.17519017</v>
      </c>
      <c r="H18" s="36">
        <f>SUMIFS(СВЦЭМ!$D$39:$D$782,СВЦЭМ!$A$39:$A$782,$A18,СВЦЭМ!$B$39:$B$782,H$11)+'СЕТ СН'!$F$11+СВЦЭМ!$D$10+'СЕТ СН'!$F$6-'СЕТ СН'!$F$23</f>
        <v>1288.90157282</v>
      </c>
      <c r="I18" s="36">
        <f>SUMIFS(СВЦЭМ!$D$39:$D$782,СВЦЭМ!$A$39:$A$782,$A18,СВЦЭМ!$B$39:$B$782,I$11)+'СЕТ СН'!$F$11+СВЦЭМ!$D$10+'СЕТ СН'!$F$6-'СЕТ СН'!$F$23</f>
        <v>1254.0202177899998</v>
      </c>
      <c r="J18" s="36">
        <f>SUMIFS(СВЦЭМ!$D$39:$D$782,СВЦЭМ!$A$39:$A$782,$A18,СВЦЭМ!$B$39:$B$782,J$11)+'СЕТ СН'!$F$11+СВЦЭМ!$D$10+'СЕТ СН'!$F$6-'СЕТ СН'!$F$23</f>
        <v>1239.2667170699999</v>
      </c>
      <c r="K18" s="36">
        <f>SUMIFS(СВЦЭМ!$D$39:$D$782,СВЦЭМ!$A$39:$A$782,$A18,СВЦЭМ!$B$39:$B$782,K$11)+'СЕТ СН'!$F$11+СВЦЭМ!$D$10+'СЕТ СН'!$F$6-'СЕТ СН'!$F$23</f>
        <v>1258.6808983799999</v>
      </c>
      <c r="L18" s="36">
        <f>SUMIFS(СВЦЭМ!$D$39:$D$782,СВЦЭМ!$A$39:$A$782,$A18,СВЦЭМ!$B$39:$B$782,L$11)+'СЕТ СН'!$F$11+СВЦЭМ!$D$10+'СЕТ СН'!$F$6-'СЕТ СН'!$F$23</f>
        <v>1255.9545109399999</v>
      </c>
      <c r="M18" s="36">
        <f>SUMIFS(СВЦЭМ!$D$39:$D$782,СВЦЭМ!$A$39:$A$782,$A18,СВЦЭМ!$B$39:$B$782,M$11)+'СЕТ СН'!$F$11+СВЦЭМ!$D$10+'СЕТ СН'!$F$6-'СЕТ СН'!$F$23</f>
        <v>1252.3422529599998</v>
      </c>
      <c r="N18" s="36">
        <f>SUMIFS(СВЦЭМ!$D$39:$D$782,СВЦЭМ!$A$39:$A$782,$A18,СВЦЭМ!$B$39:$B$782,N$11)+'СЕТ СН'!$F$11+СВЦЭМ!$D$10+'СЕТ СН'!$F$6-'СЕТ СН'!$F$23</f>
        <v>1263.7152258199999</v>
      </c>
      <c r="O18" s="36">
        <f>SUMIFS(СВЦЭМ!$D$39:$D$782,СВЦЭМ!$A$39:$A$782,$A18,СВЦЭМ!$B$39:$B$782,O$11)+'СЕТ СН'!$F$11+СВЦЭМ!$D$10+'СЕТ СН'!$F$6-'СЕТ СН'!$F$23</f>
        <v>1262.3053241399998</v>
      </c>
      <c r="P18" s="36">
        <f>SUMIFS(СВЦЭМ!$D$39:$D$782,СВЦЭМ!$A$39:$A$782,$A18,СВЦЭМ!$B$39:$B$782,P$11)+'СЕТ СН'!$F$11+СВЦЭМ!$D$10+'СЕТ СН'!$F$6-'СЕТ СН'!$F$23</f>
        <v>1267.2801705899999</v>
      </c>
      <c r="Q18" s="36">
        <f>SUMIFS(СВЦЭМ!$D$39:$D$782,СВЦЭМ!$A$39:$A$782,$A18,СВЦЭМ!$B$39:$B$782,Q$11)+'СЕТ СН'!$F$11+СВЦЭМ!$D$10+'СЕТ СН'!$F$6-'СЕТ СН'!$F$23</f>
        <v>1272.8591349199999</v>
      </c>
      <c r="R18" s="36">
        <f>SUMIFS(СВЦЭМ!$D$39:$D$782,СВЦЭМ!$A$39:$A$782,$A18,СВЦЭМ!$B$39:$B$782,R$11)+'СЕТ СН'!$F$11+СВЦЭМ!$D$10+'СЕТ СН'!$F$6-'СЕТ СН'!$F$23</f>
        <v>1256.9859305199998</v>
      </c>
      <c r="S18" s="36">
        <f>SUMIFS(СВЦЭМ!$D$39:$D$782,СВЦЭМ!$A$39:$A$782,$A18,СВЦЭМ!$B$39:$B$782,S$11)+'СЕТ СН'!$F$11+СВЦЭМ!$D$10+'СЕТ СН'!$F$6-'СЕТ СН'!$F$23</f>
        <v>1231.02479449</v>
      </c>
      <c r="T18" s="36">
        <f>SUMIFS(СВЦЭМ!$D$39:$D$782,СВЦЭМ!$A$39:$A$782,$A18,СВЦЭМ!$B$39:$B$782,T$11)+'СЕТ СН'!$F$11+СВЦЭМ!$D$10+'СЕТ СН'!$F$6-'СЕТ СН'!$F$23</f>
        <v>1227.7943490399998</v>
      </c>
      <c r="U18" s="36">
        <f>SUMIFS(СВЦЭМ!$D$39:$D$782,СВЦЭМ!$A$39:$A$782,$A18,СВЦЭМ!$B$39:$B$782,U$11)+'СЕТ СН'!$F$11+СВЦЭМ!$D$10+'СЕТ СН'!$F$6-'СЕТ СН'!$F$23</f>
        <v>1238.8827252199999</v>
      </c>
      <c r="V18" s="36">
        <f>SUMIFS(СВЦЭМ!$D$39:$D$782,СВЦЭМ!$A$39:$A$782,$A18,СВЦЭМ!$B$39:$B$782,V$11)+'СЕТ СН'!$F$11+СВЦЭМ!$D$10+'СЕТ СН'!$F$6-'СЕТ СН'!$F$23</f>
        <v>1240.6726710199998</v>
      </c>
      <c r="W18" s="36">
        <f>SUMIFS(СВЦЭМ!$D$39:$D$782,СВЦЭМ!$A$39:$A$782,$A18,СВЦЭМ!$B$39:$B$782,W$11)+'СЕТ СН'!$F$11+СВЦЭМ!$D$10+'СЕТ СН'!$F$6-'СЕТ СН'!$F$23</f>
        <v>1261.3477024699998</v>
      </c>
      <c r="X18" s="36">
        <f>SUMIFS(СВЦЭМ!$D$39:$D$782,СВЦЭМ!$A$39:$A$782,$A18,СВЦЭМ!$B$39:$B$782,X$11)+'СЕТ СН'!$F$11+СВЦЭМ!$D$10+'СЕТ СН'!$F$6-'СЕТ СН'!$F$23</f>
        <v>1246.90501191</v>
      </c>
      <c r="Y18" s="36">
        <f>SUMIFS(СВЦЭМ!$D$39:$D$782,СВЦЭМ!$A$39:$A$782,$A18,СВЦЭМ!$B$39:$B$782,Y$11)+'СЕТ СН'!$F$11+СВЦЭМ!$D$10+'СЕТ СН'!$F$6-'СЕТ СН'!$F$23</f>
        <v>1257.7905971499999</v>
      </c>
    </row>
    <row r="19" spans="1:25" ht="15.75" x14ac:dyDescent="0.2">
      <c r="A19" s="35">
        <f t="shared" si="0"/>
        <v>44903</v>
      </c>
      <c r="B19" s="36">
        <f>SUMIFS(СВЦЭМ!$D$39:$D$782,СВЦЭМ!$A$39:$A$782,$A19,СВЦЭМ!$B$39:$B$782,B$11)+'СЕТ СН'!$F$11+СВЦЭМ!$D$10+'СЕТ СН'!$F$6-'СЕТ СН'!$F$23</f>
        <v>1430.2062283999999</v>
      </c>
      <c r="C19" s="36">
        <f>SUMIFS(СВЦЭМ!$D$39:$D$782,СВЦЭМ!$A$39:$A$782,$A19,СВЦЭМ!$B$39:$B$782,C$11)+'СЕТ СН'!$F$11+СВЦЭМ!$D$10+'СЕТ СН'!$F$6-'СЕТ СН'!$F$23</f>
        <v>1445.8235701299998</v>
      </c>
      <c r="D19" s="36">
        <f>SUMIFS(СВЦЭМ!$D$39:$D$782,СВЦЭМ!$A$39:$A$782,$A19,СВЦЭМ!$B$39:$B$782,D$11)+'СЕТ СН'!$F$11+СВЦЭМ!$D$10+'СЕТ СН'!$F$6-'СЕТ СН'!$F$23</f>
        <v>1441.0055514799999</v>
      </c>
      <c r="E19" s="36">
        <f>SUMIFS(СВЦЭМ!$D$39:$D$782,СВЦЭМ!$A$39:$A$782,$A19,СВЦЭМ!$B$39:$B$782,E$11)+'СЕТ СН'!$F$11+СВЦЭМ!$D$10+'СЕТ СН'!$F$6-'СЕТ СН'!$F$23</f>
        <v>1416.69773874</v>
      </c>
      <c r="F19" s="36">
        <f>SUMIFS(СВЦЭМ!$D$39:$D$782,СВЦЭМ!$A$39:$A$782,$A19,СВЦЭМ!$B$39:$B$782,F$11)+'СЕТ СН'!$F$11+СВЦЭМ!$D$10+'СЕТ СН'!$F$6-'СЕТ СН'!$F$23</f>
        <v>1404.7779782799998</v>
      </c>
      <c r="G19" s="36">
        <f>SUMIFS(СВЦЭМ!$D$39:$D$782,СВЦЭМ!$A$39:$A$782,$A19,СВЦЭМ!$B$39:$B$782,G$11)+'СЕТ СН'!$F$11+СВЦЭМ!$D$10+'СЕТ СН'!$F$6-'СЕТ СН'!$F$23</f>
        <v>1367.3538900799999</v>
      </c>
      <c r="H19" s="36">
        <f>SUMIFS(СВЦЭМ!$D$39:$D$782,СВЦЭМ!$A$39:$A$782,$A19,СВЦЭМ!$B$39:$B$782,H$11)+'СЕТ СН'!$F$11+СВЦЭМ!$D$10+'СЕТ СН'!$F$6-'СЕТ СН'!$F$23</f>
        <v>1340.9477555399999</v>
      </c>
      <c r="I19" s="36">
        <f>SUMIFS(СВЦЭМ!$D$39:$D$782,СВЦЭМ!$A$39:$A$782,$A19,СВЦЭМ!$B$39:$B$782,I$11)+'СЕТ СН'!$F$11+СВЦЭМ!$D$10+'СЕТ СН'!$F$6-'СЕТ СН'!$F$23</f>
        <v>1330.3313482399999</v>
      </c>
      <c r="J19" s="36">
        <f>SUMIFS(СВЦЭМ!$D$39:$D$782,СВЦЭМ!$A$39:$A$782,$A19,СВЦЭМ!$B$39:$B$782,J$11)+'СЕТ СН'!$F$11+СВЦЭМ!$D$10+'СЕТ СН'!$F$6-'СЕТ СН'!$F$23</f>
        <v>1310.3085486099999</v>
      </c>
      <c r="K19" s="36">
        <f>SUMIFS(СВЦЭМ!$D$39:$D$782,СВЦЭМ!$A$39:$A$782,$A19,СВЦЭМ!$B$39:$B$782,K$11)+'СЕТ СН'!$F$11+СВЦЭМ!$D$10+'СЕТ СН'!$F$6-'СЕТ СН'!$F$23</f>
        <v>1303.7747863899999</v>
      </c>
      <c r="L19" s="36">
        <f>SUMIFS(СВЦЭМ!$D$39:$D$782,СВЦЭМ!$A$39:$A$782,$A19,СВЦЭМ!$B$39:$B$782,L$11)+'СЕТ СН'!$F$11+СВЦЭМ!$D$10+'СЕТ СН'!$F$6-'СЕТ СН'!$F$23</f>
        <v>1312.2501146399998</v>
      </c>
      <c r="M19" s="36">
        <f>SUMIFS(СВЦЭМ!$D$39:$D$782,СВЦЭМ!$A$39:$A$782,$A19,СВЦЭМ!$B$39:$B$782,M$11)+'СЕТ СН'!$F$11+СВЦЭМ!$D$10+'СЕТ СН'!$F$6-'СЕТ СН'!$F$23</f>
        <v>1335.4965722599998</v>
      </c>
      <c r="N19" s="36">
        <f>SUMIFS(СВЦЭМ!$D$39:$D$782,СВЦЭМ!$A$39:$A$782,$A19,СВЦЭМ!$B$39:$B$782,N$11)+'СЕТ СН'!$F$11+СВЦЭМ!$D$10+'СЕТ СН'!$F$6-'СЕТ СН'!$F$23</f>
        <v>1343.2229773699999</v>
      </c>
      <c r="O19" s="36">
        <f>SUMIFS(СВЦЭМ!$D$39:$D$782,СВЦЭМ!$A$39:$A$782,$A19,СВЦЭМ!$B$39:$B$782,O$11)+'СЕТ СН'!$F$11+СВЦЭМ!$D$10+'СЕТ СН'!$F$6-'СЕТ СН'!$F$23</f>
        <v>1344.0043785599999</v>
      </c>
      <c r="P19" s="36">
        <f>SUMIFS(СВЦЭМ!$D$39:$D$782,СВЦЭМ!$A$39:$A$782,$A19,СВЦЭМ!$B$39:$B$782,P$11)+'СЕТ СН'!$F$11+СВЦЭМ!$D$10+'СЕТ СН'!$F$6-'СЕТ СН'!$F$23</f>
        <v>1346.1024953799999</v>
      </c>
      <c r="Q19" s="36">
        <f>SUMIFS(СВЦЭМ!$D$39:$D$782,СВЦЭМ!$A$39:$A$782,$A19,СВЦЭМ!$B$39:$B$782,Q$11)+'СЕТ СН'!$F$11+СВЦЭМ!$D$10+'СЕТ СН'!$F$6-'СЕТ СН'!$F$23</f>
        <v>1338.3139436199999</v>
      </c>
      <c r="R19" s="36">
        <f>SUMIFS(СВЦЭМ!$D$39:$D$782,СВЦЭМ!$A$39:$A$782,$A19,СВЦЭМ!$B$39:$B$782,R$11)+'СЕТ СН'!$F$11+СВЦЭМ!$D$10+'СЕТ СН'!$F$6-'СЕТ СН'!$F$23</f>
        <v>1301.93939022</v>
      </c>
      <c r="S19" s="36">
        <f>SUMIFS(СВЦЭМ!$D$39:$D$782,СВЦЭМ!$A$39:$A$782,$A19,СВЦЭМ!$B$39:$B$782,S$11)+'СЕТ СН'!$F$11+СВЦЭМ!$D$10+'СЕТ СН'!$F$6-'СЕТ СН'!$F$23</f>
        <v>1272.07373691</v>
      </c>
      <c r="T19" s="36">
        <f>SUMIFS(СВЦЭМ!$D$39:$D$782,СВЦЭМ!$A$39:$A$782,$A19,СВЦЭМ!$B$39:$B$782,T$11)+'СЕТ СН'!$F$11+СВЦЭМ!$D$10+'СЕТ СН'!$F$6-'СЕТ СН'!$F$23</f>
        <v>1295.5155347599998</v>
      </c>
      <c r="U19" s="36">
        <f>SUMIFS(СВЦЭМ!$D$39:$D$782,СВЦЭМ!$A$39:$A$782,$A19,СВЦЭМ!$B$39:$B$782,U$11)+'СЕТ СН'!$F$11+СВЦЭМ!$D$10+'СЕТ СН'!$F$6-'СЕТ СН'!$F$23</f>
        <v>1308.2998784399999</v>
      </c>
      <c r="V19" s="36">
        <f>SUMIFS(СВЦЭМ!$D$39:$D$782,СВЦЭМ!$A$39:$A$782,$A19,СВЦЭМ!$B$39:$B$782,V$11)+'СЕТ СН'!$F$11+СВЦЭМ!$D$10+'СЕТ СН'!$F$6-'СЕТ СН'!$F$23</f>
        <v>1320.2139573099998</v>
      </c>
      <c r="W19" s="36">
        <f>SUMIFS(СВЦЭМ!$D$39:$D$782,СВЦЭМ!$A$39:$A$782,$A19,СВЦЭМ!$B$39:$B$782,W$11)+'СЕТ СН'!$F$11+СВЦЭМ!$D$10+'СЕТ СН'!$F$6-'СЕТ СН'!$F$23</f>
        <v>1347.2030165099998</v>
      </c>
      <c r="X19" s="36">
        <f>SUMIFS(СВЦЭМ!$D$39:$D$782,СВЦЭМ!$A$39:$A$782,$A19,СВЦЭМ!$B$39:$B$782,X$11)+'СЕТ СН'!$F$11+СВЦЭМ!$D$10+'СЕТ СН'!$F$6-'СЕТ СН'!$F$23</f>
        <v>1344.8617730599999</v>
      </c>
      <c r="Y19" s="36">
        <f>SUMIFS(СВЦЭМ!$D$39:$D$782,СВЦЭМ!$A$39:$A$782,$A19,СВЦЭМ!$B$39:$B$782,Y$11)+'СЕТ СН'!$F$11+СВЦЭМ!$D$10+'СЕТ СН'!$F$6-'СЕТ СН'!$F$23</f>
        <v>1407.78792585</v>
      </c>
    </row>
    <row r="20" spans="1:25" ht="15.75" x14ac:dyDescent="0.2">
      <c r="A20" s="35">
        <f t="shared" si="0"/>
        <v>44904</v>
      </c>
      <c r="B20" s="36">
        <f>SUMIFS(СВЦЭМ!$D$39:$D$782,СВЦЭМ!$A$39:$A$782,$A20,СВЦЭМ!$B$39:$B$782,B$11)+'СЕТ СН'!$F$11+СВЦЭМ!$D$10+'СЕТ СН'!$F$6-'СЕТ СН'!$F$23</f>
        <v>1343.3980465</v>
      </c>
      <c r="C20" s="36">
        <f>SUMIFS(СВЦЭМ!$D$39:$D$782,СВЦЭМ!$A$39:$A$782,$A20,СВЦЭМ!$B$39:$B$782,C$11)+'СЕТ СН'!$F$11+СВЦЭМ!$D$10+'СЕТ СН'!$F$6-'СЕТ СН'!$F$23</f>
        <v>1352.3590293699999</v>
      </c>
      <c r="D20" s="36">
        <f>SUMIFS(СВЦЭМ!$D$39:$D$782,СВЦЭМ!$A$39:$A$782,$A20,СВЦЭМ!$B$39:$B$782,D$11)+'СЕТ СН'!$F$11+СВЦЭМ!$D$10+'СЕТ СН'!$F$6-'СЕТ СН'!$F$23</f>
        <v>1362.3031348299999</v>
      </c>
      <c r="E20" s="36">
        <f>SUMIFS(СВЦЭМ!$D$39:$D$782,СВЦЭМ!$A$39:$A$782,$A20,СВЦЭМ!$B$39:$B$782,E$11)+'СЕТ СН'!$F$11+СВЦЭМ!$D$10+'СЕТ СН'!$F$6-'СЕТ СН'!$F$23</f>
        <v>1374.1321122999998</v>
      </c>
      <c r="F20" s="36">
        <f>SUMIFS(СВЦЭМ!$D$39:$D$782,СВЦЭМ!$A$39:$A$782,$A20,СВЦЭМ!$B$39:$B$782,F$11)+'СЕТ СН'!$F$11+СВЦЭМ!$D$10+'СЕТ СН'!$F$6-'СЕТ СН'!$F$23</f>
        <v>1382.1672045399998</v>
      </c>
      <c r="G20" s="36">
        <f>SUMIFS(СВЦЭМ!$D$39:$D$782,СВЦЭМ!$A$39:$A$782,$A20,СВЦЭМ!$B$39:$B$782,G$11)+'СЕТ СН'!$F$11+СВЦЭМ!$D$10+'СЕТ СН'!$F$6-'СЕТ СН'!$F$23</f>
        <v>1368.9413960299999</v>
      </c>
      <c r="H20" s="36">
        <f>SUMIFS(СВЦЭМ!$D$39:$D$782,СВЦЭМ!$A$39:$A$782,$A20,СВЦЭМ!$B$39:$B$782,H$11)+'СЕТ СН'!$F$11+СВЦЭМ!$D$10+'СЕТ СН'!$F$6-'СЕТ СН'!$F$23</f>
        <v>1371.92674167</v>
      </c>
      <c r="I20" s="36">
        <f>SUMIFS(СВЦЭМ!$D$39:$D$782,СВЦЭМ!$A$39:$A$782,$A20,СВЦЭМ!$B$39:$B$782,I$11)+'СЕТ СН'!$F$11+СВЦЭМ!$D$10+'СЕТ СН'!$F$6-'СЕТ СН'!$F$23</f>
        <v>1337.0602986399999</v>
      </c>
      <c r="J20" s="36">
        <f>SUMIFS(СВЦЭМ!$D$39:$D$782,СВЦЭМ!$A$39:$A$782,$A20,СВЦЭМ!$B$39:$B$782,J$11)+'СЕТ СН'!$F$11+СВЦЭМ!$D$10+'СЕТ СН'!$F$6-'СЕТ СН'!$F$23</f>
        <v>1325.6884431299998</v>
      </c>
      <c r="K20" s="36">
        <f>SUMIFS(СВЦЭМ!$D$39:$D$782,СВЦЭМ!$A$39:$A$782,$A20,СВЦЭМ!$B$39:$B$782,K$11)+'СЕТ СН'!$F$11+СВЦЭМ!$D$10+'СЕТ СН'!$F$6-'СЕТ СН'!$F$23</f>
        <v>1312.2353133399999</v>
      </c>
      <c r="L20" s="36">
        <f>SUMIFS(СВЦЭМ!$D$39:$D$782,СВЦЭМ!$A$39:$A$782,$A20,СВЦЭМ!$B$39:$B$782,L$11)+'СЕТ СН'!$F$11+СВЦЭМ!$D$10+'СЕТ СН'!$F$6-'СЕТ СН'!$F$23</f>
        <v>1304.1782434299998</v>
      </c>
      <c r="M20" s="36">
        <f>SUMIFS(СВЦЭМ!$D$39:$D$782,СВЦЭМ!$A$39:$A$782,$A20,СВЦЭМ!$B$39:$B$782,M$11)+'СЕТ СН'!$F$11+СВЦЭМ!$D$10+'СЕТ СН'!$F$6-'СЕТ СН'!$F$23</f>
        <v>1296.3174978099998</v>
      </c>
      <c r="N20" s="36">
        <f>SUMIFS(СВЦЭМ!$D$39:$D$782,СВЦЭМ!$A$39:$A$782,$A20,СВЦЭМ!$B$39:$B$782,N$11)+'СЕТ СН'!$F$11+СВЦЭМ!$D$10+'СЕТ СН'!$F$6-'СЕТ СН'!$F$23</f>
        <v>1300.4358169399998</v>
      </c>
      <c r="O20" s="36">
        <f>SUMIFS(СВЦЭМ!$D$39:$D$782,СВЦЭМ!$A$39:$A$782,$A20,СВЦЭМ!$B$39:$B$782,O$11)+'СЕТ СН'!$F$11+СВЦЭМ!$D$10+'СЕТ СН'!$F$6-'СЕТ СН'!$F$23</f>
        <v>1312.75777322</v>
      </c>
      <c r="P20" s="36">
        <f>SUMIFS(СВЦЭМ!$D$39:$D$782,СВЦЭМ!$A$39:$A$782,$A20,СВЦЭМ!$B$39:$B$782,P$11)+'СЕТ СН'!$F$11+СВЦЭМ!$D$10+'СЕТ СН'!$F$6-'СЕТ СН'!$F$23</f>
        <v>1317.9375176799999</v>
      </c>
      <c r="Q20" s="36">
        <f>SUMIFS(СВЦЭМ!$D$39:$D$782,СВЦЭМ!$A$39:$A$782,$A20,СВЦЭМ!$B$39:$B$782,Q$11)+'СЕТ СН'!$F$11+СВЦЭМ!$D$10+'СЕТ СН'!$F$6-'СЕТ СН'!$F$23</f>
        <v>1317.16334246</v>
      </c>
      <c r="R20" s="36">
        <f>SUMIFS(СВЦЭМ!$D$39:$D$782,СВЦЭМ!$A$39:$A$782,$A20,СВЦЭМ!$B$39:$B$782,R$11)+'СЕТ СН'!$F$11+СВЦЭМ!$D$10+'СЕТ СН'!$F$6-'СЕТ СН'!$F$23</f>
        <v>1314.2250463599999</v>
      </c>
      <c r="S20" s="36">
        <f>SUMIFS(СВЦЭМ!$D$39:$D$782,СВЦЭМ!$A$39:$A$782,$A20,СВЦЭМ!$B$39:$B$782,S$11)+'СЕТ СН'!$F$11+СВЦЭМ!$D$10+'СЕТ СН'!$F$6-'СЕТ СН'!$F$23</f>
        <v>1289.1667510299999</v>
      </c>
      <c r="T20" s="36">
        <f>SUMIFS(СВЦЭМ!$D$39:$D$782,СВЦЭМ!$A$39:$A$782,$A20,СВЦЭМ!$B$39:$B$782,T$11)+'СЕТ СН'!$F$11+СВЦЭМ!$D$10+'СЕТ СН'!$F$6-'СЕТ СН'!$F$23</f>
        <v>1271.4716911599999</v>
      </c>
      <c r="U20" s="36">
        <f>SUMIFS(СВЦЭМ!$D$39:$D$782,СВЦЭМ!$A$39:$A$782,$A20,СВЦЭМ!$B$39:$B$782,U$11)+'СЕТ СН'!$F$11+СВЦЭМ!$D$10+'СЕТ СН'!$F$6-'СЕТ СН'!$F$23</f>
        <v>1272.8662449799999</v>
      </c>
      <c r="V20" s="36">
        <f>SUMIFS(СВЦЭМ!$D$39:$D$782,СВЦЭМ!$A$39:$A$782,$A20,СВЦЭМ!$B$39:$B$782,V$11)+'СЕТ СН'!$F$11+СВЦЭМ!$D$10+'СЕТ СН'!$F$6-'СЕТ СН'!$F$23</f>
        <v>1283.4594697399998</v>
      </c>
      <c r="W20" s="36">
        <f>SUMIFS(СВЦЭМ!$D$39:$D$782,СВЦЭМ!$A$39:$A$782,$A20,СВЦЭМ!$B$39:$B$782,W$11)+'СЕТ СН'!$F$11+СВЦЭМ!$D$10+'СЕТ СН'!$F$6-'СЕТ СН'!$F$23</f>
        <v>1304.7261480599998</v>
      </c>
      <c r="X20" s="36">
        <f>SUMIFS(СВЦЭМ!$D$39:$D$782,СВЦЭМ!$A$39:$A$782,$A20,СВЦЭМ!$B$39:$B$782,X$11)+'СЕТ СН'!$F$11+СВЦЭМ!$D$10+'СЕТ СН'!$F$6-'СЕТ СН'!$F$23</f>
        <v>1312.0549119799998</v>
      </c>
      <c r="Y20" s="36">
        <f>SUMIFS(СВЦЭМ!$D$39:$D$782,СВЦЭМ!$A$39:$A$782,$A20,СВЦЭМ!$B$39:$B$782,Y$11)+'СЕТ СН'!$F$11+СВЦЭМ!$D$10+'СЕТ СН'!$F$6-'СЕТ СН'!$F$23</f>
        <v>1322.9076919899999</v>
      </c>
    </row>
    <row r="21" spans="1:25" ht="15.75" x14ac:dyDescent="0.2">
      <c r="A21" s="35">
        <f t="shared" si="0"/>
        <v>44905</v>
      </c>
      <c r="B21" s="36">
        <f>SUMIFS(СВЦЭМ!$D$39:$D$782,СВЦЭМ!$A$39:$A$782,$A21,СВЦЭМ!$B$39:$B$782,B$11)+'СЕТ СН'!$F$11+СВЦЭМ!$D$10+'СЕТ СН'!$F$6-'СЕТ СН'!$F$23</f>
        <v>1351.8423125099998</v>
      </c>
      <c r="C21" s="36">
        <f>SUMIFS(СВЦЭМ!$D$39:$D$782,СВЦЭМ!$A$39:$A$782,$A21,СВЦЭМ!$B$39:$B$782,C$11)+'СЕТ СН'!$F$11+СВЦЭМ!$D$10+'СЕТ СН'!$F$6-'СЕТ СН'!$F$23</f>
        <v>1365.0585255899998</v>
      </c>
      <c r="D21" s="36">
        <f>SUMIFS(СВЦЭМ!$D$39:$D$782,СВЦЭМ!$A$39:$A$782,$A21,СВЦЭМ!$B$39:$B$782,D$11)+'СЕТ СН'!$F$11+СВЦЭМ!$D$10+'СЕТ СН'!$F$6-'СЕТ СН'!$F$23</f>
        <v>1410.08982064</v>
      </c>
      <c r="E21" s="36">
        <f>SUMIFS(СВЦЭМ!$D$39:$D$782,СВЦЭМ!$A$39:$A$782,$A21,СВЦЭМ!$B$39:$B$782,E$11)+'СЕТ СН'!$F$11+СВЦЭМ!$D$10+'СЕТ СН'!$F$6-'СЕТ СН'!$F$23</f>
        <v>1405.4213303899999</v>
      </c>
      <c r="F21" s="36">
        <f>SUMIFS(СВЦЭМ!$D$39:$D$782,СВЦЭМ!$A$39:$A$782,$A21,СВЦЭМ!$B$39:$B$782,F$11)+'СЕТ СН'!$F$11+СВЦЭМ!$D$10+'СЕТ СН'!$F$6-'СЕТ СН'!$F$23</f>
        <v>1389.6348105599998</v>
      </c>
      <c r="G21" s="36">
        <f>SUMIFS(СВЦЭМ!$D$39:$D$782,СВЦЭМ!$A$39:$A$782,$A21,СВЦЭМ!$B$39:$B$782,G$11)+'СЕТ СН'!$F$11+СВЦЭМ!$D$10+'СЕТ СН'!$F$6-'СЕТ СН'!$F$23</f>
        <v>1401.6997630699998</v>
      </c>
      <c r="H21" s="36">
        <f>SUMIFS(СВЦЭМ!$D$39:$D$782,СВЦЭМ!$A$39:$A$782,$A21,СВЦЭМ!$B$39:$B$782,H$11)+'СЕТ СН'!$F$11+СВЦЭМ!$D$10+'СЕТ СН'!$F$6-'СЕТ СН'!$F$23</f>
        <v>1392.1383734999999</v>
      </c>
      <c r="I21" s="36">
        <f>SUMIFS(СВЦЭМ!$D$39:$D$782,СВЦЭМ!$A$39:$A$782,$A21,СВЦЭМ!$B$39:$B$782,I$11)+'СЕТ СН'!$F$11+СВЦЭМ!$D$10+'СЕТ СН'!$F$6-'СЕТ СН'!$F$23</f>
        <v>1364.1443610099998</v>
      </c>
      <c r="J21" s="36">
        <f>SUMIFS(СВЦЭМ!$D$39:$D$782,СВЦЭМ!$A$39:$A$782,$A21,СВЦЭМ!$B$39:$B$782,J$11)+'СЕТ СН'!$F$11+СВЦЭМ!$D$10+'СЕТ СН'!$F$6-'СЕТ СН'!$F$23</f>
        <v>1336.8829088199998</v>
      </c>
      <c r="K21" s="36">
        <f>SUMIFS(СВЦЭМ!$D$39:$D$782,СВЦЭМ!$A$39:$A$782,$A21,СВЦЭМ!$B$39:$B$782,K$11)+'СЕТ СН'!$F$11+СВЦЭМ!$D$10+'СЕТ СН'!$F$6-'СЕТ СН'!$F$23</f>
        <v>1324.5331996</v>
      </c>
      <c r="L21" s="36">
        <f>SUMIFS(СВЦЭМ!$D$39:$D$782,СВЦЭМ!$A$39:$A$782,$A21,СВЦЭМ!$B$39:$B$782,L$11)+'СЕТ СН'!$F$11+СВЦЭМ!$D$10+'СЕТ СН'!$F$6-'СЕТ СН'!$F$23</f>
        <v>1311.15840592</v>
      </c>
      <c r="M21" s="36">
        <f>SUMIFS(СВЦЭМ!$D$39:$D$782,СВЦЭМ!$A$39:$A$782,$A21,СВЦЭМ!$B$39:$B$782,M$11)+'СЕТ СН'!$F$11+СВЦЭМ!$D$10+'СЕТ СН'!$F$6-'СЕТ СН'!$F$23</f>
        <v>1322.2387376699999</v>
      </c>
      <c r="N21" s="36">
        <f>SUMIFS(СВЦЭМ!$D$39:$D$782,СВЦЭМ!$A$39:$A$782,$A21,СВЦЭМ!$B$39:$B$782,N$11)+'СЕТ СН'!$F$11+СВЦЭМ!$D$10+'СЕТ СН'!$F$6-'СЕТ СН'!$F$23</f>
        <v>1349.2009867999998</v>
      </c>
      <c r="O21" s="36">
        <f>SUMIFS(СВЦЭМ!$D$39:$D$782,СВЦЭМ!$A$39:$A$782,$A21,СВЦЭМ!$B$39:$B$782,O$11)+'СЕТ СН'!$F$11+СВЦЭМ!$D$10+'СЕТ СН'!$F$6-'СЕТ СН'!$F$23</f>
        <v>1358.67229015</v>
      </c>
      <c r="P21" s="36">
        <f>SUMIFS(СВЦЭМ!$D$39:$D$782,СВЦЭМ!$A$39:$A$782,$A21,СВЦЭМ!$B$39:$B$782,P$11)+'СЕТ СН'!$F$11+СВЦЭМ!$D$10+'СЕТ СН'!$F$6-'СЕТ СН'!$F$23</f>
        <v>1377.1316514799998</v>
      </c>
      <c r="Q21" s="36">
        <f>SUMIFS(СВЦЭМ!$D$39:$D$782,СВЦЭМ!$A$39:$A$782,$A21,СВЦЭМ!$B$39:$B$782,Q$11)+'СЕТ СН'!$F$11+СВЦЭМ!$D$10+'СЕТ СН'!$F$6-'СЕТ СН'!$F$23</f>
        <v>1377.8137566999999</v>
      </c>
      <c r="R21" s="36">
        <f>SUMIFS(СВЦЭМ!$D$39:$D$782,СВЦЭМ!$A$39:$A$782,$A21,СВЦЭМ!$B$39:$B$782,R$11)+'СЕТ СН'!$F$11+СВЦЭМ!$D$10+'СЕТ СН'!$F$6-'СЕТ СН'!$F$23</f>
        <v>1346.73176855</v>
      </c>
      <c r="S21" s="36">
        <f>SUMIFS(СВЦЭМ!$D$39:$D$782,СВЦЭМ!$A$39:$A$782,$A21,СВЦЭМ!$B$39:$B$782,S$11)+'СЕТ СН'!$F$11+СВЦЭМ!$D$10+'СЕТ СН'!$F$6-'СЕТ СН'!$F$23</f>
        <v>1317.8267286099999</v>
      </c>
      <c r="T21" s="36">
        <f>SUMIFS(СВЦЭМ!$D$39:$D$782,СВЦЭМ!$A$39:$A$782,$A21,СВЦЭМ!$B$39:$B$782,T$11)+'СЕТ СН'!$F$11+СВЦЭМ!$D$10+'СЕТ СН'!$F$6-'СЕТ СН'!$F$23</f>
        <v>1322.5876307299998</v>
      </c>
      <c r="U21" s="36">
        <f>SUMIFS(СВЦЭМ!$D$39:$D$782,СВЦЭМ!$A$39:$A$782,$A21,СВЦЭМ!$B$39:$B$782,U$11)+'СЕТ СН'!$F$11+СВЦЭМ!$D$10+'СЕТ СН'!$F$6-'СЕТ СН'!$F$23</f>
        <v>1321.2602513299998</v>
      </c>
      <c r="V21" s="36">
        <f>SUMIFS(СВЦЭМ!$D$39:$D$782,СВЦЭМ!$A$39:$A$782,$A21,СВЦЭМ!$B$39:$B$782,V$11)+'СЕТ СН'!$F$11+СВЦЭМ!$D$10+'СЕТ СН'!$F$6-'СЕТ СН'!$F$23</f>
        <v>1331.95930714</v>
      </c>
      <c r="W21" s="36">
        <f>SUMIFS(СВЦЭМ!$D$39:$D$782,СВЦЭМ!$A$39:$A$782,$A21,СВЦЭМ!$B$39:$B$782,W$11)+'СЕТ СН'!$F$11+СВЦЭМ!$D$10+'СЕТ СН'!$F$6-'СЕТ СН'!$F$23</f>
        <v>1334.3700245299999</v>
      </c>
      <c r="X21" s="36">
        <f>SUMIFS(СВЦЭМ!$D$39:$D$782,СВЦЭМ!$A$39:$A$782,$A21,СВЦЭМ!$B$39:$B$782,X$11)+'СЕТ СН'!$F$11+СВЦЭМ!$D$10+'СЕТ СН'!$F$6-'СЕТ СН'!$F$23</f>
        <v>1345.2517381099999</v>
      </c>
      <c r="Y21" s="36">
        <f>SUMIFS(СВЦЭМ!$D$39:$D$782,СВЦЭМ!$A$39:$A$782,$A21,СВЦЭМ!$B$39:$B$782,Y$11)+'СЕТ СН'!$F$11+СВЦЭМ!$D$10+'СЕТ СН'!$F$6-'СЕТ СН'!$F$23</f>
        <v>1364.5262174699999</v>
      </c>
    </row>
    <row r="22" spans="1:25" ht="15.75" x14ac:dyDescent="0.2">
      <c r="A22" s="35">
        <f t="shared" si="0"/>
        <v>44906</v>
      </c>
      <c r="B22" s="36">
        <f>SUMIFS(СВЦЭМ!$D$39:$D$782,СВЦЭМ!$A$39:$A$782,$A22,СВЦЭМ!$B$39:$B$782,B$11)+'СЕТ СН'!$F$11+СВЦЭМ!$D$10+'СЕТ СН'!$F$6-'СЕТ СН'!$F$23</f>
        <v>1364.3930698199999</v>
      </c>
      <c r="C22" s="36">
        <f>SUMIFS(СВЦЭМ!$D$39:$D$782,СВЦЭМ!$A$39:$A$782,$A22,СВЦЭМ!$B$39:$B$782,C$11)+'СЕТ СН'!$F$11+СВЦЭМ!$D$10+'СЕТ СН'!$F$6-'СЕТ СН'!$F$23</f>
        <v>1362.12095385</v>
      </c>
      <c r="D22" s="36">
        <f>SUMIFS(СВЦЭМ!$D$39:$D$782,СВЦЭМ!$A$39:$A$782,$A22,СВЦЭМ!$B$39:$B$782,D$11)+'СЕТ СН'!$F$11+СВЦЭМ!$D$10+'СЕТ СН'!$F$6-'СЕТ СН'!$F$23</f>
        <v>1365.5753221699999</v>
      </c>
      <c r="E22" s="36">
        <f>SUMIFS(СВЦЭМ!$D$39:$D$782,СВЦЭМ!$A$39:$A$782,$A22,СВЦЭМ!$B$39:$B$782,E$11)+'СЕТ СН'!$F$11+СВЦЭМ!$D$10+'СЕТ СН'!$F$6-'СЕТ СН'!$F$23</f>
        <v>1373.9660299099999</v>
      </c>
      <c r="F22" s="36">
        <f>SUMIFS(СВЦЭМ!$D$39:$D$782,СВЦЭМ!$A$39:$A$782,$A22,СВЦЭМ!$B$39:$B$782,F$11)+'СЕТ СН'!$F$11+СВЦЭМ!$D$10+'СЕТ СН'!$F$6-'СЕТ СН'!$F$23</f>
        <v>1382.6833728999998</v>
      </c>
      <c r="G22" s="36">
        <f>SUMIFS(СВЦЭМ!$D$39:$D$782,СВЦЭМ!$A$39:$A$782,$A22,СВЦЭМ!$B$39:$B$782,G$11)+'СЕТ СН'!$F$11+СВЦЭМ!$D$10+'СЕТ СН'!$F$6-'СЕТ СН'!$F$23</f>
        <v>1371.5045868699999</v>
      </c>
      <c r="H22" s="36">
        <f>SUMIFS(СВЦЭМ!$D$39:$D$782,СВЦЭМ!$A$39:$A$782,$A22,СВЦЭМ!$B$39:$B$782,H$11)+'СЕТ СН'!$F$11+СВЦЭМ!$D$10+'СЕТ СН'!$F$6-'СЕТ СН'!$F$23</f>
        <v>1366.2403555399999</v>
      </c>
      <c r="I22" s="36">
        <f>SUMIFS(СВЦЭМ!$D$39:$D$782,СВЦЭМ!$A$39:$A$782,$A22,СВЦЭМ!$B$39:$B$782,I$11)+'СЕТ СН'!$F$11+СВЦЭМ!$D$10+'СЕТ СН'!$F$6-'СЕТ СН'!$F$23</f>
        <v>1334.5155392299998</v>
      </c>
      <c r="J22" s="36">
        <f>SUMIFS(СВЦЭМ!$D$39:$D$782,СВЦЭМ!$A$39:$A$782,$A22,СВЦЭМ!$B$39:$B$782,J$11)+'СЕТ СН'!$F$11+СВЦЭМ!$D$10+'СЕТ СН'!$F$6-'СЕТ СН'!$F$23</f>
        <v>1301.6369861399999</v>
      </c>
      <c r="K22" s="36">
        <f>SUMIFS(СВЦЭМ!$D$39:$D$782,СВЦЭМ!$A$39:$A$782,$A22,СВЦЭМ!$B$39:$B$782,K$11)+'СЕТ СН'!$F$11+СВЦЭМ!$D$10+'СЕТ СН'!$F$6-'СЕТ СН'!$F$23</f>
        <v>1267.6663578799999</v>
      </c>
      <c r="L22" s="36">
        <f>SUMIFS(СВЦЭМ!$D$39:$D$782,СВЦЭМ!$A$39:$A$782,$A22,СВЦЭМ!$B$39:$B$782,L$11)+'СЕТ СН'!$F$11+СВЦЭМ!$D$10+'СЕТ СН'!$F$6-'СЕТ СН'!$F$23</f>
        <v>1273.7246385699998</v>
      </c>
      <c r="M22" s="36">
        <f>SUMIFS(СВЦЭМ!$D$39:$D$782,СВЦЭМ!$A$39:$A$782,$A22,СВЦЭМ!$B$39:$B$782,M$11)+'СЕТ СН'!$F$11+СВЦЭМ!$D$10+'СЕТ СН'!$F$6-'СЕТ СН'!$F$23</f>
        <v>1281.8448260099999</v>
      </c>
      <c r="N22" s="36">
        <f>SUMIFS(СВЦЭМ!$D$39:$D$782,СВЦЭМ!$A$39:$A$782,$A22,СВЦЭМ!$B$39:$B$782,N$11)+'СЕТ СН'!$F$11+СВЦЭМ!$D$10+'СЕТ СН'!$F$6-'СЕТ СН'!$F$23</f>
        <v>1311.8220242399998</v>
      </c>
      <c r="O22" s="36">
        <f>SUMIFS(СВЦЭМ!$D$39:$D$782,СВЦЭМ!$A$39:$A$782,$A22,СВЦЭМ!$B$39:$B$782,O$11)+'СЕТ СН'!$F$11+СВЦЭМ!$D$10+'СЕТ СН'!$F$6-'СЕТ СН'!$F$23</f>
        <v>1329.8378623799999</v>
      </c>
      <c r="P22" s="36">
        <f>SUMIFS(СВЦЭМ!$D$39:$D$782,СВЦЭМ!$A$39:$A$782,$A22,СВЦЭМ!$B$39:$B$782,P$11)+'СЕТ СН'!$F$11+СВЦЭМ!$D$10+'СЕТ СН'!$F$6-'СЕТ СН'!$F$23</f>
        <v>1337.5094663599998</v>
      </c>
      <c r="Q22" s="36">
        <f>SUMIFS(СВЦЭМ!$D$39:$D$782,СВЦЭМ!$A$39:$A$782,$A22,СВЦЭМ!$B$39:$B$782,Q$11)+'СЕТ СН'!$F$11+СВЦЭМ!$D$10+'СЕТ СН'!$F$6-'СЕТ СН'!$F$23</f>
        <v>1329.0132683999998</v>
      </c>
      <c r="R22" s="36">
        <f>SUMIFS(СВЦЭМ!$D$39:$D$782,СВЦЭМ!$A$39:$A$782,$A22,СВЦЭМ!$B$39:$B$782,R$11)+'СЕТ СН'!$F$11+СВЦЭМ!$D$10+'СЕТ СН'!$F$6-'СЕТ СН'!$F$23</f>
        <v>1297.2563441999998</v>
      </c>
      <c r="S22" s="36">
        <f>SUMIFS(СВЦЭМ!$D$39:$D$782,СВЦЭМ!$A$39:$A$782,$A22,СВЦЭМ!$B$39:$B$782,S$11)+'СЕТ СН'!$F$11+СВЦЭМ!$D$10+'СЕТ СН'!$F$6-'СЕТ СН'!$F$23</f>
        <v>1254.0035988699999</v>
      </c>
      <c r="T22" s="36">
        <f>SUMIFS(СВЦЭМ!$D$39:$D$782,СВЦЭМ!$A$39:$A$782,$A22,СВЦЭМ!$B$39:$B$782,T$11)+'СЕТ СН'!$F$11+СВЦЭМ!$D$10+'СЕТ СН'!$F$6-'СЕТ СН'!$F$23</f>
        <v>1277.6675541399998</v>
      </c>
      <c r="U22" s="36">
        <f>SUMIFS(СВЦЭМ!$D$39:$D$782,СВЦЭМ!$A$39:$A$782,$A22,СВЦЭМ!$B$39:$B$782,U$11)+'СЕТ СН'!$F$11+СВЦЭМ!$D$10+'СЕТ СН'!$F$6-'СЕТ СН'!$F$23</f>
        <v>1293.0146926399998</v>
      </c>
      <c r="V22" s="36">
        <f>SUMIFS(СВЦЭМ!$D$39:$D$782,СВЦЭМ!$A$39:$A$782,$A22,СВЦЭМ!$B$39:$B$782,V$11)+'СЕТ СН'!$F$11+СВЦЭМ!$D$10+'СЕТ СН'!$F$6-'СЕТ СН'!$F$23</f>
        <v>1305.2396037699998</v>
      </c>
      <c r="W22" s="36">
        <f>SUMIFS(СВЦЭМ!$D$39:$D$782,СВЦЭМ!$A$39:$A$782,$A22,СВЦЭМ!$B$39:$B$782,W$11)+'СЕТ СН'!$F$11+СВЦЭМ!$D$10+'СЕТ СН'!$F$6-'СЕТ СН'!$F$23</f>
        <v>1316.9121553499999</v>
      </c>
      <c r="X22" s="36">
        <f>SUMIFS(СВЦЭМ!$D$39:$D$782,СВЦЭМ!$A$39:$A$782,$A22,СВЦЭМ!$B$39:$B$782,X$11)+'СЕТ СН'!$F$11+СВЦЭМ!$D$10+'СЕТ СН'!$F$6-'СЕТ СН'!$F$23</f>
        <v>1333.0347884999999</v>
      </c>
      <c r="Y22" s="36">
        <f>SUMIFS(СВЦЭМ!$D$39:$D$782,СВЦЭМ!$A$39:$A$782,$A22,СВЦЭМ!$B$39:$B$782,Y$11)+'СЕТ СН'!$F$11+СВЦЭМ!$D$10+'СЕТ СН'!$F$6-'СЕТ СН'!$F$23</f>
        <v>1359.11935159</v>
      </c>
    </row>
    <row r="23" spans="1:25" ht="15.75" x14ac:dyDescent="0.2">
      <c r="A23" s="35">
        <f t="shared" si="0"/>
        <v>44907</v>
      </c>
      <c r="B23" s="36">
        <f>SUMIFS(СВЦЭМ!$D$39:$D$782,СВЦЭМ!$A$39:$A$782,$A23,СВЦЭМ!$B$39:$B$782,B$11)+'СЕТ СН'!$F$11+СВЦЭМ!$D$10+'СЕТ СН'!$F$6-'СЕТ СН'!$F$23</f>
        <v>1296.3893421199998</v>
      </c>
      <c r="C23" s="36">
        <f>SUMIFS(СВЦЭМ!$D$39:$D$782,СВЦЭМ!$A$39:$A$782,$A23,СВЦЭМ!$B$39:$B$782,C$11)+'СЕТ СН'!$F$11+СВЦЭМ!$D$10+'СЕТ СН'!$F$6-'СЕТ СН'!$F$23</f>
        <v>1307.9688298799999</v>
      </c>
      <c r="D23" s="36">
        <f>SUMIFS(СВЦЭМ!$D$39:$D$782,СВЦЭМ!$A$39:$A$782,$A23,СВЦЭМ!$B$39:$B$782,D$11)+'СЕТ СН'!$F$11+СВЦЭМ!$D$10+'СЕТ СН'!$F$6-'СЕТ СН'!$F$23</f>
        <v>1317.3017111099998</v>
      </c>
      <c r="E23" s="36">
        <f>SUMIFS(СВЦЭМ!$D$39:$D$782,СВЦЭМ!$A$39:$A$782,$A23,СВЦЭМ!$B$39:$B$782,E$11)+'СЕТ СН'!$F$11+СВЦЭМ!$D$10+'СЕТ СН'!$F$6-'СЕТ СН'!$F$23</f>
        <v>1324.3953121899999</v>
      </c>
      <c r="F23" s="36">
        <f>SUMIFS(СВЦЭМ!$D$39:$D$782,СВЦЭМ!$A$39:$A$782,$A23,СВЦЭМ!$B$39:$B$782,F$11)+'СЕТ СН'!$F$11+СВЦЭМ!$D$10+'СЕТ СН'!$F$6-'СЕТ СН'!$F$23</f>
        <v>1335.21610358</v>
      </c>
      <c r="G23" s="36">
        <f>SUMIFS(СВЦЭМ!$D$39:$D$782,СВЦЭМ!$A$39:$A$782,$A23,СВЦЭМ!$B$39:$B$782,G$11)+'СЕТ СН'!$F$11+СВЦЭМ!$D$10+'СЕТ СН'!$F$6-'СЕТ СН'!$F$23</f>
        <v>1324.8668542999999</v>
      </c>
      <c r="H23" s="36">
        <f>SUMIFS(СВЦЭМ!$D$39:$D$782,СВЦЭМ!$A$39:$A$782,$A23,СВЦЭМ!$B$39:$B$782,H$11)+'СЕТ СН'!$F$11+СВЦЭМ!$D$10+'СЕТ СН'!$F$6-'СЕТ СН'!$F$23</f>
        <v>1313.6554418199999</v>
      </c>
      <c r="I23" s="36">
        <f>SUMIFS(СВЦЭМ!$D$39:$D$782,СВЦЭМ!$A$39:$A$782,$A23,СВЦЭМ!$B$39:$B$782,I$11)+'СЕТ СН'!$F$11+СВЦЭМ!$D$10+'СЕТ СН'!$F$6-'СЕТ СН'!$F$23</f>
        <v>1184.03469563</v>
      </c>
      <c r="J23" s="36">
        <f>SUMIFS(СВЦЭМ!$D$39:$D$782,СВЦЭМ!$A$39:$A$782,$A23,СВЦЭМ!$B$39:$B$782,J$11)+'СЕТ СН'!$F$11+СВЦЭМ!$D$10+'СЕТ СН'!$F$6-'СЕТ СН'!$F$23</f>
        <v>1114.8203520099999</v>
      </c>
      <c r="K23" s="36">
        <f>SUMIFS(СВЦЭМ!$D$39:$D$782,СВЦЭМ!$A$39:$A$782,$A23,СВЦЭМ!$B$39:$B$782,K$11)+'СЕТ СН'!$F$11+СВЦЭМ!$D$10+'СЕТ СН'!$F$6-'СЕТ СН'!$F$23</f>
        <v>1092.1048233399999</v>
      </c>
      <c r="L23" s="36">
        <f>SUMIFS(СВЦЭМ!$D$39:$D$782,СВЦЭМ!$A$39:$A$782,$A23,СВЦЭМ!$B$39:$B$782,L$11)+'СЕТ СН'!$F$11+СВЦЭМ!$D$10+'СЕТ СН'!$F$6-'СЕТ СН'!$F$23</f>
        <v>1164.8158397399998</v>
      </c>
      <c r="M23" s="36">
        <f>SUMIFS(СВЦЭМ!$D$39:$D$782,СВЦЭМ!$A$39:$A$782,$A23,СВЦЭМ!$B$39:$B$782,M$11)+'СЕТ СН'!$F$11+СВЦЭМ!$D$10+'СЕТ СН'!$F$6-'СЕТ СН'!$F$23</f>
        <v>1165.9651623399998</v>
      </c>
      <c r="N23" s="36">
        <f>SUMIFS(СВЦЭМ!$D$39:$D$782,СВЦЭМ!$A$39:$A$782,$A23,СВЦЭМ!$B$39:$B$782,N$11)+'СЕТ СН'!$F$11+СВЦЭМ!$D$10+'СЕТ СН'!$F$6-'СЕТ СН'!$F$23</f>
        <v>1230.9029174999998</v>
      </c>
      <c r="O23" s="36">
        <f>SUMIFS(СВЦЭМ!$D$39:$D$782,СВЦЭМ!$A$39:$A$782,$A23,СВЦЭМ!$B$39:$B$782,O$11)+'СЕТ СН'!$F$11+СВЦЭМ!$D$10+'СЕТ СН'!$F$6-'СЕТ СН'!$F$23</f>
        <v>1213.5955933499999</v>
      </c>
      <c r="P23" s="36">
        <f>SUMIFS(СВЦЭМ!$D$39:$D$782,СВЦЭМ!$A$39:$A$782,$A23,СВЦЭМ!$B$39:$B$782,P$11)+'СЕТ СН'!$F$11+СВЦЭМ!$D$10+'СЕТ СН'!$F$6-'СЕТ СН'!$F$23</f>
        <v>1219.1422793099998</v>
      </c>
      <c r="Q23" s="36">
        <f>SUMIFS(СВЦЭМ!$D$39:$D$782,СВЦЭМ!$A$39:$A$782,$A23,СВЦЭМ!$B$39:$B$782,Q$11)+'СЕТ СН'!$F$11+СВЦЭМ!$D$10+'СЕТ СН'!$F$6-'СЕТ СН'!$F$23</f>
        <v>1224.9332915099999</v>
      </c>
      <c r="R23" s="36">
        <f>SUMIFS(СВЦЭМ!$D$39:$D$782,СВЦЭМ!$A$39:$A$782,$A23,СВЦЭМ!$B$39:$B$782,R$11)+'СЕТ СН'!$F$11+СВЦЭМ!$D$10+'СЕТ СН'!$F$6-'СЕТ СН'!$F$23</f>
        <v>1158.0314704599998</v>
      </c>
      <c r="S23" s="36">
        <f>SUMIFS(СВЦЭМ!$D$39:$D$782,СВЦЭМ!$A$39:$A$782,$A23,СВЦЭМ!$B$39:$B$782,S$11)+'СЕТ СН'!$F$11+СВЦЭМ!$D$10+'СЕТ СН'!$F$6-'СЕТ СН'!$F$23</f>
        <v>1121.0333355299999</v>
      </c>
      <c r="T23" s="36">
        <f>SUMIFS(СВЦЭМ!$D$39:$D$782,СВЦЭМ!$A$39:$A$782,$A23,СВЦЭМ!$B$39:$B$782,T$11)+'СЕТ СН'!$F$11+СВЦЭМ!$D$10+'СЕТ СН'!$F$6-'СЕТ СН'!$F$23</f>
        <v>1118.1827755599998</v>
      </c>
      <c r="U23" s="36">
        <f>SUMIFS(СВЦЭМ!$D$39:$D$782,СВЦЭМ!$A$39:$A$782,$A23,СВЦЭМ!$B$39:$B$782,U$11)+'СЕТ СН'!$F$11+СВЦЭМ!$D$10+'СЕТ СН'!$F$6-'СЕТ СН'!$F$23</f>
        <v>1175.6997244299998</v>
      </c>
      <c r="V23" s="36">
        <f>SUMIFS(СВЦЭМ!$D$39:$D$782,СВЦЭМ!$A$39:$A$782,$A23,СВЦЭМ!$B$39:$B$782,V$11)+'СЕТ СН'!$F$11+СВЦЭМ!$D$10+'СЕТ СН'!$F$6-'СЕТ СН'!$F$23</f>
        <v>1256.1330578499999</v>
      </c>
      <c r="W23" s="36">
        <f>SUMIFS(СВЦЭМ!$D$39:$D$782,СВЦЭМ!$A$39:$A$782,$A23,СВЦЭМ!$B$39:$B$782,W$11)+'СЕТ СН'!$F$11+СВЦЭМ!$D$10+'СЕТ СН'!$F$6-'СЕТ СН'!$F$23</f>
        <v>1260.0748563399998</v>
      </c>
      <c r="X23" s="36">
        <f>SUMIFS(СВЦЭМ!$D$39:$D$782,СВЦЭМ!$A$39:$A$782,$A23,СВЦЭМ!$B$39:$B$782,X$11)+'СЕТ СН'!$F$11+СВЦЭМ!$D$10+'СЕТ СН'!$F$6-'СЕТ СН'!$F$23</f>
        <v>1255.07092872</v>
      </c>
      <c r="Y23" s="36">
        <f>SUMIFS(СВЦЭМ!$D$39:$D$782,СВЦЭМ!$A$39:$A$782,$A23,СВЦЭМ!$B$39:$B$782,Y$11)+'СЕТ СН'!$F$11+СВЦЭМ!$D$10+'СЕТ СН'!$F$6-'СЕТ СН'!$F$23</f>
        <v>1290.4230318</v>
      </c>
    </row>
    <row r="24" spans="1:25" ht="15.75" x14ac:dyDescent="0.2">
      <c r="A24" s="35">
        <f t="shared" si="0"/>
        <v>44908</v>
      </c>
      <c r="B24" s="36">
        <f>SUMIFS(СВЦЭМ!$D$39:$D$782,СВЦЭМ!$A$39:$A$782,$A24,СВЦЭМ!$B$39:$B$782,B$11)+'СЕТ СН'!$F$11+СВЦЭМ!$D$10+'СЕТ СН'!$F$6-'СЕТ СН'!$F$23</f>
        <v>1339.0404244399999</v>
      </c>
      <c r="C24" s="36">
        <f>SUMIFS(СВЦЭМ!$D$39:$D$782,СВЦЭМ!$A$39:$A$782,$A24,СВЦЭМ!$B$39:$B$782,C$11)+'СЕТ СН'!$F$11+СВЦЭМ!$D$10+'СЕТ СН'!$F$6-'СЕТ СН'!$F$23</f>
        <v>1364.5716659899999</v>
      </c>
      <c r="D24" s="36">
        <f>SUMIFS(СВЦЭМ!$D$39:$D$782,СВЦЭМ!$A$39:$A$782,$A24,СВЦЭМ!$B$39:$B$782,D$11)+'СЕТ СН'!$F$11+СВЦЭМ!$D$10+'СЕТ СН'!$F$6-'СЕТ СН'!$F$23</f>
        <v>1379.4784328399999</v>
      </c>
      <c r="E24" s="36">
        <f>SUMIFS(СВЦЭМ!$D$39:$D$782,СВЦЭМ!$A$39:$A$782,$A24,СВЦЭМ!$B$39:$B$782,E$11)+'СЕТ СН'!$F$11+СВЦЭМ!$D$10+'СЕТ СН'!$F$6-'СЕТ СН'!$F$23</f>
        <v>1390.9216414399998</v>
      </c>
      <c r="F24" s="36">
        <f>SUMIFS(СВЦЭМ!$D$39:$D$782,СВЦЭМ!$A$39:$A$782,$A24,СВЦЭМ!$B$39:$B$782,F$11)+'СЕТ СН'!$F$11+СВЦЭМ!$D$10+'СЕТ СН'!$F$6-'СЕТ СН'!$F$23</f>
        <v>1398.3531536599999</v>
      </c>
      <c r="G24" s="36">
        <f>SUMIFS(СВЦЭМ!$D$39:$D$782,СВЦЭМ!$A$39:$A$782,$A24,СВЦЭМ!$B$39:$B$782,G$11)+'СЕТ СН'!$F$11+СВЦЭМ!$D$10+'СЕТ СН'!$F$6-'СЕТ СН'!$F$23</f>
        <v>1390.3705047699998</v>
      </c>
      <c r="H24" s="36">
        <f>SUMIFS(СВЦЭМ!$D$39:$D$782,СВЦЭМ!$A$39:$A$782,$A24,СВЦЭМ!$B$39:$B$782,H$11)+'СЕТ СН'!$F$11+СВЦЭМ!$D$10+'СЕТ СН'!$F$6-'СЕТ СН'!$F$23</f>
        <v>1357.3041276299998</v>
      </c>
      <c r="I24" s="36">
        <f>SUMIFS(СВЦЭМ!$D$39:$D$782,СВЦЭМ!$A$39:$A$782,$A24,СВЦЭМ!$B$39:$B$782,I$11)+'СЕТ СН'!$F$11+СВЦЭМ!$D$10+'СЕТ СН'!$F$6-'СЕТ СН'!$F$23</f>
        <v>1333.2875517399998</v>
      </c>
      <c r="J24" s="36">
        <f>SUMIFS(СВЦЭМ!$D$39:$D$782,СВЦЭМ!$A$39:$A$782,$A24,СВЦЭМ!$B$39:$B$782,J$11)+'СЕТ СН'!$F$11+СВЦЭМ!$D$10+'СЕТ СН'!$F$6-'СЕТ СН'!$F$23</f>
        <v>1338.8542413099999</v>
      </c>
      <c r="K24" s="36">
        <f>SUMIFS(СВЦЭМ!$D$39:$D$782,СВЦЭМ!$A$39:$A$782,$A24,СВЦЭМ!$B$39:$B$782,K$11)+'СЕТ СН'!$F$11+СВЦЭМ!$D$10+'СЕТ СН'!$F$6-'СЕТ СН'!$F$23</f>
        <v>1315.9012185999998</v>
      </c>
      <c r="L24" s="36">
        <f>SUMIFS(СВЦЭМ!$D$39:$D$782,СВЦЭМ!$A$39:$A$782,$A24,СВЦЭМ!$B$39:$B$782,L$11)+'СЕТ СН'!$F$11+СВЦЭМ!$D$10+'СЕТ СН'!$F$6-'СЕТ СН'!$F$23</f>
        <v>1308.5317765799998</v>
      </c>
      <c r="M24" s="36">
        <f>SUMIFS(СВЦЭМ!$D$39:$D$782,СВЦЭМ!$A$39:$A$782,$A24,СВЦЭМ!$B$39:$B$782,M$11)+'СЕТ СН'!$F$11+СВЦЭМ!$D$10+'СЕТ СН'!$F$6-'СЕТ СН'!$F$23</f>
        <v>1317.2824503499999</v>
      </c>
      <c r="N24" s="36">
        <f>SUMIFS(СВЦЭМ!$D$39:$D$782,СВЦЭМ!$A$39:$A$782,$A24,СВЦЭМ!$B$39:$B$782,N$11)+'СЕТ СН'!$F$11+СВЦЭМ!$D$10+'СЕТ СН'!$F$6-'СЕТ СН'!$F$23</f>
        <v>1320.1044959499998</v>
      </c>
      <c r="O24" s="36">
        <f>SUMIFS(СВЦЭМ!$D$39:$D$782,СВЦЭМ!$A$39:$A$782,$A24,СВЦЭМ!$B$39:$B$782,O$11)+'СЕТ СН'!$F$11+СВЦЭМ!$D$10+'СЕТ СН'!$F$6-'СЕТ СН'!$F$23</f>
        <v>1363.4669672999999</v>
      </c>
      <c r="P24" s="36">
        <f>SUMIFS(СВЦЭМ!$D$39:$D$782,СВЦЭМ!$A$39:$A$782,$A24,СВЦЭМ!$B$39:$B$782,P$11)+'СЕТ СН'!$F$11+СВЦЭМ!$D$10+'СЕТ СН'!$F$6-'СЕТ СН'!$F$23</f>
        <v>1369.2581833099998</v>
      </c>
      <c r="Q24" s="36">
        <f>SUMIFS(СВЦЭМ!$D$39:$D$782,СВЦЭМ!$A$39:$A$782,$A24,СВЦЭМ!$B$39:$B$782,Q$11)+'СЕТ СН'!$F$11+СВЦЭМ!$D$10+'СЕТ СН'!$F$6-'СЕТ СН'!$F$23</f>
        <v>1355.3055435699998</v>
      </c>
      <c r="R24" s="36">
        <f>SUMIFS(СВЦЭМ!$D$39:$D$782,СВЦЭМ!$A$39:$A$782,$A24,СВЦЭМ!$B$39:$B$782,R$11)+'СЕТ СН'!$F$11+СВЦЭМ!$D$10+'СЕТ СН'!$F$6-'СЕТ СН'!$F$23</f>
        <v>1312.0106561999999</v>
      </c>
      <c r="S24" s="36">
        <f>SUMIFS(СВЦЭМ!$D$39:$D$782,СВЦЭМ!$A$39:$A$782,$A24,СВЦЭМ!$B$39:$B$782,S$11)+'СЕТ СН'!$F$11+СВЦЭМ!$D$10+'СЕТ СН'!$F$6-'СЕТ СН'!$F$23</f>
        <v>1291.3925835999999</v>
      </c>
      <c r="T24" s="36">
        <f>SUMIFS(СВЦЭМ!$D$39:$D$782,СВЦЭМ!$A$39:$A$782,$A24,СВЦЭМ!$B$39:$B$782,T$11)+'СЕТ СН'!$F$11+СВЦЭМ!$D$10+'СЕТ СН'!$F$6-'СЕТ СН'!$F$23</f>
        <v>1276.9186062899998</v>
      </c>
      <c r="U24" s="36">
        <f>SUMIFS(СВЦЭМ!$D$39:$D$782,СВЦЭМ!$A$39:$A$782,$A24,СВЦЭМ!$B$39:$B$782,U$11)+'СЕТ СН'!$F$11+СВЦЭМ!$D$10+'СЕТ СН'!$F$6-'СЕТ СН'!$F$23</f>
        <v>1260.0911987499999</v>
      </c>
      <c r="V24" s="36">
        <f>SUMIFS(СВЦЭМ!$D$39:$D$782,СВЦЭМ!$A$39:$A$782,$A24,СВЦЭМ!$B$39:$B$782,V$11)+'СЕТ СН'!$F$11+СВЦЭМ!$D$10+'СЕТ СН'!$F$6-'СЕТ СН'!$F$23</f>
        <v>1267.35014226</v>
      </c>
      <c r="W24" s="36">
        <f>SUMIFS(СВЦЭМ!$D$39:$D$782,СВЦЭМ!$A$39:$A$782,$A24,СВЦЭМ!$B$39:$B$782,W$11)+'СЕТ СН'!$F$11+СВЦЭМ!$D$10+'СЕТ СН'!$F$6-'СЕТ СН'!$F$23</f>
        <v>1303.9242239499999</v>
      </c>
      <c r="X24" s="36">
        <f>SUMIFS(СВЦЭМ!$D$39:$D$782,СВЦЭМ!$A$39:$A$782,$A24,СВЦЭМ!$B$39:$B$782,X$11)+'СЕТ СН'!$F$11+СВЦЭМ!$D$10+'СЕТ СН'!$F$6-'СЕТ СН'!$F$23</f>
        <v>1308.4733810099999</v>
      </c>
      <c r="Y24" s="36">
        <f>SUMIFS(СВЦЭМ!$D$39:$D$782,СВЦЭМ!$A$39:$A$782,$A24,СВЦЭМ!$B$39:$B$782,Y$11)+'СЕТ СН'!$F$11+СВЦЭМ!$D$10+'СЕТ СН'!$F$6-'СЕТ СН'!$F$23</f>
        <v>1341.9056077599998</v>
      </c>
    </row>
    <row r="25" spans="1:25" ht="15.75" x14ac:dyDescent="0.2">
      <c r="A25" s="35">
        <f t="shared" si="0"/>
        <v>44909</v>
      </c>
      <c r="B25" s="36">
        <f>SUMIFS(СВЦЭМ!$D$39:$D$782,СВЦЭМ!$A$39:$A$782,$A25,СВЦЭМ!$B$39:$B$782,B$11)+'СЕТ СН'!$F$11+СВЦЭМ!$D$10+'СЕТ СН'!$F$6-'СЕТ СН'!$F$23</f>
        <v>1300.5430431499999</v>
      </c>
      <c r="C25" s="36">
        <f>SUMIFS(СВЦЭМ!$D$39:$D$782,СВЦЭМ!$A$39:$A$782,$A25,СВЦЭМ!$B$39:$B$782,C$11)+'СЕТ СН'!$F$11+СВЦЭМ!$D$10+'СЕТ СН'!$F$6-'СЕТ СН'!$F$23</f>
        <v>1329.7008823299998</v>
      </c>
      <c r="D25" s="36">
        <f>SUMIFS(СВЦЭМ!$D$39:$D$782,СВЦЭМ!$A$39:$A$782,$A25,СВЦЭМ!$B$39:$B$782,D$11)+'СЕТ СН'!$F$11+СВЦЭМ!$D$10+'СЕТ СН'!$F$6-'СЕТ СН'!$F$23</f>
        <v>1346.7716504299999</v>
      </c>
      <c r="E25" s="36">
        <f>SUMIFS(СВЦЭМ!$D$39:$D$782,СВЦЭМ!$A$39:$A$782,$A25,СВЦЭМ!$B$39:$B$782,E$11)+'СЕТ СН'!$F$11+СВЦЭМ!$D$10+'СЕТ СН'!$F$6-'СЕТ СН'!$F$23</f>
        <v>1356.9275533099999</v>
      </c>
      <c r="F25" s="36">
        <f>SUMIFS(СВЦЭМ!$D$39:$D$782,СВЦЭМ!$A$39:$A$782,$A25,СВЦЭМ!$B$39:$B$782,F$11)+'СЕТ СН'!$F$11+СВЦЭМ!$D$10+'СЕТ СН'!$F$6-'СЕТ СН'!$F$23</f>
        <v>1379.0899936599999</v>
      </c>
      <c r="G25" s="36">
        <f>SUMIFS(СВЦЭМ!$D$39:$D$782,СВЦЭМ!$A$39:$A$782,$A25,СВЦЭМ!$B$39:$B$782,G$11)+'СЕТ СН'!$F$11+СВЦЭМ!$D$10+'СЕТ СН'!$F$6-'СЕТ СН'!$F$23</f>
        <v>1366.1698890499999</v>
      </c>
      <c r="H25" s="36">
        <f>SUMIFS(СВЦЭМ!$D$39:$D$782,СВЦЭМ!$A$39:$A$782,$A25,СВЦЭМ!$B$39:$B$782,H$11)+'СЕТ СН'!$F$11+СВЦЭМ!$D$10+'СЕТ СН'!$F$6-'СЕТ СН'!$F$23</f>
        <v>1348.2561828199998</v>
      </c>
      <c r="I25" s="36">
        <f>SUMIFS(СВЦЭМ!$D$39:$D$782,СВЦЭМ!$A$39:$A$782,$A25,СВЦЭМ!$B$39:$B$782,I$11)+'СЕТ СН'!$F$11+СВЦЭМ!$D$10+'СЕТ СН'!$F$6-'СЕТ СН'!$F$23</f>
        <v>1330.9432697299999</v>
      </c>
      <c r="J25" s="36">
        <f>SUMIFS(СВЦЭМ!$D$39:$D$782,СВЦЭМ!$A$39:$A$782,$A25,СВЦЭМ!$B$39:$B$782,J$11)+'СЕТ СН'!$F$11+СВЦЭМ!$D$10+'СЕТ СН'!$F$6-'СЕТ СН'!$F$23</f>
        <v>1335.1360157399999</v>
      </c>
      <c r="K25" s="36">
        <f>SUMIFS(СВЦЭМ!$D$39:$D$782,СВЦЭМ!$A$39:$A$782,$A25,СВЦЭМ!$B$39:$B$782,K$11)+'СЕТ СН'!$F$11+СВЦЭМ!$D$10+'СЕТ СН'!$F$6-'СЕТ СН'!$F$23</f>
        <v>1299.7331541599999</v>
      </c>
      <c r="L25" s="36">
        <f>SUMIFS(СВЦЭМ!$D$39:$D$782,СВЦЭМ!$A$39:$A$782,$A25,СВЦЭМ!$B$39:$B$782,L$11)+'СЕТ СН'!$F$11+СВЦЭМ!$D$10+'СЕТ СН'!$F$6-'СЕТ СН'!$F$23</f>
        <v>1300.1914307999998</v>
      </c>
      <c r="M25" s="36">
        <f>SUMIFS(СВЦЭМ!$D$39:$D$782,СВЦЭМ!$A$39:$A$782,$A25,СВЦЭМ!$B$39:$B$782,M$11)+'СЕТ СН'!$F$11+СВЦЭМ!$D$10+'СЕТ СН'!$F$6-'СЕТ СН'!$F$23</f>
        <v>1328.6626767099999</v>
      </c>
      <c r="N25" s="36">
        <f>SUMIFS(СВЦЭМ!$D$39:$D$782,СВЦЭМ!$A$39:$A$782,$A25,СВЦЭМ!$B$39:$B$782,N$11)+'СЕТ СН'!$F$11+СВЦЭМ!$D$10+'СЕТ СН'!$F$6-'СЕТ СН'!$F$23</f>
        <v>1319.8323554999999</v>
      </c>
      <c r="O25" s="36">
        <f>SUMIFS(СВЦЭМ!$D$39:$D$782,СВЦЭМ!$A$39:$A$782,$A25,СВЦЭМ!$B$39:$B$782,O$11)+'СЕТ СН'!$F$11+СВЦЭМ!$D$10+'СЕТ СН'!$F$6-'СЕТ СН'!$F$23</f>
        <v>1325.7676789699999</v>
      </c>
      <c r="P25" s="36">
        <f>SUMIFS(СВЦЭМ!$D$39:$D$782,СВЦЭМ!$A$39:$A$782,$A25,СВЦЭМ!$B$39:$B$782,P$11)+'СЕТ СН'!$F$11+СВЦЭМ!$D$10+'СЕТ СН'!$F$6-'СЕТ СН'!$F$23</f>
        <v>1333.9701319999999</v>
      </c>
      <c r="Q25" s="36">
        <f>SUMIFS(СВЦЭМ!$D$39:$D$782,СВЦЭМ!$A$39:$A$782,$A25,СВЦЭМ!$B$39:$B$782,Q$11)+'СЕТ СН'!$F$11+СВЦЭМ!$D$10+'СЕТ СН'!$F$6-'СЕТ СН'!$F$23</f>
        <v>1332.2800897399998</v>
      </c>
      <c r="R25" s="36">
        <f>SUMIFS(СВЦЭМ!$D$39:$D$782,СВЦЭМ!$A$39:$A$782,$A25,СВЦЭМ!$B$39:$B$782,R$11)+'СЕТ СН'!$F$11+СВЦЭМ!$D$10+'СЕТ СН'!$F$6-'СЕТ СН'!$F$23</f>
        <v>1345.70682311</v>
      </c>
      <c r="S25" s="36">
        <f>SUMIFS(СВЦЭМ!$D$39:$D$782,СВЦЭМ!$A$39:$A$782,$A25,СВЦЭМ!$B$39:$B$782,S$11)+'СЕТ СН'!$F$11+СВЦЭМ!$D$10+'СЕТ СН'!$F$6-'СЕТ СН'!$F$23</f>
        <v>1330.5193703599998</v>
      </c>
      <c r="T25" s="36">
        <f>SUMIFS(СВЦЭМ!$D$39:$D$782,СВЦЭМ!$A$39:$A$782,$A25,СВЦЭМ!$B$39:$B$782,T$11)+'СЕТ СН'!$F$11+СВЦЭМ!$D$10+'СЕТ СН'!$F$6-'СЕТ СН'!$F$23</f>
        <v>1329.5690538099998</v>
      </c>
      <c r="U25" s="36">
        <f>SUMIFS(СВЦЭМ!$D$39:$D$782,СВЦЭМ!$A$39:$A$782,$A25,СВЦЭМ!$B$39:$B$782,U$11)+'СЕТ СН'!$F$11+СВЦЭМ!$D$10+'СЕТ СН'!$F$6-'СЕТ СН'!$F$23</f>
        <v>1334.3367695899999</v>
      </c>
      <c r="V25" s="36">
        <f>SUMIFS(СВЦЭМ!$D$39:$D$782,СВЦЭМ!$A$39:$A$782,$A25,СВЦЭМ!$B$39:$B$782,V$11)+'СЕТ СН'!$F$11+СВЦЭМ!$D$10+'СЕТ СН'!$F$6-'СЕТ СН'!$F$23</f>
        <v>1344.4847790299998</v>
      </c>
      <c r="W25" s="36">
        <f>SUMIFS(СВЦЭМ!$D$39:$D$782,СВЦЭМ!$A$39:$A$782,$A25,СВЦЭМ!$B$39:$B$782,W$11)+'СЕТ СН'!$F$11+СВЦЭМ!$D$10+'СЕТ СН'!$F$6-'СЕТ СН'!$F$23</f>
        <v>1324.8958060399998</v>
      </c>
      <c r="X25" s="36">
        <f>SUMIFS(СВЦЭМ!$D$39:$D$782,СВЦЭМ!$A$39:$A$782,$A25,СВЦЭМ!$B$39:$B$782,X$11)+'СЕТ СН'!$F$11+СВЦЭМ!$D$10+'СЕТ СН'!$F$6-'СЕТ СН'!$F$23</f>
        <v>1329.2185060699999</v>
      </c>
      <c r="Y25" s="36">
        <f>SUMIFS(СВЦЭМ!$D$39:$D$782,СВЦЭМ!$A$39:$A$782,$A25,СВЦЭМ!$B$39:$B$782,Y$11)+'СЕТ СН'!$F$11+СВЦЭМ!$D$10+'СЕТ СН'!$F$6-'СЕТ СН'!$F$23</f>
        <v>1330.5363182199999</v>
      </c>
    </row>
    <row r="26" spans="1:25" ht="15.75" x14ac:dyDescent="0.2">
      <c r="A26" s="35">
        <f t="shared" si="0"/>
        <v>44910</v>
      </c>
      <c r="B26" s="36">
        <f>SUMIFS(СВЦЭМ!$D$39:$D$782,СВЦЭМ!$A$39:$A$782,$A26,СВЦЭМ!$B$39:$B$782,B$11)+'СЕТ СН'!$F$11+СВЦЭМ!$D$10+'СЕТ СН'!$F$6-'СЕТ СН'!$F$23</f>
        <v>1270.6994769399998</v>
      </c>
      <c r="C26" s="36">
        <f>SUMIFS(СВЦЭМ!$D$39:$D$782,СВЦЭМ!$A$39:$A$782,$A26,СВЦЭМ!$B$39:$B$782,C$11)+'СЕТ СН'!$F$11+СВЦЭМ!$D$10+'СЕТ СН'!$F$6-'СЕТ СН'!$F$23</f>
        <v>1280.0537677999998</v>
      </c>
      <c r="D26" s="36">
        <f>SUMIFS(СВЦЭМ!$D$39:$D$782,СВЦЭМ!$A$39:$A$782,$A26,СВЦЭМ!$B$39:$B$782,D$11)+'СЕТ СН'!$F$11+СВЦЭМ!$D$10+'СЕТ СН'!$F$6-'СЕТ СН'!$F$23</f>
        <v>1292.1833961099999</v>
      </c>
      <c r="E26" s="36">
        <f>SUMIFS(СВЦЭМ!$D$39:$D$782,СВЦЭМ!$A$39:$A$782,$A26,СВЦЭМ!$B$39:$B$782,E$11)+'СЕТ СН'!$F$11+СВЦЭМ!$D$10+'СЕТ СН'!$F$6-'СЕТ СН'!$F$23</f>
        <v>1311.4488517499999</v>
      </c>
      <c r="F26" s="36">
        <f>SUMIFS(СВЦЭМ!$D$39:$D$782,СВЦЭМ!$A$39:$A$782,$A26,СВЦЭМ!$B$39:$B$782,F$11)+'СЕТ СН'!$F$11+СВЦЭМ!$D$10+'СЕТ СН'!$F$6-'СЕТ СН'!$F$23</f>
        <v>1348.0188298199998</v>
      </c>
      <c r="G26" s="36">
        <f>SUMIFS(СВЦЭМ!$D$39:$D$782,СВЦЭМ!$A$39:$A$782,$A26,СВЦЭМ!$B$39:$B$782,G$11)+'СЕТ СН'!$F$11+СВЦЭМ!$D$10+'СЕТ СН'!$F$6-'СЕТ СН'!$F$23</f>
        <v>1327.51690719</v>
      </c>
      <c r="H26" s="36">
        <f>SUMIFS(СВЦЭМ!$D$39:$D$782,СВЦЭМ!$A$39:$A$782,$A26,СВЦЭМ!$B$39:$B$782,H$11)+'СЕТ СН'!$F$11+СВЦЭМ!$D$10+'СЕТ СН'!$F$6-'СЕТ СН'!$F$23</f>
        <v>1301.64891354</v>
      </c>
      <c r="I26" s="36">
        <f>SUMIFS(СВЦЭМ!$D$39:$D$782,СВЦЭМ!$A$39:$A$782,$A26,СВЦЭМ!$B$39:$B$782,I$11)+'СЕТ СН'!$F$11+СВЦЭМ!$D$10+'СЕТ СН'!$F$6-'СЕТ СН'!$F$23</f>
        <v>1253.52282737</v>
      </c>
      <c r="J26" s="36">
        <f>SUMIFS(СВЦЭМ!$D$39:$D$782,СВЦЭМ!$A$39:$A$782,$A26,СВЦЭМ!$B$39:$B$782,J$11)+'СЕТ СН'!$F$11+СВЦЭМ!$D$10+'СЕТ СН'!$F$6-'СЕТ СН'!$F$23</f>
        <v>1228.9780668499998</v>
      </c>
      <c r="K26" s="36">
        <f>SUMIFS(СВЦЭМ!$D$39:$D$782,СВЦЭМ!$A$39:$A$782,$A26,СВЦЭМ!$B$39:$B$782,K$11)+'СЕТ СН'!$F$11+СВЦЭМ!$D$10+'СЕТ СН'!$F$6-'СЕТ СН'!$F$23</f>
        <v>1220.1797355399999</v>
      </c>
      <c r="L26" s="36">
        <f>SUMIFS(СВЦЭМ!$D$39:$D$782,СВЦЭМ!$A$39:$A$782,$A26,СВЦЭМ!$B$39:$B$782,L$11)+'СЕТ СН'!$F$11+СВЦЭМ!$D$10+'СЕТ СН'!$F$6-'СЕТ СН'!$F$23</f>
        <v>1208.2806916499999</v>
      </c>
      <c r="M26" s="36">
        <f>SUMIFS(СВЦЭМ!$D$39:$D$782,СВЦЭМ!$A$39:$A$782,$A26,СВЦЭМ!$B$39:$B$782,M$11)+'СЕТ СН'!$F$11+СВЦЭМ!$D$10+'СЕТ СН'!$F$6-'СЕТ СН'!$F$23</f>
        <v>1214.7993071399999</v>
      </c>
      <c r="N26" s="36">
        <f>SUMIFS(СВЦЭМ!$D$39:$D$782,СВЦЭМ!$A$39:$A$782,$A26,СВЦЭМ!$B$39:$B$782,N$11)+'СЕТ СН'!$F$11+СВЦЭМ!$D$10+'СЕТ СН'!$F$6-'СЕТ СН'!$F$23</f>
        <v>1229.8067432399998</v>
      </c>
      <c r="O26" s="36">
        <f>SUMIFS(СВЦЭМ!$D$39:$D$782,СВЦЭМ!$A$39:$A$782,$A26,СВЦЭМ!$B$39:$B$782,O$11)+'СЕТ СН'!$F$11+СВЦЭМ!$D$10+'СЕТ СН'!$F$6-'СЕТ СН'!$F$23</f>
        <v>1236.9213067799999</v>
      </c>
      <c r="P26" s="36">
        <f>SUMIFS(СВЦЭМ!$D$39:$D$782,СВЦЭМ!$A$39:$A$782,$A26,СВЦЭМ!$B$39:$B$782,P$11)+'СЕТ СН'!$F$11+СВЦЭМ!$D$10+'СЕТ СН'!$F$6-'СЕТ СН'!$F$23</f>
        <v>1248.5648393699998</v>
      </c>
      <c r="Q26" s="36">
        <f>SUMIFS(СВЦЭМ!$D$39:$D$782,СВЦЭМ!$A$39:$A$782,$A26,СВЦЭМ!$B$39:$B$782,Q$11)+'СЕТ СН'!$F$11+СВЦЭМ!$D$10+'СЕТ СН'!$F$6-'СЕТ СН'!$F$23</f>
        <v>1256.1365297399998</v>
      </c>
      <c r="R26" s="36">
        <f>SUMIFS(СВЦЭМ!$D$39:$D$782,СВЦЭМ!$A$39:$A$782,$A26,СВЦЭМ!$B$39:$B$782,R$11)+'СЕТ СН'!$F$11+СВЦЭМ!$D$10+'СЕТ СН'!$F$6-'СЕТ СН'!$F$23</f>
        <v>1262.5842583899998</v>
      </c>
      <c r="S26" s="36">
        <f>SUMIFS(СВЦЭМ!$D$39:$D$782,СВЦЭМ!$A$39:$A$782,$A26,СВЦЭМ!$B$39:$B$782,S$11)+'СЕТ СН'!$F$11+СВЦЭМ!$D$10+'СЕТ СН'!$F$6-'СЕТ СН'!$F$23</f>
        <v>1231.08274908</v>
      </c>
      <c r="T26" s="36">
        <f>SUMIFS(СВЦЭМ!$D$39:$D$782,СВЦЭМ!$A$39:$A$782,$A26,СВЦЭМ!$B$39:$B$782,T$11)+'СЕТ СН'!$F$11+СВЦЭМ!$D$10+'СЕТ СН'!$F$6-'СЕТ СН'!$F$23</f>
        <v>1199.6550299399998</v>
      </c>
      <c r="U26" s="36">
        <f>SUMIFS(СВЦЭМ!$D$39:$D$782,СВЦЭМ!$A$39:$A$782,$A26,СВЦЭМ!$B$39:$B$782,U$11)+'СЕТ СН'!$F$11+СВЦЭМ!$D$10+'СЕТ СН'!$F$6-'СЕТ СН'!$F$23</f>
        <v>1201.17935799</v>
      </c>
      <c r="V26" s="36">
        <f>SUMIFS(СВЦЭМ!$D$39:$D$782,СВЦЭМ!$A$39:$A$782,$A26,СВЦЭМ!$B$39:$B$782,V$11)+'СЕТ СН'!$F$11+СВЦЭМ!$D$10+'СЕТ СН'!$F$6-'СЕТ СН'!$F$23</f>
        <v>1201.4464688399999</v>
      </c>
      <c r="W26" s="36">
        <f>SUMIFS(СВЦЭМ!$D$39:$D$782,СВЦЭМ!$A$39:$A$782,$A26,СВЦЭМ!$B$39:$B$782,W$11)+'СЕТ СН'!$F$11+СВЦЭМ!$D$10+'СЕТ СН'!$F$6-'СЕТ СН'!$F$23</f>
        <v>1216.2749555399998</v>
      </c>
      <c r="X26" s="36">
        <f>SUMIFS(СВЦЭМ!$D$39:$D$782,СВЦЭМ!$A$39:$A$782,$A26,СВЦЭМ!$B$39:$B$782,X$11)+'СЕТ СН'!$F$11+СВЦЭМ!$D$10+'СЕТ СН'!$F$6-'СЕТ СН'!$F$23</f>
        <v>1225.34698592</v>
      </c>
      <c r="Y26" s="36">
        <f>SUMIFS(СВЦЭМ!$D$39:$D$782,СВЦЭМ!$A$39:$A$782,$A26,СВЦЭМ!$B$39:$B$782,Y$11)+'СЕТ СН'!$F$11+СВЦЭМ!$D$10+'СЕТ СН'!$F$6-'СЕТ СН'!$F$23</f>
        <v>1246.1680598099999</v>
      </c>
    </row>
    <row r="27" spans="1:25" ht="15.75" x14ac:dyDescent="0.2">
      <c r="A27" s="35">
        <f t="shared" si="0"/>
        <v>44911</v>
      </c>
      <c r="B27" s="36">
        <f>SUMIFS(СВЦЭМ!$D$39:$D$782,СВЦЭМ!$A$39:$A$782,$A27,СВЦЭМ!$B$39:$B$782,B$11)+'СЕТ СН'!$F$11+СВЦЭМ!$D$10+'СЕТ СН'!$F$6-'СЕТ СН'!$F$23</f>
        <v>1374.6912937999998</v>
      </c>
      <c r="C27" s="36">
        <f>SUMIFS(СВЦЭМ!$D$39:$D$782,СВЦЭМ!$A$39:$A$782,$A27,СВЦЭМ!$B$39:$B$782,C$11)+'СЕТ СН'!$F$11+СВЦЭМ!$D$10+'СЕТ СН'!$F$6-'СЕТ СН'!$F$23</f>
        <v>1390.2593148599999</v>
      </c>
      <c r="D27" s="36">
        <f>SUMIFS(СВЦЭМ!$D$39:$D$782,СВЦЭМ!$A$39:$A$782,$A27,СВЦЭМ!$B$39:$B$782,D$11)+'СЕТ СН'!$F$11+СВЦЭМ!$D$10+'СЕТ СН'!$F$6-'СЕТ СН'!$F$23</f>
        <v>1392.9785408199998</v>
      </c>
      <c r="E27" s="36">
        <f>SUMIFS(СВЦЭМ!$D$39:$D$782,СВЦЭМ!$A$39:$A$782,$A27,СВЦЭМ!$B$39:$B$782,E$11)+'СЕТ СН'!$F$11+СВЦЭМ!$D$10+'СЕТ СН'!$F$6-'СЕТ СН'!$F$23</f>
        <v>1381.6258123299999</v>
      </c>
      <c r="F27" s="36">
        <f>SUMIFS(СВЦЭМ!$D$39:$D$782,СВЦЭМ!$A$39:$A$782,$A27,СВЦЭМ!$B$39:$B$782,F$11)+'СЕТ СН'!$F$11+СВЦЭМ!$D$10+'СЕТ СН'!$F$6-'СЕТ СН'!$F$23</f>
        <v>1373.3845184199999</v>
      </c>
      <c r="G27" s="36">
        <f>SUMIFS(СВЦЭМ!$D$39:$D$782,СВЦЭМ!$A$39:$A$782,$A27,СВЦЭМ!$B$39:$B$782,G$11)+'СЕТ СН'!$F$11+СВЦЭМ!$D$10+'СЕТ СН'!$F$6-'СЕТ СН'!$F$23</f>
        <v>1354.9141629699998</v>
      </c>
      <c r="H27" s="36">
        <f>SUMIFS(СВЦЭМ!$D$39:$D$782,СВЦЭМ!$A$39:$A$782,$A27,СВЦЭМ!$B$39:$B$782,H$11)+'СЕТ СН'!$F$11+СВЦЭМ!$D$10+'СЕТ СН'!$F$6-'СЕТ СН'!$F$23</f>
        <v>1313.0868342399999</v>
      </c>
      <c r="I27" s="36">
        <f>SUMIFS(СВЦЭМ!$D$39:$D$782,СВЦЭМ!$A$39:$A$782,$A27,СВЦЭМ!$B$39:$B$782,I$11)+'СЕТ СН'!$F$11+СВЦЭМ!$D$10+'СЕТ СН'!$F$6-'СЕТ СН'!$F$23</f>
        <v>1294.0368608299998</v>
      </c>
      <c r="J27" s="36">
        <f>SUMIFS(СВЦЭМ!$D$39:$D$782,СВЦЭМ!$A$39:$A$782,$A27,СВЦЭМ!$B$39:$B$782,J$11)+'СЕТ СН'!$F$11+СВЦЭМ!$D$10+'СЕТ СН'!$F$6-'СЕТ СН'!$F$23</f>
        <v>1274.2890925699999</v>
      </c>
      <c r="K27" s="36">
        <f>SUMIFS(СВЦЭМ!$D$39:$D$782,СВЦЭМ!$A$39:$A$782,$A27,СВЦЭМ!$B$39:$B$782,K$11)+'СЕТ СН'!$F$11+СВЦЭМ!$D$10+'СЕТ СН'!$F$6-'СЕТ СН'!$F$23</f>
        <v>1261.1868429599999</v>
      </c>
      <c r="L27" s="36">
        <f>SUMIFS(СВЦЭМ!$D$39:$D$782,СВЦЭМ!$A$39:$A$782,$A27,СВЦЭМ!$B$39:$B$782,L$11)+'СЕТ СН'!$F$11+СВЦЭМ!$D$10+'СЕТ СН'!$F$6-'СЕТ СН'!$F$23</f>
        <v>1266.3125113799999</v>
      </c>
      <c r="M27" s="36">
        <f>SUMIFS(СВЦЭМ!$D$39:$D$782,СВЦЭМ!$A$39:$A$782,$A27,СВЦЭМ!$B$39:$B$782,M$11)+'СЕТ СН'!$F$11+СВЦЭМ!$D$10+'СЕТ СН'!$F$6-'СЕТ СН'!$F$23</f>
        <v>1278.79410158</v>
      </c>
      <c r="N27" s="36">
        <f>SUMIFS(СВЦЭМ!$D$39:$D$782,СВЦЭМ!$A$39:$A$782,$A27,СВЦЭМ!$B$39:$B$782,N$11)+'СЕТ СН'!$F$11+СВЦЭМ!$D$10+'СЕТ СН'!$F$6-'СЕТ СН'!$F$23</f>
        <v>1299.8862785399999</v>
      </c>
      <c r="O27" s="36">
        <f>SUMIFS(СВЦЭМ!$D$39:$D$782,СВЦЭМ!$A$39:$A$782,$A27,СВЦЭМ!$B$39:$B$782,O$11)+'СЕТ СН'!$F$11+СВЦЭМ!$D$10+'СЕТ СН'!$F$6-'СЕТ СН'!$F$23</f>
        <v>1321.0231100399999</v>
      </c>
      <c r="P27" s="36">
        <f>SUMIFS(СВЦЭМ!$D$39:$D$782,СВЦЭМ!$A$39:$A$782,$A27,СВЦЭМ!$B$39:$B$782,P$11)+'СЕТ СН'!$F$11+СВЦЭМ!$D$10+'СЕТ СН'!$F$6-'СЕТ СН'!$F$23</f>
        <v>1335.2921299899999</v>
      </c>
      <c r="Q27" s="36">
        <f>SUMIFS(СВЦЭМ!$D$39:$D$782,СВЦЭМ!$A$39:$A$782,$A27,СВЦЭМ!$B$39:$B$782,Q$11)+'СЕТ СН'!$F$11+СВЦЭМ!$D$10+'СЕТ СН'!$F$6-'СЕТ СН'!$F$23</f>
        <v>1334.4586921299999</v>
      </c>
      <c r="R27" s="36">
        <f>SUMIFS(СВЦЭМ!$D$39:$D$782,СВЦЭМ!$A$39:$A$782,$A27,СВЦЭМ!$B$39:$B$782,R$11)+'СЕТ СН'!$F$11+СВЦЭМ!$D$10+'СЕТ СН'!$F$6-'СЕТ СН'!$F$23</f>
        <v>1323.93034094</v>
      </c>
      <c r="S27" s="36">
        <f>SUMIFS(СВЦЭМ!$D$39:$D$782,СВЦЭМ!$A$39:$A$782,$A27,СВЦЭМ!$B$39:$B$782,S$11)+'СЕТ СН'!$F$11+СВЦЭМ!$D$10+'СЕТ СН'!$F$6-'СЕТ СН'!$F$23</f>
        <v>1284.4426612999998</v>
      </c>
      <c r="T27" s="36">
        <f>SUMIFS(СВЦЭМ!$D$39:$D$782,СВЦЭМ!$A$39:$A$782,$A27,СВЦЭМ!$B$39:$B$782,T$11)+'СЕТ СН'!$F$11+СВЦЭМ!$D$10+'СЕТ СН'!$F$6-'СЕТ СН'!$F$23</f>
        <v>1259.7827239999999</v>
      </c>
      <c r="U27" s="36">
        <f>SUMIFS(СВЦЭМ!$D$39:$D$782,СВЦЭМ!$A$39:$A$782,$A27,СВЦЭМ!$B$39:$B$782,U$11)+'СЕТ СН'!$F$11+СВЦЭМ!$D$10+'СЕТ СН'!$F$6-'СЕТ СН'!$F$23</f>
        <v>1265.7548150699999</v>
      </c>
      <c r="V27" s="36">
        <f>SUMIFS(СВЦЭМ!$D$39:$D$782,СВЦЭМ!$A$39:$A$782,$A27,СВЦЭМ!$B$39:$B$782,V$11)+'СЕТ СН'!$F$11+СВЦЭМ!$D$10+'СЕТ СН'!$F$6-'СЕТ СН'!$F$23</f>
        <v>1279.6328089299998</v>
      </c>
      <c r="W27" s="36">
        <f>SUMIFS(СВЦЭМ!$D$39:$D$782,СВЦЭМ!$A$39:$A$782,$A27,СВЦЭМ!$B$39:$B$782,W$11)+'СЕТ СН'!$F$11+СВЦЭМ!$D$10+'СЕТ СН'!$F$6-'СЕТ СН'!$F$23</f>
        <v>1289.4529304599998</v>
      </c>
      <c r="X27" s="36">
        <f>SUMIFS(СВЦЭМ!$D$39:$D$782,СВЦЭМ!$A$39:$A$782,$A27,СВЦЭМ!$B$39:$B$782,X$11)+'СЕТ СН'!$F$11+СВЦЭМ!$D$10+'СЕТ СН'!$F$6-'СЕТ СН'!$F$23</f>
        <v>1319.3240221199999</v>
      </c>
      <c r="Y27" s="36">
        <f>SUMIFS(СВЦЭМ!$D$39:$D$782,СВЦЭМ!$A$39:$A$782,$A27,СВЦЭМ!$B$39:$B$782,Y$11)+'СЕТ СН'!$F$11+СВЦЭМ!$D$10+'СЕТ СН'!$F$6-'СЕТ СН'!$F$23</f>
        <v>1346.9528661499999</v>
      </c>
    </row>
    <row r="28" spans="1:25" ht="15.75" x14ac:dyDescent="0.2">
      <c r="A28" s="35">
        <f t="shared" si="0"/>
        <v>44912</v>
      </c>
      <c r="B28" s="36">
        <f>SUMIFS(СВЦЭМ!$D$39:$D$782,СВЦЭМ!$A$39:$A$782,$A28,СВЦЭМ!$B$39:$B$782,B$11)+'СЕТ СН'!$F$11+СВЦЭМ!$D$10+'СЕТ СН'!$F$6-'СЕТ СН'!$F$23</f>
        <v>1273.0343003899998</v>
      </c>
      <c r="C28" s="36">
        <f>SUMIFS(СВЦЭМ!$D$39:$D$782,СВЦЭМ!$A$39:$A$782,$A28,СВЦЭМ!$B$39:$B$782,C$11)+'СЕТ СН'!$F$11+СВЦЭМ!$D$10+'СЕТ СН'!$F$6-'СЕТ СН'!$F$23</f>
        <v>1261.3459815199999</v>
      </c>
      <c r="D28" s="36">
        <f>SUMIFS(СВЦЭМ!$D$39:$D$782,СВЦЭМ!$A$39:$A$782,$A28,СВЦЭМ!$B$39:$B$782,D$11)+'СЕТ СН'!$F$11+СВЦЭМ!$D$10+'СЕТ СН'!$F$6-'СЕТ СН'!$F$23</f>
        <v>1267.9836908499999</v>
      </c>
      <c r="E28" s="36">
        <f>SUMIFS(СВЦЭМ!$D$39:$D$782,СВЦЭМ!$A$39:$A$782,$A28,СВЦЭМ!$B$39:$B$782,E$11)+'СЕТ СН'!$F$11+СВЦЭМ!$D$10+'СЕТ СН'!$F$6-'СЕТ СН'!$F$23</f>
        <v>1265.2525231</v>
      </c>
      <c r="F28" s="36">
        <f>SUMIFS(СВЦЭМ!$D$39:$D$782,СВЦЭМ!$A$39:$A$782,$A28,СВЦЭМ!$B$39:$B$782,F$11)+'СЕТ СН'!$F$11+СВЦЭМ!$D$10+'СЕТ СН'!$F$6-'СЕТ СН'!$F$23</f>
        <v>1291.1545487599999</v>
      </c>
      <c r="G28" s="36">
        <f>SUMIFS(СВЦЭМ!$D$39:$D$782,СВЦЭМ!$A$39:$A$782,$A28,СВЦЭМ!$B$39:$B$782,G$11)+'СЕТ СН'!$F$11+СВЦЭМ!$D$10+'СЕТ СН'!$F$6-'СЕТ СН'!$F$23</f>
        <v>1280.1164745999999</v>
      </c>
      <c r="H28" s="36">
        <f>SUMIFS(СВЦЭМ!$D$39:$D$782,СВЦЭМ!$A$39:$A$782,$A28,СВЦЭМ!$B$39:$B$782,H$11)+'СЕТ СН'!$F$11+СВЦЭМ!$D$10+'СЕТ СН'!$F$6-'СЕТ СН'!$F$23</f>
        <v>1263.4260378099998</v>
      </c>
      <c r="I28" s="36">
        <f>SUMIFS(СВЦЭМ!$D$39:$D$782,СВЦЭМ!$A$39:$A$782,$A28,СВЦЭМ!$B$39:$B$782,I$11)+'СЕТ СН'!$F$11+СВЦЭМ!$D$10+'СЕТ СН'!$F$6-'СЕТ СН'!$F$23</f>
        <v>1289.1520528499998</v>
      </c>
      <c r="J28" s="36">
        <f>SUMIFS(СВЦЭМ!$D$39:$D$782,СВЦЭМ!$A$39:$A$782,$A28,СВЦЭМ!$B$39:$B$782,J$11)+'СЕТ СН'!$F$11+СВЦЭМ!$D$10+'СЕТ СН'!$F$6-'СЕТ СН'!$F$23</f>
        <v>1276.9454516699998</v>
      </c>
      <c r="K28" s="36">
        <f>SUMIFS(СВЦЭМ!$D$39:$D$782,СВЦЭМ!$A$39:$A$782,$A28,СВЦЭМ!$B$39:$B$782,K$11)+'СЕТ СН'!$F$11+СВЦЭМ!$D$10+'СЕТ СН'!$F$6-'СЕТ СН'!$F$23</f>
        <v>1245.3445975</v>
      </c>
      <c r="L28" s="36">
        <f>SUMIFS(СВЦЭМ!$D$39:$D$782,СВЦЭМ!$A$39:$A$782,$A28,СВЦЭМ!$B$39:$B$782,L$11)+'СЕТ СН'!$F$11+СВЦЭМ!$D$10+'СЕТ СН'!$F$6-'СЕТ СН'!$F$23</f>
        <v>1227.7535902399998</v>
      </c>
      <c r="M28" s="36">
        <f>SUMIFS(СВЦЭМ!$D$39:$D$782,СВЦЭМ!$A$39:$A$782,$A28,СВЦЭМ!$B$39:$B$782,M$11)+'СЕТ СН'!$F$11+СВЦЭМ!$D$10+'СЕТ СН'!$F$6-'СЕТ СН'!$F$23</f>
        <v>1228.3362237199999</v>
      </c>
      <c r="N28" s="36">
        <f>SUMIFS(СВЦЭМ!$D$39:$D$782,СВЦЭМ!$A$39:$A$782,$A28,СВЦЭМ!$B$39:$B$782,N$11)+'СЕТ СН'!$F$11+СВЦЭМ!$D$10+'СЕТ СН'!$F$6-'СЕТ СН'!$F$23</f>
        <v>1256.9189712499999</v>
      </c>
      <c r="O28" s="36">
        <f>SUMIFS(СВЦЭМ!$D$39:$D$782,СВЦЭМ!$A$39:$A$782,$A28,СВЦЭМ!$B$39:$B$782,O$11)+'СЕТ СН'!$F$11+СВЦЭМ!$D$10+'СЕТ СН'!$F$6-'СЕТ СН'!$F$23</f>
        <v>1245.9910406699998</v>
      </c>
      <c r="P28" s="36">
        <f>SUMIFS(СВЦЭМ!$D$39:$D$782,СВЦЭМ!$A$39:$A$782,$A28,СВЦЭМ!$B$39:$B$782,P$11)+'СЕТ СН'!$F$11+СВЦЭМ!$D$10+'СЕТ СН'!$F$6-'СЕТ СН'!$F$23</f>
        <v>1259.5715174099998</v>
      </c>
      <c r="Q28" s="36">
        <f>SUMIFS(СВЦЭМ!$D$39:$D$782,СВЦЭМ!$A$39:$A$782,$A28,СВЦЭМ!$B$39:$B$782,Q$11)+'СЕТ СН'!$F$11+СВЦЭМ!$D$10+'СЕТ СН'!$F$6-'СЕТ СН'!$F$23</f>
        <v>1255.9411090699998</v>
      </c>
      <c r="R28" s="36">
        <f>SUMIFS(СВЦЭМ!$D$39:$D$782,СВЦЭМ!$A$39:$A$782,$A28,СВЦЭМ!$B$39:$B$782,R$11)+'СЕТ СН'!$F$11+СВЦЭМ!$D$10+'СЕТ СН'!$F$6-'СЕТ СН'!$F$23</f>
        <v>1254.6796449699998</v>
      </c>
      <c r="S28" s="36">
        <f>SUMIFS(СВЦЭМ!$D$39:$D$782,СВЦЭМ!$A$39:$A$782,$A28,СВЦЭМ!$B$39:$B$782,S$11)+'СЕТ СН'!$F$11+СВЦЭМ!$D$10+'СЕТ СН'!$F$6-'СЕТ СН'!$F$23</f>
        <v>1219.0026946999999</v>
      </c>
      <c r="T28" s="36">
        <f>SUMIFS(СВЦЭМ!$D$39:$D$782,СВЦЭМ!$A$39:$A$782,$A28,СВЦЭМ!$B$39:$B$782,T$11)+'СЕТ СН'!$F$11+СВЦЭМ!$D$10+'СЕТ СН'!$F$6-'СЕТ СН'!$F$23</f>
        <v>1189.3254632699998</v>
      </c>
      <c r="U28" s="36">
        <f>SUMIFS(СВЦЭМ!$D$39:$D$782,СВЦЭМ!$A$39:$A$782,$A28,СВЦЭМ!$B$39:$B$782,U$11)+'СЕТ СН'!$F$11+СВЦЭМ!$D$10+'СЕТ СН'!$F$6-'СЕТ СН'!$F$23</f>
        <v>1202.7871058399999</v>
      </c>
      <c r="V28" s="36">
        <f>SUMIFS(СВЦЭМ!$D$39:$D$782,СВЦЭМ!$A$39:$A$782,$A28,СВЦЭМ!$B$39:$B$782,V$11)+'СЕТ СН'!$F$11+СВЦЭМ!$D$10+'СЕТ СН'!$F$6-'СЕТ СН'!$F$23</f>
        <v>1219.6733020899999</v>
      </c>
      <c r="W28" s="36">
        <f>SUMIFS(СВЦЭМ!$D$39:$D$782,СВЦЭМ!$A$39:$A$782,$A28,СВЦЭМ!$B$39:$B$782,W$11)+'СЕТ СН'!$F$11+СВЦЭМ!$D$10+'СЕТ СН'!$F$6-'СЕТ СН'!$F$23</f>
        <v>1224.8380373999998</v>
      </c>
      <c r="X28" s="36">
        <f>SUMIFS(СВЦЭМ!$D$39:$D$782,СВЦЭМ!$A$39:$A$782,$A28,СВЦЭМ!$B$39:$B$782,X$11)+'СЕТ СН'!$F$11+СВЦЭМ!$D$10+'СЕТ СН'!$F$6-'СЕТ СН'!$F$23</f>
        <v>1232.8253901399999</v>
      </c>
      <c r="Y28" s="36">
        <f>SUMIFS(СВЦЭМ!$D$39:$D$782,СВЦЭМ!$A$39:$A$782,$A28,СВЦЭМ!$B$39:$B$782,Y$11)+'СЕТ СН'!$F$11+СВЦЭМ!$D$10+'СЕТ СН'!$F$6-'СЕТ СН'!$F$23</f>
        <v>1234.9688003899998</v>
      </c>
    </row>
    <row r="29" spans="1:25" ht="15.75" x14ac:dyDescent="0.2">
      <c r="A29" s="35">
        <f t="shared" si="0"/>
        <v>44913</v>
      </c>
      <c r="B29" s="36">
        <f>SUMIFS(СВЦЭМ!$D$39:$D$782,СВЦЭМ!$A$39:$A$782,$A29,СВЦЭМ!$B$39:$B$782,B$11)+'СЕТ СН'!$F$11+СВЦЭМ!$D$10+'СЕТ СН'!$F$6-'СЕТ СН'!$F$23</f>
        <v>1328.0704426099999</v>
      </c>
      <c r="C29" s="36">
        <f>SUMIFS(СВЦЭМ!$D$39:$D$782,СВЦЭМ!$A$39:$A$782,$A29,СВЦЭМ!$B$39:$B$782,C$11)+'СЕТ СН'!$F$11+СВЦЭМ!$D$10+'СЕТ СН'!$F$6-'СЕТ СН'!$F$23</f>
        <v>1335.5672343799999</v>
      </c>
      <c r="D29" s="36">
        <f>SUMIFS(СВЦЭМ!$D$39:$D$782,СВЦЭМ!$A$39:$A$782,$A29,СВЦЭМ!$B$39:$B$782,D$11)+'СЕТ СН'!$F$11+СВЦЭМ!$D$10+'СЕТ СН'!$F$6-'СЕТ СН'!$F$23</f>
        <v>1339.7317975199999</v>
      </c>
      <c r="E29" s="36">
        <f>SUMIFS(СВЦЭМ!$D$39:$D$782,СВЦЭМ!$A$39:$A$782,$A29,СВЦЭМ!$B$39:$B$782,E$11)+'СЕТ СН'!$F$11+СВЦЭМ!$D$10+'СЕТ СН'!$F$6-'СЕТ СН'!$F$23</f>
        <v>1338.3595528799999</v>
      </c>
      <c r="F29" s="36">
        <f>SUMIFS(СВЦЭМ!$D$39:$D$782,СВЦЭМ!$A$39:$A$782,$A29,СВЦЭМ!$B$39:$B$782,F$11)+'СЕТ СН'!$F$11+СВЦЭМ!$D$10+'СЕТ СН'!$F$6-'СЕТ СН'!$F$23</f>
        <v>1352.70221335</v>
      </c>
      <c r="G29" s="36">
        <f>SUMIFS(СВЦЭМ!$D$39:$D$782,СВЦЭМ!$A$39:$A$782,$A29,СВЦЭМ!$B$39:$B$782,G$11)+'СЕТ СН'!$F$11+СВЦЭМ!$D$10+'СЕТ СН'!$F$6-'СЕТ СН'!$F$23</f>
        <v>1360.36967248</v>
      </c>
      <c r="H29" s="36">
        <f>SUMIFS(СВЦЭМ!$D$39:$D$782,СВЦЭМ!$A$39:$A$782,$A29,СВЦЭМ!$B$39:$B$782,H$11)+'СЕТ СН'!$F$11+СВЦЭМ!$D$10+'СЕТ СН'!$F$6-'СЕТ СН'!$F$23</f>
        <v>1341.7254644999998</v>
      </c>
      <c r="I29" s="36">
        <f>SUMIFS(СВЦЭМ!$D$39:$D$782,СВЦЭМ!$A$39:$A$782,$A29,СВЦЭМ!$B$39:$B$782,I$11)+'СЕТ СН'!$F$11+СВЦЭМ!$D$10+'СЕТ СН'!$F$6-'СЕТ СН'!$F$23</f>
        <v>1321.7961584299999</v>
      </c>
      <c r="J29" s="36">
        <f>SUMIFS(СВЦЭМ!$D$39:$D$782,СВЦЭМ!$A$39:$A$782,$A29,СВЦЭМ!$B$39:$B$782,J$11)+'СЕТ СН'!$F$11+СВЦЭМ!$D$10+'СЕТ СН'!$F$6-'СЕТ СН'!$F$23</f>
        <v>1305.4335747499999</v>
      </c>
      <c r="K29" s="36">
        <f>SUMIFS(СВЦЭМ!$D$39:$D$782,СВЦЭМ!$A$39:$A$782,$A29,СВЦЭМ!$B$39:$B$782,K$11)+'СЕТ СН'!$F$11+СВЦЭМ!$D$10+'СЕТ СН'!$F$6-'СЕТ СН'!$F$23</f>
        <v>1264.47065628</v>
      </c>
      <c r="L29" s="36">
        <f>SUMIFS(СВЦЭМ!$D$39:$D$782,СВЦЭМ!$A$39:$A$782,$A29,СВЦЭМ!$B$39:$B$782,L$11)+'СЕТ СН'!$F$11+СВЦЭМ!$D$10+'СЕТ СН'!$F$6-'СЕТ СН'!$F$23</f>
        <v>1239.7316805999999</v>
      </c>
      <c r="M29" s="36">
        <f>SUMIFS(СВЦЭМ!$D$39:$D$782,СВЦЭМ!$A$39:$A$782,$A29,СВЦЭМ!$B$39:$B$782,M$11)+'СЕТ СН'!$F$11+СВЦЭМ!$D$10+'СЕТ СН'!$F$6-'СЕТ СН'!$F$23</f>
        <v>1233.6409297499999</v>
      </c>
      <c r="N29" s="36">
        <f>SUMIFS(СВЦЭМ!$D$39:$D$782,СВЦЭМ!$A$39:$A$782,$A29,СВЦЭМ!$B$39:$B$782,N$11)+'СЕТ СН'!$F$11+СВЦЭМ!$D$10+'СЕТ СН'!$F$6-'СЕТ СН'!$F$23</f>
        <v>1256.4287280499998</v>
      </c>
      <c r="O29" s="36">
        <f>SUMIFS(СВЦЭМ!$D$39:$D$782,СВЦЭМ!$A$39:$A$782,$A29,СВЦЭМ!$B$39:$B$782,O$11)+'СЕТ СН'!$F$11+СВЦЭМ!$D$10+'СЕТ СН'!$F$6-'СЕТ СН'!$F$23</f>
        <v>1257.7955220599999</v>
      </c>
      <c r="P29" s="36">
        <f>SUMIFS(СВЦЭМ!$D$39:$D$782,СВЦЭМ!$A$39:$A$782,$A29,СВЦЭМ!$B$39:$B$782,P$11)+'СЕТ СН'!$F$11+СВЦЭМ!$D$10+'СЕТ СН'!$F$6-'СЕТ СН'!$F$23</f>
        <v>1268.2707696199998</v>
      </c>
      <c r="Q29" s="36">
        <f>SUMIFS(СВЦЭМ!$D$39:$D$782,СВЦЭМ!$A$39:$A$782,$A29,СВЦЭМ!$B$39:$B$782,Q$11)+'СЕТ СН'!$F$11+СВЦЭМ!$D$10+'СЕТ СН'!$F$6-'СЕТ СН'!$F$23</f>
        <v>1261.7344868199998</v>
      </c>
      <c r="R29" s="36">
        <f>SUMIFS(СВЦЭМ!$D$39:$D$782,СВЦЭМ!$A$39:$A$782,$A29,СВЦЭМ!$B$39:$B$782,R$11)+'СЕТ СН'!$F$11+СВЦЭМ!$D$10+'СЕТ СН'!$F$6-'СЕТ СН'!$F$23</f>
        <v>1272.6401053899999</v>
      </c>
      <c r="S29" s="36">
        <f>SUMIFS(СВЦЭМ!$D$39:$D$782,СВЦЭМ!$A$39:$A$782,$A29,СВЦЭМ!$B$39:$B$782,S$11)+'СЕТ СН'!$F$11+СВЦЭМ!$D$10+'СЕТ СН'!$F$6-'СЕТ СН'!$F$23</f>
        <v>1242.9144259599998</v>
      </c>
      <c r="T29" s="36">
        <f>SUMIFS(СВЦЭМ!$D$39:$D$782,СВЦЭМ!$A$39:$A$782,$A29,СВЦЭМ!$B$39:$B$782,T$11)+'СЕТ СН'!$F$11+СВЦЭМ!$D$10+'СЕТ СН'!$F$6-'СЕТ СН'!$F$23</f>
        <v>1207.8996795599999</v>
      </c>
      <c r="U29" s="36">
        <f>SUMIFS(СВЦЭМ!$D$39:$D$782,СВЦЭМ!$A$39:$A$782,$A29,СВЦЭМ!$B$39:$B$782,U$11)+'СЕТ СН'!$F$11+СВЦЭМ!$D$10+'СЕТ СН'!$F$6-'СЕТ СН'!$F$23</f>
        <v>1218.6876862899999</v>
      </c>
      <c r="V29" s="36">
        <f>SUMIFS(СВЦЭМ!$D$39:$D$782,СВЦЭМ!$A$39:$A$782,$A29,СВЦЭМ!$B$39:$B$782,V$11)+'СЕТ СН'!$F$11+СВЦЭМ!$D$10+'СЕТ СН'!$F$6-'СЕТ СН'!$F$23</f>
        <v>1233.6527538399998</v>
      </c>
      <c r="W29" s="36">
        <f>SUMIFS(СВЦЭМ!$D$39:$D$782,СВЦЭМ!$A$39:$A$782,$A29,СВЦЭМ!$B$39:$B$782,W$11)+'СЕТ СН'!$F$11+СВЦЭМ!$D$10+'СЕТ СН'!$F$6-'СЕТ СН'!$F$23</f>
        <v>1237.4718899999998</v>
      </c>
      <c r="X29" s="36">
        <f>SUMIFS(СВЦЭМ!$D$39:$D$782,СВЦЭМ!$A$39:$A$782,$A29,СВЦЭМ!$B$39:$B$782,X$11)+'СЕТ СН'!$F$11+СВЦЭМ!$D$10+'СЕТ СН'!$F$6-'СЕТ СН'!$F$23</f>
        <v>1258.8563304799998</v>
      </c>
      <c r="Y29" s="36">
        <f>SUMIFS(СВЦЭМ!$D$39:$D$782,СВЦЭМ!$A$39:$A$782,$A29,СВЦЭМ!$B$39:$B$782,Y$11)+'СЕТ СН'!$F$11+СВЦЭМ!$D$10+'СЕТ СН'!$F$6-'СЕТ СН'!$F$23</f>
        <v>1281.6320612799998</v>
      </c>
    </row>
    <row r="30" spans="1:25" ht="15.75" x14ac:dyDescent="0.2">
      <c r="A30" s="35">
        <f t="shared" si="0"/>
        <v>44914</v>
      </c>
      <c r="B30" s="36">
        <f>SUMIFS(СВЦЭМ!$D$39:$D$782,СВЦЭМ!$A$39:$A$782,$A30,СВЦЭМ!$B$39:$B$782,B$11)+'СЕТ СН'!$F$11+СВЦЭМ!$D$10+'СЕТ СН'!$F$6-'СЕТ СН'!$F$23</f>
        <v>1285.9008053499999</v>
      </c>
      <c r="C30" s="36">
        <f>SUMIFS(СВЦЭМ!$D$39:$D$782,СВЦЭМ!$A$39:$A$782,$A30,СВЦЭМ!$B$39:$B$782,C$11)+'СЕТ СН'!$F$11+СВЦЭМ!$D$10+'СЕТ СН'!$F$6-'СЕТ СН'!$F$23</f>
        <v>1304.7598007899999</v>
      </c>
      <c r="D30" s="36">
        <f>SUMIFS(СВЦЭМ!$D$39:$D$782,СВЦЭМ!$A$39:$A$782,$A30,СВЦЭМ!$B$39:$B$782,D$11)+'СЕТ СН'!$F$11+СВЦЭМ!$D$10+'СЕТ СН'!$F$6-'СЕТ СН'!$F$23</f>
        <v>1336.2773702699999</v>
      </c>
      <c r="E30" s="36">
        <f>SUMIFS(СВЦЭМ!$D$39:$D$782,СВЦЭМ!$A$39:$A$782,$A30,СВЦЭМ!$B$39:$B$782,E$11)+'СЕТ СН'!$F$11+СВЦЭМ!$D$10+'СЕТ СН'!$F$6-'СЕТ СН'!$F$23</f>
        <v>1337.5080660199999</v>
      </c>
      <c r="F30" s="36">
        <f>SUMIFS(СВЦЭМ!$D$39:$D$782,СВЦЭМ!$A$39:$A$782,$A30,СВЦЭМ!$B$39:$B$782,F$11)+'СЕТ СН'!$F$11+СВЦЭМ!$D$10+'СЕТ СН'!$F$6-'СЕТ СН'!$F$23</f>
        <v>1344.0026658999998</v>
      </c>
      <c r="G30" s="36">
        <f>SUMIFS(СВЦЭМ!$D$39:$D$782,СВЦЭМ!$A$39:$A$782,$A30,СВЦЭМ!$B$39:$B$782,G$11)+'СЕТ СН'!$F$11+СВЦЭМ!$D$10+'СЕТ СН'!$F$6-'СЕТ СН'!$F$23</f>
        <v>1343.0862032299999</v>
      </c>
      <c r="H30" s="36">
        <f>SUMIFS(СВЦЭМ!$D$39:$D$782,СВЦЭМ!$A$39:$A$782,$A30,СВЦЭМ!$B$39:$B$782,H$11)+'СЕТ СН'!$F$11+СВЦЭМ!$D$10+'СЕТ СН'!$F$6-'СЕТ СН'!$F$23</f>
        <v>1334.1740426599999</v>
      </c>
      <c r="I30" s="36">
        <f>SUMIFS(СВЦЭМ!$D$39:$D$782,СВЦЭМ!$A$39:$A$782,$A30,СВЦЭМ!$B$39:$B$782,I$11)+'СЕТ СН'!$F$11+СВЦЭМ!$D$10+'СЕТ СН'!$F$6-'СЕТ СН'!$F$23</f>
        <v>1319.85016791</v>
      </c>
      <c r="J30" s="36">
        <f>SUMIFS(СВЦЭМ!$D$39:$D$782,СВЦЭМ!$A$39:$A$782,$A30,СВЦЭМ!$B$39:$B$782,J$11)+'СЕТ СН'!$F$11+СВЦЭМ!$D$10+'СЕТ СН'!$F$6-'СЕТ СН'!$F$23</f>
        <v>1312.9398247099998</v>
      </c>
      <c r="K30" s="36">
        <f>SUMIFS(СВЦЭМ!$D$39:$D$782,СВЦЭМ!$A$39:$A$782,$A30,СВЦЭМ!$B$39:$B$782,K$11)+'СЕТ СН'!$F$11+СВЦЭМ!$D$10+'СЕТ СН'!$F$6-'СЕТ СН'!$F$23</f>
        <v>1295.81395658</v>
      </c>
      <c r="L30" s="36">
        <f>SUMIFS(СВЦЭМ!$D$39:$D$782,СВЦЭМ!$A$39:$A$782,$A30,СВЦЭМ!$B$39:$B$782,L$11)+'СЕТ СН'!$F$11+СВЦЭМ!$D$10+'СЕТ СН'!$F$6-'СЕТ СН'!$F$23</f>
        <v>1303.2527195799998</v>
      </c>
      <c r="M30" s="36">
        <f>SUMIFS(СВЦЭМ!$D$39:$D$782,СВЦЭМ!$A$39:$A$782,$A30,СВЦЭМ!$B$39:$B$782,M$11)+'СЕТ СН'!$F$11+СВЦЭМ!$D$10+'СЕТ СН'!$F$6-'СЕТ СН'!$F$23</f>
        <v>1305.4148084399999</v>
      </c>
      <c r="N30" s="36">
        <f>SUMIFS(СВЦЭМ!$D$39:$D$782,СВЦЭМ!$A$39:$A$782,$A30,СВЦЭМ!$B$39:$B$782,N$11)+'СЕТ СН'!$F$11+СВЦЭМ!$D$10+'СЕТ СН'!$F$6-'СЕТ СН'!$F$23</f>
        <v>1324.7926408799999</v>
      </c>
      <c r="O30" s="36">
        <f>SUMIFS(СВЦЭМ!$D$39:$D$782,СВЦЭМ!$A$39:$A$782,$A30,СВЦЭМ!$B$39:$B$782,O$11)+'СЕТ СН'!$F$11+СВЦЭМ!$D$10+'СЕТ СН'!$F$6-'СЕТ СН'!$F$23</f>
        <v>1329.3303390199999</v>
      </c>
      <c r="P30" s="36">
        <f>SUMIFS(СВЦЭМ!$D$39:$D$782,СВЦЭМ!$A$39:$A$782,$A30,СВЦЭМ!$B$39:$B$782,P$11)+'СЕТ СН'!$F$11+СВЦЭМ!$D$10+'СЕТ СН'!$F$6-'СЕТ СН'!$F$23</f>
        <v>1337.9778476299998</v>
      </c>
      <c r="Q30" s="36">
        <f>SUMIFS(СВЦЭМ!$D$39:$D$782,СВЦЭМ!$A$39:$A$782,$A30,СВЦЭМ!$B$39:$B$782,Q$11)+'СЕТ СН'!$F$11+СВЦЭМ!$D$10+'СЕТ СН'!$F$6-'СЕТ СН'!$F$23</f>
        <v>1335.37674752</v>
      </c>
      <c r="R30" s="36">
        <f>SUMIFS(СВЦЭМ!$D$39:$D$782,СВЦЭМ!$A$39:$A$782,$A30,СВЦЭМ!$B$39:$B$782,R$11)+'СЕТ СН'!$F$11+СВЦЭМ!$D$10+'СЕТ СН'!$F$6-'СЕТ СН'!$F$23</f>
        <v>1329.5481803199998</v>
      </c>
      <c r="S30" s="36">
        <f>SUMIFS(СВЦЭМ!$D$39:$D$782,СВЦЭМ!$A$39:$A$782,$A30,СВЦЭМ!$B$39:$B$782,S$11)+'СЕТ СН'!$F$11+СВЦЭМ!$D$10+'СЕТ СН'!$F$6-'СЕТ СН'!$F$23</f>
        <v>1319.9721817999998</v>
      </c>
      <c r="T30" s="36">
        <f>SUMIFS(СВЦЭМ!$D$39:$D$782,СВЦЭМ!$A$39:$A$782,$A30,СВЦЭМ!$B$39:$B$782,T$11)+'СЕТ СН'!$F$11+СВЦЭМ!$D$10+'СЕТ СН'!$F$6-'СЕТ СН'!$F$23</f>
        <v>1256.1058745599998</v>
      </c>
      <c r="U30" s="36">
        <f>SUMIFS(СВЦЭМ!$D$39:$D$782,СВЦЭМ!$A$39:$A$782,$A30,СВЦЭМ!$B$39:$B$782,U$11)+'СЕТ СН'!$F$11+СВЦЭМ!$D$10+'СЕТ СН'!$F$6-'СЕТ СН'!$F$23</f>
        <v>1289.6653415899998</v>
      </c>
      <c r="V30" s="36">
        <f>SUMIFS(СВЦЭМ!$D$39:$D$782,СВЦЭМ!$A$39:$A$782,$A30,СВЦЭМ!$B$39:$B$782,V$11)+'СЕТ СН'!$F$11+СВЦЭМ!$D$10+'СЕТ СН'!$F$6-'СЕТ СН'!$F$23</f>
        <v>1293.7623441799999</v>
      </c>
      <c r="W30" s="36">
        <f>SUMIFS(СВЦЭМ!$D$39:$D$782,СВЦЭМ!$A$39:$A$782,$A30,СВЦЭМ!$B$39:$B$782,W$11)+'СЕТ СН'!$F$11+СВЦЭМ!$D$10+'СЕТ СН'!$F$6-'СЕТ СН'!$F$23</f>
        <v>1315.1295689499998</v>
      </c>
      <c r="X30" s="36">
        <f>SUMIFS(СВЦЭМ!$D$39:$D$782,СВЦЭМ!$A$39:$A$782,$A30,СВЦЭМ!$B$39:$B$782,X$11)+'СЕТ СН'!$F$11+СВЦЭМ!$D$10+'СЕТ СН'!$F$6-'СЕТ СН'!$F$23</f>
        <v>1321.3729058099998</v>
      </c>
      <c r="Y30" s="36">
        <f>SUMIFS(СВЦЭМ!$D$39:$D$782,СВЦЭМ!$A$39:$A$782,$A30,СВЦЭМ!$B$39:$B$782,Y$11)+'СЕТ СН'!$F$11+СВЦЭМ!$D$10+'СЕТ СН'!$F$6-'СЕТ СН'!$F$23</f>
        <v>1329.4003382899998</v>
      </c>
    </row>
    <row r="31" spans="1:25" ht="15.75" x14ac:dyDescent="0.2">
      <c r="A31" s="35">
        <f t="shared" si="0"/>
        <v>44915</v>
      </c>
      <c r="B31" s="36">
        <f>SUMIFS(СВЦЭМ!$D$39:$D$782,СВЦЭМ!$A$39:$A$782,$A31,СВЦЭМ!$B$39:$B$782,B$11)+'СЕТ СН'!$F$11+СВЦЭМ!$D$10+'СЕТ СН'!$F$6-'СЕТ СН'!$F$23</f>
        <v>1297.74054968</v>
      </c>
      <c r="C31" s="36">
        <f>SUMIFS(СВЦЭМ!$D$39:$D$782,СВЦЭМ!$A$39:$A$782,$A31,СВЦЭМ!$B$39:$B$782,C$11)+'СЕТ СН'!$F$11+СВЦЭМ!$D$10+'СЕТ СН'!$F$6-'СЕТ СН'!$F$23</f>
        <v>1312.1830989399998</v>
      </c>
      <c r="D31" s="36">
        <f>SUMIFS(СВЦЭМ!$D$39:$D$782,СВЦЭМ!$A$39:$A$782,$A31,СВЦЭМ!$B$39:$B$782,D$11)+'СЕТ СН'!$F$11+СВЦЭМ!$D$10+'СЕТ СН'!$F$6-'СЕТ СН'!$F$23</f>
        <v>1312.7802087499999</v>
      </c>
      <c r="E31" s="36">
        <f>SUMIFS(СВЦЭМ!$D$39:$D$782,СВЦЭМ!$A$39:$A$782,$A31,СВЦЭМ!$B$39:$B$782,E$11)+'СЕТ СН'!$F$11+СВЦЭМ!$D$10+'СЕТ СН'!$F$6-'СЕТ СН'!$F$23</f>
        <v>1317.03012941</v>
      </c>
      <c r="F31" s="36">
        <f>SUMIFS(СВЦЭМ!$D$39:$D$782,СВЦЭМ!$A$39:$A$782,$A31,СВЦЭМ!$B$39:$B$782,F$11)+'СЕТ СН'!$F$11+СВЦЭМ!$D$10+'СЕТ СН'!$F$6-'СЕТ СН'!$F$23</f>
        <v>1313.8313203799999</v>
      </c>
      <c r="G31" s="36">
        <f>SUMIFS(СВЦЭМ!$D$39:$D$782,СВЦЭМ!$A$39:$A$782,$A31,СВЦЭМ!$B$39:$B$782,G$11)+'СЕТ СН'!$F$11+СВЦЭМ!$D$10+'СЕТ СН'!$F$6-'СЕТ СН'!$F$23</f>
        <v>1305.2243788799999</v>
      </c>
      <c r="H31" s="36">
        <f>SUMIFS(СВЦЭМ!$D$39:$D$782,СВЦЭМ!$A$39:$A$782,$A31,СВЦЭМ!$B$39:$B$782,H$11)+'СЕТ СН'!$F$11+СВЦЭМ!$D$10+'СЕТ СН'!$F$6-'СЕТ СН'!$F$23</f>
        <v>1283.52347358</v>
      </c>
      <c r="I31" s="36">
        <f>SUMIFS(СВЦЭМ!$D$39:$D$782,СВЦЭМ!$A$39:$A$782,$A31,СВЦЭМ!$B$39:$B$782,I$11)+'СЕТ СН'!$F$11+СВЦЭМ!$D$10+'СЕТ СН'!$F$6-'СЕТ СН'!$F$23</f>
        <v>1272.6255714299998</v>
      </c>
      <c r="J31" s="36">
        <f>SUMIFS(СВЦЭМ!$D$39:$D$782,СВЦЭМ!$A$39:$A$782,$A31,СВЦЭМ!$B$39:$B$782,J$11)+'СЕТ СН'!$F$11+СВЦЭМ!$D$10+'СЕТ СН'!$F$6-'СЕТ СН'!$F$23</f>
        <v>1266.4942928099999</v>
      </c>
      <c r="K31" s="36">
        <f>SUMIFS(СВЦЭМ!$D$39:$D$782,СВЦЭМ!$A$39:$A$782,$A31,СВЦЭМ!$B$39:$B$782,K$11)+'СЕТ СН'!$F$11+СВЦЭМ!$D$10+'СЕТ СН'!$F$6-'СЕТ СН'!$F$23</f>
        <v>1262.81492865</v>
      </c>
      <c r="L31" s="36">
        <f>SUMIFS(СВЦЭМ!$D$39:$D$782,СВЦЭМ!$A$39:$A$782,$A31,СВЦЭМ!$B$39:$B$782,L$11)+'СЕТ СН'!$F$11+СВЦЭМ!$D$10+'СЕТ СН'!$F$6-'СЕТ СН'!$F$23</f>
        <v>1263.0213445899999</v>
      </c>
      <c r="M31" s="36">
        <f>SUMIFS(СВЦЭМ!$D$39:$D$782,СВЦЭМ!$A$39:$A$782,$A31,СВЦЭМ!$B$39:$B$782,M$11)+'СЕТ СН'!$F$11+СВЦЭМ!$D$10+'СЕТ СН'!$F$6-'СЕТ СН'!$F$23</f>
        <v>1256.6572675299999</v>
      </c>
      <c r="N31" s="36">
        <f>SUMIFS(СВЦЭМ!$D$39:$D$782,СВЦЭМ!$A$39:$A$782,$A31,СВЦЭМ!$B$39:$B$782,N$11)+'СЕТ СН'!$F$11+СВЦЭМ!$D$10+'СЕТ СН'!$F$6-'СЕТ СН'!$F$23</f>
        <v>1291.9971007199999</v>
      </c>
      <c r="O31" s="36">
        <f>SUMIFS(СВЦЭМ!$D$39:$D$782,СВЦЭМ!$A$39:$A$782,$A31,СВЦЭМ!$B$39:$B$782,O$11)+'СЕТ СН'!$F$11+СВЦЭМ!$D$10+'СЕТ СН'!$F$6-'СЕТ СН'!$F$23</f>
        <v>1296.20501756</v>
      </c>
      <c r="P31" s="36">
        <f>SUMIFS(СВЦЭМ!$D$39:$D$782,СВЦЭМ!$A$39:$A$782,$A31,СВЦЭМ!$B$39:$B$782,P$11)+'СЕТ СН'!$F$11+СВЦЭМ!$D$10+'СЕТ СН'!$F$6-'СЕТ СН'!$F$23</f>
        <v>1300.7260554299999</v>
      </c>
      <c r="Q31" s="36">
        <f>SUMIFS(СВЦЭМ!$D$39:$D$782,СВЦЭМ!$A$39:$A$782,$A31,СВЦЭМ!$B$39:$B$782,Q$11)+'СЕТ СН'!$F$11+СВЦЭМ!$D$10+'СЕТ СН'!$F$6-'СЕТ СН'!$F$23</f>
        <v>1302.9816157499999</v>
      </c>
      <c r="R31" s="36">
        <f>SUMIFS(СВЦЭМ!$D$39:$D$782,СВЦЭМ!$A$39:$A$782,$A31,СВЦЭМ!$B$39:$B$782,R$11)+'СЕТ СН'!$F$11+СВЦЭМ!$D$10+'СЕТ СН'!$F$6-'СЕТ СН'!$F$23</f>
        <v>1295.7335045499999</v>
      </c>
      <c r="S31" s="36">
        <f>SUMIFS(СВЦЭМ!$D$39:$D$782,СВЦЭМ!$A$39:$A$782,$A31,СВЦЭМ!$B$39:$B$782,S$11)+'СЕТ СН'!$F$11+СВЦЭМ!$D$10+'СЕТ СН'!$F$6-'СЕТ СН'!$F$23</f>
        <v>1270.0599839899999</v>
      </c>
      <c r="T31" s="36">
        <f>SUMIFS(СВЦЭМ!$D$39:$D$782,СВЦЭМ!$A$39:$A$782,$A31,СВЦЭМ!$B$39:$B$782,T$11)+'СЕТ СН'!$F$11+СВЦЭМ!$D$10+'СЕТ СН'!$F$6-'СЕТ СН'!$F$23</f>
        <v>1210.3460058599999</v>
      </c>
      <c r="U31" s="36">
        <f>SUMIFS(СВЦЭМ!$D$39:$D$782,СВЦЭМ!$A$39:$A$782,$A31,СВЦЭМ!$B$39:$B$782,U$11)+'СЕТ СН'!$F$11+СВЦЭМ!$D$10+'СЕТ СН'!$F$6-'СЕТ СН'!$F$23</f>
        <v>1227.7467747399999</v>
      </c>
      <c r="V31" s="36">
        <f>SUMIFS(СВЦЭМ!$D$39:$D$782,СВЦЭМ!$A$39:$A$782,$A31,СВЦЭМ!$B$39:$B$782,V$11)+'СЕТ СН'!$F$11+СВЦЭМ!$D$10+'СЕТ СН'!$F$6-'СЕТ СН'!$F$23</f>
        <v>1263.1788372799999</v>
      </c>
      <c r="W31" s="36">
        <f>SUMIFS(СВЦЭМ!$D$39:$D$782,СВЦЭМ!$A$39:$A$782,$A31,СВЦЭМ!$B$39:$B$782,W$11)+'СЕТ СН'!$F$11+СВЦЭМ!$D$10+'СЕТ СН'!$F$6-'СЕТ СН'!$F$23</f>
        <v>1278.20698763</v>
      </c>
      <c r="X31" s="36">
        <f>SUMIFS(СВЦЭМ!$D$39:$D$782,СВЦЭМ!$A$39:$A$782,$A31,СВЦЭМ!$B$39:$B$782,X$11)+'СЕТ СН'!$F$11+СВЦЭМ!$D$10+'СЕТ СН'!$F$6-'СЕТ СН'!$F$23</f>
        <v>1288.36706652</v>
      </c>
      <c r="Y31" s="36">
        <f>SUMIFS(СВЦЭМ!$D$39:$D$782,СВЦЭМ!$A$39:$A$782,$A31,СВЦЭМ!$B$39:$B$782,Y$11)+'СЕТ СН'!$F$11+СВЦЭМ!$D$10+'СЕТ СН'!$F$6-'СЕТ СН'!$F$23</f>
        <v>1296.7169645399999</v>
      </c>
    </row>
    <row r="32" spans="1:25" ht="15.75" x14ac:dyDescent="0.2">
      <c r="A32" s="35">
        <f t="shared" si="0"/>
        <v>44916</v>
      </c>
      <c r="B32" s="36">
        <f>SUMIFS(СВЦЭМ!$D$39:$D$782,СВЦЭМ!$A$39:$A$782,$A32,СВЦЭМ!$B$39:$B$782,B$11)+'СЕТ СН'!$F$11+СВЦЭМ!$D$10+'СЕТ СН'!$F$6-'СЕТ СН'!$F$23</f>
        <v>1282.8884659299999</v>
      </c>
      <c r="C32" s="36">
        <f>SUMIFS(СВЦЭМ!$D$39:$D$782,СВЦЭМ!$A$39:$A$782,$A32,СВЦЭМ!$B$39:$B$782,C$11)+'СЕТ СН'!$F$11+СВЦЭМ!$D$10+'СЕТ СН'!$F$6-'СЕТ СН'!$F$23</f>
        <v>1294.0124029999999</v>
      </c>
      <c r="D32" s="36">
        <f>SUMIFS(СВЦЭМ!$D$39:$D$782,СВЦЭМ!$A$39:$A$782,$A32,СВЦЭМ!$B$39:$B$782,D$11)+'СЕТ СН'!$F$11+СВЦЭМ!$D$10+'СЕТ СН'!$F$6-'СЕТ СН'!$F$23</f>
        <v>1290.18207674</v>
      </c>
      <c r="E32" s="36">
        <f>SUMIFS(СВЦЭМ!$D$39:$D$782,СВЦЭМ!$A$39:$A$782,$A32,СВЦЭМ!$B$39:$B$782,E$11)+'СЕТ СН'!$F$11+СВЦЭМ!$D$10+'СЕТ СН'!$F$6-'СЕТ СН'!$F$23</f>
        <v>1293.6605334899998</v>
      </c>
      <c r="F32" s="36">
        <f>SUMIFS(СВЦЭМ!$D$39:$D$782,СВЦЭМ!$A$39:$A$782,$A32,СВЦЭМ!$B$39:$B$782,F$11)+'СЕТ СН'!$F$11+СВЦЭМ!$D$10+'СЕТ СН'!$F$6-'СЕТ СН'!$F$23</f>
        <v>1326.6369665499999</v>
      </c>
      <c r="G32" s="36">
        <f>SUMIFS(СВЦЭМ!$D$39:$D$782,СВЦЭМ!$A$39:$A$782,$A32,СВЦЭМ!$B$39:$B$782,G$11)+'СЕТ СН'!$F$11+СВЦЭМ!$D$10+'СЕТ СН'!$F$6-'СЕТ СН'!$F$23</f>
        <v>1292.7974783099999</v>
      </c>
      <c r="H32" s="36">
        <f>SUMIFS(СВЦЭМ!$D$39:$D$782,СВЦЭМ!$A$39:$A$782,$A32,СВЦЭМ!$B$39:$B$782,H$11)+'СЕТ СН'!$F$11+СВЦЭМ!$D$10+'СЕТ СН'!$F$6-'СЕТ СН'!$F$23</f>
        <v>1255.6840108099998</v>
      </c>
      <c r="I32" s="36">
        <f>SUMIFS(СВЦЭМ!$D$39:$D$782,СВЦЭМ!$A$39:$A$782,$A32,СВЦЭМ!$B$39:$B$782,I$11)+'СЕТ СН'!$F$11+СВЦЭМ!$D$10+'СЕТ СН'!$F$6-'СЕТ СН'!$F$23</f>
        <v>1262.2437849899998</v>
      </c>
      <c r="J32" s="36">
        <f>SUMIFS(СВЦЭМ!$D$39:$D$782,СВЦЭМ!$A$39:$A$782,$A32,СВЦЭМ!$B$39:$B$782,J$11)+'СЕТ СН'!$F$11+СВЦЭМ!$D$10+'СЕТ СН'!$F$6-'СЕТ СН'!$F$23</f>
        <v>1232.6783015999999</v>
      </c>
      <c r="K32" s="36">
        <f>SUMIFS(СВЦЭМ!$D$39:$D$782,СВЦЭМ!$A$39:$A$782,$A32,СВЦЭМ!$B$39:$B$782,K$11)+'СЕТ СН'!$F$11+СВЦЭМ!$D$10+'СЕТ СН'!$F$6-'СЕТ СН'!$F$23</f>
        <v>1228.64780015</v>
      </c>
      <c r="L32" s="36">
        <f>SUMIFS(СВЦЭМ!$D$39:$D$782,СВЦЭМ!$A$39:$A$782,$A32,СВЦЭМ!$B$39:$B$782,L$11)+'СЕТ СН'!$F$11+СВЦЭМ!$D$10+'СЕТ СН'!$F$6-'СЕТ СН'!$F$23</f>
        <v>1212.5472861799999</v>
      </c>
      <c r="M32" s="36">
        <f>SUMIFS(СВЦЭМ!$D$39:$D$782,СВЦЭМ!$A$39:$A$782,$A32,СВЦЭМ!$B$39:$B$782,M$11)+'СЕТ СН'!$F$11+СВЦЭМ!$D$10+'СЕТ СН'!$F$6-'СЕТ СН'!$F$23</f>
        <v>1228.2072501999999</v>
      </c>
      <c r="N32" s="36">
        <f>SUMIFS(СВЦЭМ!$D$39:$D$782,СВЦЭМ!$A$39:$A$782,$A32,СВЦЭМ!$B$39:$B$782,N$11)+'СЕТ СН'!$F$11+СВЦЭМ!$D$10+'СЕТ СН'!$F$6-'СЕТ СН'!$F$23</f>
        <v>1225.96195468</v>
      </c>
      <c r="O32" s="36">
        <f>SUMIFS(СВЦЭМ!$D$39:$D$782,СВЦЭМ!$A$39:$A$782,$A32,СВЦЭМ!$B$39:$B$782,O$11)+'СЕТ СН'!$F$11+СВЦЭМ!$D$10+'СЕТ СН'!$F$6-'СЕТ СН'!$F$23</f>
        <v>1218.0559440099998</v>
      </c>
      <c r="P32" s="36">
        <f>SUMIFS(СВЦЭМ!$D$39:$D$782,СВЦЭМ!$A$39:$A$782,$A32,СВЦЭМ!$B$39:$B$782,P$11)+'СЕТ СН'!$F$11+СВЦЭМ!$D$10+'СЕТ СН'!$F$6-'СЕТ СН'!$F$23</f>
        <v>1221.0286877899998</v>
      </c>
      <c r="Q32" s="36">
        <f>SUMIFS(СВЦЭМ!$D$39:$D$782,СВЦЭМ!$A$39:$A$782,$A32,СВЦЭМ!$B$39:$B$782,Q$11)+'СЕТ СН'!$F$11+СВЦЭМ!$D$10+'СЕТ СН'!$F$6-'СЕТ СН'!$F$23</f>
        <v>1240.0212784199998</v>
      </c>
      <c r="R32" s="36">
        <f>SUMIFS(СВЦЭМ!$D$39:$D$782,СВЦЭМ!$A$39:$A$782,$A32,СВЦЭМ!$B$39:$B$782,R$11)+'СЕТ СН'!$F$11+СВЦЭМ!$D$10+'СЕТ СН'!$F$6-'СЕТ СН'!$F$23</f>
        <v>1240.2174205099998</v>
      </c>
      <c r="S32" s="36">
        <f>SUMIFS(СВЦЭМ!$D$39:$D$782,СВЦЭМ!$A$39:$A$782,$A32,СВЦЭМ!$B$39:$B$782,S$11)+'СЕТ СН'!$F$11+СВЦЭМ!$D$10+'СЕТ СН'!$F$6-'СЕТ СН'!$F$23</f>
        <v>1237.7738119699998</v>
      </c>
      <c r="T32" s="36">
        <f>SUMIFS(СВЦЭМ!$D$39:$D$782,СВЦЭМ!$A$39:$A$782,$A32,СВЦЭМ!$B$39:$B$782,T$11)+'СЕТ СН'!$F$11+СВЦЭМ!$D$10+'СЕТ СН'!$F$6-'СЕТ СН'!$F$23</f>
        <v>1230.1345394499999</v>
      </c>
      <c r="U32" s="36">
        <f>SUMIFS(СВЦЭМ!$D$39:$D$782,СВЦЭМ!$A$39:$A$782,$A32,СВЦЭМ!$B$39:$B$782,U$11)+'СЕТ СН'!$F$11+СВЦЭМ!$D$10+'СЕТ СН'!$F$6-'СЕТ СН'!$F$23</f>
        <v>1232.1676506199999</v>
      </c>
      <c r="V32" s="36">
        <f>SUMIFS(СВЦЭМ!$D$39:$D$782,СВЦЭМ!$A$39:$A$782,$A32,СВЦЭМ!$B$39:$B$782,V$11)+'СЕТ СН'!$F$11+СВЦЭМ!$D$10+'СЕТ СН'!$F$6-'СЕТ СН'!$F$23</f>
        <v>1240.8214194999998</v>
      </c>
      <c r="W32" s="36">
        <f>SUMIFS(СВЦЭМ!$D$39:$D$782,СВЦЭМ!$A$39:$A$782,$A32,СВЦЭМ!$B$39:$B$782,W$11)+'СЕТ СН'!$F$11+СВЦЭМ!$D$10+'СЕТ СН'!$F$6-'СЕТ СН'!$F$23</f>
        <v>1227.2587342099998</v>
      </c>
      <c r="X32" s="36">
        <f>SUMIFS(СВЦЭМ!$D$39:$D$782,СВЦЭМ!$A$39:$A$782,$A32,СВЦЭМ!$B$39:$B$782,X$11)+'СЕТ СН'!$F$11+СВЦЭМ!$D$10+'СЕТ СН'!$F$6-'СЕТ СН'!$F$23</f>
        <v>1222.6256120799999</v>
      </c>
      <c r="Y32" s="36">
        <f>SUMIFS(СВЦЭМ!$D$39:$D$782,СВЦЭМ!$A$39:$A$782,$A32,СВЦЭМ!$B$39:$B$782,Y$11)+'СЕТ СН'!$F$11+СВЦЭМ!$D$10+'СЕТ СН'!$F$6-'СЕТ СН'!$F$23</f>
        <v>1231.18407622</v>
      </c>
    </row>
    <row r="33" spans="1:27" ht="15.75" x14ac:dyDescent="0.2">
      <c r="A33" s="35">
        <f t="shared" si="0"/>
        <v>44917</v>
      </c>
      <c r="B33" s="36">
        <f>SUMIFS(СВЦЭМ!$D$39:$D$782,СВЦЭМ!$A$39:$A$782,$A33,СВЦЭМ!$B$39:$B$782,B$11)+'СЕТ СН'!$F$11+СВЦЭМ!$D$10+'СЕТ СН'!$F$6-'СЕТ СН'!$F$23</f>
        <v>1256.0396952899998</v>
      </c>
      <c r="C33" s="36">
        <f>SUMIFS(СВЦЭМ!$D$39:$D$782,СВЦЭМ!$A$39:$A$782,$A33,СВЦЭМ!$B$39:$B$782,C$11)+'СЕТ СН'!$F$11+СВЦЭМ!$D$10+'СЕТ СН'!$F$6-'СЕТ СН'!$F$23</f>
        <v>1271.3134971799998</v>
      </c>
      <c r="D33" s="36">
        <f>SUMIFS(СВЦЭМ!$D$39:$D$782,СВЦЭМ!$A$39:$A$782,$A33,СВЦЭМ!$B$39:$B$782,D$11)+'СЕТ СН'!$F$11+СВЦЭМ!$D$10+'СЕТ СН'!$F$6-'СЕТ СН'!$F$23</f>
        <v>1268.1460495699998</v>
      </c>
      <c r="E33" s="36">
        <f>SUMIFS(СВЦЭМ!$D$39:$D$782,СВЦЭМ!$A$39:$A$782,$A33,СВЦЭМ!$B$39:$B$782,E$11)+'СЕТ СН'!$F$11+СВЦЭМ!$D$10+'СЕТ СН'!$F$6-'СЕТ СН'!$F$23</f>
        <v>1287.6159918999999</v>
      </c>
      <c r="F33" s="36">
        <f>SUMIFS(СВЦЭМ!$D$39:$D$782,СВЦЭМ!$A$39:$A$782,$A33,СВЦЭМ!$B$39:$B$782,F$11)+'СЕТ СН'!$F$11+СВЦЭМ!$D$10+'СЕТ СН'!$F$6-'СЕТ СН'!$F$23</f>
        <v>1308.3079912599999</v>
      </c>
      <c r="G33" s="36">
        <f>SUMIFS(СВЦЭМ!$D$39:$D$782,СВЦЭМ!$A$39:$A$782,$A33,СВЦЭМ!$B$39:$B$782,G$11)+'СЕТ СН'!$F$11+СВЦЭМ!$D$10+'СЕТ СН'!$F$6-'СЕТ СН'!$F$23</f>
        <v>1309.9035062199998</v>
      </c>
      <c r="H33" s="36">
        <f>SUMIFS(СВЦЭМ!$D$39:$D$782,СВЦЭМ!$A$39:$A$782,$A33,СВЦЭМ!$B$39:$B$782,H$11)+'СЕТ СН'!$F$11+СВЦЭМ!$D$10+'СЕТ СН'!$F$6-'СЕТ СН'!$F$23</f>
        <v>1291.2983415499998</v>
      </c>
      <c r="I33" s="36">
        <f>SUMIFS(СВЦЭМ!$D$39:$D$782,СВЦЭМ!$A$39:$A$782,$A33,СВЦЭМ!$B$39:$B$782,I$11)+'СЕТ СН'!$F$11+СВЦЭМ!$D$10+'СЕТ СН'!$F$6-'СЕТ СН'!$F$23</f>
        <v>1278.9438785199998</v>
      </c>
      <c r="J33" s="36">
        <f>SUMIFS(СВЦЭМ!$D$39:$D$782,СВЦЭМ!$A$39:$A$782,$A33,СВЦЭМ!$B$39:$B$782,J$11)+'СЕТ СН'!$F$11+СВЦЭМ!$D$10+'СЕТ СН'!$F$6-'СЕТ СН'!$F$23</f>
        <v>1266.5675262</v>
      </c>
      <c r="K33" s="36">
        <f>SUMIFS(СВЦЭМ!$D$39:$D$782,СВЦЭМ!$A$39:$A$782,$A33,СВЦЭМ!$B$39:$B$782,K$11)+'СЕТ СН'!$F$11+СВЦЭМ!$D$10+'СЕТ СН'!$F$6-'СЕТ СН'!$F$23</f>
        <v>1250.0275688999998</v>
      </c>
      <c r="L33" s="36">
        <f>SUMIFS(СВЦЭМ!$D$39:$D$782,СВЦЭМ!$A$39:$A$782,$A33,СВЦЭМ!$B$39:$B$782,L$11)+'СЕТ СН'!$F$11+СВЦЭМ!$D$10+'СЕТ СН'!$F$6-'СЕТ СН'!$F$23</f>
        <v>1261.3658664499999</v>
      </c>
      <c r="M33" s="36">
        <f>SUMIFS(СВЦЭМ!$D$39:$D$782,СВЦЭМ!$A$39:$A$782,$A33,СВЦЭМ!$B$39:$B$782,M$11)+'СЕТ СН'!$F$11+СВЦЭМ!$D$10+'СЕТ СН'!$F$6-'СЕТ СН'!$F$23</f>
        <v>1267.7378017899998</v>
      </c>
      <c r="N33" s="36">
        <f>SUMIFS(СВЦЭМ!$D$39:$D$782,СВЦЭМ!$A$39:$A$782,$A33,СВЦЭМ!$B$39:$B$782,N$11)+'СЕТ СН'!$F$11+СВЦЭМ!$D$10+'СЕТ СН'!$F$6-'СЕТ СН'!$F$23</f>
        <v>1287.7516171399998</v>
      </c>
      <c r="O33" s="36">
        <f>SUMIFS(СВЦЭМ!$D$39:$D$782,СВЦЭМ!$A$39:$A$782,$A33,СВЦЭМ!$B$39:$B$782,O$11)+'СЕТ СН'!$F$11+СВЦЭМ!$D$10+'СЕТ СН'!$F$6-'СЕТ СН'!$F$23</f>
        <v>1285.6853303399998</v>
      </c>
      <c r="P33" s="36">
        <f>SUMIFS(СВЦЭМ!$D$39:$D$782,СВЦЭМ!$A$39:$A$782,$A33,СВЦЭМ!$B$39:$B$782,P$11)+'СЕТ СН'!$F$11+СВЦЭМ!$D$10+'СЕТ СН'!$F$6-'СЕТ СН'!$F$23</f>
        <v>1294.9454633399998</v>
      </c>
      <c r="Q33" s="36">
        <f>SUMIFS(СВЦЭМ!$D$39:$D$782,СВЦЭМ!$A$39:$A$782,$A33,СВЦЭМ!$B$39:$B$782,Q$11)+'СЕТ СН'!$F$11+СВЦЭМ!$D$10+'СЕТ СН'!$F$6-'СЕТ СН'!$F$23</f>
        <v>1299.0754362199998</v>
      </c>
      <c r="R33" s="36">
        <f>SUMIFS(СВЦЭМ!$D$39:$D$782,СВЦЭМ!$A$39:$A$782,$A33,СВЦЭМ!$B$39:$B$782,R$11)+'СЕТ СН'!$F$11+СВЦЭМ!$D$10+'СЕТ СН'!$F$6-'СЕТ СН'!$F$23</f>
        <v>1272.7936200699999</v>
      </c>
      <c r="S33" s="36">
        <f>SUMIFS(СВЦЭМ!$D$39:$D$782,СВЦЭМ!$A$39:$A$782,$A33,СВЦЭМ!$B$39:$B$782,S$11)+'СЕТ СН'!$F$11+СВЦЭМ!$D$10+'СЕТ СН'!$F$6-'СЕТ СН'!$F$23</f>
        <v>1273.5874166599999</v>
      </c>
      <c r="T33" s="36">
        <f>SUMIFS(СВЦЭМ!$D$39:$D$782,СВЦЭМ!$A$39:$A$782,$A33,СВЦЭМ!$B$39:$B$782,T$11)+'СЕТ СН'!$F$11+СВЦЭМ!$D$10+'СЕТ СН'!$F$6-'СЕТ СН'!$F$23</f>
        <v>1241.7358389699998</v>
      </c>
      <c r="U33" s="36">
        <f>SUMIFS(СВЦЭМ!$D$39:$D$782,СВЦЭМ!$A$39:$A$782,$A33,СВЦЭМ!$B$39:$B$782,U$11)+'СЕТ СН'!$F$11+СВЦЭМ!$D$10+'СЕТ СН'!$F$6-'СЕТ СН'!$F$23</f>
        <v>1242.9532530299998</v>
      </c>
      <c r="V33" s="36">
        <f>SUMIFS(СВЦЭМ!$D$39:$D$782,СВЦЭМ!$A$39:$A$782,$A33,СВЦЭМ!$B$39:$B$782,V$11)+'СЕТ СН'!$F$11+СВЦЭМ!$D$10+'СЕТ СН'!$F$6-'СЕТ СН'!$F$23</f>
        <v>1268.0464372099998</v>
      </c>
      <c r="W33" s="36">
        <f>SUMIFS(СВЦЭМ!$D$39:$D$782,СВЦЭМ!$A$39:$A$782,$A33,СВЦЭМ!$B$39:$B$782,W$11)+'СЕТ СН'!$F$11+СВЦЭМ!$D$10+'СЕТ СН'!$F$6-'СЕТ СН'!$F$23</f>
        <v>1270.9196195599998</v>
      </c>
      <c r="X33" s="36">
        <f>SUMIFS(СВЦЭМ!$D$39:$D$782,СВЦЭМ!$A$39:$A$782,$A33,СВЦЭМ!$B$39:$B$782,X$11)+'СЕТ СН'!$F$11+СВЦЭМ!$D$10+'СЕТ СН'!$F$6-'СЕТ СН'!$F$23</f>
        <v>1284.31500218</v>
      </c>
      <c r="Y33" s="36">
        <f>SUMIFS(СВЦЭМ!$D$39:$D$782,СВЦЭМ!$A$39:$A$782,$A33,СВЦЭМ!$B$39:$B$782,Y$11)+'СЕТ СН'!$F$11+СВЦЭМ!$D$10+'СЕТ СН'!$F$6-'СЕТ СН'!$F$23</f>
        <v>1299.3725137899999</v>
      </c>
    </row>
    <row r="34" spans="1:27" ht="15.75" x14ac:dyDescent="0.2">
      <c r="A34" s="35">
        <f t="shared" si="0"/>
        <v>44918</v>
      </c>
      <c r="B34" s="36">
        <f>SUMIFS(СВЦЭМ!$D$39:$D$782,СВЦЭМ!$A$39:$A$782,$A34,СВЦЭМ!$B$39:$B$782,B$11)+'СЕТ СН'!$F$11+СВЦЭМ!$D$10+'СЕТ СН'!$F$6-'СЕТ СН'!$F$23</f>
        <v>1386.3623993499998</v>
      </c>
      <c r="C34" s="36">
        <f>SUMIFS(СВЦЭМ!$D$39:$D$782,СВЦЭМ!$A$39:$A$782,$A34,СВЦЭМ!$B$39:$B$782,C$11)+'СЕТ СН'!$F$11+СВЦЭМ!$D$10+'СЕТ СН'!$F$6-'СЕТ СН'!$F$23</f>
        <v>1404.8013436199999</v>
      </c>
      <c r="D34" s="36">
        <f>SUMIFS(СВЦЭМ!$D$39:$D$782,СВЦЭМ!$A$39:$A$782,$A34,СВЦЭМ!$B$39:$B$782,D$11)+'СЕТ СН'!$F$11+СВЦЭМ!$D$10+'СЕТ СН'!$F$6-'СЕТ СН'!$F$23</f>
        <v>1419.4621421699999</v>
      </c>
      <c r="E34" s="36">
        <f>SUMIFS(СВЦЭМ!$D$39:$D$782,СВЦЭМ!$A$39:$A$782,$A34,СВЦЭМ!$B$39:$B$782,E$11)+'СЕТ СН'!$F$11+СВЦЭМ!$D$10+'СЕТ СН'!$F$6-'СЕТ СН'!$F$23</f>
        <v>1426.79265025</v>
      </c>
      <c r="F34" s="36">
        <f>SUMIFS(СВЦЭМ!$D$39:$D$782,СВЦЭМ!$A$39:$A$782,$A34,СВЦЭМ!$B$39:$B$782,F$11)+'СЕТ СН'!$F$11+СВЦЭМ!$D$10+'СЕТ СН'!$F$6-'СЕТ СН'!$F$23</f>
        <v>1425.5684967899999</v>
      </c>
      <c r="G34" s="36">
        <f>SUMIFS(СВЦЭМ!$D$39:$D$782,СВЦЭМ!$A$39:$A$782,$A34,СВЦЭМ!$B$39:$B$782,G$11)+'СЕТ СН'!$F$11+СВЦЭМ!$D$10+'СЕТ СН'!$F$6-'СЕТ СН'!$F$23</f>
        <v>1415.0450483899999</v>
      </c>
      <c r="H34" s="36">
        <f>SUMIFS(СВЦЭМ!$D$39:$D$782,СВЦЭМ!$A$39:$A$782,$A34,СВЦЭМ!$B$39:$B$782,H$11)+'СЕТ СН'!$F$11+СВЦЭМ!$D$10+'СЕТ СН'!$F$6-'СЕТ СН'!$F$23</f>
        <v>1370.58631292</v>
      </c>
      <c r="I34" s="36">
        <f>SUMIFS(СВЦЭМ!$D$39:$D$782,СВЦЭМ!$A$39:$A$782,$A34,СВЦЭМ!$B$39:$B$782,I$11)+'СЕТ СН'!$F$11+СВЦЭМ!$D$10+'СЕТ СН'!$F$6-'СЕТ СН'!$F$23</f>
        <v>1356.4674925999998</v>
      </c>
      <c r="J34" s="36">
        <f>SUMIFS(СВЦЭМ!$D$39:$D$782,СВЦЭМ!$A$39:$A$782,$A34,СВЦЭМ!$B$39:$B$782,J$11)+'СЕТ СН'!$F$11+СВЦЭМ!$D$10+'СЕТ СН'!$F$6-'СЕТ СН'!$F$23</f>
        <v>1336.1870933199998</v>
      </c>
      <c r="K34" s="36">
        <f>SUMIFS(СВЦЭМ!$D$39:$D$782,СВЦЭМ!$A$39:$A$782,$A34,СВЦЭМ!$B$39:$B$782,K$11)+'СЕТ СН'!$F$11+СВЦЭМ!$D$10+'СЕТ СН'!$F$6-'СЕТ СН'!$F$23</f>
        <v>1328.1110143699998</v>
      </c>
      <c r="L34" s="36">
        <f>SUMIFS(СВЦЭМ!$D$39:$D$782,СВЦЭМ!$A$39:$A$782,$A34,СВЦЭМ!$B$39:$B$782,L$11)+'СЕТ СН'!$F$11+СВЦЭМ!$D$10+'СЕТ СН'!$F$6-'СЕТ СН'!$F$23</f>
        <v>1332.5983671699998</v>
      </c>
      <c r="M34" s="36">
        <f>SUMIFS(СВЦЭМ!$D$39:$D$782,СВЦЭМ!$A$39:$A$782,$A34,СВЦЭМ!$B$39:$B$782,M$11)+'СЕТ СН'!$F$11+СВЦЭМ!$D$10+'СЕТ СН'!$F$6-'СЕТ СН'!$F$23</f>
        <v>1337.7972100899999</v>
      </c>
      <c r="N34" s="36">
        <f>SUMIFS(СВЦЭМ!$D$39:$D$782,СВЦЭМ!$A$39:$A$782,$A34,СВЦЭМ!$B$39:$B$782,N$11)+'СЕТ СН'!$F$11+СВЦЭМ!$D$10+'СЕТ СН'!$F$6-'СЕТ СН'!$F$23</f>
        <v>1358.6757368599999</v>
      </c>
      <c r="O34" s="36">
        <f>SUMIFS(СВЦЭМ!$D$39:$D$782,СВЦЭМ!$A$39:$A$782,$A34,СВЦЭМ!$B$39:$B$782,O$11)+'СЕТ СН'!$F$11+СВЦЭМ!$D$10+'СЕТ СН'!$F$6-'СЕТ СН'!$F$23</f>
        <v>1357.0941495899999</v>
      </c>
      <c r="P34" s="36">
        <f>SUMIFS(СВЦЭМ!$D$39:$D$782,СВЦЭМ!$A$39:$A$782,$A34,СВЦЭМ!$B$39:$B$782,P$11)+'СЕТ СН'!$F$11+СВЦЭМ!$D$10+'СЕТ СН'!$F$6-'СЕТ СН'!$F$23</f>
        <v>1361.9433584199999</v>
      </c>
      <c r="Q34" s="36">
        <f>SUMIFS(СВЦЭМ!$D$39:$D$782,СВЦЭМ!$A$39:$A$782,$A34,СВЦЭМ!$B$39:$B$782,Q$11)+'СЕТ СН'!$F$11+СВЦЭМ!$D$10+'СЕТ СН'!$F$6-'СЕТ СН'!$F$23</f>
        <v>1366.70071876</v>
      </c>
      <c r="R34" s="36">
        <f>SUMIFS(СВЦЭМ!$D$39:$D$782,СВЦЭМ!$A$39:$A$782,$A34,СВЦЭМ!$B$39:$B$782,R$11)+'СЕТ СН'!$F$11+СВЦЭМ!$D$10+'СЕТ СН'!$F$6-'СЕТ СН'!$F$23</f>
        <v>1367.1210094999999</v>
      </c>
      <c r="S34" s="36">
        <f>SUMIFS(СВЦЭМ!$D$39:$D$782,СВЦЭМ!$A$39:$A$782,$A34,СВЦЭМ!$B$39:$B$782,S$11)+'СЕТ СН'!$F$11+СВЦЭМ!$D$10+'СЕТ СН'!$F$6-'СЕТ СН'!$F$23</f>
        <v>1343.11276273</v>
      </c>
      <c r="T34" s="36">
        <f>SUMIFS(СВЦЭМ!$D$39:$D$782,СВЦЭМ!$A$39:$A$782,$A34,СВЦЭМ!$B$39:$B$782,T$11)+'СЕТ СН'!$F$11+СВЦЭМ!$D$10+'СЕТ СН'!$F$6-'СЕТ СН'!$F$23</f>
        <v>1313.0905046999999</v>
      </c>
      <c r="U34" s="36">
        <f>SUMIFS(СВЦЭМ!$D$39:$D$782,СВЦЭМ!$A$39:$A$782,$A34,СВЦЭМ!$B$39:$B$782,U$11)+'СЕТ СН'!$F$11+СВЦЭМ!$D$10+'СЕТ СН'!$F$6-'СЕТ СН'!$F$23</f>
        <v>1315.3669308799999</v>
      </c>
      <c r="V34" s="36">
        <f>SUMIFS(СВЦЭМ!$D$39:$D$782,СВЦЭМ!$A$39:$A$782,$A34,СВЦЭМ!$B$39:$B$782,V$11)+'СЕТ СН'!$F$11+СВЦЭМ!$D$10+'СЕТ СН'!$F$6-'СЕТ СН'!$F$23</f>
        <v>1325.2520135999998</v>
      </c>
      <c r="W34" s="36">
        <f>SUMIFS(СВЦЭМ!$D$39:$D$782,СВЦЭМ!$A$39:$A$782,$A34,СВЦЭМ!$B$39:$B$782,W$11)+'СЕТ СН'!$F$11+СВЦЭМ!$D$10+'СЕТ СН'!$F$6-'СЕТ СН'!$F$23</f>
        <v>1342.9023883599998</v>
      </c>
      <c r="X34" s="36">
        <f>SUMIFS(СВЦЭМ!$D$39:$D$782,СВЦЭМ!$A$39:$A$782,$A34,СВЦЭМ!$B$39:$B$782,X$11)+'СЕТ СН'!$F$11+СВЦЭМ!$D$10+'СЕТ СН'!$F$6-'СЕТ СН'!$F$23</f>
        <v>1362.23271497</v>
      </c>
      <c r="Y34" s="36">
        <f>SUMIFS(СВЦЭМ!$D$39:$D$782,СВЦЭМ!$A$39:$A$782,$A34,СВЦЭМ!$B$39:$B$782,Y$11)+'СЕТ СН'!$F$11+СВЦЭМ!$D$10+'СЕТ СН'!$F$6-'СЕТ СН'!$F$23</f>
        <v>1385.70526047</v>
      </c>
    </row>
    <row r="35" spans="1:27" ht="15.75" x14ac:dyDescent="0.2">
      <c r="A35" s="35">
        <f t="shared" si="0"/>
        <v>44919</v>
      </c>
      <c r="B35" s="36">
        <f>SUMIFS(СВЦЭМ!$D$39:$D$782,СВЦЭМ!$A$39:$A$782,$A35,СВЦЭМ!$B$39:$B$782,B$11)+'СЕТ СН'!$F$11+СВЦЭМ!$D$10+'СЕТ СН'!$F$6-'СЕТ СН'!$F$23</f>
        <v>1338.2907567599998</v>
      </c>
      <c r="C35" s="36">
        <f>SUMIFS(СВЦЭМ!$D$39:$D$782,СВЦЭМ!$A$39:$A$782,$A35,СВЦЭМ!$B$39:$B$782,C$11)+'СЕТ СН'!$F$11+СВЦЭМ!$D$10+'СЕТ СН'!$F$6-'СЕТ СН'!$F$23</f>
        <v>1312.8697992499999</v>
      </c>
      <c r="D35" s="36">
        <f>SUMIFS(СВЦЭМ!$D$39:$D$782,СВЦЭМ!$A$39:$A$782,$A35,СВЦЭМ!$B$39:$B$782,D$11)+'СЕТ СН'!$F$11+СВЦЭМ!$D$10+'СЕТ СН'!$F$6-'СЕТ СН'!$F$23</f>
        <v>1301.27647097</v>
      </c>
      <c r="E35" s="36">
        <f>SUMIFS(СВЦЭМ!$D$39:$D$782,СВЦЭМ!$A$39:$A$782,$A35,СВЦЭМ!$B$39:$B$782,E$11)+'СЕТ СН'!$F$11+СВЦЭМ!$D$10+'СЕТ СН'!$F$6-'СЕТ СН'!$F$23</f>
        <v>1291.3729300399998</v>
      </c>
      <c r="F35" s="36">
        <f>SUMIFS(СВЦЭМ!$D$39:$D$782,СВЦЭМ!$A$39:$A$782,$A35,СВЦЭМ!$B$39:$B$782,F$11)+'СЕТ СН'!$F$11+СВЦЭМ!$D$10+'СЕТ СН'!$F$6-'СЕТ СН'!$F$23</f>
        <v>1326.3231371799998</v>
      </c>
      <c r="G35" s="36">
        <f>SUMIFS(СВЦЭМ!$D$39:$D$782,СВЦЭМ!$A$39:$A$782,$A35,СВЦЭМ!$B$39:$B$782,G$11)+'СЕТ СН'!$F$11+СВЦЭМ!$D$10+'СЕТ СН'!$F$6-'СЕТ СН'!$F$23</f>
        <v>1314.4382322199999</v>
      </c>
      <c r="H35" s="36">
        <f>SUMIFS(СВЦЭМ!$D$39:$D$782,СВЦЭМ!$A$39:$A$782,$A35,СВЦЭМ!$B$39:$B$782,H$11)+'СЕТ СН'!$F$11+СВЦЭМ!$D$10+'СЕТ СН'!$F$6-'СЕТ СН'!$F$23</f>
        <v>1310.4410113299998</v>
      </c>
      <c r="I35" s="36">
        <f>SUMIFS(СВЦЭМ!$D$39:$D$782,СВЦЭМ!$A$39:$A$782,$A35,СВЦЭМ!$B$39:$B$782,I$11)+'СЕТ СН'!$F$11+СВЦЭМ!$D$10+'СЕТ СН'!$F$6-'СЕТ СН'!$F$23</f>
        <v>1290.26332168</v>
      </c>
      <c r="J35" s="36">
        <f>SUMIFS(СВЦЭМ!$D$39:$D$782,СВЦЭМ!$A$39:$A$782,$A35,СВЦЭМ!$B$39:$B$782,J$11)+'СЕТ СН'!$F$11+СВЦЭМ!$D$10+'СЕТ СН'!$F$6-'СЕТ СН'!$F$23</f>
        <v>1284.8483395799999</v>
      </c>
      <c r="K35" s="36">
        <f>SUMIFS(СВЦЭМ!$D$39:$D$782,СВЦЭМ!$A$39:$A$782,$A35,СВЦЭМ!$B$39:$B$782,K$11)+'СЕТ СН'!$F$11+СВЦЭМ!$D$10+'СЕТ СН'!$F$6-'СЕТ СН'!$F$23</f>
        <v>1255.6025612999999</v>
      </c>
      <c r="L35" s="36">
        <f>SUMIFS(СВЦЭМ!$D$39:$D$782,СВЦЭМ!$A$39:$A$782,$A35,СВЦЭМ!$B$39:$B$782,L$11)+'СЕТ СН'!$F$11+СВЦЭМ!$D$10+'СЕТ СН'!$F$6-'СЕТ СН'!$F$23</f>
        <v>1237.9130037399998</v>
      </c>
      <c r="M35" s="36">
        <f>SUMIFS(СВЦЭМ!$D$39:$D$782,СВЦЭМ!$A$39:$A$782,$A35,СВЦЭМ!$B$39:$B$782,M$11)+'СЕТ СН'!$F$11+СВЦЭМ!$D$10+'СЕТ СН'!$F$6-'СЕТ СН'!$F$23</f>
        <v>1223.5154645599998</v>
      </c>
      <c r="N35" s="36">
        <f>SUMIFS(СВЦЭМ!$D$39:$D$782,СВЦЭМ!$A$39:$A$782,$A35,СВЦЭМ!$B$39:$B$782,N$11)+'СЕТ СН'!$F$11+СВЦЭМ!$D$10+'СЕТ СН'!$F$6-'СЕТ СН'!$F$23</f>
        <v>1243.18289291</v>
      </c>
      <c r="O35" s="36">
        <f>SUMIFS(СВЦЭМ!$D$39:$D$782,СВЦЭМ!$A$39:$A$782,$A35,СВЦЭМ!$B$39:$B$782,O$11)+'СЕТ СН'!$F$11+СВЦЭМ!$D$10+'СЕТ СН'!$F$6-'СЕТ СН'!$F$23</f>
        <v>1233.9686652099999</v>
      </c>
      <c r="P35" s="36">
        <f>SUMIFS(СВЦЭМ!$D$39:$D$782,СВЦЭМ!$A$39:$A$782,$A35,СВЦЭМ!$B$39:$B$782,P$11)+'СЕТ СН'!$F$11+СВЦЭМ!$D$10+'СЕТ СН'!$F$6-'СЕТ СН'!$F$23</f>
        <v>1233.7398059</v>
      </c>
      <c r="Q35" s="36">
        <f>SUMIFS(СВЦЭМ!$D$39:$D$782,СВЦЭМ!$A$39:$A$782,$A35,СВЦЭМ!$B$39:$B$782,Q$11)+'СЕТ СН'!$F$11+СВЦЭМ!$D$10+'СЕТ СН'!$F$6-'СЕТ СН'!$F$23</f>
        <v>1231.3400910299999</v>
      </c>
      <c r="R35" s="36">
        <f>SUMIFS(СВЦЭМ!$D$39:$D$782,СВЦЭМ!$A$39:$A$782,$A35,СВЦЭМ!$B$39:$B$782,R$11)+'СЕТ СН'!$F$11+СВЦЭМ!$D$10+'СЕТ СН'!$F$6-'СЕТ СН'!$F$23</f>
        <v>1235.7209888799998</v>
      </c>
      <c r="S35" s="36">
        <f>SUMIFS(СВЦЭМ!$D$39:$D$782,СВЦЭМ!$A$39:$A$782,$A35,СВЦЭМ!$B$39:$B$782,S$11)+'СЕТ СН'!$F$11+СВЦЭМ!$D$10+'СЕТ СН'!$F$6-'СЕТ СН'!$F$23</f>
        <v>1204.1718544799999</v>
      </c>
      <c r="T35" s="36">
        <f>SUMIFS(СВЦЭМ!$D$39:$D$782,СВЦЭМ!$A$39:$A$782,$A35,СВЦЭМ!$B$39:$B$782,T$11)+'СЕТ СН'!$F$11+СВЦЭМ!$D$10+'СЕТ СН'!$F$6-'СЕТ СН'!$F$23</f>
        <v>1194.8688914999998</v>
      </c>
      <c r="U35" s="36">
        <f>SUMIFS(СВЦЭМ!$D$39:$D$782,СВЦЭМ!$A$39:$A$782,$A35,СВЦЭМ!$B$39:$B$782,U$11)+'СЕТ СН'!$F$11+СВЦЭМ!$D$10+'СЕТ СН'!$F$6-'СЕТ СН'!$F$23</f>
        <v>1208.9437505599999</v>
      </c>
      <c r="V35" s="36">
        <f>SUMIFS(СВЦЭМ!$D$39:$D$782,СВЦЭМ!$A$39:$A$782,$A35,СВЦЭМ!$B$39:$B$782,V$11)+'СЕТ СН'!$F$11+СВЦЭМ!$D$10+'СЕТ СН'!$F$6-'СЕТ СН'!$F$23</f>
        <v>1223.13017709</v>
      </c>
      <c r="W35" s="36">
        <f>SUMIFS(СВЦЭМ!$D$39:$D$782,СВЦЭМ!$A$39:$A$782,$A35,СВЦЭМ!$B$39:$B$782,W$11)+'СЕТ СН'!$F$11+СВЦЭМ!$D$10+'СЕТ СН'!$F$6-'СЕТ СН'!$F$23</f>
        <v>1235.3080480699998</v>
      </c>
      <c r="X35" s="36">
        <f>SUMIFS(СВЦЭМ!$D$39:$D$782,СВЦЭМ!$A$39:$A$782,$A35,СВЦЭМ!$B$39:$B$782,X$11)+'СЕТ СН'!$F$11+СВЦЭМ!$D$10+'СЕТ СН'!$F$6-'СЕТ СН'!$F$23</f>
        <v>1245.6229542599999</v>
      </c>
      <c r="Y35" s="36">
        <f>SUMIFS(СВЦЭМ!$D$39:$D$782,СВЦЭМ!$A$39:$A$782,$A35,СВЦЭМ!$B$39:$B$782,Y$11)+'СЕТ СН'!$F$11+СВЦЭМ!$D$10+'СЕТ СН'!$F$6-'СЕТ СН'!$F$23</f>
        <v>1241.2927396199998</v>
      </c>
    </row>
    <row r="36" spans="1:27" ht="15.75" x14ac:dyDescent="0.2">
      <c r="A36" s="35">
        <f t="shared" si="0"/>
        <v>44920</v>
      </c>
      <c r="B36" s="36">
        <f>SUMIFS(СВЦЭМ!$D$39:$D$782,СВЦЭМ!$A$39:$A$782,$A36,СВЦЭМ!$B$39:$B$782,B$11)+'СЕТ СН'!$F$11+СВЦЭМ!$D$10+'СЕТ СН'!$F$6-'СЕТ СН'!$F$23</f>
        <v>1274.3491088399999</v>
      </c>
      <c r="C36" s="36">
        <f>SUMIFS(СВЦЭМ!$D$39:$D$782,СВЦЭМ!$A$39:$A$782,$A36,СВЦЭМ!$B$39:$B$782,C$11)+'СЕТ СН'!$F$11+СВЦЭМ!$D$10+'СЕТ СН'!$F$6-'СЕТ СН'!$F$23</f>
        <v>1286.5045208499998</v>
      </c>
      <c r="D36" s="36">
        <f>SUMIFS(СВЦЭМ!$D$39:$D$782,СВЦЭМ!$A$39:$A$782,$A36,СВЦЭМ!$B$39:$B$782,D$11)+'СЕТ СН'!$F$11+СВЦЭМ!$D$10+'СЕТ СН'!$F$6-'СЕТ СН'!$F$23</f>
        <v>1267.5404011899998</v>
      </c>
      <c r="E36" s="36">
        <f>SUMIFS(СВЦЭМ!$D$39:$D$782,СВЦЭМ!$A$39:$A$782,$A36,СВЦЭМ!$B$39:$B$782,E$11)+'СЕТ СН'!$F$11+СВЦЭМ!$D$10+'СЕТ СН'!$F$6-'СЕТ СН'!$F$23</f>
        <v>1261.5485499899999</v>
      </c>
      <c r="F36" s="36">
        <f>SUMIFS(СВЦЭМ!$D$39:$D$782,СВЦЭМ!$A$39:$A$782,$A36,СВЦЭМ!$B$39:$B$782,F$11)+'СЕТ СН'!$F$11+СВЦЭМ!$D$10+'СЕТ СН'!$F$6-'СЕТ СН'!$F$23</f>
        <v>1306.2924666699998</v>
      </c>
      <c r="G36" s="36">
        <f>SUMIFS(СВЦЭМ!$D$39:$D$782,СВЦЭМ!$A$39:$A$782,$A36,СВЦЭМ!$B$39:$B$782,G$11)+'СЕТ СН'!$F$11+СВЦЭМ!$D$10+'СЕТ СН'!$F$6-'СЕТ СН'!$F$23</f>
        <v>1303.4953447399998</v>
      </c>
      <c r="H36" s="36">
        <f>SUMIFS(СВЦЭМ!$D$39:$D$782,СВЦЭМ!$A$39:$A$782,$A36,СВЦЭМ!$B$39:$B$782,H$11)+'СЕТ СН'!$F$11+СВЦЭМ!$D$10+'СЕТ СН'!$F$6-'СЕТ СН'!$F$23</f>
        <v>1293.5566395199999</v>
      </c>
      <c r="I36" s="36">
        <f>SUMIFS(СВЦЭМ!$D$39:$D$782,СВЦЭМ!$A$39:$A$782,$A36,СВЦЭМ!$B$39:$B$782,I$11)+'СЕТ СН'!$F$11+СВЦЭМ!$D$10+'СЕТ СН'!$F$6-'СЕТ СН'!$F$23</f>
        <v>1320.2693640299999</v>
      </c>
      <c r="J36" s="36">
        <f>SUMIFS(СВЦЭМ!$D$39:$D$782,СВЦЭМ!$A$39:$A$782,$A36,СВЦЭМ!$B$39:$B$782,J$11)+'СЕТ СН'!$F$11+СВЦЭМ!$D$10+'СЕТ СН'!$F$6-'СЕТ СН'!$F$23</f>
        <v>1311.6364349399998</v>
      </c>
      <c r="K36" s="36">
        <f>SUMIFS(СВЦЭМ!$D$39:$D$782,СВЦЭМ!$A$39:$A$782,$A36,СВЦЭМ!$B$39:$B$782,K$11)+'СЕТ СН'!$F$11+СВЦЭМ!$D$10+'СЕТ СН'!$F$6-'СЕТ СН'!$F$23</f>
        <v>1303.9956473999998</v>
      </c>
      <c r="L36" s="36">
        <f>SUMIFS(СВЦЭМ!$D$39:$D$782,СВЦЭМ!$A$39:$A$782,$A36,СВЦЭМ!$B$39:$B$782,L$11)+'СЕТ СН'!$F$11+СВЦЭМ!$D$10+'СЕТ СН'!$F$6-'СЕТ СН'!$F$23</f>
        <v>1269.2539486599999</v>
      </c>
      <c r="M36" s="36">
        <f>SUMIFS(СВЦЭМ!$D$39:$D$782,СВЦЭМ!$A$39:$A$782,$A36,СВЦЭМ!$B$39:$B$782,M$11)+'СЕТ СН'!$F$11+СВЦЭМ!$D$10+'СЕТ СН'!$F$6-'СЕТ СН'!$F$23</f>
        <v>1276.96972618</v>
      </c>
      <c r="N36" s="36">
        <f>SUMIFS(СВЦЭМ!$D$39:$D$782,СВЦЭМ!$A$39:$A$782,$A36,СВЦЭМ!$B$39:$B$782,N$11)+'СЕТ СН'!$F$11+СВЦЭМ!$D$10+'СЕТ СН'!$F$6-'СЕТ СН'!$F$23</f>
        <v>1291.74426421</v>
      </c>
      <c r="O36" s="36">
        <f>SUMIFS(СВЦЭМ!$D$39:$D$782,СВЦЭМ!$A$39:$A$782,$A36,СВЦЭМ!$B$39:$B$782,O$11)+'СЕТ СН'!$F$11+СВЦЭМ!$D$10+'СЕТ СН'!$F$6-'СЕТ СН'!$F$23</f>
        <v>1294.70510969</v>
      </c>
      <c r="P36" s="36">
        <f>SUMIFS(СВЦЭМ!$D$39:$D$782,СВЦЭМ!$A$39:$A$782,$A36,СВЦЭМ!$B$39:$B$782,P$11)+'СЕТ СН'!$F$11+СВЦЭМ!$D$10+'СЕТ СН'!$F$6-'СЕТ СН'!$F$23</f>
        <v>1306.8120636699998</v>
      </c>
      <c r="Q36" s="36">
        <f>SUMIFS(СВЦЭМ!$D$39:$D$782,СВЦЭМ!$A$39:$A$782,$A36,СВЦЭМ!$B$39:$B$782,Q$11)+'СЕТ СН'!$F$11+СВЦЭМ!$D$10+'СЕТ СН'!$F$6-'СЕТ СН'!$F$23</f>
        <v>1303.30036374</v>
      </c>
      <c r="R36" s="36">
        <f>SUMIFS(СВЦЭМ!$D$39:$D$782,СВЦЭМ!$A$39:$A$782,$A36,СВЦЭМ!$B$39:$B$782,R$11)+'СЕТ СН'!$F$11+СВЦЭМ!$D$10+'СЕТ СН'!$F$6-'СЕТ СН'!$F$23</f>
        <v>1301.64153657</v>
      </c>
      <c r="S36" s="36">
        <f>SUMIFS(СВЦЭМ!$D$39:$D$782,СВЦЭМ!$A$39:$A$782,$A36,СВЦЭМ!$B$39:$B$782,S$11)+'СЕТ СН'!$F$11+СВЦЭМ!$D$10+'СЕТ СН'!$F$6-'СЕТ СН'!$F$23</f>
        <v>1283.74190641</v>
      </c>
      <c r="T36" s="36">
        <f>SUMIFS(СВЦЭМ!$D$39:$D$782,СВЦЭМ!$A$39:$A$782,$A36,СВЦЭМ!$B$39:$B$782,T$11)+'СЕТ СН'!$F$11+СВЦЭМ!$D$10+'СЕТ СН'!$F$6-'СЕТ СН'!$F$23</f>
        <v>1267.9509791599999</v>
      </c>
      <c r="U36" s="36">
        <f>SUMIFS(СВЦЭМ!$D$39:$D$782,СВЦЭМ!$A$39:$A$782,$A36,СВЦЭМ!$B$39:$B$782,U$11)+'СЕТ СН'!$F$11+СВЦЭМ!$D$10+'СЕТ СН'!$F$6-'СЕТ СН'!$F$23</f>
        <v>1270.1821189699999</v>
      </c>
      <c r="V36" s="36">
        <f>SUMIFS(СВЦЭМ!$D$39:$D$782,СВЦЭМ!$A$39:$A$782,$A36,СВЦЭМ!$B$39:$B$782,V$11)+'СЕТ СН'!$F$11+СВЦЭМ!$D$10+'СЕТ СН'!$F$6-'СЕТ СН'!$F$23</f>
        <v>1292.4873834199998</v>
      </c>
      <c r="W36" s="36">
        <f>SUMIFS(СВЦЭМ!$D$39:$D$782,СВЦЭМ!$A$39:$A$782,$A36,СВЦЭМ!$B$39:$B$782,W$11)+'СЕТ СН'!$F$11+СВЦЭМ!$D$10+'СЕТ СН'!$F$6-'СЕТ СН'!$F$23</f>
        <v>1306.79665772</v>
      </c>
      <c r="X36" s="36">
        <f>SUMIFS(СВЦЭМ!$D$39:$D$782,СВЦЭМ!$A$39:$A$782,$A36,СВЦЭМ!$B$39:$B$782,X$11)+'СЕТ СН'!$F$11+СВЦЭМ!$D$10+'СЕТ СН'!$F$6-'СЕТ СН'!$F$23</f>
        <v>1328.31247259</v>
      </c>
      <c r="Y36" s="36">
        <f>SUMIFS(СВЦЭМ!$D$39:$D$782,СВЦЭМ!$A$39:$A$782,$A36,СВЦЭМ!$B$39:$B$782,Y$11)+'СЕТ СН'!$F$11+СВЦЭМ!$D$10+'СЕТ СН'!$F$6-'СЕТ СН'!$F$23</f>
        <v>1348.3572392799999</v>
      </c>
    </row>
    <row r="37" spans="1:27" ht="15.75" x14ac:dyDescent="0.2">
      <c r="A37" s="35">
        <f t="shared" si="0"/>
        <v>44921</v>
      </c>
      <c r="B37" s="36">
        <f>SUMIFS(СВЦЭМ!$D$39:$D$782,СВЦЭМ!$A$39:$A$782,$A37,СВЦЭМ!$B$39:$B$782,B$11)+'СЕТ СН'!$F$11+СВЦЭМ!$D$10+'СЕТ СН'!$F$6-'СЕТ СН'!$F$23</f>
        <v>1381.3248781299999</v>
      </c>
      <c r="C37" s="36">
        <f>SUMIFS(СВЦЭМ!$D$39:$D$782,СВЦЭМ!$A$39:$A$782,$A37,СВЦЭМ!$B$39:$B$782,C$11)+'СЕТ СН'!$F$11+СВЦЭМ!$D$10+'СЕТ СН'!$F$6-'СЕТ СН'!$F$23</f>
        <v>1395.9963463299998</v>
      </c>
      <c r="D37" s="36">
        <f>SUMIFS(СВЦЭМ!$D$39:$D$782,СВЦЭМ!$A$39:$A$782,$A37,СВЦЭМ!$B$39:$B$782,D$11)+'СЕТ СН'!$F$11+СВЦЭМ!$D$10+'СЕТ СН'!$F$6-'СЕТ СН'!$F$23</f>
        <v>1399.3447429799999</v>
      </c>
      <c r="E37" s="36">
        <f>SUMIFS(СВЦЭМ!$D$39:$D$782,СВЦЭМ!$A$39:$A$782,$A37,СВЦЭМ!$B$39:$B$782,E$11)+'СЕТ СН'!$F$11+СВЦЭМ!$D$10+'СЕТ СН'!$F$6-'СЕТ СН'!$F$23</f>
        <v>1405.7220215399998</v>
      </c>
      <c r="F37" s="36">
        <f>SUMIFS(СВЦЭМ!$D$39:$D$782,СВЦЭМ!$A$39:$A$782,$A37,СВЦЭМ!$B$39:$B$782,F$11)+'СЕТ СН'!$F$11+СВЦЭМ!$D$10+'СЕТ СН'!$F$6-'СЕТ СН'!$F$23</f>
        <v>1435.5152205299999</v>
      </c>
      <c r="G37" s="36">
        <f>SUMIFS(СВЦЭМ!$D$39:$D$782,СВЦЭМ!$A$39:$A$782,$A37,СВЦЭМ!$B$39:$B$782,G$11)+'СЕТ СН'!$F$11+СВЦЭМ!$D$10+'СЕТ СН'!$F$6-'СЕТ СН'!$F$23</f>
        <v>1426.1090889599998</v>
      </c>
      <c r="H37" s="36">
        <f>SUMIFS(СВЦЭМ!$D$39:$D$782,СВЦЭМ!$A$39:$A$782,$A37,СВЦЭМ!$B$39:$B$782,H$11)+'СЕТ СН'!$F$11+СВЦЭМ!$D$10+'СЕТ СН'!$F$6-'СЕТ СН'!$F$23</f>
        <v>1396.3956797199999</v>
      </c>
      <c r="I37" s="36">
        <f>SUMIFS(СВЦЭМ!$D$39:$D$782,СВЦЭМ!$A$39:$A$782,$A37,СВЦЭМ!$B$39:$B$782,I$11)+'СЕТ СН'!$F$11+СВЦЭМ!$D$10+'СЕТ СН'!$F$6-'СЕТ СН'!$F$23</f>
        <v>1369.5389389299999</v>
      </c>
      <c r="J37" s="36">
        <f>SUMIFS(СВЦЭМ!$D$39:$D$782,СВЦЭМ!$A$39:$A$782,$A37,СВЦЭМ!$B$39:$B$782,J$11)+'СЕТ СН'!$F$11+СВЦЭМ!$D$10+'СЕТ СН'!$F$6-'СЕТ СН'!$F$23</f>
        <v>1363.7647815099999</v>
      </c>
      <c r="K37" s="36">
        <f>SUMIFS(СВЦЭМ!$D$39:$D$782,СВЦЭМ!$A$39:$A$782,$A37,СВЦЭМ!$B$39:$B$782,K$11)+'СЕТ СН'!$F$11+СВЦЭМ!$D$10+'СЕТ СН'!$F$6-'СЕТ СН'!$F$23</f>
        <v>1358.1600376899999</v>
      </c>
      <c r="L37" s="36">
        <f>SUMIFS(СВЦЭМ!$D$39:$D$782,СВЦЭМ!$A$39:$A$782,$A37,СВЦЭМ!$B$39:$B$782,L$11)+'СЕТ СН'!$F$11+СВЦЭМ!$D$10+'СЕТ СН'!$F$6-'СЕТ СН'!$F$23</f>
        <v>1352.8092346299998</v>
      </c>
      <c r="M37" s="36">
        <f>SUMIFS(СВЦЭМ!$D$39:$D$782,СВЦЭМ!$A$39:$A$782,$A37,СВЦЭМ!$B$39:$B$782,M$11)+'СЕТ СН'!$F$11+СВЦЭМ!$D$10+'СЕТ СН'!$F$6-'СЕТ СН'!$F$23</f>
        <v>1341.08935329</v>
      </c>
      <c r="N37" s="36">
        <f>SUMIFS(СВЦЭМ!$D$39:$D$782,СВЦЭМ!$A$39:$A$782,$A37,СВЦЭМ!$B$39:$B$782,N$11)+'СЕТ СН'!$F$11+СВЦЭМ!$D$10+'СЕТ СН'!$F$6-'СЕТ СН'!$F$23</f>
        <v>1347.5132805799999</v>
      </c>
      <c r="O37" s="36">
        <f>SUMIFS(СВЦЭМ!$D$39:$D$782,СВЦЭМ!$A$39:$A$782,$A37,СВЦЭМ!$B$39:$B$782,O$11)+'СЕТ СН'!$F$11+СВЦЭМ!$D$10+'СЕТ СН'!$F$6-'СЕТ СН'!$F$23</f>
        <v>1339.84141396</v>
      </c>
      <c r="P37" s="36">
        <f>SUMIFS(СВЦЭМ!$D$39:$D$782,СВЦЭМ!$A$39:$A$782,$A37,СВЦЭМ!$B$39:$B$782,P$11)+'СЕТ СН'!$F$11+СВЦЭМ!$D$10+'СЕТ СН'!$F$6-'СЕТ СН'!$F$23</f>
        <v>1352.3123444799999</v>
      </c>
      <c r="Q37" s="36">
        <f>SUMIFS(СВЦЭМ!$D$39:$D$782,СВЦЭМ!$A$39:$A$782,$A37,СВЦЭМ!$B$39:$B$782,Q$11)+'СЕТ СН'!$F$11+СВЦЭМ!$D$10+'СЕТ СН'!$F$6-'СЕТ СН'!$F$23</f>
        <v>1333.2819123899999</v>
      </c>
      <c r="R37" s="36">
        <f>SUMIFS(СВЦЭМ!$D$39:$D$782,СВЦЭМ!$A$39:$A$782,$A37,СВЦЭМ!$B$39:$B$782,R$11)+'СЕТ СН'!$F$11+СВЦЭМ!$D$10+'СЕТ СН'!$F$6-'СЕТ СН'!$F$23</f>
        <v>1326.1430259399999</v>
      </c>
      <c r="S37" s="36">
        <f>SUMIFS(СВЦЭМ!$D$39:$D$782,СВЦЭМ!$A$39:$A$782,$A37,СВЦЭМ!$B$39:$B$782,S$11)+'СЕТ СН'!$F$11+СВЦЭМ!$D$10+'СЕТ СН'!$F$6-'СЕТ СН'!$F$23</f>
        <v>1303.6552620699999</v>
      </c>
      <c r="T37" s="36">
        <f>SUMIFS(СВЦЭМ!$D$39:$D$782,СВЦЭМ!$A$39:$A$782,$A37,СВЦЭМ!$B$39:$B$782,T$11)+'СЕТ СН'!$F$11+СВЦЭМ!$D$10+'СЕТ СН'!$F$6-'СЕТ СН'!$F$23</f>
        <v>1266.3782668099998</v>
      </c>
      <c r="U37" s="36">
        <f>SUMIFS(СВЦЭМ!$D$39:$D$782,СВЦЭМ!$A$39:$A$782,$A37,СВЦЭМ!$B$39:$B$782,U$11)+'СЕТ СН'!$F$11+СВЦЭМ!$D$10+'СЕТ СН'!$F$6-'СЕТ СН'!$F$23</f>
        <v>1290.8339299799998</v>
      </c>
      <c r="V37" s="36">
        <f>SUMIFS(СВЦЭМ!$D$39:$D$782,СВЦЭМ!$A$39:$A$782,$A37,СВЦЭМ!$B$39:$B$782,V$11)+'СЕТ СН'!$F$11+СВЦЭМ!$D$10+'СЕТ СН'!$F$6-'СЕТ СН'!$F$23</f>
        <v>1299.0438225799999</v>
      </c>
      <c r="W37" s="36">
        <f>SUMIFS(СВЦЭМ!$D$39:$D$782,СВЦЭМ!$A$39:$A$782,$A37,СВЦЭМ!$B$39:$B$782,W$11)+'СЕТ СН'!$F$11+СВЦЭМ!$D$10+'СЕТ СН'!$F$6-'СЕТ СН'!$F$23</f>
        <v>1319.5527251499998</v>
      </c>
      <c r="X37" s="36">
        <f>SUMIFS(СВЦЭМ!$D$39:$D$782,СВЦЭМ!$A$39:$A$782,$A37,СВЦЭМ!$B$39:$B$782,X$11)+'СЕТ СН'!$F$11+СВЦЭМ!$D$10+'СЕТ СН'!$F$6-'СЕТ СН'!$F$23</f>
        <v>1341.2302400699998</v>
      </c>
      <c r="Y37" s="36">
        <f>SUMIFS(СВЦЭМ!$D$39:$D$782,СВЦЭМ!$A$39:$A$782,$A37,СВЦЭМ!$B$39:$B$782,Y$11)+'СЕТ СН'!$F$11+СВЦЭМ!$D$10+'СЕТ СН'!$F$6-'СЕТ СН'!$F$23</f>
        <v>1353.9648495299998</v>
      </c>
    </row>
    <row r="38" spans="1:27" ht="15.75" x14ac:dyDescent="0.2">
      <c r="A38" s="35">
        <f t="shared" si="0"/>
        <v>44922</v>
      </c>
      <c r="B38" s="36">
        <f>SUMIFS(СВЦЭМ!$D$39:$D$782,СВЦЭМ!$A$39:$A$782,$A38,СВЦЭМ!$B$39:$B$782,B$11)+'СЕТ СН'!$F$11+СВЦЭМ!$D$10+'СЕТ СН'!$F$6-'СЕТ СН'!$F$23</f>
        <v>1291.0769524299999</v>
      </c>
      <c r="C38" s="36">
        <f>SUMIFS(СВЦЭМ!$D$39:$D$782,СВЦЭМ!$A$39:$A$782,$A38,СВЦЭМ!$B$39:$B$782,C$11)+'СЕТ СН'!$F$11+СВЦЭМ!$D$10+'СЕТ СН'!$F$6-'СЕТ СН'!$F$23</f>
        <v>1307.56921771</v>
      </c>
      <c r="D38" s="36">
        <f>SUMIFS(СВЦЭМ!$D$39:$D$782,СВЦЭМ!$A$39:$A$782,$A38,СВЦЭМ!$B$39:$B$782,D$11)+'СЕТ СН'!$F$11+СВЦЭМ!$D$10+'СЕТ СН'!$F$6-'СЕТ СН'!$F$23</f>
        <v>1313.0340264899999</v>
      </c>
      <c r="E38" s="36">
        <f>SUMIFS(СВЦЭМ!$D$39:$D$782,СВЦЭМ!$A$39:$A$782,$A38,СВЦЭМ!$B$39:$B$782,E$11)+'СЕТ СН'!$F$11+СВЦЭМ!$D$10+'СЕТ СН'!$F$6-'СЕТ СН'!$F$23</f>
        <v>1324.9008679899998</v>
      </c>
      <c r="F38" s="36">
        <f>SUMIFS(СВЦЭМ!$D$39:$D$782,СВЦЭМ!$A$39:$A$782,$A38,СВЦЭМ!$B$39:$B$782,F$11)+'СЕТ СН'!$F$11+СВЦЭМ!$D$10+'СЕТ СН'!$F$6-'СЕТ СН'!$F$23</f>
        <v>1351.13952746</v>
      </c>
      <c r="G38" s="36">
        <f>SUMIFS(СВЦЭМ!$D$39:$D$782,СВЦЭМ!$A$39:$A$782,$A38,СВЦЭМ!$B$39:$B$782,G$11)+'СЕТ СН'!$F$11+СВЦЭМ!$D$10+'СЕТ СН'!$F$6-'СЕТ СН'!$F$23</f>
        <v>1341.9027106899998</v>
      </c>
      <c r="H38" s="36">
        <f>SUMIFS(СВЦЭМ!$D$39:$D$782,СВЦЭМ!$A$39:$A$782,$A38,СВЦЭМ!$B$39:$B$782,H$11)+'СЕТ СН'!$F$11+СВЦЭМ!$D$10+'СЕТ СН'!$F$6-'СЕТ СН'!$F$23</f>
        <v>1312.1104004499998</v>
      </c>
      <c r="I38" s="36">
        <f>SUMIFS(СВЦЭМ!$D$39:$D$782,СВЦЭМ!$A$39:$A$782,$A38,СВЦЭМ!$B$39:$B$782,I$11)+'СЕТ СН'!$F$11+СВЦЭМ!$D$10+'СЕТ СН'!$F$6-'СЕТ СН'!$F$23</f>
        <v>1278.8932976999999</v>
      </c>
      <c r="J38" s="36">
        <f>SUMIFS(СВЦЭМ!$D$39:$D$782,СВЦЭМ!$A$39:$A$782,$A38,СВЦЭМ!$B$39:$B$782,J$11)+'СЕТ СН'!$F$11+СВЦЭМ!$D$10+'СЕТ СН'!$F$6-'СЕТ СН'!$F$23</f>
        <v>1245.8675126799999</v>
      </c>
      <c r="K38" s="36">
        <f>SUMIFS(СВЦЭМ!$D$39:$D$782,СВЦЭМ!$A$39:$A$782,$A38,СВЦЭМ!$B$39:$B$782,K$11)+'СЕТ СН'!$F$11+СВЦЭМ!$D$10+'СЕТ СН'!$F$6-'СЕТ СН'!$F$23</f>
        <v>1241.4429307099999</v>
      </c>
      <c r="L38" s="36">
        <f>SUMIFS(СВЦЭМ!$D$39:$D$782,СВЦЭМ!$A$39:$A$782,$A38,СВЦЭМ!$B$39:$B$782,L$11)+'СЕТ СН'!$F$11+СВЦЭМ!$D$10+'СЕТ СН'!$F$6-'СЕТ СН'!$F$23</f>
        <v>1257.6573695799998</v>
      </c>
      <c r="M38" s="36">
        <f>SUMIFS(СВЦЭМ!$D$39:$D$782,СВЦЭМ!$A$39:$A$782,$A38,СВЦЭМ!$B$39:$B$782,M$11)+'СЕТ СН'!$F$11+СВЦЭМ!$D$10+'СЕТ СН'!$F$6-'СЕТ СН'!$F$23</f>
        <v>1249.67285322</v>
      </c>
      <c r="N38" s="36">
        <f>SUMIFS(СВЦЭМ!$D$39:$D$782,СВЦЭМ!$A$39:$A$782,$A38,СВЦЭМ!$B$39:$B$782,N$11)+'СЕТ СН'!$F$11+СВЦЭМ!$D$10+'СЕТ СН'!$F$6-'СЕТ СН'!$F$23</f>
        <v>1251.98433654</v>
      </c>
      <c r="O38" s="36">
        <f>SUMIFS(СВЦЭМ!$D$39:$D$782,СВЦЭМ!$A$39:$A$782,$A38,СВЦЭМ!$B$39:$B$782,O$11)+'СЕТ СН'!$F$11+СВЦЭМ!$D$10+'СЕТ СН'!$F$6-'СЕТ СН'!$F$23</f>
        <v>1256.9712523699998</v>
      </c>
      <c r="P38" s="36">
        <f>SUMIFS(СВЦЭМ!$D$39:$D$782,СВЦЭМ!$A$39:$A$782,$A38,СВЦЭМ!$B$39:$B$782,P$11)+'СЕТ СН'!$F$11+СВЦЭМ!$D$10+'СЕТ СН'!$F$6-'СЕТ СН'!$F$23</f>
        <v>1260.4754544</v>
      </c>
      <c r="Q38" s="36">
        <f>SUMIFS(СВЦЭМ!$D$39:$D$782,СВЦЭМ!$A$39:$A$782,$A38,СВЦЭМ!$B$39:$B$782,Q$11)+'СЕТ СН'!$F$11+СВЦЭМ!$D$10+'СЕТ СН'!$F$6-'СЕТ СН'!$F$23</f>
        <v>1267.4508424599999</v>
      </c>
      <c r="R38" s="36">
        <f>SUMIFS(СВЦЭМ!$D$39:$D$782,СВЦЭМ!$A$39:$A$782,$A38,СВЦЭМ!$B$39:$B$782,R$11)+'СЕТ СН'!$F$11+СВЦЭМ!$D$10+'СЕТ СН'!$F$6-'СЕТ СН'!$F$23</f>
        <v>1267.0690424499999</v>
      </c>
      <c r="S38" s="36">
        <f>SUMIFS(СВЦЭМ!$D$39:$D$782,СВЦЭМ!$A$39:$A$782,$A38,СВЦЭМ!$B$39:$B$782,S$11)+'СЕТ СН'!$F$11+СВЦЭМ!$D$10+'СЕТ СН'!$F$6-'СЕТ СН'!$F$23</f>
        <v>1246.3493373399999</v>
      </c>
      <c r="T38" s="36">
        <f>SUMIFS(СВЦЭМ!$D$39:$D$782,СВЦЭМ!$A$39:$A$782,$A38,СВЦЭМ!$B$39:$B$782,T$11)+'СЕТ СН'!$F$11+СВЦЭМ!$D$10+'СЕТ СН'!$F$6-'СЕТ СН'!$F$23</f>
        <v>1211.7487043499998</v>
      </c>
      <c r="U38" s="36">
        <f>SUMIFS(СВЦЭМ!$D$39:$D$782,СВЦЭМ!$A$39:$A$782,$A38,СВЦЭМ!$B$39:$B$782,U$11)+'СЕТ СН'!$F$11+СВЦЭМ!$D$10+'СЕТ СН'!$F$6-'СЕТ СН'!$F$23</f>
        <v>1227.5858586699999</v>
      </c>
      <c r="V38" s="36">
        <f>SUMIFS(СВЦЭМ!$D$39:$D$782,СВЦЭМ!$A$39:$A$782,$A38,СВЦЭМ!$B$39:$B$782,V$11)+'СЕТ СН'!$F$11+СВЦЭМ!$D$10+'СЕТ СН'!$F$6-'СЕТ СН'!$F$23</f>
        <v>1246.6493862499999</v>
      </c>
      <c r="W38" s="36">
        <f>SUMIFS(СВЦЭМ!$D$39:$D$782,СВЦЭМ!$A$39:$A$782,$A38,СВЦЭМ!$B$39:$B$782,W$11)+'СЕТ СН'!$F$11+СВЦЭМ!$D$10+'СЕТ СН'!$F$6-'СЕТ СН'!$F$23</f>
        <v>1269.04412708</v>
      </c>
      <c r="X38" s="36">
        <f>SUMIFS(СВЦЭМ!$D$39:$D$782,СВЦЭМ!$A$39:$A$782,$A38,СВЦЭМ!$B$39:$B$782,X$11)+'СЕТ СН'!$F$11+СВЦЭМ!$D$10+'СЕТ СН'!$F$6-'СЕТ СН'!$F$23</f>
        <v>1272.1429797999999</v>
      </c>
      <c r="Y38" s="36">
        <f>SUMIFS(СВЦЭМ!$D$39:$D$782,СВЦЭМ!$A$39:$A$782,$A38,СВЦЭМ!$B$39:$B$782,Y$11)+'СЕТ СН'!$F$11+СВЦЭМ!$D$10+'СЕТ СН'!$F$6-'СЕТ СН'!$F$23</f>
        <v>1294.1711989599999</v>
      </c>
    </row>
    <row r="39" spans="1:27" ht="15.75" x14ac:dyDescent="0.2">
      <c r="A39" s="35">
        <f t="shared" si="0"/>
        <v>44923</v>
      </c>
      <c r="B39" s="36">
        <f>SUMIFS(СВЦЭМ!$D$39:$D$782,СВЦЭМ!$A$39:$A$782,$A39,СВЦЭМ!$B$39:$B$782,B$11)+'СЕТ СН'!$F$11+СВЦЭМ!$D$10+'СЕТ СН'!$F$6-'СЕТ СН'!$F$23</f>
        <v>1308.4850155099998</v>
      </c>
      <c r="C39" s="36">
        <f>SUMIFS(СВЦЭМ!$D$39:$D$782,СВЦЭМ!$A$39:$A$782,$A39,СВЦЭМ!$B$39:$B$782,C$11)+'СЕТ СН'!$F$11+СВЦЭМ!$D$10+'СЕТ СН'!$F$6-'СЕТ СН'!$F$23</f>
        <v>1341.8152172999999</v>
      </c>
      <c r="D39" s="36">
        <f>SUMIFS(СВЦЭМ!$D$39:$D$782,СВЦЭМ!$A$39:$A$782,$A39,СВЦЭМ!$B$39:$B$782,D$11)+'СЕТ СН'!$F$11+СВЦЭМ!$D$10+'СЕТ СН'!$F$6-'СЕТ СН'!$F$23</f>
        <v>1378.9850577499999</v>
      </c>
      <c r="E39" s="36">
        <f>SUMIFS(СВЦЭМ!$D$39:$D$782,СВЦЭМ!$A$39:$A$782,$A39,СВЦЭМ!$B$39:$B$782,E$11)+'СЕТ СН'!$F$11+СВЦЭМ!$D$10+'СЕТ СН'!$F$6-'СЕТ СН'!$F$23</f>
        <v>1340.6949622599998</v>
      </c>
      <c r="F39" s="36">
        <f>SUMIFS(СВЦЭМ!$D$39:$D$782,СВЦЭМ!$A$39:$A$782,$A39,СВЦЭМ!$B$39:$B$782,F$11)+'СЕТ СН'!$F$11+СВЦЭМ!$D$10+'СЕТ СН'!$F$6-'СЕТ СН'!$F$23</f>
        <v>1350.5897192</v>
      </c>
      <c r="G39" s="36">
        <f>SUMIFS(СВЦЭМ!$D$39:$D$782,СВЦЭМ!$A$39:$A$782,$A39,СВЦЭМ!$B$39:$B$782,G$11)+'СЕТ СН'!$F$11+СВЦЭМ!$D$10+'СЕТ СН'!$F$6-'СЕТ СН'!$F$23</f>
        <v>1339.5100236999999</v>
      </c>
      <c r="H39" s="36">
        <f>SUMIFS(СВЦЭМ!$D$39:$D$782,СВЦЭМ!$A$39:$A$782,$A39,СВЦЭМ!$B$39:$B$782,H$11)+'СЕТ СН'!$F$11+СВЦЭМ!$D$10+'СЕТ СН'!$F$6-'СЕТ СН'!$F$23</f>
        <v>1336.8615258299999</v>
      </c>
      <c r="I39" s="36">
        <f>SUMIFS(СВЦЭМ!$D$39:$D$782,СВЦЭМ!$A$39:$A$782,$A39,СВЦЭМ!$B$39:$B$782,I$11)+'СЕТ СН'!$F$11+СВЦЭМ!$D$10+'СЕТ СН'!$F$6-'СЕТ СН'!$F$23</f>
        <v>1303.1922909099999</v>
      </c>
      <c r="J39" s="36">
        <f>SUMIFS(СВЦЭМ!$D$39:$D$782,СВЦЭМ!$A$39:$A$782,$A39,СВЦЭМ!$B$39:$B$782,J$11)+'СЕТ СН'!$F$11+СВЦЭМ!$D$10+'СЕТ СН'!$F$6-'СЕТ СН'!$F$23</f>
        <v>1295.52661913</v>
      </c>
      <c r="K39" s="36">
        <f>SUMIFS(СВЦЭМ!$D$39:$D$782,СВЦЭМ!$A$39:$A$782,$A39,СВЦЭМ!$B$39:$B$782,K$11)+'СЕТ СН'!$F$11+СВЦЭМ!$D$10+'СЕТ СН'!$F$6-'СЕТ СН'!$F$23</f>
        <v>1296.4982557999999</v>
      </c>
      <c r="L39" s="36">
        <f>SUMIFS(СВЦЭМ!$D$39:$D$782,СВЦЭМ!$A$39:$A$782,$A39,СВЦЭМ!$B$39:$B$782,L$11)+'СЕТ СН'!$F$11+СВЦЭМ!$D$10+'СЕТ СН'!$F$6-'СЕТ СН'!$F$23</f>
        <v>1286.7106673199999</v>
      </c>
      <c r="M39" s="36">
        <f>SUMIFS(СВЦЭМ!$D$39:$D$782,СВЦЭМ!$A$39:$A$782,$A39,СВЦЭМ!$B$39:$B$782,M$11)+'СЕТ СН'!$F$11+СВЦЭМ!$D$10+'СЕТ СН'!$F$6-'СЕТ СН'!$F$23</f>
        <v>1279.5354021799999</v>
      </c>
      <c r="N39" s="36">
        <f>SUMIFS(СВЦЭМ!$D$39:$D$782,СВЦЭМ!$A$39:$A$782,$A39,СВЦЭМ!$B$39:$B$782,N$11)+'СЕТ СН'!$F$11+СВЦЭМ!$D$10+'СЕТ СН'!$F$6-'СЕТ СН'!$F$23</f>
        <v>1296.2940750599998</v>
      </c>
      <c r="O39" s="36">
        <f>SUMIFS(СВЦЭМ!$D$39:$D$782,СВЦЭМ!$A$39:$A$782,$A39,СВЦЭМ!$B$39:$B$782,O$11)+'СЕТ СН'!$F$11+СВЦЭМ!$D$10+'СЕТ СН'!$F$6-'СЕТ СН'!$F$23</f>
        <v>1300.9150941599999</v>
      </c>
      <c r="P39" s="36">
        <f>SUMIFS(СВЦЭМ!$D$39:$D$782,СВЦЭМ!$A$39:$A$782,$A39,СВЦЭМ!$B$39:$B$782,P$11)+'СЕТ СН'!$F$11+СВЦЭМ!$D$10+'СЕТ СН'!$F$6-'СЕТ СН'!$F$23</f>
        <v>1314.1578150599998</v>
      </c>
      <c r="Q39" s="36">
        <f>SUMIFS(СВЦЭМ!$D$39:$D$782,СВЦЭМ!$A$39:$A$782,$A39,СВЦЭМ!$B$39:$B$782,Q$11)+'СЕТ СН'!$F$11+СВЦЭМ!$D$10+'СЕТ СН'!$F$6-'СЕТ СН'!$F$23</f>
        <v>1312.0588901299998</v>
      </c>
      <c r="R39" s="36">
        <f>SUMIFS(СВЦЭМ!$D$39:$D$782,СВЦЭМ!$A$39:$A$782,$A39,СВЦЭМ!$B$39:$B$782,R$11)+'СЕТ СН'!$F$11+СВЦЭМ!$D$10+'СЕТ СН'!$F$6-'СЕТ СН'!$F$23</f>
        <v>1296.1422104999999</v>
      </c>
      <c r="S39" s="36">
        <f>SUMIFS(СВЦЭМ!$D$39:$D$782,СВЦЭМ!$A$39:$A$782,$A39,СВЦЭМ!$B$39:$B$782,S$11)+'СЕТ СН'!$F$11+СВЦЭМ!$D$10+'СЕТ СН'!$F$6-'СЕТ СН'!$F$23</f>
        <v>1300.2641768899998</v>
      </c>
      <c r="T39" s="36">
        <f>SUMIFS(СВЦЭМ!$D$39:$D$782,СВЦЭМ!$A$39:$A$782,$A39,СВЦЭМ!$B$39:$B$782,T$11)+'СЕТ СН'!$F$11+СВЦЭМ!$D$10+'СЕТ СН'!$F$6-'СЕТ СН'!$F$23</f>
        <v>1272.9080504999999</v>
      </c>
      <c r="U39" s="36">
        <f>SUMIFS(СВЦЭМ!$D$39:$D$782,СВЦЭМ!$A$39:$A$782,$A39,СВЦЭМ!$B$39:$B$782,U$11)+'СЕТ СН'!$F$11+СВЦЭМ!$D$10+'СЕТ СН'!$F$6-'СЕТ СН'!$F$23</f>
        <v>1272.5052579799999</v>
      </c>
      <c r="V39" s="36">
        <f>SUMIFS(СВЦЭМ!$D$39:$D$782,СВЦЭМ!$A$39:$A$782,$A39,СВЦЭМ!$B$39:$B$782,V$11)+'СЕТ СН'!$F$11+СВЦЭМ!$D$10+'СЕТ СН'!$F$6-'СЕТ СН'!$F$23</f>
        <v>1274.5997540999999</v>
      </c>
      <c r="W39" s="36">
        <f>SUMIFS(СВЦЭМ!$D$39:$D$782,СВЦЭМ!$A$39:$A$782,$A39,СВЦЭМ!$B$39:$B$782,W$11)+'СЕТ СН'!$F$11+СВЦЭМ!$D$10+'СЕТ СН'!$F$6-'СЕТ СН'!$F$23</f>
        <v>1288.8177103399998</v>
      </c>
      <c r="X39" s="36">
        <f>SUMIFS(СВЦЭМ!$D$39:$D$782,СВЦЭМ!$A$39:$A$782,$A39,СВЦЭМ!$B$39:$B$782,X$11)+'СЕТ СН'!$F$11+СВЦЭМ!$D$10+'СЕТ СН'!$F$6-'СЕТ СН'!$F$23</f>
        <v>1295.8237049299998</v>
      </c>
      <c r="Y39" s="36">
        <f>SUMIFS(СВЦЭМ!$D$39:$D$782,СВЦЭМ!$A$39:$A$782,$A39,СВЦЭМ!$B$39:$B$782,Y$11)+'СЕТ СН'!$F$11+СВЦЭМ!$D$10+'СЕТ СН'!$F$6-'СЕТ СН'!$F$23</f>
        <v>1311.9268503199999</v>
      </c>
    </row>
    <row r="40" spans="1:27" ht="15.75" x14ac:dyDescent="0.2">
      <c r="A40" s="35">
        <f t="shared" si="0"/>
        <v>44924</v>
      </c>
      <c r="B40" s="36">
        <f>SUMIFS(СВЦЭМ!$D$39:$D$782,СВЦЭМ!$A$39:$A$782,$A40,СВЦЭМ!$B$39:$B$782,B$11)+'СЕТ СН'!$F$11+СВЦЭМ!$D$10+'СЕТ СН'!$F$6-'СЕТ СН'!$F$23</f>
        <v>1365.66853163</v>
      </c>
      <c r="C40" s="36">
        <f>SUMIFS(СВЦЭМ!$D$39:$D$782,СВЦЭМ!$A$39:$A$782,$A40,СВЦЭМ!$B$39:$B$782,C$11)+'СЕТ СН'!$F$11+СВЦЭМ!$D$10+'СЕТ СН'!$F$6-'СЕТ СН'!$F$23</f>
        <v>1368.9306743599998</v>
      </c>
      <c r="D40" s="36">
        <f>SUMIFS(СВЦЭМ!$D$39:$D$782,СВЦЭМ!$A$39:$A$782,$A40,СВЦЭМ!$B$39:$B$782,D$11)+'СЕТ СН'!$F$11+СВЦЭМ!$D$10+'СЕТ СН'!$F$6-'СЕТ СН'!$F$23</f>
        <v>1363.7911315399999</v>
      </c>
      <c r="E40" s="36">
        <f>SUMIFS(СВЦЭМ!$D$39:$D$782,СВЦЭМ!$A$39:$A$782,$A40,СВЦЭМ!$B$39:$B$782,E$11)+'СЕТ СН'!$F$11+СВЦЭМ!$D$10+'СЕТ СН'!$F$6-'СЕТ СН'!$F$23</f>
        <v>1368.3683101699999</v>
      </c>
      <c r="F40" s="36">
        <f>SUMIFS(СВЦЭМ!$D$39:$D$782,СВЦЭМ!$A$39:$A$782,$A40,СВЦЭМ!$B$39:$B$782,F$11)+'СЕТ СН'!$F$11+СВЦЭМ!$D$10+'СЕТ СН'!$F$6-'СЕТ СН'!$F$23</f>
        <v>1373.9836185899999</v>
      </c>
      <c r="G40" s="36">
        <f>SUMIFS(СВЦЭМ!$D$39:$D$782,СВЦЭМ!$A$39:$A$782,$A40,СВЦЭМ!$B$39:$B$782,G$11)+'СЕТ СН'!$F$11+СВЦЭМ!$D$10+'СЕТ СН'!$F$6-'СЕТ СН'!$F$23</f>
        <v>1366.0131941599998</v>
      </c>
      <c r="H40" s="36">
        <f>SUMIFS(СВЦЭМ!$D$39:$D$782,СВЦЭМ!$A$39:$A$782,$A40,СВЦЭМ!$B$39:$B$782,H$11)+'СЕТ СН'!$F$11+СВЦЭМ!$D$10+'СЕТ СН'!$F$6-'СЕТ СН'!$F$23</f>
        <v>1356.3948990099998</v>
      </c>
      <c r="I40" s="36">
        <f>SUMIFS(СВЦЭМ!$D$39:$D$782,СВЦЭМ!$A$39:$A$782,$A40,СВЦЭМ!$B$39:$B$782,I$11)+'СЕТ СН'!$F$11+СВЦЭМ!$D$10+'СЕТ СН'!$F$6-'СЕТ СН'!$F$23</f>
        <v>1327.1484891999999</v>
      </c>
      <c r="J40" s="36">
        <f>SUMIFS(СВЦЭМ!$D$39:$D$782,СВЦЭМ!$A$39:$A$782,$A40,СВЦЭМ!$B$39:$B$782,J$11)+'СЕТ СН'!$F$11+СВЦЭМ!$D$10+'СЕТ СН'!$F$6-'СЕТ СН'!$F$23</f>
        <v>1320.4132485599998</v>
      </c>
      <c r="K40" s="36">
        <f>SUMIFS(СВЦЭМ!$D$39:$D$782,СВЦЭМ!$A$39:$A$782,$A40,СВЦЭМ!$B$39:$B$782,K$11)+'СЕТ СН'!$F$11+СВЦЭМ!$D$10+'СЕТ СН'!$F$6-'СЕТ СН'!$F$23</f>
        <v>1298.2221461499998</v>
      </c>
      <c r="L40" s="36">
        <f>SUMIFS(СВЦЭМ!$D$39:$D$782,СВЦЭМ!$A$39:$A$782,$A40,СВЦЭМ!$B$39:$B$782,L$11)+'СЕТ СН'!$F$11+СВЦЭМ!$D$10+'СЕТ СН'!$F$6-'СЕТ СН'!$F$23</f>
        <v>1288.28601893</v>
      </c>
      <c r="M40" s="36">
        <f>SUMIFS(СВЦЭМ!$D$39:$D$782,СВЦЭМ!$A$39:$A$782,$A40,СВЦЭМ!$B$39:$B$782,M$11)+'СЕТ СН'!$F$11+СВЦЭМ!$D$10+'СЕТ СН'!$F$6-'СЕТ СН'!$F$23</f>
        <v>1289.6183319799998</v>
      </c>
      <c r="N40" s="36">
        <f>SUMIFS(СВЦЭМ!$D$39:$D$782,СВЦЭМ!$A$39:$A$782,$A40,СВЦЭМ!$B$39:$B$782,N$11)+'СЕТ СН'!$F$11+СВЦЭМ!$D$10+'СЕТ СН'!$F$6-'СЕТ СН'!$F$23</f>
        <v>1315.4068222899998</v>
      </c>
      <c r="O40" s="36">
        <f>SUMIFS(СВЦЭМ!$D$39:$D$782,СВЦЭМ!$A$39:$A$782,$A40,СВЦЭМ!$B$39:$B$782,O$11)+'СЕТ СН'!$F$11+СВЦЭМ!$D$10+'СЕТ СН'!$F$6-'СЕТ СН'!$F$23</f>
        <v>1321.31125632</v>
      </c>
      <c r="P40" s="36">
        <f>SUMIFS(СВЦЭМ!$D$39:$D$782,СВЦЭМ!$A$39:$A$782,$A40,СВЦЭМ!$B$39:$B$782,P$11)+'СЕТ СН'!$F$11+СВЦЭМ!$D$10+'СЕТ СН'!$F$6-'СЕТ СН'!$F$23</f>
        <v>1330.77908938</v>
      </c>
      <c r="Q40" s="36">
        <f>SUMIFS(СВЦЭМ!$D$39:$D$782,СВЦЭМ!$A$39:$A$782,$A40,СВЦЭМ!$B$39:$B$782,Q$11)+'СЕТ СН'!$F$11+СВЦЭМ!$D$10+'СЕТ СН'!$F$6-'СЕТ СН'!$F$23</f>
        <v>1332.0274849599998</v>
      </c>
      <c r="R40" s="36">
        <f>SUMIFS(СВЦЭМ!$D$39:$D$782,СВЦЭМ!$A$39:$A$782,$A40,СВЦЭМ!$B$39:$B$782,R$11)+'СЕТ СН'!$F$11+СВЦЭМ!$D$10+'СЕТ СН'!$F$6-'СЕТ СН'!$F$23</f>
        <v>1318.1399152399999</v>
      </c>
      <c r="S40" s="36">
        <f>SUMIFS(СВЦЭМ!$D$39:$D$782,СВЦЭМ!$A$39:$A$782,$A40,СВЦЭМ!$B$39:$B$782,S$11)+'СЕТ СН'!$F$11+СВЦЭМ!$D$10+'СЕТ СН'!$F$6-'СЕТ СН'!$F$23</f>
        <v>1303.9384388399999</v>
      </c>
      <c r="T40" s="36">
        <f>SUMIFS(СВЦЭМ!$D$39:$D$782,СВЦЭМ!$A$39:$A$782,$A40,СВЦЭМ!$B$39:$B$782,T$11)+'СЕТ СН'!$F$11+СВЦЭМ!$D$10+'СЕТ СН'!$F$6-'СЕТ СН'!$F$23</f>
        <v>1275.2335806699998</v>
      </c>
      <c r="U40" s="36">
        <f>SUMIFS(СВЦЭМ!$D$39:$D$782,СВЦЭМ!$A$39:$A$782,$A40,СВЦЭМ!$B$39:$B$782,U$11)+'СЕТ СН'!$F$11+СВЦЭМ!$D$10+'СЕТ СН'!$F$6-'СЕТ СН'!$F$23</f>
        <v>1281.0187956699999</v>
      </c>
      <c r="V40" s="36">
        <f>SUMIFS(СВЦЭМ!$D$39:$D$782,СВЦЭМ!$A$39:$A$782,$A40,СВЦЭМ!$B$39:$B$782,V$11)+'СЕТ СН'!$F$11+СВЦЭМ!$D$10+'СЕТ СН'!$F$6-'СЕТ СН'!$F$23</f>
        <v>1292.3421992799999</v>
      </c>
      <c r="W40" s="36">
        <f>SUMIFS(СВЦЭМ!$D$39:$D$782,СВЦЭМ!$A$39:$A$782,$A40,СВЦЭМ!$B$39:$B$782,W$11)+'СЕТ СН'!$F$11+СВЦЭМ!$D$10+'СЕТ СН'!$F$6-'СЕТ СН'!$F$23</f>
        <v>1305.56377499</v>
      </c>
      <c r="X40" s="36">
        <f>SUMIFS(СВЦЭМ!$D$39:$D$782,СВЦЭМ!$A$39:$A$782,$A40,СВЦЭМ!$B$39:$B$782,X$11)+'СЕТ СН'!$F$11+СВЦЭМ!$D$10+'СЕТ СН'!$F$6-'СЕТ СН'!$F$23</f>
        <v>1324.4784562899999</v>
      </c>
      <c r="Y40" s="36">
        <f>SUMIFS(СВЦЭМ!$D$39:$D$782,СВЦЭМ!$A$39:$A$782,$A40,СВЦЭМ!$B$39:$B$782,Y$11)+'СЕТ СН'!$F$11+СВЦЭМ!$D$10+'СЕТ СН'!$F$6-'СЕТ СН'!$F$23</f>
        <v>1344.5411202299999</v>
      </c>
    </row>
    <row r="41" spans="1:27" ht="15.75" x14ac:dyDescent="0.2">
      <c r="A41" s="35">
        <f t="shared" si="0"/>
        <v>44925</v>
      </c>
      <c r="B41" s="36">
        <f>SUMIFS(СВЦЭМ!$D$39:$D$782,СВЦЭМ!$A$39:$A$782,$A41,СВЦЭМ!$B$39:$B$782,B$11)+'СЕТ СН'!$F$11+СВЦЭМ!$D$10+'СЕТ СН'!$F$6-'СЕТ СН'!$F$23</f>
        <v>1345.0053110599999</v>
      </c>
      <c r="C41" s="36">
        <f>SUMIFS(СВЦЭМ!$D$39:$D$782,СВЦЭМ!$A$39:$A$782,$A41,СВЦЭМ!$B$39:$B$782,C$11)+'СЕТ СН'!$F$11+СВЦЭМ!$D$10+'СЕТ СН'!$F$6-'СЕТ СН'!$F$23</f>
        <v>1327.7422951799999</v>
      </c>
      <c r="D41" s="36">
        <f>SUMIFS(СВЦЭМ!$D$39:$D$782,СВЦЭМ!$A$39:$A$782,$A41,СВЦЭМ!$B$39:$B$782,D$11)+'СЕТ СН'!$F$11+СВЦЭМ!$D$10+'СЕТ СН'!$F$6-'СЕТ СН'!$F$23</f>
        <v>1316.4682057299999</v>
      </c>
      <c r="E41" s="36">
        <f>SUMIFS(СВЦЭМ!$D$39:$D$782,СВЦЭМ!$A$39:$A$782,$A41,СВЦЭМ!$B$39:$B$782,E$11)+'СЕТ СН'!$F$11+СВЦЭМ!$D$10+'СЕТ СН'!$F$6-'СЕТ СН'!$F$23</f>
        <v>1312.8457161199999</v>
      </c>
      <c r="F41" s="36">
        <f>SUMIFS(СВЦЭМ!$D$39:$D$782,СВЦЭМ!$A$39:$A$782,$A41,СВЦЭМ!$B$39:$B$782,F$11)+'СЕТ СН'!$F$11+СВЦЭМ!$D$10+'СЕТ СН'!$F$6-'СЕТ СН'!$F$23</f>
        <v>1309.2166927399999</v>
      </c>
      <c r="G41" s="36">
        <f>SUMIFS(СВЦЭМ!$D$39:$D$782,СВЦЭМ!$A$39:$A$782,$A41,СВЦЭМ!$B$39:$B$782,G$11)+'СЕТ СН'!$F$11+СВЦЭМ!$D$10+'СЕТ СН'!$F$6-'СЕТ СН'!$F$23</f>
        <v>1296.6961899299999</v>
      </c>
      <c r="H41" s="36">
        <f>SUMIFS(СВЦЭМ!$D$39:$D$782,СВЦЭМ!$A$39:$A$782,$A41,СВЦЭМ!$B$39:$B$782,H$11)+'СЕТ СН'!$F$11+СВЦЭМ!$D$10+'СЕТ СН'!$F$6-'СЕТ СН'!$F$23</f>
        <v>1272.4059427299999</v>
      </c>
      <c r="I41" s="36">
        <f>SUMIFS(СВЦЭМ!$D$39:$D$782,СВЦЭМ!$A$39:$A$782,$A41,СВЦЭМ!$B$39:$B$782,I$11)+'СЕТ СН'!$F$11+СВЦЭМ!$D$10+'СЕТ СН'!$F$6-'СЕТ СН'!$F$23</f>
        <v>1278.8885746399999</v>
      </c>
      <c r="J41" s="36">
        <f>SUMIFS(СВЦЭМ!$D$39:$D$782,СВЦЭМ!$A$39:$A$782,$A41,СВЦЭМ!$B$39:$B$782,J$11)+'СЕТ СН'!$F$11+СВЦЭМ!$D$10+'СЕТ СН'!$F$6-'СЕТ СН'!$F$23</f>
        <v>1257.4132833599999</v>
      </c>
      <c r="K41" s="36">
        <f>SUMIFS(СВЦЭМ!$D$39:$D$782,СВЦЭМ!$A$39:$A$782,$A41,СВЦЭМ!$B$39:$B$782,K$11)+'СЕТ СН'!$F$11+СВЦЭМ!$D$10+'СЕТ СН'!$F$6-'СЕТ СН'!$F$23</f>
        <v>1248.92976297</v>
      </c>
      <c r="L41" s="36">
        <f>SUMIFS(СВЦЭМ!$D$39:$D$782,СВЦЭМ!$A$39:$A$782,$A41,СВЦЭМ!$B$39:$B$782,L$11)+'СЕТ СН'!$F$11+СВЦЭМ!$D$10+'СЕТ СН'!$F$6-'СЕТ СН'!$F$23</f>
        <v>1257.0056198899999</v>
      </c>
      <c r="M41" s="36">
        <f>SUMIFS(СВЦЭМ!$D$39:$D$782,СВЦЭМ!$A$39:$A$782,$A41,СВЦЭМ!$B$39:$B$782,M$11)+'СЕТ СН'!$F$11+СВЦЭМ!$D$10+'СЕТ СН'!$F$6-'СЕТ СН'!$F$23</f>
        <v>1268.8754163499998</v>
      </c>
      <c r="N41" s="36">
        <f>SUMIFS(СВЦЭМ!$D$39:$D$782,СВЦЭМ!$A$39:$A$782,$A41,СВЦЭМ!$B$39:$B$782,N$11)+'СЕТ СН'!$F$11+СВЦЭМ!$D$10+'СЕТ СН'!$F$6-'СЕТ СН'!$F$23</f>
        <v>1283.2892243499998</v>
      </c>
      <c r="O41" s="36">
        <f>SUMIFS(СВЦЭМ!$D$39:$D$782,СВЦЭМ!$A$39:$A$782,$A41,СВЦЭМ!$B$39:$B$782,O$11)+'СЕТ СН'!$F$11+СВЦЭМ!$D$10+'СЕТ СН'!$F$6-'СЕТ СН'!$F$23</f>
        <v>1302.0648676599999</v>
      </c>
      <c r="P41" s="36">
        <f>SUMIFS(СВЦЭМ!$D$39:$D$782,СВЦЭМ!$A$39:$A$782,$A41,СВЦЭМ!$B$39:$B$782,P$11)+'СЕТ СН'!$F$11+СВЦЭМ!$D$10+'СЕТ СН'!$F$6-'СЕТ СН'!$F$23</f>
        <v>1308.6114444699999</v>
      </c>
      <c r="Q41" s="36">
        <f>SUMIFS(СВЦЭМ!$D$39:$D$782,СВЦЭМ!$A$39:$A$782,$A41,СВЦЭМ!$B$39:$B$782,Q$11)+'СЕТ СН'!$F$11+СВЦЭМ!$D$10+'СЕТ СН'!$F$6-'СЕТ СН'!$F$23</f>
        <v>1308.2789410599999</v>
      </c>
      <c r="R41" s="36">
        <f>SUMIFS(СВЦЭМ!$D$39:$D$782,СВЦЭМ!$A$39:$A$782,$A41,СВЦЭМ!$B$39:$B$782,R$11)+'СЕТ СН'!$F$11+СВЦЭМ!$D$10+'СЕТ СН'!$F$6-'СЕТ СН'!$F$23</f>
        <v>1287.53729426</v>
      </c>
      <c r="S41" s="36">
        <f>SUMIFS(СВЦЭМ!$D$39:$D$782,СВЦЭМ!$A$39:$A$782,$A41,СВЦЭМ!$B$39:$B$782,S$11)+'СЕТ СН'!$F$11+СВЦЭМ!$D$10+'СЕТ СН'!$F$6-'СЕТ СН'!$F$23</f>
        <v>1254.2673370599998</v>
      </c>
      <c r="T41" s="36">
        <f>SUMIFS(СВЦЭМ!$D$39:$D$782,СВЦЭМ!$A$39:$A$782,$A41,СВЦЭМ!$B$39:$B$782,T$11)+'СЕТ СН'!$F$11+СВЦЭМ!$D$10+'СЕТ СН'!$F$6-'СЕТ СН'!$F$23</f>
        <v>1254.7720714999998</v>
      </c>
      <c r="U41" s="36">
        <f>SUMIFS(СВЦЭМ!$D$39:$D$782,СВЦЭМ!$A$39:$A$782,$A41,СВЦЭМ!$B$39:$B$782,U$11)+'СЕТ СН'!$F$11+СВЦЭМ!$D$10+'СЕТ СН'!$F$6-'СЕТ СН'!$F$23</f>
        <v>1257.57866025</v>
      </c>
      <c r="V41" s="36">
        <f>SUMIFS(СВЦЭМ!$D$39:$D$782,СВЦЭМ!$A$39:$A$782,$A41,СВЦЭМ!$B$39:$B$782,V$11)+'СЕТ СН'!$F$11+СВЦЭМ!$D$10+'СЕТ СН'!$F$6-'СЕТ СН'!$F$23</f>
        <v>1267.4539507599998</v>
      </c>
      <c r="W41" s="36">
        <f>SUMIFS(СВЦЭМ!$D$39:$D$782,СВЦЭМ!$A$39:$A$782,$A41,СВЦЭМ!$B$39:$B$782,W$11)+'СЕТ СН'!$F$11+СВЦЭМ!$D$10+'СЕТ СН'!$F$6-'СЕТ СН'!$F$23</f>
        <v>1280.95319606</v>
      </c>
      <c r="X41" s="36">
        <f>SUMIFS(СВЦЭМ!$D$39:$D$782,СВЦЭМ!$A$39:$A$782,$A41,СВЦЭМ!$B$39:$B$782,X$11)+'СЕТ СН'!$F$11+СВЦЭМ!$D$10+'СЕТ СН'!$F$6-'СЕТ СН'!$F$23</f>
        <v>1298.00343585</v>
      </c>
      <c r="Y41" s="36">
        <f>SUMIFS(СВЦЭМ!$D$39:$D$782,СВЦЭМ!$A$39:$A$782,$A41,СВЦЭМ!$B$39:$B$782,Y$11)+'СЕТ СН'!$F$11+СВЦЭМ!$D$10+'СЕТ СН'!$F$6-'СЕТ СН'!$F$23</f>
        <v>1308.6026399299999</v>
      </c>
    </row>
    <row r="42" spans="1:27" ht="15.75" x14ac:dyDescent="0.2">
      <c r="A42" s="35">
        <f t="shared" si="0"/>
        <v>44926</v>
      </c>
      <c r="B42" s="36">
        <f>SUMIFS(СВЦЭМ!$D$39:$D$782,СВЦЭМ!$A$39:$A$782,$A42,СВЦЭМ!$B$39:$B$782,B$11)+'СЕТ СН'!$F$11+СВЦЭМ!$D$10+'СЕТ СН'!$F$6-'СЕТ СН'!$F$23</f>
        <v>1399.47892495</v>
      </c>
      <c r="C42" s="36">
        <f>SUMIFS(СВЦЭМ!$D$39:$D$782,СВЦЭМ!$A$39:$A$782,$A42,СВЦЭМ!$B$39:$B$782,C$11)+'СЕТ СН'!$F$11+СВЦЭМ!$D$10+'СЕТ СН'!$F$6-'СЕТ СН'!$F$23</f>
        <v>1422.9545333199999</v>
      </c>
      <c r="D42" s="36">
        <f>SUMIFS(СВЦЭМ!$D$39:$D$782,СВЦЭМ!$A$39:$A$782,$A42,СВЦЭМ!$B$39:$B$782,D$11)+'СЕТ СН'!$F$11+СВЦЭМ!$D$10+'СЕТ СН'!$F$6-'СЕТ СН'!$F$23</f>
        <v>1463.0885694999999</v>
      </c>
      <c r="E42" s="36">
        <f>SUMIFS(СВЦЭМ!$D$39:$D$782,СВЦЭМ!$A$39:$A$782,$A42,СВЦЭМ!$B$39:$B$782,E$11)+'СЕТ СН'!$F$11+СВЦЭМ!$D$10+'СЕТ СН'!$F$6-'СЕТ СН'!$F$23</f>
        <v>1469.5771523899998</v>
      </c>
      <c r="F42" s="36">
        <f>SUMIFS(СВЦЭМ!$D$39:$D$782,СВЦЭМ!$A$39:$A$782,$A42,СВЦЭМ!$B$39:$B$782,F$11)+'СЕТ СН'!$F$11+СВЦЭМ!$D$10+'СЕТ СН'!$F$6-'СЕТ СН'!$F$23</f>
        <v>1468.10566692</v>
      </c>
      <c r="G42" s="36">
        <f>SUMIFS(СВЦЭМ!$D$39:$D$782,СВЦЭМ!$A$39:$A$782,$A42,СВЦЭМ!$B$39:$B$782,G$11)+'СЕТ СН'!$F$11+СВЦЭМ!$D$10+'СЕТ СН'!$F$6-'СЕТ СН'!$F$23</f>
        <v>1459.3642153499998</v>
      </c>
      <c r="H42" s="36">
        <f>SUMIFS(СВЦЭМ!$D$39:$D$782,СВЦЭМ!$A$39:$A$782,$A42,СВЦЭМ!$B$39:$B$782,H$11)+'СЕТ СН'!$F$11+СВЦЭМ!$D$10+'СЕТ СН'!$F$6-'СЕТ СН'!$F$23</f>
        <v>1434.2814540299998</v>
      </c>
      <c r="I42" s="36">
        <f>SUMIFS(СВЦЭМ!$D$39:$D$782,СВЦЭМ!$A$39:$A$782,$A42,СВЦЭМ!$B$39:$B$782,I$11)+'СЕТ СН'!$F$11+СВЦЭМ!$D$10+'СЕТ СН'!$F$6-'СЕТ СН'!$F$23</f>
        <v>1398.99245243</v>
      </c>
      <c r="J42" s="36">
        <f>SUMIFS(СВЦЭМ!$D$39:$D$782,СВЦЭМ!$A$39:$A$782,$A42,СВЦЭМ!$B$39:$B$782,J$11)+'СЕТ СН'!$F$11+СВЦЭМ!$D$10+'СЕТ СН'!$F$6-'СЕТ СН'!$F$23</f>
        <v>1366.5395753799999</v>
      </c>
      <c r="K42" s="36">
        <f>SUMIFS(СВЦЭМ!$D$39:$D$782,СВЦЭМ!$A$39:$A$782,$A42,СВЦЭМ!$B$39:$B$782,K$11)+'СЕТ СН'!$F$11+СВЦЭМ!$D$10+'СЕТ СН'!$F$6-'СЕТ СН'!$F$23</f>
        <v>1361.7179241699998</v>
      </c>
      <c r="L42" s="36">
        <f>SUMIFS(СВЦЭМ!$D$39:$D$782,СВЦЭМ!$A$39:$A$782,$A42,СВЦЭМ!$B$39:$B$782,L$11)+'СЕТ СН'!$F$11+СВЦЭМ!$D$10+'СЕТ СН'!$F$6-'СЕТ СН'!$F$23</f>
        <v>1349.0672510799998</v>
      </c>
      <c r="M42" s="36">
        <f>SUMIFS(СВЦЭМ!$D$39:$D$782,СВЦЭМ!$A$39:$A$782,$A42,СВЦЭМ!$B$39:$B$782,M$11)+'СЕТ СН'!$F$11+СВЦЭМ!$D$10+'СЕТ СН'!$F$6-'СЕТ СН'!$F$23</f>
        <v>1347.7196078999998</v>
      </c>
      <c r="N42" s="36">
        <f>SUMIFS(СВЦЭМ!$D$39:$D$782,СВЦЭМ!$A$39:$A$782,$A42,СВЦЭМ!$B$39:$B$782,N$11)+'СЕТ СН'!$F$11+СВЦЭМ!$D$10+'СЕТ СН'!$F$6-'СЕТ СН'!$F$23</f>
        <v>1363.9291922199998</v>
      </c>
      <c r="O42" s="36">
        <f>SUMIFS(СВЦЭМ!$D$39:$D$782,СВЦЭМ!$A$39:$A$782,$A42,СВЦЭМ!$B$39:$B$782,O$11)+'СЕТ СН'!$F$11+СВЦЭМ!$D$10+'СЕТ СН'!$F$6-'СЕТ СН'!$F$23</f>
        <v>1384.7275540799999</v>
      </c>
      <c r="P42" s="36">
        <f>SUMIFS(СВЦЭМ!$D$39:$D$782,СВЦЭМ!$A$39:$A$782,$A42,СВЦЭМ!$B$39:$B$782,P$11)+'СЕТ СН'!$F$11+СВЦЭМ!$D$10+'СЕТ СН'!$F$6-'СЕТ СН'!$F$23</f>
        <v>1399.9155287299998</v>
      </c>
      <c r="Q42" s="36">
        <f>SUMIFS(СВЦЭМ!$D$39:$D$782,СВЦЭМ!$A$39:$A$782,$A42,СВЦЭМ!$B$39:$B$782,Q$11)+'СЕТ СН'!$F$11+СВЦЭМ!$D$10+'СЕТ СН'!$F$6-'СЕТ СН'!$F$23</f>
        <v>1402.53498524</v>
      </c>
      <c r="R42" s="36">
        <f>SUMIFS(СВЦЭМ!$D$39:$D$782,СВЦЭМ!$A$39:$A$782,$A42,СВЦЭМ!$B$39:$B$782,R$11)+'СЕТ СН'!$F$11+СВЦЭМ!$D$10+'СЕТ СН'!$F$6-'СЕТ СН'!$F$23</f>
        <v>1364.0680403499998</v>
      </c>
      <c r="S42" s="36">
        <f>SUMIFS(СВЦЭМ!$D$39:$D$782,СВЦЭМ!$A$39:$A$782,$A42,СВЦЭМ!$B$39:$B$782,S$11)+'СЕТ СН'!$F$11+СВЦЭМ!$D$10+'СЕТ СН'!$F$6-'СЕТ СН'!$F$23</f>
        <v>1338.96072149</v>
      </c>
      <c r="T42" s="36">
        <f>SUMIFS(СВЦЭМ!$D$39:$D$782,СВЦЭМ!$A$39:$A$782,$A42,СВЦЭМ!$B$39:$B$782,T$11)+'СЕТ СН'!$F$11+СВЦЭМ!$D$10+'СЕТ СН'!$F$6-'СЕТ СН'!$F$23</f>
        <v>1333.5020421199999</v>
      </c>
      <c r="U42" s="36">
        <f>SUMIFS(СВЦЭМ!$D$39:$D$782,СВЦЭМ!$A$39:$A$782,$A42,СВЦЭМ!$B$39:$B$782,U$11)+'СЕТ СН'!$F$11+СВЦЭМ!$D$10+'СЕТ СН'!$F$6-'СЕТ СН'!$F$23</f>
        <v>1346.4165363299999</v>
      </c>
      <c r="V42" s="36">
        <f>SUMIFS(СВЦЭМ!$D$39:$D$782,СВЦЭМ!$A$39:$A$782,$A42,СВЦЭМ!$B$39:$B$782,V$11)+'СЕТ СН'!$F$11+СВЦЭМ!$D$10+'СЕТ СН'!$F$6-'СЕТ СН'!$F$23</f>
        <v>1350.7509025999998</v>
      </c>
      <c r="W42" s="36">
        <f>SUMIFS(СВЦЭМ!$D$39:$D$782,СВЦЭМ!$A$39:$A$782,$A42,СВЦЭМ!$B$39:$B$782,W$11)+'СЕТ СН'!$F$11+СВЦЭМ!$D$10+'СЕТ СН'!$F$6-'СЕТ СН'!$F$23</f>
        <v>1377.71530345</v>
      </c>
      <c r="X42" s="36">
        <f>SUMIFS(СВЦЭМ!$D$39:$D$782,СВЦЭМ!$A$39:$A$782,$A42,СВЦЭМ!$B$39:$B$782,X$11)+'СЕТ СН'!$F$11+СВЦЭМ!$D$10+'СЕТ СН'!$F$6-'СЕТ СН'!$F$23</f>
        <v>1382.38907991</v>
      </c>
      <c r="Y42" s="36">
        <f>SUMIFS(СВЦЭМ!$D$39:$D$782,СВЦЭМ!$A$39:$A$782,$A42,СВЦЭМ!$B$39:$B$782,Y$11)+'СЕТ СН'!$F$11+СВЦЭМ!$D$10+'СЕТ СН'!$F$6-'СЕТ СН'!$F$23</f>
        <v>1418.4542259299999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01.12.2022</v>
      </c>
      <c r="B48" s="36">
        <f>SUMIFS(СВЦЭМ!$D$39:$D$782,СВЦЭМ!$A$39:$A$782,$A48,СВЦЭМ!$B$39:$B$782,B$47)+'СЕТ СН'!$G$11+СВЦЭМ!$D$10+'СЕТ СН'!$G$6-'СЕТ СН'!$G$23</f>
        <v>1427.6399817399999</v>
      </c>
      <c r="C48" s="36">
        <f>SUMIFS(СВЦЭМ!$D$39:$D$782,СВЦЭМ!$A$39:$A$782,$A48,СВЦЭМ!$B$39:$B$782,C$47)+'СЕТ СН'!$G$11+СВЦЭМ!$D$10+'СЕТ СН'!$G$6-'СЕТ СН'!$G$23</f>
        <v>1407.0430169199999</v>
      </c>
      <c r="D48" s="36">
        <f>SUMIFS(СВЦЭМ!$D$39:$D$782,СВЦЭМ!$A$39:$A$782,$A48,СВЦЭМ!$B$39:$B$782,D$47)+'СЕТ СН'!$G$11+СВЦЭМ!$D$10+'СЕТ СН'!$G$6-'СЕТ СН'!$G$23</f>
        <v>1452.78361053</v>
      </c>
      <c r="E48" s="36">
        <f>SUMIFS(СВЦЭМ!$D$39:$D$782,СВЦЭМ!$A$39:$A$782,$A48,СВЦЭМ!$B$39:$B$782,E$47)+'СЕТ СН'!$G$11+СВЦЭМ!$D$10+'СЕТ СН'!$G$6-'СЕТ СН'!$G$23</f>
        <v>1455.61623304</v>
      </c>
      <c r="F48" s="36">
        <f>SUMIFS(СВЦЭМ!$D$39:$D$782,СВЦЭМ!$A$39:$A$782,$A48,СВЦЭМ!$B$39:$B$782,F$47)+'СЕТ СН'!$G$11+СВЦЭМ!$D$10+'СЕТ СН'!$G$6-'СЕТ СН'!$G$23</f>
        <v>1465.6373076699999</v>
      </c>
      <c r="G48" s="36">
        <f>SUMIFS(СВЦЭМ!$D$39:$D$782,СВЦЭМ!$A$39:$A$782,$A48,СВЦЭМ!$B$39:$B$782,G$47)+'СЕТ СН'!$G$11+СВЦЭМ!$D$10+'СЕТ СН'!$G$6-'СЕТ СН'!$G$23</f>
        <v>1447.6686776500001</v>
      </c>
      <c r="H48" s="36">
        <f>SUMIFS(СВЦЭМ!$D$39:$D$782,СВЦЭМ!$A$39:$A$782,$A48,СВЦЭМ!$B$39:$B$782,H$47)+'СЕТ СН'!$G$11+СВЦЭМ!$D$10+'СЕТ СН'!$G$6-'СЕТ СН'!$G$23</f>
        <v>1424.6452256999999</v>
      </c>
      <c r="I48" s="36">
        <f>SUMIFS(СВЦЭМ!$D$39:$D$782,СВЦЭМ!$A$39:$A$782,$A48,СВЦЭМ!$B$39:$B$782,I$47)+'СЕТ СН'!$G$11+СВЦЭМ!$D$10+'СЕТ СН'!$G$6-'СЕТ СН'!$G$23</f>
        <v>1402.8839461299999</v>
      </c>
      <c r="J48" s="36">
        <f>SUMIFS(СВЦЭМ!$D$39:$D$782,СВЦЭМ!$A$39:$A$782,$A48,СВЦЭМ!$B$39:$B$782,J$47)+'СЕТ СН'!$G$11+СВЦЭМ!$D$10+'СЕТ СН'!$G$6-'СЕТ СН'!$G$23</f>
        <v>1368.91653518</v>
      </c>
      <c r="K48" s="36">
        <f>SUMIFS(СВЦЭМ!$D$39:$D$782,СВЦЭМ!$A$39:$A$782,$A48,СВЦЭМ!$B$39:$B$782,K$47)+'СЕТ СН'!$G$11+СВЦЭМ!$D$10+'СЕТ СН'!$G$6-'СЕТ СН'!$G$23</f>
        <v>1356.68844124</v>
      </c>
      <c r="L48" s="36">
        <f>SUMIFS(СВЦЭМ!$D$39:$D$782,СВЦЭМ!$A$39:$A$782,$A48,СВЦЭМ!$B$39:$B$782,L$47)+'СЕТ СН'!$G$11+СВЦЭМ!$D$10+'СЕТ СН'!$G$6-'СЕТ СН'!$G$23</f>
        <v>1336.0955970999998</v>
      </c>
      <c r="M48" s="36">
        <f>SUMIFS(СВЦЭМ!$D$39:$D$782,СВЦЭМ!$A$39:$A$782,$A48,СВЦЭМ!$B$39:$B$782,M$47)+'СЕТ СН'!$G$11+СВЦЭМ!$D$10+'СЕТ СН'!$G$6-'СЕТ СН'!$G$23</f>
        <v>1342.5298862899999</v>
      </c>
      <c r="N48" s="36">
        <f>SUMIFS(СВЦЭМ!$D$39:$D$782,СВЦЭМ!$A$39:$A$782,$A48,СВЦЭМ!$B$39:$B$782,N$47)+'СЕТ СН'!$G$11+СВЦЭМ!$D$10+'СЕТ СН'!$G$6-'СЕТ СН'!$G$23</f>
        <v>1347.20040414</v>
      </c>
      <c r="O48" s="36">
        <f>SUMIFS(СВЦЭМ!$D$39:$D$782,СВЦЭМ!$A$39:$A$782,$A48,СВЦЭМ!$B$39:$B$782,O$47)+'СЕТ СН'!$G$11+СВЦЭМ!$D$10+'СЕТ СН'!$G$6-'СЕТ СН'!$G$23</f>
        <v>1368.46652419</v>
      </c>
      <c r="P48" s="36">
        <f>SUMIFS(СВЦЭМ!$D$39:$D$782,СВЦЭМ!$A$39:$A$782,$A48,СВЦЭМ!$B$39:$B$782,P$47)+'СЕТ СН'!$G$11+СВЦЭМ!$D$10+'СЕТ СН'!$G$6-'СЕТ СН'!$G$23</f>
        <v>1377.35395595</v>
      </c>
      <c r="Q48" s="36">
        <f>SUMIFS(СВЦЭМ!$D$39:$D$782,СВЦЭМ!$A$39:$A$782,$A48,СВЦЭМ!$B$39:$B$782,Q$47)+'СЕТ СН'!$G$11+СВЦЭМ!$D$10+'СЕТ СН'!$G$6-'СЕТ СН'!$G$23</f>
        <v>1381.81670237</v>
      </c>
      <c r="R48" s="36">
        <f>SUMIFS(СВЦЭМ!$D$39:$D$782,СВЦЭМ!$A$39:$A$782,$A48,СВЦЭМ!$B$39:$B$782,R$47)+'СЕТ СН'!$G$11+СВЦЭМ!$D$10+'СЕТ СН'!$G$6-'СЕТ СН'!$G$23</f>
        <v>1377.3154250299999</v>
      </c>
      <c r="S48" s="36">
        <f>SUMIFS(СВЦЭМ!$D$39:$D$782,СВЦЭМ!$A$39:$A$782,$A48,СВЦЭМ!$B$39:$B$782,S$47)+'СЕТ СН'!$G$11+СВЦЭМ!$D$10+'СЕТ СН'!$G$6-'СЕТ СН'!$G$23</f>
        <v>1343.93674306</v>
      </c>
      <c r="T48" s="36">
        <f>SUMIFS(СВЦЭМ!$D$39:$D$782,СВЦЭМ!$A$39:$A$782,$A48,СВЦЭМ!$B$39:$B$782,T$47)+'СЕТ СН'!$G$11+СВЦЭМ!$D$10+'СЕТ СН'!$G$6-'СЕТ СН'!$G$23</f>
        <v>1339.8380792799999</v>
      </c>
      <c r="U48" s="36">
        <f>SUMIFS(СВЦЭМ!$D$39:$D$782,СВЦЭМ!$A$39:$A$782,$A48,СВЦЭМ!$B$39:$B$782,U$47)+'СЕТ СН'!$G$11+СВЦЭМ!$D$10+'СЕТ СН'!$G$6-'СЕТ СН'!$G$23</f>
        <v>1347.11626389</v>
      </c>
      <c r="V48" s="36">
        <f>SUMIFS(СВЦЭМ!$D$39:$D$782,СВЦЭМ!$A$39:$A$782,$A48,СВЦЭМ!$B$39:$B$782,V$47)+'СЕТ СН'!$G$11+СВЦЭМ!$D$10+'СЕТ СН'!$G$6-'СЕТ СН'!$G$23</f>
        <v>1349.7278114799999</v>
      </c>
      <c r="W48" s="36">
        <f>SUMIFS(СВЦЭМ!$D$39:$D$782,СВЦЭМ!$A$39:$A$782,$A48,СВЦЭМ!$B$39:$B$782,W$47)+'СЕТ СН'!$G$11+СВЦЭМ!$D$10+'СЕТ СН'!$G$6-'СЕТ СН'!$G$23</f>
        <v>1365.70321216</v>
      </c>
      <c r="X48" s="36">
        <f>SUMIFS(СВЦЭМ!$D$39:$D$782,СВЦЭМ!$A$39:$A$782,$A48,СВЦЭМ!$B$39:$B$782,X$47)+'СЕТ СН'!$G$11+СВЦЭМ!$D$10+'СЕТ СН'!$G$6-'СЕТ СН'!$G$23</f>
        <v>1371.1473510000001</v>
      </c>
      <c r="Y48" s="36">
        <f>SUMIFS(СВЦЭМ!$D$39:$D$782,СВЦЭМ!$A$39:$A$782,$A48,СВЦЭМ!$B$39:$B$782,Y$47)+'СЕТ СН'!$G$11+СВЦЭМ!$D$10+'СЕТ СН'!$G$6-'СЕТ СН'!$G$23</f>
        <v>1367.8504290199999</v>
      </c>
      <c r="AA48" s="45"/>
    </row>
    <row r="49" spans="1:25" ht="15.75" x14ac:dyDescent="0.2">
      <c r="A49" s="35">
        <f>A48+1</f>
        <v>44897</v>
      </c>
      <c r="B49" s="36">
        <f>SUMIFS(СВЦЭМ!$D$39:$D$782,СВЦЭМ!$A$39:$A$782,$A49,СВЦЭМ!$B$39:$B$782,B$47)+'СЕТ СН'!$G$11+СВЦЭМ!$D$10+'СЕТ СН'!$G$6-'СЕТ СН'!$G$23</f>
        <v>1444.5802844299999</v>
      </c>
      <c r="C49" s="36">
        <f>SUMIFS(СВЦЭМ!$D$39:$D$782,СВЦЭМ!$A$39:$A$782,$A49,СВЦЭМ!$B$39:$B$782,C$47)+'СЕТ СН'!$G$11+СВЦЭМ!$D$10+'СЕТ СН'!$G$6-'СЕТ СН'!$G$23</f>
        <v>1445.3442423500001</v>
      </c>
      <c r="D49" s="36">
        <f>SUMIFS(СВЦЭМ!$D$39:$D$782,СВЦЭМ!$A$39:$A$782,$A49,СВЦЭМ!$B$39:$B$782,D$47)+'СЕТ СН'!$G$11+СВЦЭМ!$D$10+'СЕТ СН'!$G$6-'СЕТ СН'!$G$23</f>
        <v>1462.9234568899999</v>
      </c>
      <c r="E49" s="36">
        <f>SUMIFS(СВЦЭМ!$D$39:$D$782,СВЦЭМ!$A$39:$A$782,$A49,СВЦЭМ!$B$39:$B$782,E$47)+'СЕТ СН'!$G$11+СВЦЭМ!$D$10+'СЕТ СН'!$G$6-'СЕТ СН'!$G$23</f>
        <v>1466.33620208</v>
      </c>
      <c r="F49" s="36">
        <f>SUMIFS(СВЦЭМ!$D$39:$D$782,СВЦЭМ!$A$39:$A$782,$A49,СВЦЭМ!$B$39:$B$782,F$47)+'СЕТ СН'!$G$11+СВЦЭМ!$D$10+'СЕТ СН'!$G$6-'СЕТ СН'!$G$23</f>
        <v>1496.75957322</v>
      </c>
      <c r="G49" s="36">
        <f>SUMIFS(СВЦЭМ!$D$39:$D$782,СВЦЭМ!$A$39:$A$782,$A49,СВЦЭМ!$B$39:$B$782,G$47)+'СЕТ СН'!$G$11+СВЦЭМ!$D$10+'СЕТ СН'!$G$6-'СЕТ СН'!$G$23</f>
        <v>1474.3933605499999</v>
      </c>
      <c r="H49" s="36">
        <f>SUMIFS(СВЦЭМ!$D$39:$D$782,СВЦЭМ!$A$39:$A$782,$A49,СВЦЭМ!$B$39:$B$782,H$47)+'СЕТ СН'!$G$11+СВЦЭМ!$D$10+'СЕТ СН'!$G$6-'СЕТ СН'!$G$23</f>
        <v>1454.5887980099999</v>
      </c>
      <c r="I49" s="36">
        <f>SUMIFS(СВЦЭМ!$D$39:$D$782,СВЦЭМ!$A$39:$A$782,$A49,СВЦЭМ!$B$39:$B$782,I$47)+'СЕТ СН'!$G$11+СВЦЭМ!$D$10+'СЕТ СН'!$G$6-'СЕТ СН'!$G$23</f>
        <v>1434.54134701</v>
      </c>
      <c r="J49" s="36">
        <f>SUMIFS(СВЦЭМ!$D$39:$D$782,СВЦЭМ!$A$39:$A$782,$A49,СВЦЭМ!$B$39:$B$782,J$47)+'СЕТ СН'!$G$11+СВЦЭМ!$D$10+'СЕТ СН'!$G$6-'СЕТ СН'!$G$23</f>
        <v>1408.9230090900001</v>
      </c>
      <c r="K49" s="36">
        <f>SUMIFS(СВЦЭМ!$D$39:$D$782,СВЦЭМ!$A$39:$A$782,$A49,СВЦЭМ!$B$39:$B$782,K$47)+'СЕТ СН'!$G$11+СВЦЭМ!$D$10+'СЕТ СН'!$G$6-'СЕТ СН'!$G$23</f>
        <v>1391.0643307</v>
      </c>
      <c r="L49" s="36">
        <f>SUMIFS(СВЦЭМ!$D$39:$D$782,СВЦЭМ!$A$39:$A$782,$A49,СВЦЭМ!$B$39:$B$782,L$47)+'СЕТ СН'!$G$11+СВЦЭМ!$D$10+'СЕТ СН'!$G$6-'СЕТ СН'!$G$23</f>
        <v>1381.6142936900001</v>
      </c>
      <c r="M49" s="36">
        <f>SUMIFS(СВЦЭМ!$D$39:$D$782,СВЦЭМ!$A$39:$A$782,$A49,СВЦЭМ!$B$39:$B$782,M$47)+'СЕТ СН'!$G$11+СВЦЭМ!$D$10+'СЕТ СН'!$G$6-'СЕТ СН'!$G$23</f>
        <v>1376.2637804399999</v>
      </c>
      <c r="N49" s="36">
        <f>SUMIFS(СВЦЭМ!$D$39:$D$782,СВЦЭМ!$A$39:$A$782,$A49,СВЦЭМ!$B$39:$B$782,N$47)+'СЕТ СН'!$G$11+СВЦЭМ!$D$10+'СЕТ СН'!$G$6-'СЕТ СН'!$G$23</f>
        <v>1394.2900525099999</v>
      </c>
      <c r="O49" s="36">
        <f>SUMIFS(СВЦЭМ!$D$39:$D$782,СВЦЭМ!$A$39:$A$782,$A49,СВЦЭМ!$B$39:$B$782,O$47)+'СЕТ СН'!$G$11+СВЦЭМ!$D$10+'СЕТ СН'!$G$6-'СЕТ СН'!$G$23</f>
        <v>1398.6640394900001</v>
      </c>
      <c r="P49" s="36">
        <f>SUMIFS(СВЦЭМ!$D$39:$D$782,СВЦЭМ!$A$39:$A$782,$A49,СВЦЭМ!$B$39:$B$782,P$47)+'СЕТ СН'!$G$11+СВЦЭМ!$D$10+'СЕТ СН'!$G$6-'СЕТ СН'!$G$23</f>
        <v>1404.9968629999998</v>
      </c>
      <c r="Q49" s="36">
        <f>SUMIFS(СВЦЭМ!$D$39:$D$782,СВЦЭМ!$A$39:$A$782,$A49,СВЦЭМ!$B$39:$B$782,Q$47)+'СЕТ СН'!$G$11+СВЦЭМ!$D$10+'СЕТ СН'!$G$6-'СЕТ СН'!$G$23</f>
        <v>1409.76504393</v>
      </c>
      <c r="R49" s="36">
        <f>SUMIFS(СВЦЭМ!$D$39:$D$782,СВЦЭМ!$A$39:$A$782,$A49,СВЦЭМ!$B$39:$B$782,R$47)+'СЕТ СН'!$G$11+СВЦЭМ!$D$10+'СЕТ СН'!$G$6-'СЕТ СН'!$G$23</f>
        <v>1383.3039214400001</v>
      </c>
      <c r="S49" s="36">
        <f>SUMIFS(СВЦЭМ!$D$39:$D$782,СВЦЭМ!$A$39:$A$782,$A49,СВЦЭМ!$B$39:$B$782,S$47)+'СЕТ СН'!$G$11+СВЦЭМ!$D$10+'СЕТ СН'!$G$6-'СЕТ СН'!$G$23</f>
        <v>1376.74657142</v>
      </c>
      <c r="T49" s="36">
        <f>SUMIFS(СВЦЭМ!$D$39:$D$782,СВЦЭМ!$A$39:$A$782,$A49,СВЦЭМ!$B$39:$B$782,T$47)+'СЕТ СН'!$G$11+СВЦЭМ!$D$10+'СЕТ СН'!$G$6-'СЕТ СН'!$G$23</f>
        <v>1353.8601709899999</v>
      </c>
      <c r="U49" s="36">
        <f>SUMIFS(СВЦЭМ!$D$39:$D$782,СВЦЭМ!$A$39:$A$782,$A49,СВЦЭМ!$B$39:$B$782,U$47)+'СЕТ СН'!$G$11+СВЦЭМ!$D$10+'СЕТ СН'!$G$6-'СЕТ СН'!$G$23</f>
        <v>1361.9702308999999</v>
      </c>
      <c r="V49" s="36">
        <f>SUMIFS(СВЦЭМ!$D$39:$D$782,СВЦЭМ!$A$39:$A$782,$A49,СВЦЭМ!$B$39:$B$782,V$47)+'СЕТ СН'!$G$11+СВЦЭМ!$D$10+'СЕТ СН'!$G$6-'СЕТ СН'!$G$23</f>
        <v>1370.1895739500001</v>
      </c>
      <c r="W49" s="36">
        <f>SUMIFS(СВЦЭМ!$D$39:$D$782,СВЦЭМ!$A$39:$A$782,$A49,СВЦЭМ!$B$39:$B$782,W$47)+'СЕТ СН'!$G$11+СВЦЭМ!$D$10+'СЕТ СН'!$G$6-'СЕТ СН'!$G$23</f>
        <v>1379.16298108</v>
      </c>
      <c r="X49" s="36">
        <f>SUMIFS(СВЦЭМ!$D$39:$D$782,СВЦЭМ!$A$39:$A$782,$A49,СВЦЭМ!$B$39:$B$782,X$47)+'СЕТ СН'!$G$11+СВЦЭМ!$D$10+'СЕТ СН'!$G$6-'СЕТ СН'!$G$23</f>
        <v>1397.81978125</v>
      </c>
      <c r="Y49" s="36">
        <f>SUMIFS(СВЦЭМ!$D$39:$D$782,СВЦЭМ!$A$39:$A$782,$A49,СВЦЭМ!$B$39:$B$782,Y$47)+'СЕТ СН'!$G$11+СВЦЭМ!$D$10+'СЕТ СН'!$G$6-'СЕТ СН'!$G$23</f>
        <v>1424.5448459899999</v>
      </c>
    </row>
    <row r="50" spans="1:25" ht="15.75" x14ac:dyDescent="0.2">
      <c r="A50" s="35">
        <f t="shared" ref="A50:A78" si="1">A49+1</f>
        <v>44898</v>
      </c>
      <c r="B50" s="36">
        <f>SUMIFS(СВЦЭМ!$D$39:$D$782,СВЦЭМ!$A$39:$A$782,$A50,СВЦЭМ!$B$39:$B$782,B$47)+'СЕТ СН'!$G$11+СВЦЭМ!$D$10+'СЕТ СН'!$G$6-'СЕТ СН'!$G$23</f>
        <v>1332.1595897099999</v>
      </c>
      <c r="C50" s="36">
        <f>SUMIFS(СВЦЭМ!$D$39:$D$782,СВЦЭМ!$A$39:$A$782,$A50,СВЦЭМ!$B$39:$B$782,C$47)+'СЕТ СН'!$G$11+СВЦЭМ!$D$10+'СЕТ СН'!$G$6-'СЕТ СН'!$G$23</f>
        <v>1343.6284092399999</v>
      </c>
      <c r="D50" s="36">
        <f>SUMIFS(СВЦЭМ!$D$39:$D$782,СВЦЭМ!$A$39:$A$782,$A50,СВЦЭМ!$B$39:$B$782,D$47)+'СЕТ СН'!$G$11+СВЦЭМ!$D$10+'СЕТ СН'!$G$6-'СЕТ СН'!$G$23</f>
        <v>1363.2539437</v>
      </c>
      <c r="E50" s="36">
        <f>SUMIFS(СВЦЭМ!$D$39:$D$782,СВЦЭМ!$A$39:$A$782,$A50,СВЦЭМ!$B$39:$B$782,E$47)+'СЕТ СН'!$G$11+СВЦЭМ!$D$10+'СЕТ СН'!$G$6-'СЕТ СН'!$G$23</f>
        <v>1392.86334016</v>
      </c>
      <c r="F50" s="36">
        <f>SUMIFS(СВЦЭМ!$D$39:$D$782,СВЦЭМ!$A$39:$A$782,$A50,СВЦЭМ!$B$39:$B$782,F$47)+'СЕТ СН'!$G$11+СВЦЭМ!$D$10+'СЕТ СН'!$G$6-'СЕТ СН'!$G$23</f>
        <v>1413.48595077</v>
      </c>
      <c r="G50" s="36">
        <f>SUMIFS(СВЦЭМ!$D$39:$D$782,СВЦЭМ!$A$39:$A$782,$A50,СВЦЭМ!$B$39:$B$782,G$47)+'СЕТ СН'!$G$11+СВЦЭМ!$D$10+'СЕТ СН'!$G$6-'СЕТ СН'!$G$23</f>
        <v>1401.29512144</v>
      </c>
      <c r="H50" s="36">
        <f>SUMIFS(СВЦЭМ!$D$39:$D$782,СВЦЭМ!$A$39:$A$782,$A50,СВЦЭМ!$B$39:$B$782,H$47)+'СЕТ СН'!$G$11+СВЦЭМ!$D$10+'СЕТ СН'!$G$6-'СЕТ СН'!$G$23</f>
        <v>1389.5127432199999</v>
      </c>
      <c r="I50" s="36">
        <f>SUMIFS(СВЦЭМ!$D$39:$D$782,СВЦЭМ!$A$39:$A$782,$A50,СВЦЭМ!$B$39:$B$782,I$47)+'СЕТ СН'!$G$11+СВЦЭМ!$D$10+'СЕТ СН'!$G$6-'СЕТ СН'!$G$23</f>
        <v>1378.7099626300001</v>
      </c>
      <c r="J50" s="36">
        <f>SUMIFS(СВЦЭМ!$D$39:$D$782,СВЦЭМ!$A$39:$A$782,$A50,СВЦЭМ!$B$39:$B$782,J$47)+'СЕТ СН'!$G$11+СВЦЭМ!$D$10+'СЕТ СН'!$G$6-'СЕТ СН'!$G$23</f>
        <v>1353.03601632</v>
      </c>
      <c r="K50" s="36">
        <f>SUMIFS(СВЦЭМ!$D$39:$D$782,СВЦЭМ!$A$39:$A$782,$A50,СВЦЭМ!$B$39:$B$782,K$47)+'СЕТ СН'!$G$11+СВЦЭМ!$D$10+'СЕТ СН'!$G$6-'СЕТ СН'!$G$23</f>
        <v>1344.5621376699999</v>
      </c>
      <c r="L50" s="36">
        <f>SUMIFS(СВЦЭМ!$D$39:$D$782,СВЦЭМ!$A$39:$A$782,$A50,СВЦЭМ!$B$39:$B$782,L$47)+'СЕТ СН'!$G$11+СВЦЭМ!$D$10+'СЕТ СН'!$G$6-'СЕТ СН'!$G$23</f>
        <v>1327.29297043</v>
      </c>
      <c r="M50" s="36">
        <f>SUMIFS(СВЦЭМ!$D$39:$D$782,СВЦЭМ!$A$39:$A$782,$A50,СВЦЭМ!$B$39:$B$782,M$47)+'СЕТ СН'!$G$11+СВЦЭМ!$D$10+'СЕТ СН'!$G$6-'СЕТ СН'!$G$23</f>
        <v>1332.02472212</v>
      </c>
      <c r="N50" s="36">
        <f>SUMIFS(СВЦЭМ!$D$39:$D$782,СВЦЭМ!$A$39:$A$782,$A50,СВЦЭМ!$B$39:$B$782,N$47)+'СЕТ СН'!$G$11+СВЦЭМ!$D$10+'СЕТ СН'!$G$6-'СЕТ СН'!$G$23</f>
        <v>1315.35402608</v>
      </c>
      <c r="O50" s="36">
        <f>SUMIFS(СВЦЭМ!$D$39:$D$782,СВЦЭМ!$A$39:$A$782,$A50,СВЦЭМ!$B$39:$B$782,O$47)+'СЕТ СН'!$G$11+СВЦЭМ!$D$10+'СЕТ СН'!$G$6-'СЕТ СН'!$G$23</f>
        <v>1322.3143988699999</v>
      </c>
      <c r="P50" s="36">
        <f>SUMIFS(СВЦЭМ!$D$39:$D$782,СВЦЭМ!$A$39:$A$782,$A50,СВЦЭМ!$B$39:$B$782,P$47)+'СЕТ СН'!$G$11+СВЦЭМ!$D$10+'СЕТ СН'!$G$6-'СЕТ СН'!$G$23</f>
        <v>1335.9743710799999</v>
      </c>
      <c r="Q50" s="36">
        <f>SUMIFS(СВЦЭМ!$D$39:$D$782,СВЦЭМ!$A$39:$A$782,$A50,СВЦЭМ!$B$39:$B$782,Q$47)+'СЕТ СН'!$G$11+СВЦЭМ!$D$10+'СЕТ СН'!$G$6-'СЕТ СН'!$G$23</f>
        <v>1360.4109431100001</v>
      </c>
      <c r="R50" s="36">
        <f>SUMIFS(СВЦЭМ!$D$39:$D$782,СВЦЭМ!$A$39:$A$782,$A50,СВЦЭМ!$B$39:$B$782,R$47)+'СЕТ СН'!$G$11+СВЦЭМ!$D$10+'СЕТ СН'!$G$6-'СЕТ СН'!$G$23</f>
        <v>1362.7893417400001</v>
      </c>
      <c r="S50" s="36">
        <f>SUMIFS(СВЦЭМ!$D$39:$D$782,СВЦЭМ!$A$39:$A$782,$A50,СВЦЭМ!$B$39:$B$782,S$47)+'СЕТ СН'!$G$11+СВЦЭМ!$D$10+'СЕТ СН'!$G$6-'СЕТ СН'!$G$23</f>
        <v>1328.143701</v>
      </c>
      <c r="T50" s="36">
        <f>SUMIFS(СВЦЭМ!$D$39:$D$782,СВЦЭМ!$A$39:$A$782,$A50,СВЦЭМ!$B$39:$B$782,T$47)+'СЕТ СН'!$G$11+СВЦЭМ!$D$10+'СЕТ СН'!$G$6-'СЕТ СН'!$G$23</f>
        <v>1296.5937102999999</v>
      </c>
      <c r="U50" s="36">
        <f>SUMIFS(СВЦЭМ!$D$39:$D$782,СВЦЭМ!$A$39:$A$782,$A50,СВЦЭМ!$B$39:$B$782,U$47)+'СЕТ СН'!$G$11+СВЦЭМ!$D$10+'СЕТ СН'!$G$6-'СЕТ СН'!$G$23</f>
        <v>1305.3231507200001</v>
      </c>
      <c r="V50" s="36">
        <f>SUMIFS(СВЦЭМ!$D$39:$D$782,СВЦЭМ!$A$39:$A$782,$A50,СВЦЭМ!$B$39:$B$782,V$47)+'СЕТ СН'!$G$11+СВЦЭМ!$D$10+'СЕТ СН'!$G$6-'СЕТ СН'!$G$23</f>
        <v>1323.842048</v>
      </c>
      <c r="W50" s="36">
        <f>SUMIFS(СВЦЭМ!$D$39:$D$782,СВЦЭМ!$A$39:$A$782,$A50,СВЦЭМ!$B$39:$B$782,W$47)+'СЕТ СН'!$G$11+СВЦЭМ!$D$10+'СЕТ СН'!$G$6-'СЕТ СН'!$G$23</f>
        <v>1327.35626712</v>
      </c>
      <c r="X50" s="36">
        <f>SUMIFS(СВЦЭМ!$D$39:$D$782,СВЦЭМ!$A$39:$A$782,$A50,СВЦЭМ!$B$39:$B$782,X$47)+'СЕТ СН'!$G$11+СВЦЭМ!$D$10+'СЕТ СН'!$G$6-'СЕТ СН'!$G$23</f>
        <v>1337.31535467</v>
      </c>
      <c r="Y50" s="36">
        <f>SUMIFS(СВЦЭМ!$D$39:$D$782,СВЦЭМ!$A$39:$A$782,$A50,СВЦЭМ!$B$39:$B$782,Y$47)+'СЕТ СН'!$G$11+СВЦЭМ!$D$10+'СЕТ СН'!$G$6-'СЕТ СН'!$G$23</f>
        <v>1339.9842357099999</v>
      </c>
    </row>
    <row r="51" spans="1:25" ht="15.75" x14ac:dyDescent="0.2">
      <c r="A51" s="35">
        <f t="shared" si="1"/>
        <v>44899</v>
      </c>
      <c r="B51" s="36">
        <f>SUMIFS(СВЦЭМ!$D$39:$D$782,СВЦЭМ!$A$39:$A$782,$A51,СВЦЭМ!$B$39:$B$782,B$47)+'СЕТ СН'!$G$11+СВЦЭМ!$D$10+'СЕТ СН'!$G$6-'СЕТ СН'!$G$23</f>
        <v>1369.5232442699999</v>
      </c>
      <c r="C51" s="36">
        <f>SUMIFS(СВЦЭМ!$D$39:$D$782,СВЦЭМ!$A$39:$A$782,$A51,СВЦЭМ!$B$39:$B$782,C$47)+'СЕТ СН'!$G$11+СВЦЭМ!$D$10+'СЕТ СН'!$G$6-'СЕТ СН'!$G$23</f>
        <v>1408.12343366</v>
      </c>
      <c r="D51" s="36">
        <f>SUMIFS(СВЦЭМ!$D$39:$D$782,СВЦЭМ!$A$39:$A$782,$A51,СВЦЭМ!$B$39:$B$782,D$47)+'СЕТ СН'!$G$11+СВЦЭМ!$D$10+'СЕТ СН'!$G$6-'СЕТ СН'!$G$23</f>
        <v>1436.7769536399999</v>
      </c>
      <c r="E51" s="36">
        <f>SUMIFS(СВЦЭМ!$D$39:$D$782,СВЦЭМ!$A$39:$A$782,$A51,СВЦЭМ!$B$39:$B$782,E$47)+'СЕТ СН'!$G$11+СВЦЭМ!$D$10+'СЕТ СН'!$G$6-'СЕТ СН'!$G$23</f>
        <v>1447.37370534</v>
      </c>
      <c r="F51" s="36">
        <f>SUMIFS(СВЦЭМ!$D$39:$D$782,СВЦЭМ!$A$39:$A$782,$A51,СВЦЭМ!$B$39:$B$782,F$47)+'СЕТ СН'!$G$11+СВЦЭМ!$D$10+'СЕТ СН'!$G$6-'СЕТ СН'!$G$23</f>
        <v>1448.2949111400001</v>
      </c>
      <c r="G51" s="36">
        <f>SUMIFS(СВЦЭМ!$D$39:$D$782,СВЦЭМ!$A$39:$A$782,$A51,СВЦЭМ!$B$39:$B$782,G$47)+'СЕТ СН'!$G$11+СВЦЭМ!$D$10+'СЕТ СН'!$G$6-'СЕТ СН'!$G$23</f>
        <v>1448.93184146</v>
      </c>
      <c r="H51" s="36">
        <f>SUMIFS(СВЦЭМ!$D$39:$D$782,СВЦЭМ!$A$39:$A$782,$A51,СВЦЭМ!$B$39:$B$782,H$47)+'СЕТ СН'!$G$11+СВЦЭМ!$D$10+'СЕТ СН'!$G$6-'СЕТ СН'!$G$23</f>
        <v>1457.3017330999999</v>
      </c>
      <c r="I51" s="36">
        <f>SUMIFS(СВЦЭМ!$D$39:$D$782,СВЦЭМ!$A$39:$A$782,$A51,СВЦЭМ!$B$39:$B$782,I$47)+'СЕТ СН'!$G$11+СВЦЭМ!$D$10+'СЕТ СН'!$G$6-'СЕТ СН'!$G$23</f>
        <v>1430.5714166</v>
      </c>
      <c r="J51" s="36">
        <f>SUMIFS(СВЦЭМ!$D$39:$D$782,СВЦЭМ!$A$39:$A$782,$A51,СВЦЭМ!$B$39:$B$782,J$47)+'СЕТ СН'!$G$11+СВЦЭМ!$D$10+'СЕТ СН'!$G$6-'СЕТ СН'!$G$23</f>
        <v>1414.52976685</v>
      </c>
      <c r="K51" s="36">
        <f>SUMIFS(СВЦЭМ!$D$39:$D$782,СВЦЭМ!$A$39:$A$782,$A51,СВЦЭМ!$B$39:$B$782,K$47)+'СЕТ СН'!$G$11+СВЦЭМ!$D$10+'СЕТ СН'!$G$6-'СЕТ СН'!$G$23</f>
        <v>1376.2720894199999</v>
      </c>
      <c r="L51" s="36">
        <f>SUMIFS(СВЦЭМ!$D$39:$D$782,СВЦЭМ!$A$39:$A$782,$A51,СВЦЭМ!$B$39:$B$782,L$47)+'СЕТ СН'!$G$11+СВЦЭМ!$D$10+'СЕТ СН'!$G$6-'СЕТ СН'!$G$23</f>
        <v>1351.8231755899999</v>
      </c>
      <c r="M51" s="36">
        <f>SUMIFS(СВЦЭМ!$D$39:$D$782,СВЦЭМ!$A$39:$A$782,$A51,СВЦЭМ!$B$39:$B$782,M$47)+'СЕТ СН'!$G$11+СВЦЭМ!$D$10+'СЕТ СН'!$G$6-'СЕТ СН'!$G$23</f>
        <v>1354.8282308</v>
      </c>
      <c r="N51" s="36">
        <f>SUMIFS(СВЦЭМ!$D$39:$D$782,СВЦЭМ!$A$39:$A$782,$A51,СВЦЭМ!$B$39:$B$782,N$47)+'СЕТ СН'!$G$11+СВЦЭМ!$D$10+'СЕТ СН'!$G$6-'СЕТ СН'!$G$23</f>
        <v>1361.8623820600001</v>
      </c>
      <c r="O51" s="36">
        <f>SUMIFS(СВЦЭМ!$D$39:$D$782,СВЦЭМ!$A$39:$A$782,$A51,СВЦЭМ!$B$39:$B$782,O$47)+'СЕТ СН'!$G$11+СВЦЭМ!$D$10+'СЕТ СН'!$G$6-'СЕТ СН'!$G$23</f>
        <v>1364.86170885</v>
      </c>
      <c r="P51" s="36">
        <f>SUMIFS(СВЦЭМ!$D$39:$D$782,СВЦЭМ!$A$39:$A$782,$A51,СВЦЭМ!$B$39:$B$782,P$47)+'СЕТ СН'!$G$11+СВЦЭМ!$D$10+'СЕТ СН'!$G$6-'СЕТ СН'!$G$23</f>
        <v>1373.97465399</v>
      </c>
      <c r="Q51" s="36">
        <f>SUMIFS(СВЦЭМ!$D$39:$D$782,СВЦЭМ!$A$39:$A$782,$A51,СВЦЭМ!$B$39:$B$782,Q$47)+'СЕТ СН'!$G$11+СВЦЭМ!$D$10+'СЕТ СН'!$G$6-'СЕТ СН'!$G$23</f>
        <v>1375.42693233</v>
      </c>
      <c r="R51" s="36">
        <f>SUMIFS(СВЦЭМ!$D$39:$D$782,СВЦЭМ!$A$39:$A$782,$A51,СВЦЭМ!$B$39:$B$782,R$47)+'СЕТ СН'!$G$11+СВЦЭМ!$D$10+'СЕТ СН'!$G$6-'СЕТ СН'!$G$23</f>
        <v>1361.25938464</v>
      </c>
      <c r="S51" s="36">
        <f>SUMIFS(СВЦЭМ!$D$39:$D$782,СВЦЭМ!$A$39:$A$782,$A51,СВЦЭМ!$B$39:$B$782,S$47)+'СЕТ СН'!$G$11+СВЦЭМ!$D$10+'СЕТ СН'!$G$6-'СЕТ СН'!$G$23</f>
        <v>1333.67558538</v>
      </c>
      <c r="T51" s="36">
        <f>SUMIFS(СВЦЭМ!$D$39:$D$782,СВЦЭМ!$A$39:$A$782,$A51,СВЦЭМ!$B$39:$B$782,T$47)+'СЕТ СН'!$G$11+СВЦЭМ!$D$10+'СЕТ СН'!$G$6-'СЕТ СН'!$G$23</f>
        <v>1335.4306464700001</v>
      </c>
      <c r="U51" s="36">
        <f>SUMIFS(СВЦЭМ!$D$39:$D$782,СВЦЭМ!$A$39:$A$782,$A51,СВЦЭМ!$B$39:$B$782,U$47)+'СЕТ СН'!$G$11+СВЦЭМ!$D$10+'СЕТ СН'!$G$6-'СЕТ СН'!$G$23</f>
        <v>1347.9869725399999</v>
      </c>
      <c r="V51" s="36">
        <f>SUMIFS(СВЦЭМ!$D$39:$D$782,СВЦЭМ!$A$39:$A$782,$A51,СВЦЭМ!$B$39:$B$782,V$47)+'СЕТ СН'!$G$11+СВЦЭМ!$D$10+'СЕТ СН'!$G$6-'СЕТ СН'!$G$23</f>
        <v>1361.4849996099999</v>
      </c>
      <c r="W51" s="36">
        <f>SUMIFS(СВЦЭМ!$D$39:$D$782,СВЦЭМ!$A$39:$A$782,$A51,СВЦЭМ!$B$39:$B$782,W$47)+'СЕТ СН'!$G$11+СВЦЭМ!$D$10+'СЕТ СН'!$G$6-'СЕТ СН'!$G$23</f>
        <v>1367.6100922200001</v>
      </c>
      <c r="X51" s="36">
        <f>SUMIFS(СВЦЭМ!$D$39:$D$782,СВЦЭМ!$A$39:$A$782,$A51,СВЦЭМ!$B$39:$B$782,X$47)+'СЕТ СН'!$G$11+СВЦЭМ!$D$10+'СЕТ СН'!$G$6-'СЕТ СН'!$G$23</f>
        <v>1387.5765712099999</v>
      </c>
      <c r="Y51" s="36">
        <f>SUMIFS(СВЦЭМ!$D$39:$D$782,СВЦЭМ!$A$39:$A$782,$A51,СВЦЭМ!$B$39:$B$782,Y$47)+'СЕТ СН'!$G$11+СВЦЭМ!$D$10+'СЕТ СН'!$G$6-'СЕТ СН'!$G$23</f>
        <v>1399.6557422599999</v>
      </c>
    </row>
    <row r="52" spans="1:25" ht="15.75" x14ac:dyDescent="0.2">
      <c r="A52" s="35">
        <f t="shared" si="1"/>
        <v>44900</v>
      </c>
      <c r="B52" s="36">
        <f>SUMIFS(СВЦЭМ!$D$39:$D$782,СВЦЭМ!$A$39:$A$782,$A52,СВЦЭМ!$B$39:$B$782,B$47)+'СЕТ СН'!$G$11+СВЦЭМ!$D$10+'СЕТ СН'!$G$6-'СЕТ СН'!$G$23</f>
        <v>1408.2180957200001</v>
      </c>
      <c r="C52" s="36">
        <f>SUMIFS(СВЦЭМ!$D$39:$D$782,СВЦЭМ!$A$39:$A$782,$A52,СВЦЭМ!$B$39:$B$782,C$47)+'СЕТ СН'!$G$11+СВЦЭМ!$D$10+'СЕТ СН'!$G$6-'СЕТ СН'!$G$23</f>
        <v>1435.91261362</v>
      </c>
      <c r="D52" s="36">
        <f>SUMIFS(СВЦЭМ!$D$39:$D$782,СВЦЭМ!$A$39:$A$782,$A52,СВЦЭМ!$B$39:$B$782,D$47)+'СЕТ СН'!$G$11+СВЦЭМ!$D$10+'СЕТ СН'!$G$6-'СЕТ СН'!$G$23</f>
        <v>1427.56314825</v>
      </c>
      <c r="E52" s="36">
        <f>SUMIFS(СВЦЭМ!$D$39:$D$782,СВЦЭМ!$A$39:$A$782,$A52,СВЦЭМ!$B$39:$B$782,E$47)+'СЕТ СН'!$G$11+СВЦЭМ!$D$10+'СЕТ СН'!$G$6-'СЕТ СН'!$G$23</f>
        <v>1438.54909249</v>
      </c>
      <c r="F52" s="36">
        <f>SUMIFS(СВЦЭМ!$D$39:$D$782,СВЦЭМ!$A$39:$A$782,$A52,СВЦЭМ!$B$39:$B$782,F$47)+'СЕТ СН'!$G$11+СВЦЭМ!$D$10+'СЕТ СН'!$G$6-'СЕТ СН'!$G$23</f>
        <v>1446.33134195</v>
      </c>
      <c r="G52" s="36">
        <f>SUMIFS(СВЦЭМ!$D$39:$D$782,СВЦЭМ!$A$39:$A$782,$A52,СВЦЭМ!$B$39:$B$782,G$47)+'СЕТ СН'!$G$11+СВЦЭМ!$D$10+'СЕТ СН'!$G$6-'СЕТ СН'!$G$23</f>
        <v>1441.24897055</v>
      </c>
      <c r="H52" s="36">
        <f>SUMIFS(СВЦЭМ!$D$39:$D$782,СВЦЭМ!$A$39:$A$782,$A52,СВЦЭМ!$B$39:$B$782,H$47)+'СЕТ СН'!$G$11+СВЦЭМ!$D$10+'СЕТ СН'!$G$6-'СЕТ СН'!$G$23</f>
        <v>1403.62396988</v>
      </c>
      <c r="I52" s="36">
        <f>SUMIFS(СВЦЭМ!$D$39:$D$782,СВЦЭМ!$A$39:$A$782,$A52,СВЦЭМ!$B$39:$B$782,I$47)+'СЕТ СН'!$G$11+СВЦЭМ!$D$10+'СЕТ СН'!$G$6-'СЕТ СН'!$G$23</f>
        <v>1374.26555196</v>
      </c>
      <c r="J52" s="36">
        <f>SUMIFS(СВЦЭМ!$D$39:$D$782,СВЦЭМ!$A$39:$A$782,$A52,СВЦЭМ!$B$39:$B$782,J$47)+'СЕТ СН'!$G$11+СВЦЭМ!$D$10+'СЕТ СН'!$G$6-'СЕТ СН'!$G$23</f>
        <v>1375.95457098</v>
      </c>
      <c r="K52" s="36">
        <f>SUMIFS(СВЦЭМ!$D$39:$D$782,СВЦЭМ!$A$39:$A$782,$A52,СВЦЭМ!$B$39:$B$782,K$47)+'СЕТ СН'!$G$11+СВЦЭМ!$D$10+'СЕТ СН'!$G$6-'СЕТ СН'!$G$23</f>
        <v>1364.4215136400001</v>
      </c>
      <c r="L52" s="36">
        <f>SUMIFS(СВЦЭМ!$D$39:$D$782,СВЦЭМ!$A$39:$A$782,$A52,СВЦЭМ!$B$39:$B$782,L$47)+'СЕТ СН'!$G$11+СВЦЭМ!$D$10+'СЕТ СН'!$G$6-'СЕТ СН'!$G$23</f>
        <v>1352.37966392</v>
      </c>
      <c r="M52" s="36">
        <f>SUMIFS(СВЦЭМ!$D$39:$D$782,СВЦЭМ!$A$39:$A$782,$A52,СВЦЭМ!$B$39:$B$782,M$47)+'СЕТ СН'!$G$11+СВЦЭМ!$D$10+'СЕТ СН'!$G$6-'СЕТ СН'!$G$23</f>
        <v>1365.3610019999999</v>
      </c>
      <c r="N52" s="36">
        <f>SUMIFS(СВЦЭМ!$D$39:$D$782,СВЦЭМ!$A$39:$A$782,$A52,СВЦЭМ!$B$39:$B$782,N$47)+'СЕТ СН'!$G$11+СВЦЭМ!$D$10+'СЕТ СН'!$G$6-'СЕТ СН'!$G$23</f>
        <v>1372.2059693799999</v>
      </c>
      <c r="O52" s="36">
        <f>SUMIFS(СВЦЭМ!$D$39:$D$782,СВЦЭМ!$A$39:$A$782,$A52,СВЦЭМ!$B$39:$B$782,O$47)+'СЕТ СН'!$G$11+СВЦЭМ!$D$10+'СЕТ СН'!$G$6-'СЕТ СН'!$G$23</f>
        <v>1372.73770926</v>
      </c>
      <c r="P52" s="36">
        <f>SUMIFS(СВЦЭМ!$D$39:$D$782,СВЦЭМ!$A$39:$A$782,$A52,СВЦЭМ!$B$39:$B$782,P$47)+'СЕТ СН'!$G$11+СВЦЭМ!$D$10+'СЕТ СН'!$G$6-'СЕТ СН'!$G$23</f>
        <v>1377.99455758</v>
      </c>
      <c r="Q52" s="36">
        <f>SUMIFS(СВЦЭМ!$D$39:$D$782,СВЦЭМ!$A$39:$A$782,$A52,СВЦЭМ!$B$39:$B$782,Q$47)+'СЕТ СН'!$G$11+СВЦЭМ!$D$10+'СЕТ СН'!$G$6-'СЕТ СН'!$G$23</f>
        <v>1376.3737311099999</v>
      </c>
      <c r="R52" s="36">
        <f>SUMIFS(СВЦЭМ!$D$39:$D$782,СВЦЭМ!$A$39:$A$782,$A52,СВЦЭМ!$B$39:$B$782,R$47)+'СЕТ СН'!$G$11+СВЦЭМ!$D$10+'СЕТ СН'!$G$6-'СЕТ СН'!$G$23</f>
        <v>1366.27656146</v>
      </c>
      <c r="S52" s="36">
        <f>SUMIFS(СВЦЭМ!$D$39:$D$782,СВЦЭМ!$A$39:$A$782,$A52,СВЦЭМ!$B$39:$B$782,S$47)+'СЕТ СН'!$G$11+СВЦЭМ!$D$10+'СЕТ СН'!$G$6-'СЕТ СН'!$G$23</f>
        <v>1333.81869342</v>
      </c>
      <c r="T52" s="36">
        <f>SUMIFS(СВЦЭМ!$D$39:$D$782,СВЦЭМ!$A$39:$A$782,$A52,СВЦЭМ!$B$39:$B$782,T$47)+'СЕТ СН'!$G$11+СВЦЭМ!$D$10+'СЕТ СН'!$G$6-'СЕТ СН'!$G$23</f>
        <v>1320.52819153</v>
      </c>
      <c r="U52" s="36">
        <f>SUMIFS(СВЦЭМ!$D$39:$D$782,СВЦЭМ!$A$39:$A$782,$A52,СВЦЭМ!$B$39:$B$782,U$47)+'СЕТ СН'!$G$11+СВЦЭМ!$D$10+'СЕТ СН'!$G$6-'СЕТ СН'!$G$23</f>
        <v>1318.42293311</v>
      </c>
      <c r="V52" s="36">
        <f>SUMIFS(СВЦЭМ!$D$39:$D$782,СВЦЭМ!$A$39:$A$782,$A52,СВЦЭМ!$B$39:$B$782,V$47)+'СЕТ СН'!$G$11+СВЦЭМ!$D$10+'СЕТ СН'!$G$6-'СЕТ СН'!$G$23</f>
        <v>1344.6775071499999</v>
      </c>
      <c r="W52" s="36">
        <f>SUMIFS(СВЦЭМ!$D$39:$D$782,СВЦЭМ!$A$39:$A$782,$A52,СВЦЭМ!$B$39:$B$782,W$47)+'СЕТ СН'!$G$11+СВЦЭМ!$D$10+'СЕТ СН'!$G$6-'СЕТ СН'!$G$23</f>
        <v>1366.12063244</v>
      </c>
      <c r="X52" s="36">
        <f>SUMIFS(СВЦЭМ!$D$39:$D$782,СВЦЭМ!$A$39:$A$782,$A52,СВЦЭМ!$B$39:$B$782,X$47)+'СЕТ СН'!$G$11+СВЦЭМ!$D$10+'СЕТ СН'!$G$6-'СЕТ СН'!$G$23</f>
        <v>1386.75296159</v>
      </c>
      <c r="Y52" s="36">
        <f>SUMIFS(СВЦЭМ!$D$39:$D$782,СВЦЭМ!$A$39:$A$782,$A52,СВЦЭМ!$B$39:$B$782,Y$47)+'СЕТ СН'!$G$11+СВЦЭМ!$D$10+'СЕТ СН'!$G$6-'СЕТ СН'!$G$23</f>
        <v>1390.1615353299999</v>
      </c>
    </row>
    <row r="53" spans="1:25" ht="15.75" x14ac:dyDescent="0.2">
      <c r="A53" s="35">
        <f t="shared" si="1"/>
        <v>44901</v>
      </c>
      <c r="B53" s="36">
        <f>SUMIFS(СВЦЭМ!$D$39:$D$782,СВЦЭМ!$A$39:$A$782,$A53,СВЦЭМ!$B$39:$B$782,B$47)+'СЕТ СН'!$G$11+СВЦЭМ!$D$10+'СЕТ СН'!$G$6-'СЕТ СН'!$G$23</f>
        <v>1345.05225002</v>
      </c>
      <c r="C53" s="36">
        <f>SUMIFS(СВЦЭМ!$D$39:$D$782,СВЦЭМ!$A$39:$A$782,$A53,СВЦЭМ!$B$39:$B$782,C$47)+'СЕТ СН'!$G$11+СВЦЭМ!$D$10+'СЕТ СН'!$G$6-'СЕТ СН'!$G$23</f>
        <v>1369.39293109</v>
      </c>
      <c r="D53" s="36">
        <f>SUMIFS(СВЦЭМ!$D$39:$D$782,СВЦЭМ!$A$39:$A$782,$A53,СВЦЭМ!$B$39:$B$782,D$47)+'СЕТ СН'!$G$11+СВЦЭМ!$D$10+'СЕТ СН'!$G$6-'СЕТ СН'!$G$23</f>
        <v>1390.76963428</v>
      </c>
      <c r="E53" s="36">
        <f>SUMIFS(СВЦЭМ!$D$39:$D$782,СВЦЭМ!$A$39:$A$782,$A53,СВЦЭМ!$B$39:$B$782,E$47)+'СЕТ СН'!$G$11+СВЦЭМ!$D$10+'СЕТ СН'!$G$6-'СЕТ СН'!$G$23</f>
        <v>1393.8228870099999</v>
      </c>
      <c r="F53" s="36">
        <f>SUMIFS(СВЦЭМ!$D$39:$D$782,СВЦЭМ!$A$39:$A$782,$A53,СВЦЭМ!$B$39:$B$782,F$47)+'СЕТ СН'!$G$11+СВЦЭМ!$D$10+'СЕТ СН'!$G$6-'СЕТ СН'!$G$23</f>
        <v>1411.34895504</v>
      </c>
      <c r="G53" s="36">
        <f>SUMIFS(СВЦЭМ!$D$39:$D$782,СВЦЭМ!$A$39:$A$782,$A53,СВЦЭМ!$B$39:$B$782,G$47)+'СЕТ СН'!$G$11+СВЦЭМ!$D$10+'СЕТ СН'!$G$6-'СЕТ СН'!$G$23</f>
        <v>1389.81862082</v>
      </c>
      <c r="H53" s="36">
        <f>SUMIFS(СВЦЭМ!$D$39:$D$782,СВЦЭМ!$A$39:$A$782,$A53,СВЦЭМ!$B$39:$B$782,H$47)+'СЕТ СН'!$G$11+СВЦЭМ!$D$10+'СЕТ СН'!$G$6-'СЕТ СН'!$G$23</f>
        <v>1363.5171176700001</v>
      </c>
      <c r="I53" s="36">
        <f>SUMIFS(СВЦЭМ!$D$39:$D$782,СВЦЭМ!$A$39:$A$782,$A53,СВЦЭМ!$B$39:$B$782,I$47)+'СЕТ СН'!$G$11+СВЦЭМ!$D$10+'СЕТ СН'!$G$6-'СЕТ СН'!$G$23</f>
        <v>1311.6574148099999</v>
      </c>
      <c r="J53" s="36">
        <f>SUMIFS(СВЦЭМ!$D$39:$D$782,СВЦЭМ!$A$39:$A$782,$A53,СВЦЭМ!$B$39:$B$782,J$47)+'СЕТ СН'!$G$11+СВЦЭМ!$D$10+'СЕТ СН'!$G$6-'СЕТ СН'!$G$23</f>
        <v>1314.4275285799999</v>
      </c>
      <c r="K53" s="36">
        <f>SUMIFS(СВЦЭМ!$D$39:$D$782,СВЦЭМ!$A$39:$A$782,$A53,СВЦЭМ!$B$39:$B$782,K$47)+'СЕТ СН'!$G$11+СВЦЭМ!$D$10+'СЕТ СН'!$G$6-'СЕТ СН'!$G$23</f>
        <v>1302.20722961</v>
      </c>
      <c r="L53" s="36">
        <f>SUMIFS(СВЦЭМ!$D$39:$D$782,СВЦЭМ!$A$39:$A$782,$A53,СВЦЭМ!$B$39:$B$782,L$47)+'СЕТ СН'!$G$11+СВЦЭМ!$D$10+'СЕТ СН'!$G$6-'СЕТ СН'!$G$23</f>
        <v>1304.76583237</v>
      </c>
      <c r="M53" s="36">
        <f>SUMIFS(СВЦЭМ!$D$39:$D$782,СВЦЭМ!$A$39:$A$782,$A53,СВЦЭМ!$B$39:$B$782,M$47)+'СЕТ СН'!$G$11+СВЦЭМ!$D$10+'СЕТ СН'!$G$6-'СЕТ СН'!$G$23</f>
        <v>1300.84030287</v>
      </c>
      <c r="N53" s="36">
        <f>SUMIFS(СВЦЭМ!$D$39:$D$782,СВЦЭМ!$A$39:$A$782,$A53,СВЦЭМ!$B$39:$B$782,N$47)+'СЕТ СН'!$G$11+СВЦЭМ!$D$10+'СЕТ СН'!$G$6-'СЕТ СН'!$G$23</f>
        <v>1307.2777292199999</v>
      </c>
      <c r="O53" s="36">
        <f>SUMIFS(СВЦЭМ!$D$39:$D$782,СВЦЭМ!$A$39:$A$782,$A53,СВЦЭМ!$B$39:$B$782,O$47)+'СЕТ СН'!$G$11+СВЦЭМ!$D$10+'СЕТ СН'!$G$6-'СЕТ СН'!$G$23</f>
        <v>1291.53111644</v>
      </c>
      <c r="P53" s="36">
        <f>SUMIFS(СВЦЭМ!$D$39:$D$782,СВЦЭМ!$A$39:$A$782,$A53,СВЦЭМ!$B$39:$B$782,P$47)+'СЕТ СН'!$G$11+СВЦЭМ!$D$10+'СЕТ СН'!$G$6-'СЕТ СН'!$G$23</f>
        <v>1294.6794868899999</v>
      </c>
      <c r="Q53" s="36">
        <f>SUMIFS(СВЦЭМ!$D$39:$D$782,СВЦЭМ!$A$39:$A$782,$A53,СВЦЭМ!$B$39:$B$782,Q$47)+'СЕТ СН'!$G$11+СВЦЭМ!$D$10+'СЕТ СН'!$G$6-'СЕТ СН'!$G$23</f>
        <v>1291.90654477</v>
      </c>
      <c r="R53" s="36">
        <f>SUMIFS(СВЦЭМ!$D$39:$D$782,СВЦЭМ!$A$39:$A$782,$A53,СВЦЭМ!$B$39:$B$782,R$47)+'СЕТ СН'!$G$11+СВЦЭМ!$D$10+'СЕТ СН'!$G$6-'СЕТ СН'!$G$23</f>
        <v>1283.46470396</v>
      </c>
      <c r="S53" s="36">
        <f>SUMIFS(СВЦЭМ!$D$39:$D$782,СВЦЭМ!$A$39:$A$782,$A53,СВЦЭМ!$B$39:$B$782,S$47)+'СЕТ СН'!$G$11+СВЦЭМ!$D$10+'СЕТ СН'!$G$6-'СЕТ СН'!$G$23</f>
        <v>1272.37094254</v>
      </c>
      <c r="T53" s="36">
        <f>SUMIFS(СВЦЭМ!$D$39:$D$782,СВЦЭМ!$A$39:$A$782,$A53,СВЦЭМ!$B$39:$B$782,T$47)+'СЕТ СН'!$G$11+СВЦЭМ!$D$10+'СЕТ СН'!$G$6-'СЕТ СН'!$G$23</f>
        <v>1253.86611189</v>
      </c>
      <c r="U53" s="36">
        <f>SUMIFS(СВЦЭМ!$D$39:$D$782,СВЦЭМ!$A$39:$A$782,$A53,СВЦЭМ!$B$39:$B$782,U$47)+'СЕТ СН'!$G$11+СВЦЭМ!$D$10+'СЕТ СН'!$G$6-'СЕТ СН'!$G$23</f>
        <v>1260.62044782</v>
      </c>
      <c r="V53" s="36">
        <f>SUMIFS(СВЦЭМ!$D$39:$D$782,СВЦЭМ!$A$39:$A$782,$A53,СВЦЭМ!$B$39:$B$782,V$47)+'СЕТ СН'!$G$11+СВЦЭМ!$D$10+'СЕТ СН'!$G$6-'СЕТ СН'!$G$23</f>
        <v>1282.95849441</v>
      </c>
      <c r="W53" s="36">
        <f>SUMIFS(СВЦЭМ!$D$39:$D$782,СВЦЭМ!$A$39:$A$782,$A53,СВЦЭМ!$B$39:$B$782,W$47)+'СЕТ СН'!$G$11+СВЦЭМ!$D$10+'СЕТ СН'!$G$6-'СЕТ СН'!$G$23</f>
        <v>1312.06658778</v>
      </c>
      <c r="X53" s="36">
        <f>SUMIFS(СВЦЭМ!$D$39:$D$782,СВЦЭМ!$A$39:$A$782,$A53,СВЦЭМ!$B$39:$B$782,X$47)+'СЕТ СН'!$G$11+СВЦЭМ!$D$10+'СЕТ СН'!$G$6-'СЕТ СН'!$G$23</f>
        <v>1314.78536912</v>
      </c>
      <c r="Y53" s="36">
        <f>SUMIFS(СВЦЭМ!$D$39:$D$782,СВЦЭМ!$A$39:$A$782,$A53,СВЦЭМ!$B$39:$B$782,Y$47)+'СЕТ СН'!$G$11+СВЦЭМ!$D$10+'СЕТ СН'!$G$6-'СЕТ СН'!$G$23</f>
        <v>1363.60508181</v>
      </c>
    </row>
    <row r="54" spans="1:25" ht="15.75" x14ac:dyDescent="0.2">
      <c r="A54" s="35">
        <f t="shared" si="1"/>
        <v>44902</v>
      </c>
      <c r="B54" s="36">
        <f>SUMIFS(СВЦЭМ!$D$39:$D$782,СВЦЭМ!$A$39:$A$782,$A54,СВЦЭМ!$B$39:$B$782,B$47)+'СЕТ СН'!$G$11+СВЦЭМ!$D$10+'СЕТ СН'!$G$6-'СЕТ СН'!$G$23</f>
        <v>1340.9160651899999</v>
      </c>
      <c r="C54" s="36">
        <f>SUMIFS(СВЦЭМ!$D$39:$D$782,СВЦЭМ!$A$39:$A$782,$A54,СВЦЭМ!$B$39:$B$782,C$47)+'СЕТ СН'!$G$11+СВЦЭМ!$D$10+'СЕТ СН'!$G$6-'СЕТ СН'!$G$23</f>
        <v>1363.34785038</v>
      </c>
      <c r="D54" s="36">
        <f>SUMIFS(СВЦЭМ!$D$39:$D$782,СВЦЭМ!$A$39:$A$782,$A54,СВЦЭМ!$B$39:$B$782,D$47)+'СЕТ СН'!$G$11+СВЦЭМ!$D$10+'СЕТ СН'!$G$6-'СЕТ СН'!$G$23</f>
        <v>1376.8317211799999</v>
      </c>
      <c r="E54" s="36">
        <f>SUMIFS(СВЦЭМ!$D$39:$D$782,СВЦЭМ!$A$39:$A$782,$A54,СВЦЭМ!$B$39:$B$782,E$47)+'СЕТ СН'!$G$11+СВЦЭМ!$D$10+'СЕТ СН'!$G$6-'СЕТ СН'!$G$23</f>
        <v>1375.9593039599999</v>
      </c>
      <c r="F54" s="36">
        <f>SUMIFS(СВЦЭМ!$D$39:$D$782,СВЦЭМ!$A$39:$A$782,$A54,СВЦЭМ!$B$39:$B$782,F$47)+'СЕТ СН'!$G$11+СВЦЭМ!$D$10+'СЕТ СН'!$G$6-'СЕТ СН'!$G$23</f>
        <v>1379.5513032700001</v>
      </c>
      <c r="G54" s="36">
        <f>SUMIFS(СВЦЭМ!$D$39:$D$782,СВЦЭМ!$A$39:$A$782,$A54,СВЦЭМ!$B$39:$B$782,G$47)+'СЕТ СН'!$G$11+СВЦЭМ!$D$10+'СЕТ СН'!$G$6-'СЕТ СН'!$G$23</f>
        <v>1370.08519017</v>
      </c>
      <c r="H54" s="36">
        <f>SUMIFS(СВЦЭМ!$D$39:$D$782,СВЦЭМ!$A$39:$A$782,$A54,СВЦЭМ!$B$39:$B$782,H$47)+'СЕТ СН'!$G$11+СВЦЭМ!$D$10+'СЕТ СН'!$G$6-'СЕТ СН'!$G$23</f>
        <v>1363.81157282</v>
      </c>
      <c r="I54" s="36">
        <f>SUMIFS(СВЦЭМ!$D$39:$D$782,СВЦЭМ!$A$39:$A$782,$A54,СВЦЭМ!$B$39:$B$782,I$47)+'СЕТ СН'!$G$11+СВЦЭМ!$D$10+'СЕТ СН'!$G$6-'СЕТ СН'!$G$23</f>
        <v>1328.9302177899999</v>
      </c>
      <c r="J54" s="36">
        <f>SUMIFS(СВЦЭМ!$D$39:$D$782,СВЦЭМ!$A$39:$A$782,$A54,СВЦЭМ!$B$39:$B$782,J$47)+'СЕТ СН'!$G$11+СВЦЭМ!$D$10+'СЕТ СН'!$G$6-'СЕТ СН'!$G$23</f>
        <v>1314.17671707</v>
      </c>
      <c r="K54" s="36">
        <f>SUMIFS(СВЦЭМ!$D$39:$D$782,СВЦЭМ!$A$39:$A$782,$A54,СВЦЭМ!$B$39:$B$782,K$47)+'СЕТ СН'!$G$11+СВЦЭМ!$D$10+'СЕТ СН'!$G$6-'СЕТ СН'!$G$23</f>
        <v>1333.59089838</v>
      </c>
      <c r="L54" s="36">
        <f>SUMIFS(СВЦЭМ!$D$39:$D$782,СВЦЭМ!$A$39:$A$782,$A54,СВЦЭМ!$B$39:$B$782,L$47)+'СЕТ СН'!$G$11+СВЦЭМ!$D$10+'СЕТ СН'!$G$6-'СЕТ СН'!$G$23</f>
        <v>1330.8645109399999</v>
      </c>
      <c r="M54" s="36">
        <f>SUMIFS(СВЦЭМ!$D$39:$D$782,СВЦЭМ!$A$39:$A$782,$A54,СВЦЭМ!$B$39:$B$782,M$47)+'СЕТ СН'!$G$11+СВЦЭМ!$D$10+'СЕТ СН'!$G$6-'СЕТ СН'!$G$23</f>
        <v>1327.2522529599999</v>
      </c>
      <c r="N54" s="36">
        <f>SUMIFS(СВЦЭМ!$D$39:$D$782,СВЦЭМ!$A$39:$A$782,$A54,СВЦЭМ!$B$39:$B$782,N$47)+'СЕТ СН'!$G$11+СВЦЭМ!$D$10+'СЕТ СН'!$G$6-'СЕТ СН'!$G$23</f>
        <v>1338.62522582</v>
      </c>
      <c r="O54" s="36">
        <f>SUMIFS(СВЦЭМ!$D$39:$D$782,СВЦЭМ!$A$39:$A$782,$A54,СВЦЭМ!$B$39:$B$782,O$47)+'СЕТ СН'!$G$11+СВЦЭМ!$D$10+'СЕТ СН'!$G$6-'СЕТ СН'!$G$23</f>
        <v>1337.2153241399999</v>
      </c>
      <c r="P54" s="36">
        <f>SUMIFS(СВЦЭМ!$D$39:$D$782,СВЦЭМ!$A$39:$A$782,$A54,СВЦЭМ!$B$39:$B$782,P$47)+'СЕТ СН'!$G$11+СВЦЭМ!$D$10+'СЕТ СН'!$G$6-'СЕТ СН'!$G$23</f>
        <v>1342.19017059</v>
      </c>
      <c r="Q54" s="36">
        <f>SUMIFS(СВЦЭМ!$D$39:$D$782,СВЦЭМ!$A$39:$A$782,$A54,СВЦЭМ!$B$39:$B$782,Q$47)+'СЕТ СН'!$G$11+СВЦЭМ!$D$10+'СЕТ СН'!$G$6-'СЕТ СН'!$G$23</f>
        <v>1347.7691349199999</v>
      </c>
      <c r="R54" s="36">
        <f>SUMIFS(СВЦЭМ!$D$39:$D$782,СВЦЭМ!$A$39:$A$782,$A54,СВЦЭМ!$B$39:$B$782,R$47)+'СЕТ СН'!$G$11+СВЦЭМ!$D$10+'СЕТ СН'!$G$6-'СЕТ СН'!$G$23</f>
        <v>1331.8959305199999</v>
      </c>
      <c r="S54" s="36">
        <f>SUMIFS(СВЦЭМ!$D$39:$D$782,СВЦЭМ!$A$39:$A$782,$A54,СВЦЭМ!$B$39:$B$782,S$47)+'СЕТ СН'!$G$11+СВЦЭМ!$D$10+'СЕТ СН'!$G$6-'СЕТ СН'!$G$23</f>
        <v>1305.9347944900001</v>
      </c>
      <c r="T54" s="36">
        <f>SUMIFS(СВЦЭМ!$D$39:$D$782,СВЦЭМ!$A$39:$A$782,$A54,СВЦЭМ!$B$39:$B$782,T$47)+'СЕТ СН'!$G$11+СВЦЭМ!$D$10+'СЕТ СН'!$G$6-'СЕТ СН'!$G$23</f>
        <v>1302.7043490399999</v>
      </c>
      <c r="U54" s="36">
        <f>SUMIFS(СВЦЭМ!$D$39:$D$782,СВЦЭМ!$A$39:$A$782,$A54,СВЦЭМ!$B$39:$B$782,U$47)+'СЕТ СН'!$G$11+СВЦЭМ!$D$10+'СЕТ СН'!$G$6-'СЕТ СН'!$G$23</f>
        <v>1313.79272522</v>
      </c>
      <c r="V54" s="36">
        <f>SUMIFS(СВЦЭМ!$D$39:$D$782,СВЦЭМ!$A$39:$A$782,$A54,СВЦЭМ!$B$39:$B$782,V$47)+'СЕТ СН'!$G$11+СВЦЭМ!$D$10+'СЕТ СН'!$G$6-'СЕТ СН'!$G$23</f>
        <v>1315.5826710199999</v>
      </c>
      <c r="W54" s="36">
        <f>SUMIFS(СВЦЭМ!$D$39:$D$782,СВЦЭМ!$A$39:$A$782,$A54,СВЦЭМ!$B$39:$B$782,W$47)+'СЕТ СН'!$G$11+СВЦЭМ!$D$10+'СЕТ СН'!$G$6-'СЕТ СН'!$G$23</f>
        <v>1336.2577024699999</v>
      </c>
      <c r="X54" s="36">
        <f>SUMIFS(СВЦЭМ!$D$39:$D$782,СВЦЭМ!$A$39:$A$782,$A54,СВЦЭМ!$B$39:$B$782,X$47)+'СЕТ СН'!$G$11+СВЦЭМ!$D$10+'СЕТ СН'!$G$6-'СЕТ СН'!$G$23</f>
        <v>1321.8150119100001</v>
      </c>
      <c r="Y54" s="36">
        <f>SUMIFS(СВЦЭМ!$D$39:$D$782,СВЦЭМ!$A$39:$A$782,$A54,СВЦЭМ!$B$39:$B$782,Y$47)+'СЕТ СН'!$G$11+СВЦЭМ!$D$10+'СЕТ СН'!$G$6-'СЕТ СН'!$G$23</f>
        <v>1332.70059715</v>
      </c>
    </row>
    <row r="55" spans="1:25" ht="15.75" x14ac:dyDescent="0.2">
      <c r="A55" s="35">
        <f t="shared" si="1"/>
        <v>44903</v>
      </c>
      <c r="B55" s="36">
        <f>SUMIFS(СВЦЭМ!$D$39:$D$782,СВЦЭМ!$A$39:$A$782,$A55,СВЦЭМ!$B$39:$B$782,B$47)+'СЕТ СН'!$G$11+СВЦЭМ!$D$10+'СЕТ СН'!$G$6-'СЕТ СН'!$G$23</f>
        <v>1505.1162284</v>
      </c>
      <c r="C55" s="36">
        <f>SUMIFS(СВЦЭМ!$D$39:$D$782,СВЦЭМ!$A$39:$A$782,$A55,СВЦЭМ!$B$39:$B$782,C$47)+'СЕТ СН'!$G$11+СВЦЭМ!$D$10+'СЕТ СН'!$G$6-'СЕТ СН'!$G$23</f>
        <v>1520.7335701299999</v>
      </c>
      <c r="D55" s="36">
        <f>SUMIFS(СВЦЭМ!$D$39:$D$782,СВЦЭМ!$A$39:$A$782,$A55,СВЦЭМ!$B$39:$B$782,D$47)+'СЕТ СН'!$G$11+СВЦЭМ!$D$10+'СЕТ СН'!$G$6-'СЕТ СН'!$G$23</f>
        <v>1515.91555148</v>
      </c>
      <c r="E55" s="36">
        <f>SUMIFS(СВЦЭМ!$D$39:$D$782,СВЦЭМ!$A$39:$A$782,$A55,СВЦЭМ!$B$39:$B$782,E$47)+'СЕТ СН'!$G$11+СВЦЭМ!$D$10+'СЕТ СН'!$G$6-'СЕТ СН'!$G$23</f>
        <v>1491.6077387400001</v>
      </c>
      <c r="F55" s="36">
        <f>SUMIFS(СВЦЭМ!$D$39:$D$782,СВЦЭМ!$A$39:$A$782,$A55,СВЦЭМ!$B$39:$B$782,F$47)+'СЕТ СН'!$G$11+СВЦЭМ!$D$10+'СЕТ СН'!$G$6-'СЕТ СН'!$G$23</f>
        <v>1479.6879782799999</v>
      </c>
      <c r="G55" s="36">
        <f>SUMIFS(СВЦЭМ!$D$39:$D$782,СВЦЭМ!$A$39:$A$782,$A55,СВЦЭМ!$B$39:$B$782,G$47)+'СЕТ СН'!$G$11+СВЦЭМ!$D$10+'СЕТ СН'!$G$6-'СЕТ СН'!$G$23</f>
        <v>1442.26389008</v>
      </c>
      <c r="H55" s="36">
        <f>SUMIFS(СВЦЭМ!$D$39:$D$782,СВЦЭМ!$A$39:$A$782,$A55,СВЦЭМ!$B$39:$B$782,H$47)+'СЕТ СН'!$G$11+СВЦЭМ!$D$10+'СЕТ СН'!$G$6-'СЕТ СН'!$G$23</f>
        <v>1415.85775554</v>
      </c>
      <c r="I55" s="36">
        <f>SUMIFS(СВЦЭМ!$D$39:$D$782,СВЦЭМ!$A$39:$A$782,$A55,СВЦЭМ!$B$39:$B$782,I$47)+'СЕТ СН'!$G$11+СВЦЭМ!$D$10+'СЕТ СН'!$G$6-'СЕТ СН'!$G$23</f>
        <v>1405.24134824</v>
      </c>
      <c r="J55" s="36">
        <f>SUMIFS(СВЦЭМ!$D$39:$D$782,СВЦЭМ!$A$39:$A$782,$A55,СВЦЭМ!$B$39:$B$782,J$47)+'СЕТ СН'!$G$11+СВЦЭМ!$D$10+'СЕТ СН'!$G$6-'СЕТ СН'!$G$23</f>
        <v>1385.21854861</v>
      </c>
      <c r="K55" s="36">
        <f>SUMIFS(СВЦЭМ!$D$39:$D$782,СВЦЭМ!$A$39:$A$782,$A55,СВЦЭМ!$B$39:$B$782,K$47)+'СЕТ СН'!$G$11+СВЦЭМ!$D$10+'СЕТ СН'!$G$6-'СЕТ СН'!$G$23</f>
        <v>1378.68478639</v>
      </c>
      <c r="L55" s="36">
        <f>SUMIFS(СВЦЭМ!$D$39:$D$782,СВЦЭМ!$A$39:$A$782,$A55,СВЦЭМ!$B$39:$B$782,L$47)+'СЕТ СН'!$G$11+СВЦЭМ!$D$10+'СЕТ СН'!$G$6-'СЕТ СН'!$G$23</f>
        <v>1387.1601146399998</v>
      </c>
      <c r="M55" s="36">
        <f>SUMIFS(СВЦЭМ!$D$39:$D$782,СВЦЭМ!$A$39:$A$782,$A55,СВЦЭМ!$B$39:$B$782,M$47)+'СЕТ СН'!$G$11+СВЦЭМ!$D$10+'СЕТ СН'!$G$6-'СЕТ СН'!$G$23</f>
        <v>1410.4065722599998</v>
      </c>
      <c r="N55" s="36">
        <f>SUMIFS(СВЦЭМ!$D$39:$D$782,СВЦЭМ!$A$39:$A$782,$A55,СВЦЭМ!$B$39:$B$782,N$47)+'СЕТ СН'!$G$11+СВЦЭМ!$D$10+'СЕТ СН'!$G$6-'СЕТ СН'!$G$23</f>
        <v>1418.1329773699999</v>
      </c>
      <c r="O55" s="36">
        <f>SUMIFS(СВЦЭМ!$D$39:$D$782,СВЦЭМ!$A$39:$A$782,$A55,СВЦЭМ!$B$39:$B$782,O$47)+'СЕТ СН'!$G$11+СВЦЭМ!$D$10+'СЕТ СН'!$G$6-'СЕТ СН'!$G$23</f>
        <v>1418.9143785599999</v>
      </c>
      <c r="P55" s="36">
        <f>SUMIFS(СВЦЭМ!$D$39:$D$782,СВЦЭМ!$A$39:$A$782,$A55,СВЦЭМ!$B$39:$B$782,P$47)+'СЕТ СН'!$G$11+СВЦЭМ!$D$10+'СЕТ СН'!$G$6-'СЕТ СН'!$G$23</f>
        <v>1421.01249538</v>
      </c>
      <c r="Q55" s="36">
        <f>SUMIFS(СВЦЭМ!$D$39:$D$782,СВЦЭМ!$A$39:$A$782,$A55,СВЦЭМ!$B$39:$B$782,Q$47)+'СЕТ СН'!$G$11+СВЦЭМ!$D$10+'СЕТ СН'!$G$6-'СЕТ СН'!$G$23</f>
        <v>1413.22394362</v>
      </c>
      <c r="R55" s="36">
        <f>SUMIFS(СВЦЭМ!$D$39:$D$782,СВЦЭМ!$A$39:$A$782,$A55,СВЦЭМ!$B$39:$B$782,R$47)+'СЕТ СН'!$G$11+СВЦЭМ!$D$10+'СЕТ СН'!$G$6-'СЕТ СН'!$G$23</f>
        <v>1376.84939022</v>
      </c>
      <c r="S55" s="36">
        <f>SUMIFS(СВЦЭМ!$D$39:$D$782,СВЦЭМ!$A$39:$A$782,$A55,СВЦЭМ!$B$39:$B$782,S$47)+'СЕТ СН'!$G$11+СВЦЭМ!$D$10+'СЕТ СН'!$G$6-'СЕТ СН'!$G$23</f>
        <v>1346.9837369100001</v>
      </c>
      <c r="T55" s="36">
        <f>SUMIFS(СВЦЭМ!$D$39:$D$782,СВЦЭМ!$A$39:$A$782,$A55,СВЦЭМ!$B$39:$B$782,T$47)+'СЕТ СН'!$G$11+СВЦЭМ!$D$10+'СЕТ СН'!$G$6-'СЕТ СН'!$G$23</f>
        <v>1370.4255347599999</v>
      </c>
      <c r="U55" s="36">
        <f>SUMIFS(СВЦЭМ!$D$39:$D$782,СВЦЭМ!$A$39:$A$782,$A55,СВЦЭМ!$B$39:$B$782,U$47)+'СЕТ СН'!$G$11+СВЦЭМ!$D$10+'СЕТ СН'!$G$6-'СЕТ СН'!$G$23</f>
        <v>1383.20987844</v>
      </c>
      <c r="V55" s="36">
        <f>SUMIFS(СВЦЭМ!$D$39:$D$782,СВЦЭМ!$A$39:$A$782,$A55,СВЦЭМ!$B$39:$B$782,V$47)+'СЕТ СН'!$G$11+СВЦЭМ!$D$10+'СЕТ СН'!$G$6-'СЕТ СН'!$G$23</f>
        <v>1395.1239573099999</v>
      </c>
      <c r="W55" s="36">
        <f>SUMIFS(СВЦЭМ!$D$39:$D$782,СВЦЭМ!$A$39:$A$782,$A55,СВЦЭМ!$B$39:$B$782,W$47)+'СЕТ СН'!$G$11+СВЦЭМ!$D$10+'СЕТ СН'!$G$6-'СЕТ СН'!$G$23</f>
        <v>1422.1130165099999</v>
      </c>
      <c r="X55" s="36">
        <f>SUMIFS(СВЦЭМ!$D$39:$D$782,СВЦЭМ!$A$39:$A$782,$A55,СВЦЭМ!$B$39:$B$782,X$47)+'СЕТ СН'!$G$11+СВЦЭМ!$D$10+'СЕТ СН'!$G$6-'СЕТ СН'!$G$23</f>
        <v>1419.77177306</v>
      </c>
      <c r="Y55" s="36">
        <f>SUMIFS(СВЦЭМ!$D$39:$D$782,СВЦЭМ!$A$39:$A$782,$A55,СВЦЭМ!$B$39:$B$782,Y$47)+'СЕТ СН'!$G$11+СВЦЭМ!$D$10+'СЕТ СН'!$G$6-'СЕТ СН'!$G$23</f>
        <v>1482.69792585</v>
      </c>
    </row>
    <row r="56" spans="1:25" ht="15.75" x14ac:dyDescent="0.2">
      <c r="A56" s="35">
        <f t="shared" si="1"/>
        <v>44904</v>
      </c>
      <c r="B56" s="36">
        <f>SUMIFS(СВЦЭМ!$D$39:$D$782,СВЦЭМ!$A$39:$A$782,$A56,СВЦЭМ!$B$39:$B$782,B$47)+'СЕТ СН'!$G$11+СВЦЭМ!$D$10+'СЕТ СН'!$G$6-'СЕТ СН'!$G$23</f>
        <v>1418.3080465</v>
      </c>
      <c r="C56" s="36">
        <f>SUMIFS(СВЦЭМ!$D$39:$D$782,СВЦЭМ!$A$39:$A$782,$A56,СВЦЭМ!$B$39:$B$782,C$47)+'СЕТ СН'!$G$11+СВЦЭМ!$D$10+'СЕТ СН'!$G$6-'СЕТ СН'!$G$23</f>
        <v>1427.26902937</v>
      </c>
      <c r="D56" s="36">
        <f>SUMIFS(СВЦЭМ!$D$39:$D$782,СВЦЭМ!$A$39:$A$782,$A56,СВЦЭМ!$B$39:$B$782,D$47)+'СЕТ СН'!$G$11+СВЦЭМ!$D$10+'СЕТ СН'!$G$6-'СЕТ СН'!$G$23</f>
        <v>1437.2131348299999</v>
      </c>
      <c r="E56" s="36">
        <f>SUMIFS(СВЦЭМ!$D$39:$D$782,СВЦЭМ!$A$39:$A$782,$A56,СВЦЭМ!$B$39:$B$782,E$47)+'СЕТ СН'!$G$11+СВЦЭМ!$D$10+'СЕТ СН'!$G$6-'СЕТ СН'!$G$23</f>
        <v>1449.0421122999999</v>
      </c>
      <c r="F56" s="36">
        <f>SUMIFS(СВЦЭМ!$D$39:$D$782,СВЦЭМ!$A$39:$A$782,$A56,СВЦЭМ!$B$39:$B$782,F$47)+'СЕТ СН'!$G$11+СВЦЭМ!$D$10+'СЕТ СН'!$G$6-'СЕТ СН'!$G$23</f>
        <v>1457.0772045399999</v>
      </c>
      <c r="G56" s="36">
        <f>SUMIFS(СВЦЭМ!$D$39:$D$782,СВЦЭМ!$A$39:$A$782,$A56,СВЦЭМ!$B$39:$B$782,G$47)+'СЕТ СН'!$G$11+СВЦЭМ!$D$10+'СЕТ СН'!$G$6-'СЕТ СН'!$G$23</f>
        <v>1443.8513960299999</v>
      </c>
      <c r="H56" s="36">
        <f>SUMIFS(СВЦЭМ!$D$39:$D$782,СВЦЭМ!$A$39:$A$782,$A56,СВЦЭМ!$B$39:$B$782,H$47)+'СЕТ СН'!$G$11+СВЦЭМ!$D$10+'СЕТ СН'!$G$6-'СЕТ СН'!$G$23</f>
        <v>1446.83674167</v>
      </c>
      <c r="I56" s="36">
        <f>SUMIFS(СВЦЭМ!$D$39:$D$782,СВЦЭМ!$A$39:$A$782,$A56,СВЦЭМ!$B$39:$B$782,I$47)+'СЕТ СН'!$G$11+СВЦЭМ!$D$10+'СЕТ СН'!$G$6-'СЕТ СН'!$G$23</f>
        <v>1411.97029864</v>
      </c>
      <c r="J56" s="36">
        <f>SUMIFS(СВЦЭМ!$D$39:$D$782,СВЦЭМ!$A$39:$A$782,$A56,СВЦЭМ!$B$39:$B$782,J$47)+'СЕТ СН'!$G$11+СВЦЭМ!$D$10+'СЕТ СН'!$G$6-'СЕТ СН'!$G$23</f>
        <v>1400.5984431299999</v>
      </c>
      <c r="K56" s="36">
        <f>SUMIFS(СВЦЭМ!$D$39:$D$782,СВЦЭМ!$A$39:$A$782,$A56,СВЦЭМ!$B$39:$B$782,K$47)+'СЕТ СН'!$G$11+СВЦЭМ!$D$10+'СЕТ СН'!$G$6-'СЕТ СН'!$G$23</f>
        <v>1387.14531334</v>
      </c>
      <c r="L56" s="36">
        <f>SUMIFS(СВЦЭМ!$D$39:$D$782,СВЦЭМ!$A$39:$A$782,$A56,СВЦЭМ!$B$39:$B$782,L$47)+'СЕТ СН'!$G$11+СВЦЭМ!$D$10+'СЕТ СН'!$G$6-'СЕТ СН'!$G$23</f>
        <v>1379.0882434299999</v>
      </c>
      <c r="M56" s="36">
        <f>SUMIFS(СВЦЭМ!$D$39:$D$782,СВЦЭМ!$A$39:$A$782,$A56,СВЦЭМ!$B$39:$B$782,M$47)+'СЕТ СН'!$G$11+СВЦЭМ!$D$10+'СЕТ СН'!$G$6-'СЕТ СН'!$G$23</f>
        <v>1371.2274978099999</v>
      </c>
      <c r="N56" s="36">
        <f>SUMIFS(СВЦЭМ!$D$39:$D$782,СВЦЭМ!$A$39:$A$782,$A56,СВЦЭМ!$B$39:$B$782,N$47)+'СЕТ СН'!$G$11+СВЦЭМ!$D$10+'СЕТ СН'!$G$6-'СЕТ СН'!$G$23</f>
        <v>1375.3458169399998</v>
      </c>
      <c r="O56" s="36">
        <f>SUMIFS(СВЦЭМ!$D$39:$D$782,СВЦЭМ!$A$39:$A$782,$A56,СВЦЭМ!$B$39:$B$782,O$47)+'СЕТ СН'!$G$11+СВЦЭМ!$D$10+'СЕТ СН'!$G$6-'СЕТ СН'!$G$23</f>
        <v>1387.6677732200001</v>
      </c>
      <c r="P56" s="36">
        <f>SUMIFS(СВЦЭМ!$D$39:$D$782,СВЦЭМ!$A$39:$A$782,$A56,СВЦЭМ!$B$39:$B$782,P$47)+'СЕТ СН'!$G$11+СВЦЭМ!$D$10+'СЕТ СН'!$G$6-'СЕТ СН'!$G$23</f>
        <v>1392.84751768</v>
      </c>
      <c r="Q56" s="36">
        <f>SUMIFS(СВЦЭМ!$D$39:$D$782,СВЦЭМ!$A$39:$A$782,$A56,СВЦЭМ!$B$39:$B$782,Q$47)+'СЕТ СН'!$G$11+СВЦЭМ!$D$10+'СЕТ СН'!$G$6-'СЕТ СН'!$G$23</f>
        <v>1392.07334246</v>
      </c>
      <c r="R56" s="36">
        <f>SUMIFS(СВЦЭМ!$D$39:$D$782,СВЦЭМ!$A$39:$A$782,$A56,СВЦЭМ!$B$39:$B$782,R$47)+'СЕТ СН'!$G$11+СВЦЭМ!$D$10+'СЕТ СН'!$G$6-'СЕТ СН'!$G$23</f>
        <v>1389.1350463599999</v>
      </c>
      <c r="S56" s="36">
        <f>SUMIFS(СВЦЭМ!$D$39:$D$782,СВЦЭМ!$A$39:$A$782,$A56,СВЦЭМ!$B$39:$B$782,S$47)+'СЕТ СН'!$G$11+СВЦЭМ!$D$10+'СЕТ СН'!$G$6-'СЕТ СН'!$G$23</f>
        <v>1364.07675103</v>
      </c>
      <c r="T56" s="36">
        <f>SUMIFS(СВЦЭМ!$D$39:$D$782,СВЦЭМ!$A$39:$A$782,$A56,СВЦЭМ!$B$39:$B$782,T$47)+'СЕТ СН'!$G$11+СВЦЭМ!$D$10+'СЕТ СН'!$G$6-'СЕТ СН'!$G$23</f>
        <v>1346.3816911599999</v>
      </c>
      <c r="U56" s="36">
        <f>SUMIFS(СВЦЭМ!$D$39:$D$782,СВЦЭМ!$A$39:$A$782,$A56,СВЦЭМ!$B$39:$B$782,U$47)+'СЕТ СН'!$G$11+СВЦЭМ!$D$10+'СЕТ СН'!$G$6-'СЕТ СН'!$G$23</f>
        <v>1347.77624498</v>
      </c>
      <c r="V56" s="36">
        <f>SUMIFS(СВЦЭМ!$D$39:$D$782,СВЦЭМ!$A$39:$A$782,$A56,СВЦЭМ!$B$39:$B$782,V$47)+'СЕТ СН'!$G$11+СВЦЭМ!$D$10+'СЕТ СН'!$G$6-'СЕТ СН'!$G$23</f>
        <v>1358.3694697399999</v>
      </c>
      <c r="W56" s="36">
        <f>SUMIFS(СВЦЭМ!$D$39:$D$782,СВЦЭМ!$A$39:$A$782,$A56,СВЦЭМ!$B$39:$B$782,W$47)+'СЕТ СН'!$G$11+СВЦЭМ!$D$10+'СЕТ СН'!$G$6-'СЕТ СН'!$G$23</f>
        <v>1379.6361480599999</v>
      </c>
      <c r="X56" s="36">
        <f>SUMIFS(СВЦЭМ!$D$39:$D$782,СВЦЭМ!$A$39:$A$782,$A56,СВЦЭМ!$B$39:$B$782,X$47)+'СЕТ СН'!$G$11+СВЦЭМ!$D$10+'СЕТ СН'!$G$6-'СЕТ СН'!$G$23</f>
        <v>1386.9649119799999</v>
      </c>
      <c r="Y56" s="36">
        <f>SUMIFS(СВЦЭМ!$D$39:$D$782,СВЦЭМ!$A$39:$A$782,$A56,СВЦЭМ!$B$39:$B$782,Y$47)+'СЕТ СН'!$G$11+СВЦЭМ!$D$10+'СЕТ СН'!$G$6-'СЕТ СН'!$G$23</f>
        <v>1397.81769199</v>
      </c>
    </row>
    <row r="57" spans="1:25" ht="15.75" x14ac:dyDescent="0.2">
      <c r="A57" s="35">
        <f t="shared" si="1"/>
        <v>44905</v>
      </c>
      <c r="B57" s="36">
        <f>SUMIFS(СВЦЭМ!$D$39:$D$782,СВЦЭМ!$A$39:$A$782,$A57,СВЦЭМ!$B$39:$B$782,B$47)+'СЕТ СН'!$G$11+СВЦЭМ!$D$10+'СЕТ СН'!$G$6-'СЕТ СН'!$G$23</f>
        <v>1426.7523125099999</v>
      </c>
      <c r="C57" s="36">
        <f>SUMIFS(СВЦЭМ!$D$39:$D$782,СВЦЭМ!$A$39:$A$782,$A57,СВЦЭМ!$B$39:$B$782,C$47)+'СЕТ СН'!$G$11+СВЦЭМ!$D$10+'СЕТ СН'!$G$6-'СЕТ СН'!$G$23</f>
        <v>1439.9685255899999</v>
      </c>
      <c r="D57" s="36">
        <f>SUMIFS(СВЦЭМ!$D$39:$D$782,СВЦЭМ!$A$39:$A$782,$A57,СВЦЭМ!$B$39:$B$782,D$47)+'СЕТ СН'!$G$11+СВЦЭМ!$D$10+'СЕТ СН'!$G$6-'СЕТ СН'!$G$23</f>
        <v>1484.9998206400001</v>
      </c>
      <c r="E57" s="36">
        <f>SUMIFS(СВЦЭМ!$D$39:$D$782,СВЦЭМ!$A$39:$A$782,$A57,СВЦЭМ!$B$39:$B$782,E$47)+'СЕТ СН'!$G$11+СВЦЭМ!$D$10+'СЕТ СН'!$G$6-'СЕТ СН'!$G$23</f>
        <v>1480.3313303899999</v>
      </c>
      <c r="F57" s="36">
        <f>SUMIFS(СВЦЭМ!$D$39:$D$782,СВЦЭМ!$A$39:$A$782,$A57,СВЦЭМ!$B$39:$B$782,F$47)+'СЕТ СН'!$G$11+СВЦЭМ!$D$10+'СЕТ СН'!$G$6-'СЕТ СН'!$G$23</f>
        <v>1464.5448105599999</v>
      </c>
      <c r="G57" s="36">
        <f>SUMIFS(СВЦЭМ!$D$39:$D$782,СВЦЭМ!$A$39:$A$782,$A57,СВЦЭМ!$B$39:$B$782,G$47)+'СЕТ СН'!$G$11+СВЦЭМ!$D$10+'СЕТ СН'!$G$6-'СЕТ СН'!$G$23</f>
        <v>1476.6097630699999</v>
      </c>
      <c r="H57" s="36">
        <f>SUMIFS(СВЦЭМ!$D$39:$D$782,СВЦЭМ!$A$39:$A$782,$A57,СВЦЭМ!$B$39:$B$782,H$47)+'СЕТ СН'!$G$11+СВЦЭМ!$D$10+'СЕТ СН'!$G$6-'СЕТ СН'!$G$23</f>
        <v>1467.0483735</v>
      </c>
      <c r="I57" s="36">
        <f>SUMIFS(СВЦЭМ!$D$39:$D$782,СВЦЭМ!$A$39:$A$782,$A57,СВЦЭМ!$B$39:$B$782,I$47)+'СЕТ СН'!$G$11+СВЦЭМ!$D$10+'СЕТ СН'!$G$6-'СЕТ СН'!$G$23</f>
        <v>1439.0543610099999</v>
      </c>
      <c r="J57" s="36">
        <f>SUMIFS(СВЦЭМ!$D$39:$D$782,СВЦЭМ!$A$39:$A$782,$A57,СВЦЭМ!$B$39:$B$782,J$47)+'СЕТ СН'!$G$11+СВЦЭМ!$D$10+'СЕТ СН'!$G$6-'СЕТ СН'!$G$23</f>
        <v>1411.7929088199999</v>
      </c>
      <c r="K57" s="36">
        <f>SUMIFS(СВЦЭМ!$D$39:$D$782,СВЦЭМ!$A$39:$A$782,$A57,СВЦЭМ!$B$39:$B$782,K$47)+'СЕТ СН'!$G$11+СВЦЭМ!$D$10+'СЕТ СН'!$G$6-'СЕТ СН'!$G$23</f>
        <v>1399.4431996000001</v>
      </c>
      <c r="L57" s="36">
        <f>SUMIFS(СВЦЭМ!$D$39:$D$782,СВЦЭМ!$A$39:$A$782,$A57,СВЦЭМ!$B$39:$B$782,L$47)+'СЕТ СН'!$G$11+СВЦЭМ!$D$10+'СЕТ СН'!$G$6-'СЕТ СН'!$G$23</f>
        <v>1386.06840592</v>
      </c>
      <c r="M57" s="36">
        <f>SUMIFS(СВЦЭМ!$D$39:$D$782,СВЦЭМ!$A$39:$A$782,$A57,СВЦЭМ!$B$39:$B$782,M$47)+'СЕТ СН'!$G$11+СВЦЭМ!$D$10+'СЕТ СН'!$G$6-'СЕТ СН'!$G$23</f>
        <v>1397.1487376699999</v>
      </c>
      <c r="N57" s="36">
        <f>SUMIFS(СВЦЭМ!$D$39:$D$782,СВЦЭМ!$A$39:$A$782,$A57,СВЦЭМ!$B$39:$B$782,N$47)+'СЕТ СН'!$G$11+СВЦЭМ!$D$10+'СЕТ СН'!$G$6-'СЕТ СН'!$G$23</f>
        <v>1424.1109867999999</v>
      </c>
      <c r="O57" s="36">
        <f>SUMIFS(СВЦЭМ!$D$39:$D$782,СВЦЭМ!$A$39:$A$782,$A57,СВЦЭМ!$B$39:$B$782,O$47)+'СЕТ СН'!$G$11+СВЦЭМ!$D$10+'СЕТ СН'!$G$6-'СЕТ СН'!$G$23</f>
        <v>1433.5822901500001</v>
      </c>
      <c r="P57" s="36">
        <f>SUMIFS(СВЦЭМ!$D$39:$D$782,СВЦЭМ!$A$39:$A$782,$A57,СВЦЭМ!$B$39:$B$782,P$47)+'СЕТ СН'!$G$11+СВЦЭМ!$D$10+'СЕТ СН'!$G$6-'СЕТ СН'!$G$23</f>
        <v>1452.0416514799999</v>
      </c>
      <c r="Q57" s="36">
        <f>SUMIFS(СВЦЭМ!$D$39:$D$782,СВЦЭМ!$A$39:$A$782,$A57,СВЦЭМ!$B$39:$B$782,Q$47)+'СЕТ СН'!$G$11+СВЦЭМ!$D$10+'СЕТ СН'!$G$6-'СЕТ СН'!$G$23</f>
        <v>1452.7237567</v>
      </c>
      <c r="R57" s="36">
        <f>SUMIFS(СВЦЭМ!$D$39:$D$782,СВЦЭМ!$A$39:$A$782,$A57,СВЦЭМ!$B$39:$B$782,R$47)+'СЕТ СН'!$G$11+СВЦЭМ!$D$10+'СЕТ СН'!$G$6-'СЕТ СН'!$G$23</f>
        <v>1421.6417685500001</v>
      </c>
      <c r="S57" s="36">
        <f>SUMIFS(СВЦЭМ!$D$39:$D$782,СВЦЭМ!$A$39:$A$782,$A57,СВЦЭМ!$B$39:$B$782,S$47)+'СЕТ СН'!$G$11+СВЦЭМ!$D$10+'СЕТ СН'!$G$6-'СЕТ СН'!$G$23</f>
        <v>1392.73672861</v>
      </c>
      <c r="T57" s="36">
        <f>SUMIFS(СВЦЭМ!$D$39:$D$782,СВЦЭМ!$A$39:$A$782,$A57,СВЦЭМ!$B$39:$B$782,T$47)+'СЕТ СН'!$G$11+СВЦЭМ!$D$10+'СЕТ СН'!$G$6-'СЕТ СН'!$G$23</f>
        <v>1397.4976307299999</v>
      </c>
      <c r="U57" s="36">
        <f>SUMIFS(СВЦЭМ!$D$39:$D$782,СВЦЭМ!$A$39:$A$782,$A57,СВЦЭМ!$B$39:$B$782,U$47)+'СЕТ СН'!$G$11+СВЦЭМ!$D$10+'СЕТ СН'!$G$6-'СЕТ СН'!$G$23</f>
        <v>1396.1702513299999</v>
      </c>
      <c r="V57" s="36">
        <f>SUMIFS(СВЦЭМ!$D$39:$D$782,СВЦЭМ!$A$39:$A$782,$A57,СВЦЭМ!$B$39:$B$782,V$47)+'СЕТ СН'!$G$11+СВЦЭМ!$D$10+'СЕТ СН'!$G$6-'СЕТ СН'!$G$23</f>
        <v>1406.86930714</v>
      </c>
      <c r="W57" s="36">
        <f>SUMIFS(СВЦЭМ!$D$39:$D$782,СВЦЭМ!$A$39:$A$782,$A57,СВЦЭМ!$B$39:$B$782,W$47)+'СЕТ СН'!$G$11+СВЦЭМ!$D$10+'СЕТ СН'!$G$6-'СЕТ СН'!$G$23</f>
        <v>1409.28002453</v>
      </c>
      <c r="X57" s="36">
        <f>SUMIFS(СВЦЭМ!$D$39:$D$782,СВЦЭМ!$A$39:$A$782,$A57,СВЦЭМ!$B$39:$B$782,X$47)+'СЕТ СН'!$G$11+СВЦЭМ!$D$10+'СЕТ СН'!$G$6-'СЕТ СН'!$G$23</f>
        <v>1420.16173811</v>
      </c>
      <c r="Y57" s="36">
        <f>SUMIFS(СВЦЭМ!$D$39:$D$782,СВЦЭМ!$A$39:$A$782,$A57,СВЦЭМ!$B$39:$B$782,Y$47)+'СЕТ СН'!$G$11+СВЦЭМ!$D$10+'СЕТ СН'!$G$6-'СЕТ СН'!$G$23</f>
        <v>1439.43621747</v>
      </c>
    </row>
    <row r="58" spans="1:25" ht="15.75" x14ac:dyDescent="0.2">
      <c r="A58" s="35">
        <f t="shared" si="1"/>
        <v>44906</v>
      </c>
      <c r="B58" s="36">
        <f>SUMIFS(СВЦЭМ!$D$39:$D$782,СВЦЭМ!$A$39:$A$782,$A58,СВЦЭМ!$B$39:$B$782,B$47)+'СЕТ СН'!$G$11+СВЦЭМ!$D$10+'СЕТ СН'!$G$6-'СЕТ СН'!$G$23</f>
        <v>1439.30306982</v>
      </c>
      <c r="C58" s="36">
        <f>SUMIFS(СВЦЭМ!$D$39:$D$782,СВЦЭМ!$A$39:$A$782,$A58,СВЦЭМ!$B$39:$B$782,C$47)+'СЕТ СН'!$G$11+СВЦЭМ!$D$10+'СЕТ СН'!$G$6-'СЕТ СН'!$G$23</f>
        <v>1437.0309538500001</v>
      </c>
      <c r="D58" s="36">
        <f>SUMIFS(СВЦЭМ!$D$39:$D$782,СВЦЭМ!$A$39:$A$782,$A58,СВЦЭМ!$B$39:$B$782,D$47)+'СЕТ СН'!$G$11+СВЦЭМ!$D$10+'СЕТ СН'!$G$6-'СЕТ СН'!$G$23</f>
        <v>1440.48532217</v>
      </c>
      <c r="E58" s="36">
        <f>SUMIFS(СВЦЭМ!$D$39:$D$782,СВЦЭМ!$A$39:$A$782,$A58,СВЦЭМ!$B$39:$B$782,E$47)+'СЕТ СН'!$G$11+СВЦЭМ!$D$10+'СЕТ СН'!$G$6-'СЕТ СН'!$G$23</f>
        <v>1448.8760299099999</v>
      </c>
      <c r="F58" s="36">
        <f>SUMIFS(СВЦЭМ!$D$39:$D$782,СВЦЭМ!$A$39:$A$782,$A58,СВЦЭМ!$B$39:$B$782,F$47)+'СЕТ СН'!$G$11+СВЦЭМ!$D$10+'СЕТ СН'!$G$6-'СЕТ СН'!$G$23</f>
        <v>1457.5933728999998</v>
      </c>
      <c r="G58" s="36">
        <f>SUMIFS(СВЦЭМ!$D$39:$D$782,СВЦЭМ!$A$39:$A$782,$A58,СВЦЭМ!$B$39:$B$782,G$47)+'СЕТ СН'!$G$11+СВЦЭМ!$D$10+'СЕТ СН'!$G$6-'СЕТ СН'!$G$23</f>
        <v>1446.41458687</v>
      </c>
      <c r="H58" s="36">
        <f>SUMIFS(СВЦЭМ!$D$39:$D$782,СВЦЭМ!$A$39:$A$782,$A58,СВЦЭМ!$B$39:$B$782,H$47)+'СЕТ СН'!$G$11+СВЦЭМ!$D$10+'СЕТ СН'!$G$6-'СЕТ СН'!$G$23</f>
        <v>1441.15035554</v>
      </c>
      <c r="I58" s="36">
        <f>SUMIFS(СВЦЭМ!$D$39:$D$782,СВЦЭМ!$A$39:$A$782,$A58,СВЦЭМ!$B$39:$B$782,I$47)+'СЕТ СН'!$G$11+СВЦЭМ!$D$10+'СЕТ СН'!$G$6-'СЕТ СН'!$G$23</f>
        <v>1409.4255392299999</v>
      </c>
      <c r="J58" s="36">
        <f>SUMIFS(СВЦЭМ!$D$39:$D$782,СВЦЭМ!$A$39:$A$782,$A58,СВЦЭМ!$B$39:$B$782,J$47)+'СЕТ СН'!$G$11+СВЦЭМ!$D$10+'СЕТ СН'!$G$6-'СЕТ СН'!$G$23</f>
        <v>1376.5469861399999</v>
      </c>
      <c r="K58" s="36">
        <f>SUMIFS(СВЦЭМ!$D$39:$D$782,СВЦЭМ!$A$39:$A$782,$A58,СВЦЭМ!$B$39:$B$782,K$47)+'СЕТ СН'!$G$11+СВЦЭМ!$D$10+'СЕТ СН'!$G$6-'СЕТ СН'!$G$23</f>
        <v>1342.5763578799999</v>
      </c>
      <c r="L58" s="36">
        <f>SUMIFS(СВЦЭМ!$D$39:$D$782,СВЦЭМ!$A$39:$A$782,$A58,СВЦЭМ!$B$39:$B$782,L$47)+'СЕТ СН'!$G$11+СВЦЭМ!$D$10+'СЕТ СН'!$G$6-'СЕТ СН'!$G$23</f>
        <v>1348.6346385699999</v>
      </c>
      <c r="M58" s="36">
        <f>SUMIFS(СВЦЭМ!$D$39:$D$782,СВЦЭМ!$A$39:$A$782,$A58,СВЦЭМ!$B$39:$B$782,M$47)+'СЕТ СН'!$G$11+СВЦЭМ!$D$10+'СЕТ СН'!$G$6-'СЕТ СН'!$G$23</f>
        <v>1356.75482601</v>
      </c>
      <c r="N58" s="36">
        <f>SUMIFS(СВЦЭМ!$D$39:$D$782,СВЦЭМ!$A$39:$A$782,$A58,СВЦЭМ!$B$39:$B$782,N$47)+'СЕТ СН'!$G$11+СВЦЭМ!$D$10+'СЕТ СН'!$G$6-'СЕТ СН'!$G$23</f>
        <v>1386.7320242399999</v>
      </c>
      <c r="O58" s="36">
        <f>SUMIFS(СВЦЭМ!$D$39:$D$782,СВЦЭМ!$A$39:$A$782,$A58,СВЦЭМ!$B$39:$B$782,O$47)+'СЕТ СН'!$G$11+СВЦЭМ!$D$10+'СЕТ СН'!$G$6-'СЕТ СН'!$G$23</f>
        <v>1404.74786238</v>
      </c>
      <c r="P58" s="36">
        <f>SUMIFS(СВЦЭМ!$D$39:$D$782,СВЦЭМ!$A$39:$A$782,$A58,СВЦЭМ!$B$39:$B$782,P$47)+'СЕТ СН'!$G$11+СВЦЭМ!$D$10+'СЕТ СН'!$G$6-'СЕТ СН'!$G$23</f>
        <v>1412.4194663599999</v>
      </c>
      <c r="Q58" s="36">
        <f>SUMIFS(СВЦЭМ!$D$39:$D$782,СВЦЭМ!$A$39:$A$782,$A58,СВЦЭМ!$B$39:$B$782,Q$47)+'СЕТ СН'!$G$11+СВЦЭМ!$D$10+'СЕТ СН'!$G$6-'СЕТ СН'!$G$23</f>
        <v>1403.9232683999999</v>
      </c>
      <c r="R58" s="36">
        <f>SUMIFS(СВЦЭМ!$D$39:$D$782,СВЦЭМ!$A$39:$A$782,$A58,СВЦЭМ!$B$39:$B$782,R$47)+'СЕТ СН'!$G$11+СВЦЭМ!$D$10+'СЕТ СН'!$G$6-'СЕТ СН'!$G$23</f>
        <v>1372.1663441999999</v>
      </c>
      <c r="S58" s="36">
        <f>SUMIFS(СВЦЭМ!$D$39:$D$782,СВЦЭМ!$A$39:$A$782,$A58,СВЦЭМ!$B$39:$B$782,S$47)+'СЕТ СН'!$G$11+СВЦЭМ!$D$10+'СЕТ СН'!$G$6-'СЕТ СН'!$G$23</f>
        <v>1328.91359887</v>
      </c>
      <c r="T58" s="36">
        <f>SUMIFS(СВЦЭМ!$D$39:$D$782,СВЦЭМ!$A$39:$A$782,$A58,СВЦЭМ!$B$39:$B$782,T$47)+'СЕТ СН'!$G$11+СВЦЭМ!$D$10+'СЕТ СН'!$G$6-'СЕТ СН'!$G$23</f>
        <v>1352.5775541399998</v>
      </c>
      <c r="U58" s="36">
        <f>SUMIFS(СВЦЭМ!$D$39:$D$782,СВЦЭМ!$A$39:$A$782,$A58,СВЦЭМ!$B$39:$B$782,U$47)+'СЕТ СН'!$G$11+СВЦЭМ!$D$10+'СЕТ СН'!$G$6-'СЕТ СН'!$G$23</f>
        <v>1367.9246926399999</v>
      </c>
      <c r="V58" s="36">
        <f>SUMIFS(СВЦЭМ!$D$39:$D$782,СВЦЭМ!$A$39:$A$782,$A58,СВЦЭМ!$B$39:$B$782,V$47)+'СЕТ СН'!$G$11+СВЦЭМ!$D$10+'СЕТ СН'!$G$6-'СЕТ СН'!$G$23</f>
        <v>1380.1496037699999</v>
      </c>
      <c r="W58" s="36">
        <f>SUMIFS(СВЦЭМ!$D$39:$D$782,СВЦЭМ!$A$39:$A$782,$A58,СВЦЭМ!$B$39:$B$782,W$47)+'СЕТ СН'!$G$11+СВЦЭМ!$D$10+'СЕТ СН'!$G$6-'СЕТ СН'!$G$23</f>
        <v>1391.82215535</v>
      </c>
      <c r="X58" s="36">
        <f>SUMIFS(СВЦЭМ!$D$39:$D$782,СВЦЭМ!$A$39:$A$782,$A58,СВЦЭМ!$B$39:$B$782,X$47)+'СЕТ СН'!$G$11+СВЦЭМ!$D$10+'СЕТ СН'!$G$6-'СЕТ СН'!$G$23</f>
        <v>1407.9447885</v>
      </c>
      <c r="Y58" s="36">
        <f>SUMIFS(СВЦЭМ!$D$39:$D$782,СВЦЭМ!$A$39:$A$782,$A58,СВЦЭМ!$B$39:$B$782,Y$47)+'СЕТ СН'!$G$11+СВЦЭМ!$D$10+'СЕТ СН'!$G$6-'СЕТ СН'!$G$23</f>
        <v>1434.02935159</v>
      </c>
    </row>
    <row r="59" spans="1:25" ht="15.75" x14ac:dyDescent="0.2">
      <c r="A59" s="35">
        <f t="shared" si="1"/>
        <v>44907</v>
      </c>
      <c r="B59" s="36">
        <f>SUMIFS(СВЦЭМ!$D$39:$D$782,СВЦЭМ!$A$39:$A$782,$A59,СВЦЭМ!$B$39:$B$782,B$47)+'СЕТ СН'!$G$11+СВЦЭМ!$D$10+'СЕТ СН'!$G$6-'СЕТ СН'!$G$23</f>
        <v>1371.2993421199999</v>
      </c>
      <c r="C59" s="36">
        <f>SUMIFS(СВЦЭМ!$D$39:$D$782,СВЦЭМ!$A$39:$A$782,$A59,СВЦЭМ!$B$39:$B$782,C$47)+'СЕТ СН'!$G$11+СВЦЭМ!$D$10+'СЕТ СН'!$G$6-'СЕТ СН'!$G$23</f>
        <v>1382.87882988</v>
      </c>
      <c r="D59" s="36">
        <f>SUMIFS(СВЦЭМ!$D$39:$D$782,СВЦЭМ!$A$39:$A$782,$A59,СВЦЭМ!$B$39:$B$782,D$47)+'СЕТ СН'!$G$11+СВЦЭМ!$D$10+'СЕТ СН'!$G$6-'СЕТ СН'!$G$23</f>
        <v>1392.2117111099999</v>
      </c>
      <c r="E59" s="36">
        <f>SUMIFS(СВЦЭМ!$D$39:$D$782,СВЦЭМ!$A$39:$A$782,$A59,СВЦЭМ!$B$39:$B$782,E$47)+'СЕТ СН'!$G$11+СВЦЭМ!$D$10+'СЕТ СН'!$G$6-'СЕТ СН'!$G$23</f>
        <v>1399.30531219</v>
      </c>
      <c r="F59" s="36">
        <f>SUMIFS(СВЦЭМ!$D$39:$D$782,СВЦЭМ!$A$39:$A$782,$A59,СВЦЭМ!$B$39:$B$782,F$47)+'СЕТ СН'!$G$11+СВЦЭМ!$D$10+'СЕТ СН'!$G$6-'СЕТ СН'!$G$23</f>
        <v>1410.1261035800001</v>
      </c>
      <c r="G59" s="36">
        <f>SUMIFS(СВЦЭМ!$D$39:$D$782,СВЦЭМ!$A$39:$A$782,$A59,СВЦЭМ!$B$39:$B$782,G$47)+'СЕТ СН'!$G$11+СВЦЭМ!$D$10+'СЕТ СН'!$G$6-'СЕТ СН'!$G$23</f>
        <v>1399.7768543</v>
      </c>
      <c r="H59" s="36">
        <f>SUMIFS(СВЦЭМ!$D$39:$D$782,СВЦЭМ!$A$39:$A$782,$A59,СВЦЭМ!$B$39:$B$782,H$47)+'СЕТ СН'!$G$11+СВЦЭМ!$D$10+'СЕТ СН'!$G$6-'СЕТ СН'!$G$23</f>
        <v>1388.5654418199999</v>
      </c>
      <c r="I59" s="36">
        <f>SUMIFS(СВЦЭМ!$D$39:$D$782,СВЦЭМ!$A$39:$A$782,$A59,СВЦЭМ!$B$39:$B$782,I$47)+'СЕТ СН'!$G$11+СВЦЭМ!$D$10+'СЕТ СН'!$G$6-'СЕТ СН'!$G$23</f>
        <v>1258.9446956300001</v>
      </c>
      <c r="J59" s="36">
        <f>SUMIFS(СВЦЭМ!$D$39:$D$782,СВЦЭМ!$A$39:$A$782,$A59,СВЦЭМ!$B$39:$B$782,J$47)+'СЕТ СН'!$G$11+СВЦЭМ!$D$10+'СЕТ СН'!$G$6-'СЕТ СН'!$G$23</f>
        <v>1189.7303520099999</v>
      </c>
      <c r="K59" s="36">
        <f>SUMIFS(СВЦЭМ!$D$39:$D$782,СВЦЭМ!$A$39:$A$782,$A59,СВЦЭМ!$B$39:$B$782,K$47)+'СЕТ СН'!$G$11+СВЦЭМ!$D$10+'СЕТ СН'!$G$6-'СЕТ СН'!$G$23</f>
        <v>1167.01482334</v>
      </c>
      <c r="L59" s="36">
        <f>SUMIFS(СВЦЭМ!$D$39:$D$782,СВЦЭМ!$A$39:$A$782,$A59,СВЦЭМ!$B$39:$B$782,L$47)+'СЕТ СН'!$G$11+СВЦЭМ!$D$10+'СЕТ СН'!$G$6-'СЕТ СН'!$G$23</f>
        <v>1239.7258397399999</v>
      </c>
      <c r="M59" s="36">
        <f>SUMIFS(СВЦЭМ!$D$39:$D$782,СВЦЭМ!$A$39:$A$782,$A59,СВЦЭМ!$B$39:$B$782,M$47)+'СЕТ СН'!$G$11+СВЦЭМ!$D$10+'СЕТ СН'!$G$6-'СЕТ СН'!$G$23</f>
        <v>1240.8751623399999</v>
      </c>
      <c r="N59" s="36">
        <f>SUMIFS(СВЦЭМ!$D$39:$D$782,СВЦЭМ!$A$39:$A$782,$A59,СВЦЭМ!$B$39:$B$782,N$47)+'СЕТ СН'!$G$11+СВЦЭМ!$D$10+'СЕТ СН'!$G$6-'СЕТ СН'!$G$23</f>
        <v>1305.8129174999999</v>
      </c>
      <c r="O59" s="36">
        <f>SUMIFS(СВЦЭМ!$D$39:$D$782,СВЦЭМ!$A$39:$A$782,$A59,СВЦЭМ!$B$39:$B$782,O$47)+'СЕТ СН'!$G$11+СВЦЭМ!$D$10+'СЕТ СН'!$G$6-'СЕТ СН'!$G$23</f>
        <v>1288.50559335</v>
      </c>
      <c r="P59" s="36">
        <f>SUMIFS(СВЦЭМ!$D$39:$D$782,СВЦЭМ!$A$39:$A$782,$A59,СВЦЭМ!$B$39:$B$782,P$47)+'СЕТ СН'!$G$11+СВЦЭМ!$D$10+'СЕТ СН'!$G$6-'СЕТ СН'!$G$23</f>
        <v>1294.0522793099999</v>
      </c>
      <c r="Q59" s="36">
        <f>SUMIFS(СВЦЭМ!$D$39:$D$782,СВЦЭМ!$A$39:$A$782,$A59,СВЦЭМ!$B$39:$B$782,Q$47)+'СЕТ СН'!$G$11+СВЦЭМ!$D$10+'СЕТ СН'!$G$6-'СЕТ СН'!$G$23</f>
        <v>1299.84329151</v>
      </c>
      <c r="R59" s="36">
        <f>SUMIFS(СВЦЭМ!$D$39:$D$782,СВЦЭМ!$A$39:$A$782,$A59,СВЦЭМ!$B$39:$B$782,R$47)+'СЕТ СН'!$G$11+СВЦЭМ!$D$10+'СЕТ СН'!$G$6-'СЕТ СН'!$G$23</f>
        <v>1232.9414704599999</v>
      </c>
      <c r="S59" s="36">
        <f>SUMIFS(СВЦЭМ!$D$39:$D$782,СВЦЭМ!$A$39:$A$782,$A59,СВЦЭМ!$B$39:$B$782,S$47)+'СЕТ СН'!$G$11+СВЦЭМ!$D$10+'СЕТ СН'!$G$6-'СЕТ СН'!$G$23</f>
        <v>1195.94333553</v>
      </c>
      <c r="T59" s="36">
        <f>SUMIFS(СВЦЭМ!$D$39:$D$782,СВЦЭМ!$A$39:$A$782,$A59,СВЦЭМ!$B$39:$B$782,T$47)+'СЕТ СН'!$G$11+СВЦЭМ!$D$10+'СЕТ СН'!$G$6-'СЕТ СН'!$G$23</f>
        <v>1193.0927755599998</v>
      </c>
      <c r="U59" s="36">
        <f>SUMIFS(СВЦЭМ!$D$39:$D$782,СВЦЭМ!$A$39:$A$782,$A59,СВЦЭМ!$B$39:$B$782,U$47)+'СЕТ СН'!$G$11+СВЦЭМ!$D$10+'СЕТ СН'!$G$6-'СЕТ СН'!$G$23</f>
        <v>1250.6097244299999</v>
      </c>
      <c r="V59" s="36">
        <f>SUMIFS(СВЦЭМ!$D$39:$D$782,СВЦЭМ!$A$39:$A$782,$A59,СВЦЭМ!$B$39:$B$782,V$47)+'СЕТ СН'!$G$11+СВЦЭМ!$D$10+'СЕТ СН'!$G$6-'СЕТ СН'!$G$23</f>
        <v>1331.04305785</v>
      </c>
      <c r="W59" s="36">
        <f>SUMIFS(СВЦЭМ!$D$39:$D$782,СВЦЭМ!$A$39:$A$782,$A59,СВЦЭМ!$B$39:$B$782,W$47)+'СЕТ СН'!$G$11+СВЦЭМ!$D$10+'СЕТ СН'!$G$6-'СЕТ СН'!$G$23</f>
        <v>1334.9848563399999</v>
      </c>
      <c r="X59" s="36">
        <f>SUMIFS(СВЦЭМ!$D$39:$D$782,СВЦЭМ!$A$39:$A$782,$A59,СВЦЭМ!$B$39:$B$782,X$47)+'СЕТ СН'!$G$11+СВЦЭМ!$D$10+'СЕТ СН'!$G$6-'СЕТ СН'!$G$23</f>
        <v>1329.9809287200001</v>
      </c>
      <c r="Y59" s="36">
        <f>SUMIFS(СВЦЭМ!$D$39:$D$782,СВЦЭМ!$A$39:$A$782,$A59,СВЦЭМ!$B$39:$B$782,Y$47)+'СЕТ СН'!$G$11+СВЦЭМ!$D$10+'СЕТ СН'!$G$6-'СЕТ СН'!$G$23</f>
        <v>1365.3330318000001</v>
      </c>
    </row>
    <row r="60" spans="1:25" ht="15.75" x14ac:dyDescent="0.2">
      <c r="A60" s="35">
        <f t="shared" si="1"/>
        <v>44908</v>
      </c>
      <c r="B60" s="36">
        <f>SUMIFS(СВЦЭМ!$D$39:$D$782,СВЦЭМ!$A$39:$A$782,$A60,СВЦЭМ!$B$39:$B$782,B$47)+'СЕТ СН'!$G$11+СВЦЭМ!$D$10+'СЕТ СН'!$G$6-'СЕТ СН'!$G$23</f>
        <v>1413.95042444</v>
      </c>
      <c r="C60" s="36">
        <f>SUMIFS(СВЦЭМ!$D$39:$D$782,СВЦЭМ!$A$39:$A$782,$A60,СВЦЭМ!$B$39:$B$782,C$47)+'СЕТ СН'!$G$11+СВЦЭМ!$D$10+'СЕТ СН'!$G$6-'СЕТ СН'!$G$23</f>
        <v>1439.48166599</v>
      </c>
      <c r="D60" s="36">
        <f>SUMIFS(СВЦЭМ!$D$39:$D$782,СВЦЭМ!$A$39:$A$782,$A60,СВЦЭМ!$B$39:$B$782,D$47)+'СЕТ СН'!$G$11+СВЦЭМ!$D$10+'СЕТ СН'!$G$6-'СЕТ СН'!$G$23</f>
        <v>1454.38843284</v>
      </c>
      <c r="E60" s="36">
        <f>SUMIFS(СВЦЭМ!$D$39:$D$782,СВЦЭМ!$A$39:$A$782,$A60,СВЦЭМ!$B$39:$B$782,E$47)+'СЕТ СН'!$G$11+СВЦЭМ!$D$10+'СЕТ СН'!$G$6-'СЕТ СН'!$G$23</f>
        <v>1465.8316414399999</v>
      </c>
      <c r="F60" s="36">
        <f>SUMIFS(СВЦЭМ!$D$39:$D$782,СВЦЭМ!$A$39:$A$782,$A60,СВЦЭМ!$B$39:$B$782,F$47)+'СЕТ СН'!$G$11+СВЦЭМ!$D$10+'СЕТ СН'!$G$6-'СЕТ СН'!$G$23</f>
        <v>1473.2631536599999</v>
      </c>
      <c r="G60" s="36">
        <f>SUMIFS(СВЦЭМ!$D$39:$D$782,СВЦЭМ!$A$39:$A$782,$A60,СВЦЭМ!$B$39:$B$782,G$47)+'СЕТ СН'!$G$11+СВЦЭМ!$D$10+'СЕТ СН'!$G$6-'СЕТ СН'!$G$23</f>
        <v>1465.2805047699999</v>
      </c>
      <c r="H60" s="36">
        <f>SUMIFS(СВЦЭМ!$D$39:$D$782,СВЦЭМ!$A$39:$A$782,$A60,СВЦЭМ!$B$39:$B$782,H$47)+'СЕТ СН'!$G$11+СВЦЭМ!$D$10+'СЕТ СН'!$G$6-'СЕТ СН'!$G$23</f>
        <v>1432.2141276299999</v>
      </c>
      <c r="I60" s="36">
        <f>SUMIFS(СВЦЭМ!$D$39:$D$782,СВЦЭМ!$A$39:$A$782,$A60,СВЦЭМ!$B$39:$B$782,I$47)+'СЕТ СН'!$G$11+СВЦЭМ!$D$10+'СЕТ СН'!$G$6-'СЕТ СН'!$G$23</f>
        <v>1408.1975517399999</v>
      </c>
      <c r="J60" s="36">
        <f>SUMIFS(СВЦЭМ!$D$39:$D$782,СВЦЭМ!$A$39:$A$782,$A60,СВЦЭМ!$B$39:$B$782,J$47)+'СЕТ СН'!$G$11+СВЦЭМ!$D$10+'СЕТ СН'!$G$6-'СЕТ СН'!$G$23</f>
        <v>1413.76424131</v>
      </c>
      <c r="K60" s="36">
        <f>SUMIFS(СВЦЭМ!$D$39:$D$782,СВЦЭМ!$A$39:$A$782,$A60,СВЦЭМ!$B$39:$B$782,K$47)+'СЕТ СН'!$G$11+СВЦЭМ!$D$10+'СЕТ СН'!$G$6-'СЕТ СН'!$G$23</f>
        <v>1390.8112185999998</v>
      </c>
      <c r="L60" s="36">
        <f>SUMIFS(СВЦЭМ!$D$39:$D$782,СВЦЭМ!$A$39:$A$782,$A60,СВЦЭМ!$B$39:$B$782,L$47)+'СЕТ СН'!$G$11+СВЦЭМ!$D$10+'СЕТ СН'!$G$6-'СЕТ СН'!$G$23</f>
        <v>1383.4417765799999</v>
      </c>
      <c r="M60" s="36">
        <f>SUMIFS(СВЦЭМ!$D$39:$D$782,СВЦЭМ!$A$39:$A$782,$A60,СВЦЭМ!$B$39:$B$782,M$47)+'СЕТ СН'!$G$11+СВЦЭМ!$D$10+'СЕТ СН'!$G$6-'СЕТ СН'!$G$23</f>
        <v>1392.1924503499999</v>
      </c>
      <c r="N60" s="36">
        <f>SUMIFS(СВЦЭМ!$D$39:$D$782,СВЦЭМ!$A$39:$A$782,$A60,СВЦЭМ!$B$39:$B$782,N$47)+'СЕТ СН'!$G$11+СВЦЭМ!$D$10+'СЕТ СН'!$G$6-'СЕТ СН'!$G$23</f>
        <v>1395.0144959499999</v>
      </c>
      <c r="O60" s="36">
        <f>SUMIFS(СВЦЭМ!$D$39:$D$782,СВЦЭМ!$A$39:$A$782,$A60,СВЦЭМ!$B$39:$B$782,O$47)+'СЕТ СН'!$G$11+СВЦЭМ!$D$10+'СЕТ СН'!$G$6-'СЕТ СН'!$G$23</f>
        <v>1438.3769672999999</v>
      </c>
      <c r="P60" s="36">
        <f>SUMIFS(СВЦЭМ!$D$39:$D$782,СВЦЭМ!$A$39:$A$782,$A60,СВЦЭМ!$B$39:$B$782,P$47)+'СЕТ СН'!$G$11+СВЦЭМ!$D$10+'СЕТ СН'!$G$6-'СЕТ СН'!$G$23</f>
        <v>1444.1681833099999</v>
      </c>
      <c r="Q60" s="36">
        <f>SUMIFS(СВЦЭМ!$D$39:$D$782,СВЦЭМ!$A$39:$A$782,$A60,СВЦЭМ!$B$39:$B$782,Q$47)+'СЕТ СН'!$G$11+СВЦЭМ!$D$10+'СЕТ СН'!$G$6-'СЕТ СН'!$G$23</f>
        <v>1430.2155435699999</v>
      </c>
      <c r="R60" s="36">
        <f>SUMIFS(СВЦЭМ!$D$39:$D$782,СВЦЭМ!$A$39:$A$782,$A60,СВЦЭМ!$B$39:$B$782,R$47)+'СЕТ СН'!$G$11+СВЦЭМ!$D$10+'СЕТ СН'!$G$6-'СЕТ СН'!$G$23</f>
        <v>1386.9206561999999</v>
      </c>
      <c r="S60" s="36">
        <f>SUMIFS(СВЦЭМ!$D$39:$D$782,СВЦЭМ!$A$39:$A$782,$A60,СВЦЭМ!$B$39:$B$782,S$47)+'СЕТ СН'!$G$11+СВЦЭМ!$D$10+'СЕТ СН'!$G$6-'СЕТ СН'!$G$23</f>
        <v>1366.3025835999999</v>
      </c>
      <c r="T60" s="36">
        <f>SUMIFS(СВЦЭМ!$D$39:$D$782,СВЦЭМ!$A$39:$A$782,$A60,СВЦЭМ!$B$39:$B$782,T$47)+'СЕТ СН'!$G$11+СВЦЭМ!$D$10+'СЕТ СН'!$G$6-'СЕТ СН'!$G$23</f>
        <v>1351.8286062899999</v>
      </c>
      <c r="U60" s="36">
        <f>SUMIFS(СВЦЭМ!$D$39:$D$782,СВЦЭМ!$A$39:$A$782,$A60,СВЦЭМ!$B$39:$B$782,U$47)+'СЕТ СН'!$G$11+СВЦЭМ!$D$10+'СЕТ СН'!$G$6-'СЕТ СН'!$G$23</f>
        <v>1335.00119875</v>
      </c>
      <c r="V60" s="36">
        <f>SUMIFS(СВЦЭМ!$D$39:$D$782,СВЦЭМ!$A$39:$A$782,$A60,СВЦЭМ!$B$39:$B$782,V$47)+'СЕТ СН'!$G$11+СВЦЭМ!$D$10+'СЕТ СН'!$G$6-'СЕТ СН'!$G$23</f>
        <v>1342.2601422600001</v>
      </c>
      <c r="W60" s="36">
        <f>SUMIFS(СВЦЭМ!$D$39:$D$782,СВЦЭМ!$A$39:$A$782,$A60,СВЦЭМ!$B$39:$B$782,W$47)+'СЕТ СН'!$G$11+СВЦЭМ!$D$10+'СЕТ СН'!$G$6-'СЕТ СН'!$G$23</f>
        <v>1378.83422395</v>
      </c>
      <c r="X60" s="36">
        <f>SUMIFS(СВЦЭМ!$D$39:$D$782,СВЦЭМ!$A$39:$A$782,$A60,СВЦЭМ!$B$39:$B$782,X$47)+'СЕТ СН'!$G$11+СВЦЭМ!$D$10+'СЕТ СН'!$G$6-'СЕТ СН'!$G$23</f>
        <v>1383.38338101</v>
      </c>
      <c r="Y60" s="36">
        <f>SUMIFS(СВЦЭМ!$D$39:$D$782,СВЦЭМ!$A$39:$A$782,$A60,СВЦЭМ!$B$39:$B$782,Y$47)+'СЕТ СН'!$G$11+СВЦЭМ!$D$10+'СЕТ СН'!$G$6-'СЕТ СН'!$G$23</f>
        <v>1416.8156077599999</v>
      </c>
    </row>
    <row r="61" spans="1:25" ht="15.75" x14ac:dyDescent="0.2">
      <c r="A61" s="35">
        <f t="shared" si="1"/>
        <v>44909</v>
      </c>
      <c r="B61" s="36">
        <f>SUMIFS(СВЦЭМ!$D$39:$D$782,СВЦЭМ!$A$39:$A$782,$A61,СВЦЭМ!$B$39:$B$782,B$47)+'СЕТ СН'!$G$11+СВЦЭМ!$D$10+'СЕТ СН'!$G$6-'СЕТ СН'!$G$23</f>
        <v>1375.45304315</v>
      </c>
      <c r="C61" s="36">
        <f>SUMIFS(СВЦЭМ!$D$39:$D$782,СВЦЭМ!$A$39:$A$782,$A61,СВЦЭМ!$B$39:$B$782,C$47)+'СЕТ СН'!$G$11+СВЦЭМ!$D$10+'СЕТ СН'!$G$6-'СЕТ СН'!$G$23</f>
        <v>1404.6108823299999</v>
      </c>
      <c r="D61" s="36">
        <f>SUMIFS(СВЦЭМ!$D$39:$D$782,СВЦЭМ!$A$39:$A$782,$A61,СВЦЭМ!$B$39:$B$782,D$47)+'СЕТ СН'!$G$11+СВЦЭМ!$D$10+'СЕТ СН'!$G$6-'СЕТ СН'!$G$23</f>
        <v>1421.68165043</v>
      </c>
      <c r="E61" s="36">
        <f>SUMIFS(СВЦЭМ!$D$39:$D$782,СВЦЭМ!$A$39:$A$782,$A61,СВЦЭМ!$B$39:$B$782,E$47)+'СЕТ СН'!$G$11+СВЦЭМ!$D$10+'СЕТ СН'!$G$6-'СЕТ СН'!$G$23</f>
        <v>1431.83755331</v>
      </c>
      <c r="F61" s="36">
        <f>SUMIFS(СВЦЭМ!$D$39:$D$782,СВЦЭМ!$A$39:$A$782,$A61,СВЦЭМ!$B$39:$B$782,F$47)+'СЕТ СН'!$G$11+СВЦЭМ!$D$10+'СЕТ СН'!$G$6-'СЕТ СН'!$G$23</f>
        <v>1453.99999366</v>
      </c>
      <c r="G61" s="36">
        <f>SUMIFS(СВЦЭМ!$D$39:$D$782,СВЦЭМ!$A$39:$A$782,$A61,СВЦЭМ!$B$39:$B$782,G$47)+'СЕТ СН'!$G$11+СВЦЭМ!$D$10+'СЕТ СН'!$G$6-'СЕТ СН'!$G$23</f>
        <v>1441.07988905</v>
      </c>
      <c r="H61" s="36">
        <f>SUMIFS(СВЦЭМ!$D$39:$D$782,СВЦЭМ!$A$39:$A$782,$A61,СВЦЭМ!$B$39:$B$782,H$47)+'СЕТ СН'!$G$11+СВЦЭМ!$D$10+'СЕТ СН'!$G$6-'СЕТ СН'!$G$23</f>
        <v>1423.1661828199999</v>
      </c>
      <c r="I61" s="36">
        <f>SUMIFS(СВЦЭМ!$D$39:$D$782,СВЦЭМ!$A$39:$A$782,$A61,СВЦЭМ!$B$39:$B$782,I$47)+'СЕТ СН'!$G$11+СВЦЭМ!$D$10+'СЕТ СН'!$G$6-'СЕТ СН'!$G$23</f>
        <v>1405.85326973</v>
      </c>
      <c r="J61" s="36">
        <f>SUMIFS(СВЦЭМ!$D$39:$D$782,СВЦЭМ!$A$39:$A$782,$A61,СВЦЭМ!$B$39:$B$782,J$47)+'СЕТ СН'!$G$11+СВЦЭМ!$D$10+'СЕТ СН'!$G$6-'СЕТ СН'!$G$23</f>
        <v>1410.04601574</v>
      </c>
      <c r="K61" s="36">
        <f>SUMIFS(СВЦЭМ!$D$39:$D$782,СВЦЭМ!$A$39:$A$782,$A61,СВЦЭМ!$B$39:$B$782,K$47)+'СЕТ СН'!$G$11+СВЦЭМ!$D$10+'СЕТ СН'!$G$6-'СЕТ СН'!$G$23</f>
        <v>1374.64315416</v>
      </c>
      <c r="L61" s="36">
        <f>SUMIFS(СВЦЭМ!$D$39:$D$782,СВЦЭМ!$A$39:$A$782,$A61,СВЦЭМ!$B$39:$B$782,L$47)+'СЕТ СН'!$G$11+СВЦЭМ!$D$10+'СЕТ СН'!$G$6-'СЕТ СН'!$G$23</f>
        <v>1375.1014307999999</v>
      </c>
      <c r="M61" s="36">
        <f>SUMIFS(СВЦЭМ!$D$39:$D$782,СВЦЭМ!$A$39:$A$782,$A61,СВЦЭМ!$B$39:$B$782,M$47)+'СЕТ СН'!$G$11+СВЦЭМ!$D$10+'СЕТ СН'!$G$6-'СЕТ СН'!$G$23</f>
        <v>1403.57267671</v>
      </c>
      <c r="N61" s="36">
        <f>SUMIFS(СВЦЭМ!$D$39:$D$782,СВЦЭМ!$A$39:$A$782,$A61,СВЦЭМ!$B$39:$B$782,N$47)+'СЕТ СН'!$G$11+СВЦЭМ!$D$10+'СЕТ СН'!$G$6-'СЕТ СН'!$G$23</f>
        <v>1394.7423555</v>
      </c>
      <c r="O61" s="36">
        <f>SUMIFS(СВЦЭМ!$D$39:$D$782,СВЦЭМ!$A$39:$A$782,$A61,СВЦЭМ!$B$39:$B$782,O$47)+'СЕТ СН'!$G$11+СВЦЭМ!$D$10+'СЕТ СН'!$G$6-'СЕТ СН'!$G$23</f>
        <v>1400.67767897</v>
      </c>
      <c r="P61" s="36">
        <f>SUMIFS(СВЦЭМ!$D$39:$D$782,СВЦЭМ!$A$39:$A$782,$A61,СВЦЭМ!$B$39:$B$782,P$47)+'СЕТ СН'!$G$11+СВЦЭМ!$D$10+'СЕТ СН'!$G$6-'СЕТ СН'!$G$23</f>
        <v>1408.880132</v>
      </c>
      <c r="Q61" s="36">
        <f>SUMIFS(СВЦЭМ!$D$39:$D$782,СВЦЭМ!$A$39:$A$782,$A61,СВЦЭМ!$B$39:$B$782,Q$47)+'СЕТ СН'!$G$11+СВЦЭМ!$D$10+'СЕТ СН'!$G$6-'СЕТ СН'!$G$23</f>
        <v>1407.1900897399998</v>
      </c>
      <c r="R61" s="36">
        <f>SUMIFS(СВЦЭМ!$D$39:$D$782,СВЦЭМ!$A$39:$A$782,$A61,СВЦЭМ!$B$39:$B$782,R$47)+'СЕТ СН'!$G$11+СВЦЭМ!$D$10+'СЕТ СН'!$G$6-'СЕТ СН'!$G$23</f>
        <v>1420.61682311</v>
      </c>
      <c r="S61" s="36">
        <f>SUMIFS(СВЦЭМ!$D$39:$D$782,СВЦЭМ!$A$39:$A$782,$A61,СВЦЭМ!$B$39:$B$782,S$47)+'СЕТ СН'!$G$11+СВЦЭМ!$D$10+'СЕТ СН'!$G$6-'СЕТ СН'!$G$23</f>
        <v>1405.4293703599999</v>
      </c>
      <c r="T61" s="36">
        <f>SUMIFS(СВЦЭМ!$D$39:$D$782,СВЦЭМ!$A$39:$A$782,$A61,СВЦЭМ!$B$39:$B$782,T$47)+'СЕТ СН'!$G$11+СВЦЭМ!$D$10+'СЕТ СН'!$G$6-'СЕТ СН'!$G$23</f>
        <v>1404.4790538099999</v>
      </c>
      <c r="U61" s="36">
        <f>SUMIFS(СВЦЭМ!$D$39:$D$782,СВЦЭМ!$A$39:$A$782,$A61,СВЦЭМ!$B$39:$B$782,U$47)+'СЕТ СН'!$G$11+СВЦЭМ!$D$10+'СЕТ СН'!$G$6-'СЕТ СН'!$G$23</f>
        <v>1409.24676959</v>
      </c>
      <c r="V61" s="36">
        <f>SUMIFS(СВЦЭМ!$D$39:$D$782,СВЦЭМ!$A$39:$A$782,$A61,СВЦЭМ!$B$39:$B$782,V$47)+'СЕТ СН'!$G$11+СВЦЭМ!$D$10+'СЕТ СН'!$G$6-'СЕТ СН'!$G$23</f>
        <v>1419.3947790299999</v>
      </c>
      <c r="W61" s="36">
        <f>SUMIFS(СВЦЭМ!$D$39:$D$782,СВЦЭМ!$A$39:$A$782,$A61,СВЦЭМ!$B$39:$B$782,W$47)+'СЕТ СН'!$G$11+СВЦЭМ!$D$10+'СЕТ СН'!$G$6-'СЕТ СН'!$G$23</f>
        <v>1399.8058060399999</v>
      </c>
      <c r="X61" s="36">
        <f>SUMIFS(СВЦЭМ!$D$39:$D$782,СВЦЭМ!$A$39:$A$782,$A61,СВЦЭМ!$B$39:$B$782,X$47)+'СЕТ СН'!$G$11+СВЦЭМ!$D$10+'СЕТ СН'!$G$6-'СЕТ СН'!$G$23</f>
        <v>1404.12850607</v>
      </c>
      <c r="Y61" s="36">
        <f>SUMIFS(СВЦЭМ!$D$39:$D$782,СВЦЭМ!$A$39:$A$782,$A61,СВЦЭМ!$B$39:$B$782,Y$47)+'СЕТ СН'!$G$11+СВЦЭМ!$D$10+'СЕТ СН'!$G$6-'СЕТ СН'!$G$23</f>
        <v>1405.44631822</v>
      </c>
    </row>
    <row r="62" spans="1:25" ht="15.75" x14ac:dyDescent="0.2">
      <c r="A62" s="35">
        <f t="shared" si="1"/>
        <v>44910</v>
      </c>
      <c r="B62" s="36">
        <f>SUMIFS(СВЦЭМ!$D$39:$D$782,СВЦЭМ!$A$39:$A$782,$A62,СВЦЭМ!$B$39:$B$782,B$47)+'СЕТ СН'!$G$11+СВЦЭМ!$D$10+'СЕТ СН'!$G$6-'СЕТ СН'!$G$23</f>
        <v>1345.6094769399999</v>
      </c>
      <c r="C62" s="36">
        <f>SUMIFS(СВЦЭМ!$D$39:$D$782,СВЦЭМ!$A$39:$A$782,$A62,СВЦЭМ!$B$39:$B$782,C$47)+'СЕТ СН'!$G$11+СВЦЭМ!$D$10+'СЕТ СН'!$G$6-'СЕТ СН'!$G$23</f>
        <v>1354.9637677999999</v>
      </c>
      <c r="D62" s="36">
        <f>SUMIFS(СВЦЭМ!$D$39:$D$782,СВЦЭМ!$A$39:$A$782,$A62,СВЦЭМ!$B$39:$B$782,D$47)+'СЕТ СН'!$G$11+СВЦЭМ!$D$10+'СЕТ СН'!$G$6-'СЕТ СН'!$G$23</f>
        <v>1367.09339611</v>
      </c>
      <c r="E62" s="36">
        <f>SUMIFS(СВЦЭМ!$D$39:$D$782,СВЦЭМ!$A$39:$A$782,$A62,СВЦЭМ!$B$39:$B$782,E$47)+'СЕТ СН'!$G$11+СВЦЭМ!$D$10+'СЕТ СН'!$G$6-'СЕТ СН'!$G$23</f>
        <v>1386.35885175</v>
      </c>
      <c r="F62" s="36">
        <f>SUMIFS(СВЦЭМ!$D$39:$D$782,СВЦЭМ!$A$39:$A$782,$A62,СВЦЭМ!$B$39:$B$782,F$47)+'СЕТ СН'!$G$11+СВЦЭМ!$D$10+'СЕТ СН'!$G$6-'СЕТ СН'!$G$23</f>
        <v>1422.9288298199999</v>
      </c>
      <c r="G62" s="36">
        <f>SUMIFS(СВЦЭМ!$D$39:$D$782,СВЦЭМ!$A$39:$A$782,$A62,СВЦЭМ!$B$39:$B$782,G$47)+'СЕТ СН'!$G$11+СВЦЭМ!$D$10+'СЕТ СН'!$G$6-'СЕТ СН'!$G$23</f>
        <v>1402.4269071900001</v>
      </c>
      <c r="H62" s="36">
        <f>SUMIFS(СВЦЭМ!$D$39:$D$782,СВЦЭМ!$A$39:$A$782,$A62,СВЦЭМ!$B$39:$B$782,H$47)+'СЕТ СН'!$G$11+СВЦЭМ!$D$10+'СЕТ СН'!$G$6-'СЕТ СН'!$G$23</f>
        <v>1376.55891354</v>
      </c>
      <c r="I62" s="36">
        <f>SUMIFS(СВЦЭМ!$D$39:$D$782,СВЦЭМ!$A$39:$A$782,$A62,СВЦЭМ!$B$39:$B$782,I$47)+'СЕТ СН'!$G$11+СВЦЭМ!$D$10+'СЕТ СН'!$G$6-'СЕТ СН'!$G$23</f>
        <v>1328.43282737</v>
      </c>
      <c r="J62" s="36">
        <f>SUMIFS(СВЦЭМ!$D$39:$D$782,СВЦЭМ!$A$39:$A$782,$A62,СВЦЭМ!$B$39:$B$782,J$47)+'СЕТ СН'!$G$11+СВЦЭМ!$D$10+'СЕТ СН'!$G$6-'СЕТ СН'!$G$23</f>
        <v>1303.8880668499999</v>
      </c>
      <c r="K62" s="36">
        <f>SUMIFS(СВЦЭМ!$D$39:$D$782,СВЦЭМ!$A$39:$A$782,$A62,СВЦЭМ!$B$39:$B$782,K$47)+'СЕТ СН'!$G$11+СВЦЭМ!$D$10+'СЕТ СН'!$G$6-'СЕТ СН'!$G$23</f>
        <v>1295.08973554</v>
      </c>
      <c r="L62" s="36">
        <f>SUMIFS(СВЦЭМ!$D$39:$D$782,СВЦЭМ!$A$39:$A$782,$A62,СВЦЭМ!$B$39:$B$782,L$47)+'СЕТ СН'!$G$11+СВЦЭМ!$D$10+'СЕТ СН'!$G$6-'СЕТ СН'!$G$23</f>
        <v>1283.19069165</v>
      </c>
      <c r="M62" s="36">
        <f>SUMIFS(СВЦЭМ!$D$39:$D$782,СВЦЭМ!$A$39:$A$782,$A62,СВЦЭМ!$B$39:$B$782,M$47)+'СЕТ СН'!$G$11+СВЦЭМ!$D$10+'СЕТ СН'!$G$6-'СЕТ СН'!$G$23</f>
        <v>1289.70930714</v>
      </c>
      <c r="N62" s="36">
        <f>SUMIFS(СВЦЭМ!$D$39:$D$782,СВЦЭМ!$A$39:$A$782,$A62,СВЦЭМ!$B$39:$B$782,N$47)+'СЕТ СН'!$G$11+СВЦЭМ!$D$10+'СЕТ СН'!$G$6-'СЕТ СН'!$G$23</f>
        <v>1304.7167432399999</v>
      </c>
      <c r="O62" s="36">
        <f>SUMIFS(СВЦЭМ!$D$39:$D$782,СВЦЭМ!$A$39:$A$782,$A62,СВЦЭМ!$B$39:$B$782,O$47)+'СЕТ СН'!$G$11+СВЦЭМ!$D$10+'СЕТ СН'!$G$6-'СЕТ СН'!$G$23</f>
        <v>1311.83130678</v>
      </c>
      <c r="P62" s="36">
        <f>SUMIFS(СВЦЭМ!$D$39:$D$782,СВЦЭМ!$A$39:$A$782,$A62,СВЦЭМ!$B$39:$B$782,P$47)+'СЕТ СН'!$G$11+СВЦЭМ!$D$10+'СЕТ СН'!$G$6-'СЕТ СН'!$G$23</f>
        <v>1323.4748393699999</v>
      </c>
      <c r="Q62" s="36">
        <f>SUMIFS(СВЦЭМ!$D$39:$D$782,СВЦЭМ!$A$39:$A$782,$A62,СВЦЭМ!$B$39:$B$782,Q$47)+'СЕТ СН'!$G$11+СВЦЭМ!$D$10+'СЕТ СН'!$G$6-'СЕТ СН'!$G$23</f>
        <v>1331.0465297399999</v>
      </c>
      <c r="R62" s="36">
        <f>SUMIFS(СВЦЭМ!$D$39:$D$782,СВЦЭМ!$A$39:$A$782,$A62,СВЦЭМ!$B$39:$B$782,R$47)+'СЕТ СН'!$G$11+СВЦЭМ!$D$10+'СЕТ СН'!$G$6-'СЕТ СН'!$G$23</f>
        <v>1337.4942583899999</v>
      </c>
      <c r="S62" s="36">
        <f>SUMIFS(СВЦЭМ!$D$39:$D$782,СВЦЭМ!$A$39:$A$782,$A62,СВЦЭМ!$B$39:$B$782,S$47)+'СЕТ СН'!$G$11+СВЦЭМ!$D$10+'СЕТ СН'!$G$6-'СЕТ СН'!$G$23</f>
        <v>1305.9927490800001</v>
      </c>
      <c r="T62" s="36">
        <f>SUMIFS(СВЦЭМ!$D$39:$D$782,СВЦЭМ!$A$39:$A$782,$A62,СВЦЭМ!$B$39:$B$782,T$47)+'СЕТ СН'!$G$11+СВЦЭМ!$D$10+'СЕТ СН'!$G$6-'СЕТ СН'!$G$23</f>
        <v>1274.5650299399999</v>
      </c>
      <c r="U62" s="36">
        <f>SUMIFS(СВЦЭМ!$D$39:$D$782,СВЦЭМ!$A$39:$A$782,$A62,СВЦЭМ!$B$39:$B$782,U$47)+'СЕТ СН'!$G$11+СВЦЭМ!$D$10+'СЕТ СН'!$G$6-'СЕТ СН'!$G$23</f>
        <v>1276.0893579900001</v>
      </c>
      <c r="V62" s="36">
        <f>SUMIFS(СВЦЭМ!$D$39:$D$782,СВЦЭМ!$A$39:$A$782,$A62,СВЦЭМ!$B$39:$B$782,V$47)+'СЕТ СН'!$G$11+СВЦЭМ!$D$10+'СЕТ СН'!$G$6-'СЕТ СН'!$G$23</f>
        <v>1276.3564688399999</v>
      </c>
      <c r="W62" s="36">
        <f>SUMIFS(СВЦЭМ!$D$39:$D$782,СВЦЭМ!$A$39:$A$782,$A62,СВЦЭМ!$B$39:$B$782,W$47)+'СЕТ СН'!$G$11+СВЦЭМ!$D$10+'СЕТ СН'!$G$6-'СЕТ СН'!$G$23</f>
        <v>1291.1849555399999</v>
      </c>
      <c r="X62" s="36">
        <f>SUMIFS(СВЦЭМ!$D$39:$D$782,СВЦЭМ!$A$39:$A$782,$A62,СВЦЭМ!$B$39:$B$782,X$47)+'СЕТ СН'!$G$11+СВЦЭМ!$D$10+'СЕТ СН'!$G$6-'СЕТ СН'!$G$23</f>
        <v>1300.25698592</v>
      </c>
      <c r="Y62" s="36">
        <f>SUMIFS(СВЦЭМ!$D$39:$D$782,СВЦЭМ!$A$39:$A$782,$A62,СВЦЭМ!$B$39:$B$782,Y$47)+'СЕТ СН'!$G$11+СВЦЭМ!$D$10+'СЕТ СН'!$G$6-'СЕТ СН'!$G$23</f>
        <v>1321.07805981</v>
      </c>
    </row>
    <row r="63" spans="1:25" ht="15.75" x14ac:dyDescent="0.2">
      <c r="A63" s="35">
        <f t="shared" si="1"/>
        <v>44911</v>
      </c>
      <c r="B63" s="36">
        <f>SUMIFS(СВЦЭМ!$D$39:$D$782,СВЦЭМ!$A$39:$A$782,$A63,СВЦЭМ!$B$39:$B$782,B$47)+'СЕТ СН'!$G$11+СВЦЭМ!$D$10+'СЕТ СН'!$G$6-'СЕТ СН'!$G$23</f>
        <v>1449.6012937999999</v>
      </c>
      <c r="C63" s="36">
        <f>SUMIFS(СВЦЭМ!$D$39:$D$782,СВЦЭМ!$A$39:$A$782,$A63,СВЦЭМ!$B$39:$B$782,C$47)+'СЕТ СН'!$G$11+СВЦЭМ!$D$10+'СЕТ СН'!$G$6-'СЕТ СН'!$G$23</f>
        <v>1465.16931486</v>
      </c>
      <c r="D63" s="36">
        <f>SUMIFS(СВЦЭМ!$D$39:$D$782,СВЦЭМ!$A$39:$A$782,$A63,СВЦЭМ!$B$39:$B$782,D$47)+'СЕТ СН'!$G$11+СВЦЭМ!$D$10+'СЕТ СН'!$G$6-'СЕТ СН'!$G$23</f>
        <v>1467.8885408199999</v>
      </c>
      <c r="E63" s="36">
        <f>SUMIFS(СВЦЭМ!$D$39:$D$782,СВЦЭМ!$A$39:$A$782,$A63,СВЦЭМ!$B$39:$B$782,E$47)+'СЕТ СН'!$G$11+СВЦЭМ!$D$10+'СЕТ СН'!$G$6-'СЕТ СН'!$G$23</f>
        <v>1456.53581233</v>
      </c>
      <c r="F63" s="36">
        <f>SUMIFS(СВЦЭМ!$D$39:$D$782,СВЦЭМ!$A$39:$A$782,$A63,СВЦЭМ!$B$39:$B$782,F$47)+'СЕТ СН'!$G$11+СВЦЭМ!$D$10+'СЕТ СН'!$G$6-'СЕТ СН'!$G$23</f>
        <v>1448.29451842</v>
      </c>
      <c r="G63" s="36">
        <f>SUMIFS(СВЦЭМ!$D$39:$D$782,СВЦЭМ!$A$39:$A$782,$A63,СВЦЭМ!$B$39:$B$782,G$47)+'СЕТ СН'!$G$11+СВЦЭМ!$D$10+'СЕТ СН'!$G$6-'СЕТ СН'!$G$23</f>
        <v>1429.8241629699999</v>
      </c>
      <c r="H63" s="36">
        <f>SUMIFS(СВЦЭМ!$D$39:$D$782,СВЦЭМ!$A$39:$A$782,$A63,СВЦЭМ!$B$39:$B$782,H$47)+'СЕТ СН'!$G$11+СВЦЭМ!$D$10+'СЕТ СН'!$G$6-'СЕТ СН'!$G$23</f>
        <v>1387.99683424</v>
      </c>
      <c r="I63" s="36">
        <f>SUMIFS(СВЦЭМ!$D$39:$D$782,СВЦЭМ!$A$39:$A$782,$A63,СВЦЭМ!$B$39:$B$782,I$47)+'СЕТ СН'!$G$11+СВЦЭМ!$D$10+'СЕТ СН'!$G$6-'СЕТ СН'!$G$23</f>
        <v>1368.9468608299999</v>
      </c>
      <c r="J63" s="36">
        <f>SUMIFS(СВЦЭМ!$D$39:$D$782,СВЦЭМ!$A$39:$A$782,$A63,СВЦЭМ!$B$39:$B$782,J$47)+'СЕТ СН'!$G$11+СВЦЭМ!$D$10+'СЕТ СН'!$G$6-'СЕТ СН'!$G$23</f>
        <v>1349.1990925699999</v>
      </c>
      <c r="K63" s="36">
        <f>SUMIFS(СВЦЭМ!$D$39:$D$782,СВЦЭМ!$A$39:$A$782,$A63,СВЦЭМ!$B$39:$B$782,K$47)+'СЕТ СН'!$G$11+СВЦЭМ!$D$10+'СЕТ СН'!$G$6-'СЕТ СН'!$G$23</f>
        <v>1336.09684296</v>
      </c>
      <c r="L63" s="36">
        <f>SUMIFS(СВЦЭМ!$D$39:$D$782,СВЦЭМ!$A$39:$A$782,$A63,СВЦЭМ!$B$39:$B$782,L$47)+'СЕТ СН'!$G$11+СВЦЭМ!$D$10+'СЕТ СН'!$G$6-'СЕТ СН'!$G$23</f>
        <v>1341.22251138</v>
      </c>
      <c r="M63" s="36">
        <f>SUMIFS(СВЦЭМ!$D$39:$D$782,СВЦЭМ!$A$39:$A$782,$A63,СВЦЭМ!$B$39:$B$782,M$47)+'СЕТ СН'!$G$11+СВЦЭМ!$D$10+'СЕТ СН'!$G$6-'СЕТ СН'!$G$23</f>
        <v>1353.70410158</v>
      </c>
      <c r="N63" s="36">
        <f>SUMIFS(СВЦЭМ!$D$39:$D$782,СВЦЭМ!$A$39:$A$782,$A63,СВЦЭМ!$B$39:$B$782,N$47)+'СЕТ СН'!$G$11+СВЦЭМ!$D$10+'СЕТ СН'!$G$6-'СЕТ СН'!$G$23</f>
        <v>1374.79627854</v>
      </c>
      <c r="O63" s="36">
        <f>SUMIFS(СВЦЭМ!$D$39:$D$782,СВЦЭМ!$A$39:$A$782,$A63,СВЦЭМ!$B$39:$B$782,O$47)+'СЕТ СН'!$G$11+СВЦЭМ!$D$10+'СЕТ СН'!$G$6-'СЕТ СН'!$G$23</f>
        <v>1395.93311004</v>
      </c>
      <c r="P63" s="36">
        <f>SUMIFS(СВЦЭМ!$D$39:$D$782,СВЦЭМ!$A$39:$A$782,$A63,СВЦЭМ!$B$39:$B$782,P$47)+'СЕТ СН'!$G$11+СВЦЭМ!$D$10+'СЕТ СН'!$G$6-'СЕТ СН'!$G$23</f>
        <v>1410.20212999</v>
      </c>
      <c r="Q63" s="36">
        <f>SUMIFS(СВЦЭМ!$D$39:$D$782,СВЦЭМ!$A$39:$A$782,$A63,СВЦЭМ!$B$39:$B$782,Q$47)+'СЕТ СН'!$G$11+СВЦЭМ!$D$10+'СЕТ СН'!$G$6-'СЕТ СН'!$G$23</f>
        <v>1409.36869213</v>
      </c>
      <c r="R63" s="36">
        <f>SUMIFS(СВЦЭМ!$D$39:$D$782,СВЦЭМ!$A$39:$A$782,$A63,СВЦЭМ!$B$39:$B$782,R$47)+'СЕТ СН'!$G$11+СВЦЭМ!$D$10+'СЕТ СН'!$G$6-'СЕТ СН'!$G$23</f>
        <v>1398.84034094</v>
      </c>
      <c r="S63" s="36">
        <f>SUMIFS(СВЦЭМ!$D$39:$D$782,СВЦЭМ!$A$39:$A$782,$A63,СВЦЭМ!$B$39:$B$782,S$47)+'СЕТ СН'!$G$11+СВЦЭМ!$D$10+'СЕТ СН'!$G$6-'СЕТ СН'!$G$23</f>
        <v>1359.3526612999999</v>
      </c>
      <c r="T63" s="36">
        <f>SUMIFS(СВЦЭМ!$D$39:$D$782,СВЦЭМ!$A$39:$A$782,$A63,СВЦЭМ!$B$39:$B$782,T$47)+'СЕТ СН'!$G$11+СВЦЭМ!$D$10+'СЕТ СН'!$G$6-'СЕТ СН'!$G$23</f>
        <v>1334.692724</v>
      </c>
      <c r="U63" s="36">
        <f>SUMIFS(СВЦЭМ!$D$39:$D$782,СВЦЭМ!$A$39:$A$782,$A63,СВЦЭМ!$B$39:$B$782,U$47)+'СЕТ СН'!$G$11+СВЦЭМ!$D$10+'СЕТ СН'!$G$6-'СЕТ СН'!$G$23</f>
        <v>1340.66481507</v>
      </c>
      <c r="V63" s="36">
        <f>SUMIFS(СВЦЭМ!$D$39:$D$782,СВЦЭМ!$A$39:$A$782,$A63,СВЦЭМ!$B$39:$B$782,V$47)+'СЕТ СН'!$G$11+СВЦЭМ!$D$10+'СЕТ СН'!$G$6-'СЕТ СН'!$G$23</f>
        <v>1354.5428089299999</v>
      </c>
      <c r="W63" s="36">
        <f>SUMIFS(СВЦЭМ!$D$39:$D$782,СВЦЭМ!$A$39:$A$782,$A63,СВЦЭМ!$B$39:$B$782,W$47)+'СЕТ СН'!$G$11+СВЦЭМ!$D$10+'СЕТ СН'!$G$6-'СЕТ СН'!$G$23</f>
        <v>1364.3629304599999</v>
      </c>
      <c r="X63" s="36">
        <f>SUMIFS(СВЦЭМ!$D$39:$D$782,СВЦЭМ!$A$39:$A$782,$A63,СВЦЭМ!$B$39:$B$782,X$47)+'СЕТ СН'!$G$11+СВЦЭМ!$D$10+'СЕТ СН'!$G$6-'СЕТ СН'!$G$23</f>
        <v>1394.23402212</v>
      </c>
      <c r="Y63" s="36">
        <f>SUMIFS(СВЦЭМ!$D$39:$D$782,СВЦЭМ!$A$39:$A$782,$A63,СВЦЭМ!$B$39:$B$782,Y$47)+'СЕТ СН'!$G$11+СВЦЭМ!$D$10+'СЕТ СН'!$G$6-'СЕТ СН'!$G$23</f>
        <v>1421.8628661499999</v>
      </c>
    </row>
    <row r="64" spans="1:25" ht="15.75" x14ac:dyDescent="0.2">
      <c r="A64" s="35">
        <f t="shared" si="1"/>
        <v>44912</v>
      </c>
      <c r="B64" s="36">
        <f>SUMIFS(СВЦЭМ!$D$39:$D$782,СВЦЭМ!$A$39:$A$782,$A64,СВЦЭМ!$B$39:$B$782,B$47)+'СЕТ СН'!$G$11+СВЦЭМ!$D$10+'СЕТ СН'!$G$6-'СЕТ СН'!$G$23</f>
        <v>1347.9443003899999</v>
      </c>
      <c r="C64" s="36">
        <f>SUMIFS(СВЦЭМ!$D$39:$D$782,СВЦЭМ!$A$39:$A$782,$A64,СВЦЭМ!$B$39:$B$782,C$47)+'СЕТ СН'!$G$11+СВЦЭМ!$D$10+'СЕТ СН'!$G$6-'СЕТ СН'!$G$23</f>
        <v>1336.25598152</v>
      </c>
      <c r="D64" s="36">
        <f>SUMIFS(СВЦЭМ!$D$39:$D$782,СВЦЭМ!$A$39:$A$782,$A64,СВЦЭМ!$B$39:$B$782,D$47)+'СЕТ СН'!$G$11+СВЦЭМ!$D$10+'СЕТ СН'!$G$6-'СЕТ СН'!$G$23</f>
        <v>1342.89369085</v>
      </c>
      <c r="E64" s="36">
        <f>SUMIFS(СВЦЭМ!$D$39:$D$782,СВЦЭМ!$A$39:$A$782,$A64,СВЦЭМ!$B$39:$B$782,E$47)+'СЕТ СН'!$G$11+СВЦЭМ!$D$10+'СЕТ СН'!$G$6-'СЕТ СН'!$G$23</f>
        <v>1340.1625231</v>
      </c>
      <c r="F64" s="36">
        <f>SUMIFS(СВЦЭМ!$D$39:$D$782,СВЦЭМ!$A$39:$A$782,$A64,СВЦЭМ!$B$39:$B$782,F$47)+'СЕТ СН'!$G$11+СВЦЭМ!$D$10+'СЕТ СН'!$G$6-'СЕТ СН'!$G$23</f>
        <v>1366.06454876</v>
      </c>
      <c r="G64" s="36">
        <f>SUMIFS(СВЦЭМ!$D$39:$D$782,СВЦЭМ!$A$39:$A$782,$A64,СВЦЭМ!$B$39:$B$782,G$47)+'СЕТ СН'!$G$11+СВЦЭМ!$D$10+'СЕТ СН'!$G$6-'СЕТ СН'!$G$23</f>
        <v>1355.0264746</v>
      </c>
      <c r="H64" s="36">
        <f>SUMIFS(СВЦЭМ!$D$39:$D$782,СВЦЭМ!$A$39:$A$782,$A64,СВЦЭМ!$B$39:$B$782,H$47)+'СЕТ СН'!$G$11+СВЦЭМ!$D$10+'СЕТ СН'!$G$6-'СЕТ СН'!$G$23</f>
        <v>1338.3360378099999</v>
      </c>
      <c r="I64" s="36">
        <f>SUMIFS(СВЦЭМ!$D$39:$D$782,СВЦЭМ!$A$39:$A$782,$A64,СВЦЭМ!$B$39:$B$782,I$47)+'СЕТ СН'!$G$11+СВЦЭМ!$D$10+'СЕТ СН'!$G$6-'СЕТ СН'!$G$23</f>
        <v>1364.0620528499999</v>
      </c>
      <c r="J64" s="36">
        <f>SUMIFS(СВЦЭМ!$D$39:$D$782,СВЦЭМ!$A$39:$A$782,$A64,СВЦЭМ!$B$39:$B$782,J$47)+'СЕТ СН'!$G$11+СВЦЭМ!$D$10+'СЕТ СН'!$G$6-'СЕТ СН'!$G$23</f>
        <v>1351.8554516699999</v>
      </c>
      <c r="K64" s="36">
        <f>SUMIFS(СВЦЭМ!$D$39:$D$782,СВЦЭМ!$A$39:$A$782,$A64,СВЦЭМ!$B$39:$B$782,K$47)+'СЕТ СН'!$G$11+СВЦЭМ!$D$10+'СЕТ СН'!$G$6-'СЕТ СН'!$G$23</f>
        <v>1320.2545975</v>
      </c>
      <c r="L64" s="36">
        <f>SUMIFS(СВЦЭМ!$D$39:$D$782,СВЦЭМ!$A$39:$A$782,$A64,СВЦЭМ!$B$39:$B$782,L$47)+'СЕТ СН'!$G$11+СВЦЭМ!$D$10+'СЕТ СН'!$G$6-'СЕТ СН'!$G$23</f>
        <v>1302.6635902399998</v>
      </c>
      <c r="M64" s="36">
        <f>SUMIFS(СВЦЭМ!$D$39:$D$782,СВЦЭМ!$A$39:$A$782,$A64,СВЦЭМ!$B$39:$B$782,M$47)+'СЕТ СН'!$G$11+СВЦЭМ!$D$10+'СЕТ СН'!$G$6-'СЕТ СН'!$G$23</f>
        <v>1303.24622372</v>
      </c>
      <c r="N64" s="36">
        <f>SUMIFS(СВЦЭМ!$D$39:$D$782,СВЦЭМ!$A$39:$A$782,$A64,СВЦЭМ!$B$39:$B$782,N$47)+'СЕТ СН'!$G$11+СВЦЭМ!$D$10+'СЕТ СН'!$G$6-'СЕТ СН'!$G$23</f>
        <v>1331.82897125</v>
      </c>
      <c r="O64" s="36">
        <f>SUMIFS(СВЦЭМ!$D$39:$D$782,СВЦЭМ!$A$39:$A$782,$A64,СВЦЭМ!$B$39:$B$782,O$47)+'СЕТ СН'!$G$11+СВЦЭМ!$D$10+'СЕТ СН'!$G$6-'СЕТ СН'!$G$23</f>
        <v>1320.9010406699999</v>
      </c>
      <c r="P64" s="36">
        <f>SUMIFS(СВЦЭМ!$D$39:$D$782,СВЦЭМ!$A$39:$A$782,$A64,СВЦЭМ!$B$39:$B$782,P$47)+'СЕТ СН'!$G$11+СВЦЭМ!$D$10+'СЕТ СН'!$G$6-'СЕТ СН'!$G$23</f>
        <v>1334.4815174099999</v>
      </c>
      <c r="Q64" s="36">
        <f>SUMIFS(СВЦЭМ!$D$39:$D$782,СВЦЭМ!$A$39:$A$782,$A64,СВЦЭМ!$B$39:$B$782,Q$47)+'СЕТ СН'!$G$11+СВЦЭМ!$D$10+'СЕТ СН'!$G$6-'СЕТ СН'!$G$23</f>
        <v>1330.8511090699999</v>
      </c>
      <c r="R64" s="36">
        <f>SUMIFS(СВЦЭМ!$D$39:$D$782,СВЦЭМ!$A$39:$A$782,$A64,СВЦЭМ!$B$39:$B$782,R$47)+'СЕТ СН'!$G$11+СВЦЭМ!$D$10+'СЕТ СН'!$G$6-'СЕТ СН'!$G$23</f>
        <v>1329.5896449699999</v>
      </c>
      <c r="S64" s="36">
        <f>SUMIFS(СВЦЭМ!$D$39:$D$782,СВЦЭМ!$A$39:$A$782,$A64,СВЦЭМ!$B$39:$B$782,S$47)+'СЕТ СН'!$G$11+СВЦЭМ!$D$10+'СЕТ СН'!$G$6-'СЕТ СН'!$G$23</f>
        <v>1293.9126947</v>
      </c>
      <c r="T64" s="36">
        <f>SUMIFS(СВЦЭМ!$D$39:$D$782,СВЦЭМ!$A$39:$A$782,$A64,СВЦЭМ!$B$39:$B$782,T$47)+'СЕТ СН'!$G$11+СВЦЭМ!$D$10+'СЕТ СН'!$G$6-'СЕТ СН'!$G$23</f>
        <v>1264.2354632699999</v>
      </c>
      <c r="U64" s="36">
        <f>SUMIFS(СВЦЭМ!$D$39:$D$782,СВЦЭМ!$A$39:$A$782,$A64,СВЦЭМ!$B$39:$B$782,U$47)+'СЕТ СН'!$G$11+СВЦЭМ!$D$10+'СЕТ СН'!$G$6-'СЕТ СН'!$G$23</f>
        <v>1277.6971058399999</v>
      </c>
      <c r="V64" s="36">
        <f>SUMIFS(СВЦЭМ!$D$39:$D$782,СВЦЭМ!$A$39:$A$782,$A64,СВЦЭМ!$B$39:$B$782,V$47)+'СЕТ СН'!$G$11+СВЦЭМ!$D$10+'СЕТ СН'!$G$6-'СЕТ СН'!$G$23</f>
        <v>1294.58330209</v>
      </c>
      <c r="W64" s="36">
        <f>SUMIFS(СВЦЭМ!$D$39:$D$782,СВЦЭМ!$A$39:$A$782,$A64,СВЦЭМ!$B$39:$B$782,W$47)+'СЕТ СН'!$G$11+СВЦЭМ!$D$10+'СЕТ СН'!$G$6-'СЕТ СН'!$G$23</f>
        <v>1299.7480373999999</v>
      </c>
      <c r="X64" s="36">
        <f>SUMIFS(СВЦЭМ!$D$39:$D$782,СВЦЭМ!$A$39:$A$782,$A64,СВЦЭМ!$B$39:$B$782,X$47)+'СЕТ СН'!$G$11+СВЦЭМ!$D$10+'СЕТ СН'!$G$6-'СЕТ СН'!$G$23</f>
        <v>1307.7353901399999</v>
      </c>
      <c r="Y64" s="36">
        <f>SUMIFS(СВЦЭМ!$D$39:$D$782,СВЦЭМ!$A$39:$A$782,$A64,СВЦЭМ!$B$39:$B$782,Y$47)+'СЕТ СН'!$G$11+СВЦЭМ!$D$10+'СЕТ СН'!$G$6-'СЕТ СН'!$G$23</f>
        <v>1309.8788003899999</v>
      </c>
    </row>
    <row r="65" spans="1:26" ht="15.75" x14ac:dyDescent="0.2">
      <c r="A65" s="35">
        <f t="shared" si="1"/>
        <v>44913</v>
      </c>
      <c r="B65" s="36">
        <f>SUMIFS(СВЦЭМ!$D$39:$D$782,СВЦЭМ!$A$39:$A$782,$A65,СВЦЭМ!$B$39:$B$782,B$47)+'СЕТ СН'!$G$11+СВЦЭМ!$D$10+'СЕТ СН'!$G$6-'СЕТ СН'!$G$23</f>
        <v>1402.98044261</v>
      </c>
      <c r="C65" s="36">
        <f>SUMIFS(СВЦЭМ!$D$39:$D$782,СВЦЭМ!$A$39:$A$782,$A65,СВЦЭМ!$B$39:$B$782,C$47)+'СЕТ СН'!$G$11+СВЦЭМ!$D$10+'СЕТ СН'!$G$6-'СЕТ СН'!$G$23</f>
        <v>1410.47723438</v>
      </c>
      <c r="D65" s="36">
        <f>SUMIFS(СВЦЭМ!$D$39:$D$782,СВЦЭМ!$A$39:$A$782,$A65,СВЦЭМ!$B$39:$B$782,D$47)+'СЕТ СН'!$G$11+СВЦЭМ!$D$10+'СЕТ СН'!$G$6-'СЕТ СН'!$G$23</f>
        <v>1414.64179752</v>
      </c>
      <c r="E65" s="36">
        <f>SUMIFS(СВЦЭМ!$D$39:$D$782,СВЦЭМ!$A$39:$A$782,$A65,СВЦЭМ!$B$39:$B$782,E$47)+'СЕТ СН'!$G$11+СВЦЭМ!$D$10+'СЕТ СН'!$G$6-'СЕТ СН'!$G$23</f>
        <v>1413.26955288</v>
      </c>
      <c r="F65" s="36">
        <f>SUMIFS(СВЦЭМ!$D$39:$D$782,СВЦЭМ!$A$39:$A$782,$A65,СВЦЭМ!$B$39:$B$782,F$47)+'СЕТ СН'!$G$11+СВЦЭМ!$D$10+'СЕТ СН'!$G$6-'СЕТ СН'!$G$23</f>
        <v>1427.61221335</v>
      </c>
      <c r="G65" s="36">
        <f>SUMIFS(СВЦЭМ!$D$39:$D$782,СВЦЭМ!$A$39:$A$782,$A65,СВЦЭМ!$B$39:$B$782,G$47)+'СЕТ СН'!$G$11+СВЦЭМ!$D$10+'СЕТ СН'!$G$6-'СЕТ СН'!$G$23</f>
        <v>1435.27967248</v>
      </c>
      <c r="H65" s="36">
        <f>SUMIFS(СВЦЭМ!$D$39:$D$782,СВЦЭМ!$A$39:$A$782,$A65,СВЦЭМ!$B$39:$B$782,H$47)+'СЕТ СН'!$G$11+СВЦЭМ!$D$10+'СЕТ СН'!$G$6-'СЕТ СН'!$G$23</f>
        <v>1416.6354644999999</v>
      </c>
      <c r="I65" s="36">
        <f>SUMIFS(СВЦЭМ!$D$39:$D$782,СВЦЭМ!$A$39:$A$782,$A65,СВЦЭМ!$B$39:$B$782,I$47)+'СЕТ СН'!$G$11+СВЦЭМ!$D$10+'СЕТ СН'!$G$6-'СЕТ СН'!$G$23</f>
        <v>1396.70615843</v>
      </c>
      <c r="J65" s="36">
        <f>SUMIFS(СВЦЭМ!$D$39:$D$782,СВЦЭМ!$A$39:$A$782,$A65,СВЦЭМ!$B$39:$B$782,J$47)+'СЕТ СН'!$G$11+СВЦЭМ!$D$10+'СЕТ СН'!$G$6-'СЕТ СН'!$G$23</f>
        <v>1380.34357475</v>
      </c>
      <c r="K65" s="36">
        <f>SUMIFS(СВЦЭМ!$D$39:$D$782,СВЦЭМ!$A$39:$A$782,$A65,СВЦЭМ!$B$39:$B$782,K$47)+'СЕТ СН'!$G$11+СВЦЭМ!$D$10+'СЕТ СН'!$G$6-'СЕТ СН'!$G$23</f>
        <v>1339.38065628</v>
      </c>
      <c r="L65" s="36">
        <f>SUMIFS(СВЦЭМ!$D$39:$D$782,СВЦЭМ!$A$39:$A$782,$A65,СВЦЭМ!$B$39:$B$782,L$47)+'СЕТ СН'!$G$11+СВЦЭМ!$D$10+'СЕТ СН'!$G$6-'СЕТ СН'!$G$23</f>
        <v>1314.6416806</v>
      </c>
      <c r="M65" s="36">
        <f>SUMIFS(СВЦЭМ!$D$39:$D$782,СВЦЭМ!$A$39:$A$782,$A65,СВЦЭМ!$B$39:$B$782,M$47)+'СЕТ СН'!$G$11+СВЦЭМ!$D$10+'СЕТ СН'!$G$6-'СЕТ СН'!$G$23</f>
        <v>1308.55092975</v>
      </c>
      <c r="N65" s="36">
        <f>SUMIFS(СВЦЭМ!$D$39:$D$782,СВЦЭМ!$A$39:$A$782,$A65,СВЦЭМ!$B$39:$B$782,N$47)+'СЕТ СН'!$G$11+СВЦЭМ!$D$10+'СЕТ СН'!$G$6-'СЕТ СН'!$G$23</f>
        <v>1331.3387280499999</v>
      </c>
      <c r="O65" s="36">
        <f>SUMIFS(СВЦЭМ!$D$39:$D$782,СВЦЭМ!$A$39:$A$782,$A65,СВЦЭМ!$B$39:$B$782,O$47)+'СЕТ СН'!$G$11+СВЦЭМ!$D$10+'СЕТ СН'!$G$6-'СЕТ СН'!$G$23</f>
        <v>1332.70552206</v>
      </c>
      <c r="P65" s="36">
        <f>SUMIFS(СВЦЭМ!$D$39:$D$782,СВЦЭМ!$A$39:$A$782,$A65,СВЦЭМ!$B$39:$B$782,P$47)+'СЕТ СН'!$G$11+СВЦЭМ!$D$10+'СЕТ СН'!$G$6-'СЕТ СН'!$G$23</f>
        <v>1343.1807696199999</v>
      </c>
      <c r="Q65" s="36">
        <f>SUMIFS(СВЦЭМ!$D$39:$D$782,СВЦЭМ!$A$39:$A$782,$A65,СВЦЭМ!$B$39:$B$782,Q$47)+'СЕТ СН'!$G$11+СВЦЭМ!$D$10+'СЕТ СН'!$G$6-'СЕТ СН'!$G$23</f>
        <v>1336.6444868199999</v>
      </c>
      <c r="R65" s="36">
        <f>SUMIFS(СВЦЭМ!$D$39:$D$782,СВЦЭМ!$A$39:$A$782,$A65,СВЦЭМ!$B$39:$B$782,R$47)+'СЕТ СН'!$G$11+СВЦЭМ!$D$10+'СЕТ СН'!$G$6-'СЕТ СН'!$G$23</f>
        <v>1347.55010539</v>
      </c>
      <c r="S65" s="36">
        <f>SUMIFS(СВЦЭМ!$D$39:$D$782,СВЦЭМ!$A$39:$A$782,$A65,СВЦЭМ!$B$39:$B$782,S$47)+'СЕТ СН'!$G$11+СВЦЭМ!$D$10+'СЕТ СН'!$G$6-'СЕТ СН'!$G$23</f>
        <v>1317.8244259599999</v>
      </c>
      <c r="T65" s="36">
        <f>SUMIFS(СВЦЭМ!$D$39:$D$782,СВЦЭМ!$A$39:$A$782,$A65,СВЦЭМ!$B$39:$B$782,T$47)+'СЕТ СН'!$G$11+СВЦЭМ!$D$10+'СЕТ СН'!$G$6-'СЕТ СН'!$G$23</f>
        <v>1282.8096795599999</v>
      </c>
      <c r="U65" s="36">
        <f>SUMIFS(СВЦЭМ!$D$39:$D$782,СВЦЭМ!$A$39:$A$782,$A65,СВЦЭМ!$B$39:$B$782,U$47)+'СЕТ СН'!$G$11+СВЦЭМ!$D$10+'СЕТ СН'!$G$6-'СЕТ СН'!$G$23</f>
        <v>1293.59768629</v>
      </c>
      <c r="V65" s="36">
        <f>SUMIFS(СВЦЭМ!$D$39:$D$782,СВЦЭМ!$A$39:$A$782,$A65,СВЦЭМ!$B$39:$B$782,V$47)+'СЕТ СН'!$G$11+СВЦЭМ!$D$10+'СЕТ СН'!$G$6-'СЕТ СН'!$G$23</f>
        <v>1308.5627538399999</v>
      </c>
      <c r="W65" s="36">
        <f>SUMIFS(СВЦЭМ!$D$39:$D$782,СВЦЭМ!$A$39:$A$782,$A65,СВЦЭМ!$B$39:$B$782,W$47)+'СЕТ СН'!$G$11+СВЦЭМ!$D$10+'СЕТ СН'!$G$6-'СЕТ СН'!$G$23</f>
        <v>1312.3818899999999</v>
      </c>
      <c r="X65" s="36">
        <f>SUMIFS(СВЦЭМ!$D$39:$D$782,СВЦЭМ!$A$39:$A$782,$A65,СВЦЭМ!$B$39:$B$782,X$47)+'СЕТ СН'!$G$11+СВЦЭМ!$D$10+'СЕТ СН'!$G$6-'СЕТ СН'!$G$23</f>
        <v>1333.7663304799999</v>
      </c>
      <c r="Y65" s="36">
        <f>SUMIFS(СВЦЭМ!$D$39:$D$782,СВЦЭМ!$A$39:$A$782,$A65,СВЦЭМ!$B$39:$B$782,Y$47)+'СЕТ СН'!$G$11+СВЦЭМ!$D$10+'СЕТ СН'!$G$6-'СЕТ СН'!$G$23</f>
        <v>1356.5420612799999</v>
      </c>
    </row>
    <row r="66" spans="1:26" ht="15.75" x14ac:dyDescent="0.2">
      <c r="A66" s="35">
        <f t="shared" si="1"/>
        <v>44914</v>
      </c>
      <c r="B66" s="36">
        <f>SUMIFS(СВЦЭМ!$D$39:$D$782,СВЦЭМ!$A$39:$A$782,$A66,СВЦЭМ!$B$39:$B$782,B$47)+'СЕТ СН'!$G$11+СВЦЭМ!$D$10+'СЕТ СН'!$G$6-'СЕТ СН'!$G$23</f>
        <v>1360.81080535</v>
      </c>
      <c r="C66" s="36">
        <f>SUMIFS(СВЦЭМ!$D$39:$D$782,СВЦЭМ!$A$39:$A$782,$A66,СВЦЭМ!$B$39:$B$782,C$47)+'СЕТ СН'!$G$11+СВЦЭМ!$D$10+'СЕТ СН'!$G$6-'СЕТ СН'!$G$23</f>
        <v>1379.66980079</v>
      </c>
      <c r="D66" s="36">
        <f>SUMIFS(СВЦЭМ!$D$39:$D$782,СВЦЭМ!$A$39:$A$782,$A66,СВЦЭМ!$B$39:$B$782,D$47)+'СЕТ СН'!$G$11+СВЦЭМ!$D$10+'СЕТ СН'!$G$6-'СЕТ СН'!$G$23</f>
        <v>1411.18737027</v>
      </c>
      <c r="E66" s="36">
        <f>SUMIFS(СВЦЭМ!$D$39:$D$782,СВЦЭМ!$A$39:$A$782,$A66,СВЦЭМ!$B$39:$B$782,E$47)+'СЕТ СН'!$G$11+СВЦЭМ!$D$10+'СЕТ СН'!$G$6-'СЕТ СН'!$G$23</f>
        <v>1412.41806602</v>
      </c>
      <c r="F66" s="36">
        <f>SUMIFS(СВЦЭМ!$D$39:$D$782,СВЦЭМ!$A$39:$A$782,$A66,СВЦЭМ!$B$39:$B$782,F$47)+'СЕТ СН'!$G$11+СВЦЭМ!$D$10+'СЕТ СН'!$G$6-'СЕТ СН'!$G$23</f>
        <v>1418.9126658999999</v>
      </c>
      <c r="G66" s="36">
        <f>SUMIFS(СВЦЭМ!$D$39:$D$782,СВЦЭМ!$A$39:$A$782,$A66,СВЦЭМ!$B$39:$B$782,G$47)+'СЕТ СН'!$G$11+СВЦЭМ!$D$10+'СЕТ СН'!$G$6-'СЕТ СН'!$G$23</f>
        <v>1417.99620323</v>
      </c>
      <c r="H66" s="36">
        <f>SUMIFS(СВЦЭМ!$D$39:$D$782,СВЦЭМ!$A$39:$A$782,$A66,СВЦЭМ!$B$39:$B$782,H$47)+'СЕТ СН'!$G$11+СВЦЭМ!$D$10+'СЕТ СН'!$G$6-'СЕТ СН'!$G$23</f>
        <v>1409.08404266</v>
      </c>
      <c r="I66" s="36">
        <f>SUMIFS(СВЦЭМ!$D$39:$D$782,СВЦЭМ!$A$39:$A$782,$A66,СВЦЭМ!$B$39:$B$782,I$47)+'СЕТ СН'!$G$11+СВЦЭМ!$D$10+'СЕТ СН'!$G$6-'СЕТ СН'!$G$23</f>
        <v>1394.7601679100001</v>
      </c>
      <c r="J66" s="36">
        <f>SUMIFS(СВЦЭМ!$D$39:$D$782,СВЦЭМ!$A$39:$A$782,$A66,СВЦЭМ!$B$39:$B$782,J$47)+'СЕТ СН'!$G$11+СВЦЭМ!$D$10+'СЕТ СН'!$G$6-'СЕТ СН'!$G$23</f>
        <v>1387.8498247099999</v>
      </c>
      <c r="K66" s="36">
        <f>SUMIFS(СВЦЭМ!$D$39:$D$782,СВЦЭМ!$A$39:$A$782,$A66,СВЦЭМ!$B$39:$B$782,K$47)+'СЕТ СН'!$G$11+СВЦЭМ!$D$10+'СЕТ СН'!$G$6-'СЕТ СН'!$G$23</f>
        <v>1370.72395658</v>
      </c>
      <c r="L66" s="36">
        <f>SUMIFS(СВЦЭМ!$D$39:$D$782,СВЦЭМ!$A$39:$A$782,$A66,СВЦЭМ!$B$39:$B$782,L$47)+'СЕТ СН'!$G$11+СВЦЭМ!$D$10+'СЕТ СН'!$G$6-'СЕТ СН'!$G$23</f>
        <v>1378.1627195799999</v>
      </c>
      <c r="M66" s="36">
        <f>SUMIFS(СВЦЭМ!$D$39:$D$782,СВЦЭМ!$A$39:$A$782,$A66,СВЦЭМ!$B$39:$B$782,M$47)+'СЕТ СН'!$G$11+СВЦЭМ!$D$10+'СЕТ СН'!$G$6-'СЕТ СН'!$G$23</f>
        <v>1380.32480844</v>
      </c>
      <c r="N66" s="36">
        <f>SUMIFS(СВЦЭМ!$D$39:$D$782,СВЦЭМ!$A$39:$A$782,$A66,СВЦЭМ!$B$39:$B$782,N$47)+'СЕТ СН'!$G$11+СВЦЭМ!$D$10+'СЕТ СН'!$G$6-'СЕТ СН'!$G$23</f>
        <v>1399.70264088</v>
      </c>
      <c r="O66" s="36">
        <f>SUMIFS(СВЦЭМ!$D$39:$D$782,СВЦЭМ!$A$39:$A$782,$A66,СВЦЭМ!$B$39:$B$782,O$47)+'СЕТ СН'!$G$11+СВЦЭМ!$D$10+'СЕТ СН'!$G$6-'СЕТ СН'!$G$23</f>
        <v>1404.24033902</v>
      </c>
      <c r="P66" s="36">
        <f>SUMIFS(СВЦЭМ!$D$39:$D$782,СВЦЭМ!$A$39:$A$782,$A66,СВЦЭМ!$B$39:$B$782,P$47)+'СЕТ СН'!$G$11+СВЦЭМ!$D$10+'СЕТ СН'!$G$6-'СЕТ СН'!$G$23</f>
        <v>1412.8878476299999</v>
      </c>
      <c r="Q66" s="36">
        <f>SUMIFS(СВЦЭМ!$D$39:$D$782,СВЦЭМ!$A$39:$A$782,$A66,СВЦЭМ!$B$39:$B$782,Q$47)+'СЕТ СН'!$G$11+СВЦЭМ!$D$10+'СЕТ СН'!$G$6-'СЕТ СН'!$G$23</f>
        <v>1410.2867475200001</v>
      </c>
      <c r="R66" s="36">
        <f>SUMIFS(СВЦЭМ!$D$39:$D$782,СВЦЭМ!$A$39:$A$782,$A66,СВЦЭМ!$B$39:$B$782,R$47)+'СЕТ СН'!$G$11+СВЦЭМ!$D$10+'СЕТ СН'!$G$6-'СЕТ СН'!$G$23</f>
        <v>1404.4581803199999</v>
      </c>
      <c r="S66" s="36">
        <f>SUMIFS(СВЦЭМ!$D$39:$D$782,СВЦЭМ!$A$39:$A$782,$A66,СВЦЭМ!$B$39:$B$782,S$47)+'СЕТ СН'!$G$11+СВЦЭМ!$D$10+'СЕТ СН'!$G$6-'СЕТ СН'!$G$23</f>
        <v>1394.8821817999999</v>
      </c>
      <c r="T66" s="36">
        <f>SUMIFS(СВЦЭМ!$D$39:$D$782,СВЦЭМ!$A$39:$A$782,$A66,СВЦЭМ!$B$39:$B$782,T$47)+'СЕТ СН'!$G$11+СВЦЭМ!$D$10+'СЕТ СН'!$G$6-'СЕТ СН'!$G$23</f>
        <v>1331.0158745599999</v>
      </c>
      <c r="U66" s="36">
        <f>SUMIFS(СВЦЭМ!$D$39:$D$782,СВЦЭМ!$A$39:$A$782,$A66,СВЦЭМ!$B$39:$B$782,U$47)+'СЕТ СН'!$G$11+СВЦЭМ!$D$10+'СЕТ СН'!$G$6-'СЕТ СН'!$G$23</f>
        <v>1364.5753415899999</v>
      </c>
      <c r="V66" s="36">
        <f>SUMIFS(СВЦЭМ!$D$39:$D$782,СВЦЭМ!$A$39:$A$782,$A66,СВЦЭМ!$B$39:$B$782,V$47)+'СЕТ СН'!$G$11+СВЦЭМ!$D$10+'СЕТ СН'!$G$6-'СЕТ СН'!$G$23</f>
        <v>1368.67234418</v>
      </c>
      <c r="W66" s="36">
        <f>SUMIFS(СВЦЭМ!$D$39:$D$782,СВЦЭМ!$A$39:$A$782,$A66,СВЦЭМ!$B$39:$B$782,W$47)+'СЕТ СН'!$G$11+СВЦЭМ!$D$10+'СЕТ СН'!$G$6-'СЕТ СН'!$G$23</f>
        <v>1390.0395689499999</v>
      </c>
      <c r="X66" s="36">
        <f>SUMIFS(СВЦЭМ!$D$39:$D$782,СВЦЭМ!$A$39:$A$782,$A66,СВЦЭМ!$B$39:$B$782,X$47)+'СЕТ СН'!$G$11+СВЦЭМ!$D$10+'СЕТ СН'!$G$6-'СЕТ СН'!$G$23</f>
        <v>1396.2829058099999</v>
      </c>
      <c r="Y66" s="36">
        <f>SUMIFS(СВЦЭМ!$D$39:$D$782,СВЦЭМ!$A$39:$A$782,$A66,СВЦЭМ!$B$39:$B$782,Y$47)+'СЕТ СН'!$G$11+СВЦЭМ!$D$10+'СЕТ СН'!$G$6-'СЕТ СН'!$G$23</f>
        <v>1404.3103382899999</v>
      </c>
    </row>
    <row r="67" spans="1:26" ht="15.75" x14ac:dyDescent="0.2">
      <c r="A67" s="35">
        <f t="shared" si="1"/>
        <v>44915</v>
      </c>
      <c r="B67" s="36">
        <f>SUMIFS(СВЦЭМ!$D$39:$D$782,СВЦЭМ!$A$39:$A$782,$A67,СВЦЭМ!$B$39:$B$782,B$47)+'СЕТ СН'!$G$11+СВЦЭМ!$D$10+'СЕТ СН'!$G$6-'СЕТ СН'!$G$23</f>
        <v>1372.65054968</v>
      </c>
      <c r="C67" s="36">
        <f>SUMIFS(СВЦЭМ!$D$39:$D$782,СВЦЭМ!$A$39:$A$782,$A67,СВЦЭМ!$B$39:$B$782,C$47)+'СЕТ СН'!$G$11+СВЦЭМ!$D$10+'СЕТ СН'!$G$6-'СЕТ СН'!$G$23</f>
        <v>1387.0930989399999</v>
      </c>
      <c r="D67" s="36">
        <f>SUMIFS(СВЦЭМ!$D$39:$D$782,СВЦЭМ!$A$39:$A$782,$A67,СВЦЭМ!$B$39:$B$782,D$47)+'СЕТ СН'!$G$11+СВЦЭМ!$D$10+'СЕТ СН'!$G$6-'СЕТ СН'!$G$23</f>
        <v>1387.69020875</v>
      </c>
      <c r="E67" s="36">
        <f>SUMIFS(СВЦЭМ!$D$39:$D$782,СВЦЭМ!$A$39:$A$782,$A67,СВЦЭМ!$B$39:$B$782,E$47)+'СЕТ СН'!$G$11+СВЦЭМ!$D$10+'СЕТ СН'!$G$6-'СЕТ СН'!$G$23</f>
        <v>1391.9401294100001</v>
      </c>
      <c r="F67" s="36">
        <f>SUMIFS(СВЦЭМ!$D$39:$D$782,СВЦЭМ!$A$39:$A$782,$A67,СВЦЭМ!$B$39:$B$782,F$47)+'СЕТ СН'!$G$11+СВЦЭМ!$D$10+'СЕТ СН'!$G$6-'СЕТ СН'!$G$23</f>
        <v>1388.7413203799999</v>
      </c>
      <c r="G67" s="36">
        <f>SUMIFS(СВЦЭМ!$D$39:$D$782,СВЦЭМ!$A$39:$A$782,$A67,СВЦЭМ!$B$39:$B$782,G$47)+'СЕТ СН'!$G$11+СВЦЭМ!$D$10+'СЕТ СН'!$G$6-'СЕТ СН'!$G$23</f>
        <v>1380.13437888</v>
      </c>
      <c r="H67" s="36">
        <f>SUMIFS(СВЦЭМ!$D$39:$D$782,СВЦЭМ!$A$39:$A$782,$A67,СВЦЭМ!$B$39:$B$782,H$47)+'СЕТ СН'!$G$11+СВЦЭМ!$D$10+'СЕТ СН'!$G$6-'СЕТ СН'!$G$23</f>
        <v>1358.4334735800001</v>
      </c>
      <c r="I67" s="36">
        <f>SUMIFS(СВЦЭМ!$D$39:$D$782,СВЦЭМ!$A$39:$A$782,$A67,СВЦЭМ!$B$39:$B$782,I$47)+'СЕТ СН'!$G$11+СВЦЭМ!$D$10+'СЕТ СН'!$G$6-'СЕТ СН'!$G$23</f>
        <v>1347.5355714299999</v>
      </c>
      <c r="J67" s="36">
        <f>SUMIFS(СВЦЭМ!$D$39:$D$782,СВЦЭМ!$A$39:$A$782,$A67,СВЦЭМ!$B$39:$B$782,J$47)+'СЕТ СН'!$G$11+СВЦЭМ!$D$10+'СЕТ СН'!$G$6-'СЕТ СН'!$G$23</f>
        <v>1341.40429281</v>
      </c>
      <c r="K67" s="36">
        <f>SUMIFS(СВЦЭМ!$D$39:$D$782,СВЦЭМ!$A$39:$A$782,$A67,СВЦЭМ!$B$39:$B$782,K$47)+'СЕТ СН'!$G$11+СВЦЭМ!$D$10+'СЕТ СН'!$G$6-'СЕТ СН'!$G$23</f>
        <v>1337.72492865</v>
      </c>
      <c r="L67" s="36">
        <f>SUMIFS(СВЦЭМ!$D$39:$D$782,СВЦЭМ!$A$39:$A$782,$A67,СВЦЭМ!$B$39:$B$782,L$47)+'СЕТ СН'!$G$11+СВЦЭМ!$D$10+'СЕТ СН'!$G$6-'СЕТ СН'!$G$23</f>
        <v>1337.93134459</v>
      </c>
      <c r="M67" s="36">
        <f>SUMIFS(СВЦЭМ!$D$39:$D$782,СВЦЭМ!$A$39:$A$782,$A67,СВЦЭМ!$B$39:$B$782,M$47)+'СЕТ СН'!$G$11+СВЦЭМ!$D$10+'СЕТ СН'!$G$6-'СЕТ СН'!$G$23</f>
        <v>1331.56726753</v>
      </c>
      <c r="N67" s="36">
        <f>SUMIFS(СВЦЭМ!$D$39:$D$782,СВЦЭМ!$A$39:$A$782,$A67,СВЦЭМ!$B$39:$B$782,N$47)+'СЕТ СН'!$G$11+СВЦЭМ!$D$10+'СЕТ СН'!$G$6-'СЕТ СН'!$G$23</f>
        <v>1366.90710072</v>
      </c>
      <c r="O67" s="36">
        <f>SUMIFS(СВЦЭМ!$D$39:$D$782,СВЦЭМ!$A$39:$A$782,$A67,СВЦЭМ!$B$39:$B$782,O$47)+'СЕТ СН'!$G$11+СВЦЭМ!$D$10+'СЕТ СН'!$G$6-'СЕТ СН'!$G$23</f>
        <v>1371.1150175600001</v>
      </c>
      <c r="P67" s="36">
        <f>SUMIFS(СВЦЭМ!$D$39:$D$782,СВЦЭМ!$A$39:$A$782,$A67,СВЦЭМ!$B$39:$B$782,P$47)+'СЕТ СН'!$G$11+СВЦЭМ!$D$10+'СЕТ СН'!$G$6-'СЕТ СН'!$G$23</f>
        <v>1375.6360554299999</v>
      </c>
      <c r="Q67" s="36">
        <f>SUMIFS(СВЦЭМ!$D$39:$D$782,СВЦЭМ!$A$39:$A$782,$A67,СВЦЭМ!$B$39:$B$782,Q$47)+'СЕТ СН'!$G$11+СВЦЭМ!$D$10+'СЕТ СН'!$G$6-'СЕТ СН'!$G$23</f>
        <v>1377.89161575</v>
      </c>
      <c r="R67" s="36">
        <f>SUMIFS(СВЦЭМ!$D$39:$D$782,СВЦЭМ!$A$39:$A$782,$A67,СВЦЭМ!$B$39:$B$782,R$47)+'СЕТ СН'!$G$11+СВЦЭМ!$D$10+'СЕТ СН'!$G$6-'СЕТ СН'!$G$23</f>
        <v>1370.64350455</v>
      </c>
      <c r="S67" s="36">
        <f>SUMIFS(СВЦЭМ!$D$39:$D$782,СВЦЭМ!$A$39:$A$782,$A67,СВЦЭМ!$B$39:$B$782,S$47)+'СЕТ СН'!$G$11+СВЦЭМ!$D$10+'СЕТ СН'!$G$6-'СЕТ СН'!$G$23</f>
        <v>1344.9699839899999</v>
      </c>
      <c r="T67" s="36">
        <f>SUMIFS(СВЦЭМ!$D$39:$D$782,СВЦЭМ!$A$39:$A$782,$A67,СВЦЭМ!$B$39:$B$782,T$47)+'СЕТ СН'!$G$11+СВЦЭМ!$D$10+'СЕТ СН'!$G$6-'СЕТ СН'!$G$23</f>
        <v>1285.25600586</v>
      </c>
      <c r="U67" s="36">
        <f>SUMIFS(СВЦЭМ!$D$39:$D$782,СВЦЭМ!$A$39:$A$782,$A67,СВЦЭМ!$B$39:$B$782,U$47)+'СЕТ СН'!$G$11+СВЦЭМ!$D$10+'СЕТ СН'!$G$6-'СЕТ СН'!$G$23</f>
        <v>1302.6567747399999</v>
      </c>
      <c r="V67" s="36">
        <f>SUMIFS(СВЦЭМ!$D$39:$D$782,СВЦЭМ!$A$39:$A$782,$A67,СВЦЭМ!$B$39:$B$782,V$47)+'СЕТ СН'!$G$11+СВЦЭМ!$D$10+'СЕТ СН'!$G$6-'СЕТ СН'!$G$23</f>
        <v>1338.08883728</v>
      </c>
      <c r="W67" s="36">
        <f>SUMIFS(СВЦЭМ!$D$39:$D$782,СВЦЭМ!$A$39:$A$782,$A67,СВЦЭМ!$B$39:$B$782,W$47)+'СЕТ СН'!$G$11+СВЦЭМ!$D$10+'СЕТ СН'!$G$6-'СЕТ СН'!$G$23</f>
        <v>1353.11698763</v>
      </c>
      <c r="X67" s="36">
        <f>SUMIFS(СВЦЭМ!$D$39:$D$782,СВЦЭМ!$A$39:$A$782,$A67,СВЦЭМ!$B$39:$B$782,X$47)+'СЕТ СН'!$G$11+СВЦЭМ!$D$10+'СЕТ СН'!$G$6-'СЕТ СН'!$G$23</f>
        <v>1363.2770665200001</v>
      </c>
      <c r="Y67" s="36">
        <f>SUMIFS(СВЦЭМ!$D$39:$D$782,СВЦЭМ!$A$39:$A$782,$A67,СВЦЭМ!$B$39:$B$782,Y$47)+'СЕТ СН'!$G$11+СВЦЭМ!$D$10+'СЕТ СН'!$G$6-'СЕТ СН'!$G$23</f>
        <v>1371.62696454</v>
      </c>
    </row>
    <row r="68" spans="1:26" ht="15.75" x14ac:dyDescent="0.2">
      <c r="A68" s="35">
        <f t="shared" si="1"/>
        <v>44916</v>
      </c>
      <c r="B68" s="36">
        <f>SUMIFS(СВЦЭМ!$D$39:$D$782,СВЦЭМ!$A$39:$A$782,$A68,СВЦЭМ!$B$39:$B$782,B$47)+'СЕТ СН'!$G$11+СВЦЭМ!$D$10+'СЕТ СН'!$G$6-'СЕТ СН'!$G$23</f>
        <v>1357.79846593</v>
      </c>
      <c r="C68" s="36">
        <f>SUMIFS(СВЦЭМ!$D$39:$D$782,СВЦЭМ!$A$39:$A$782,$A68,СВЦЭМ!$B$39:$B$782,C$47)+'СЕТ СН'!$G$11+СВЦЭМ!$D$10+'СЕТ СН'!$G$6-'СЕТ СН'!$G$23</f>
        <v>1368.922403</v>
      </c>
      <c r="D68" s="36">
        <f>SUMIFS(СВЦЭМ!$D$39:$D$782,СВЦЭМ!$A$39:$A$782,$A68,СВЦЭМ!$B$39:$B$782,D$47)+'СЕТ СН'!$G$11+СВЦЭМ!$D$10+'СЕТ СН'!$G$6-'СЕТ СН'!$G$23</f>
        <v>1365.09207674</v>
      </c>
      <c r="E68" s="36">
        <f>SUMIFS(СВЦЭМ!$D$39:$D$782,СВЦЭМ!$A$39:$A$782,$A68,СВЦЭМ!$B$39:$B$782,E$47)+'СЕТ СН'!$G$11+СВЦЭМ!$D$10+'СЕТ СН'!$G$6-'СЕТ СН'!$G$23</f>
        <v>1368.5705334899999</v>
      </c>
      <c r="F68" s="36">
        <f>SUMIFS(СВЦЭМ!$D$39:$D$782,СВЦЭМ!$A$39:$A$782,$A68,СВЦЭМ!$B$39:$B$782,F$47)+'СЕТ СН'!$G$11+СВЦЭМ!$D$10+'СЕТ СН'!$G$6-'СЕТ СН'!$G$23</f>
        <v>1401.54696655</v>
      </c>
      <c r="G68" s="36">
        <f>SUMIFS(СВЦЭМ!$D$39:$D$782,СВЦЭМ!$A$39:$A$782,$A68,СВЦЭМ!$B$39:$B$782,G$47)+'СЕТ СН'!$G$11+СВЦЭМ!$D$10+'СЕТ СН'!$G$6-'СЕТ СН'!$G$23</f>
        <v>1367.7074783099999</v>
      </c>
      <c r="H68" s="36">
        <f>SUMIFS(СВЦЭМ!$D$39:$D$782,СВЦЭМ!$A$39:$A$782,$A68,СВЦЭМ!$B$39:$B$782,H$47)+'СЕТ СН'!$G$11+СВЦЭМ!$D$10+'СЕТ СН'!$G$6-'СЕТ СН'!$G$23</f>
        <v>1330.5940108099999</v>
      </c>
      <c r="I68" s="36">
        <f>SUMIFS(СВЦЭМ!$D$39:$D$782,СВЦЭМ!$A$39:$A$782,$A68,СВЦЭМ!$B$39:$B$782,I$47)+'СЕТ СН'!$G$11+СВЦЭМ!$D$10+'СЕТ СН'!$G$6-'СЕТ СН'!$G$23</f>
        <v>1337.1537849899998</v>
      </c>
      <c r="J68" s="36">
        <f>SUMIFS(СВЦЭМ!$D$39:$D$782,СВЦЭМ!$A$39:$A$782,$A68,СВЦЭМ!$B$39:$B$782,J$47)+'СЕТ СН'!$G$11+СВЦЭМ!$D$10+'СЕТ СН'!$G$6-'СЕТ СН'!$G$23</f>
        <v>1307.5883016</v>
      </c>
      <c r="K68" s="36">
        <f>SUMIFS(СВЦЭМ!$D$39:$D$782,СВЦЭМ!$A$39:$A$782,$A68,СВЦЭМ!$B$39:$B$782,K$47)+'СЕТ СН'!$G$11+СВЦЭМ!$D$10+'СЕТ СН'!$G$6-'СЕТ СН'!$G$23</f>
        <v>1303.55780015</v>
      </c>
      <c r="L68" s="36">
        <f>SUMIFS(СВЦЭМ!$D$39:$D$782,СВЦЭМ!$A$39:$A$782,$A68,СВЦЭМ!$B$39:$B$782,L$47)+'СЕТ СН'!$G$11+СВЦЭМ!$D$10+'СЕТ СН'!$G$6-'СЕТ СН'!$G$23</f>
        <v>1287.45728618</v>
      </c>
      <c r="M68" s="36">
        <f>SUMIFS(СВЦЭМ!$D$39:$D$782,СВЦЭМ!$A$39:$A$782,$A68,СВЦЭМ!$B$39:$B$782,M$47)+'СЕТ СН'!$G$11+СВЦЭМ!$D$10+'СЕТ СН'!$G$6-'СЕТ СН'!$G$23</f>
        <v>1303.1172501999999</v>
      </c>
      <c r="N68" s="36">
        <f>SUMIFS(СВЦЭМ!$D$39:$D$782,СВЦЭМ!$A$39:$A$782,$A68,СВЦЭМ!$B$39:$B$782,N$47)+'СЕТ СН'!$G$11+СВЦЭМ!$D$10+'СЕТ СН'!$G$6-'СЕТ СН'!$G$23</f>
        <v>1300.87195468</v>
      </c>
      <c r="O68" s="36">
        <f>SUMIFS(СВЦЭМ!$D$39:$D$782,СВЦЭМ!$A$39:$A$782,$A68,СВЦЭМ!$B$39:$B$782,O$47)+'СЕТ СН'!$G$11+СВЦЭМ!$D$10+'СЕТ СН'!$G$6-'СЕТ СН'!$G$23</f>
        <v>1292.9659440099999</v>
      </c>
      <c r="P68" s="36">
        <f>SUMIFS(СВЦЭМ!$D$39:$D$782,СВЦЭМ!$A$39:$A$782,$A68,СВЦЭМ!$B$39:$B$782,P$47)+'СЕТ СН'!$G$11+СВЦЭМ!$D$10+'СЕТ СН'!$G$6-'СЕТ СН'!$G$23</f>
        <v>1295.9386877899999</v>
      </c>
      <c r="Q68" s="36">
        <f>SUMIFS(СВЦЭМ!$D$39:$D$782,СВЦЭМ!$A$39:$A$782,$A68,СВЦЭМ!$B$39:$B$782,Q$47)+'СЕТ СН'!$G$11+СВЦЭМ!$D$10+'СЕТ СН'!$G$6-'СЕТ СН'!$G$23</f>
        <v>1314.9312784199999</v>
      </c>
      <c r="R68" s="36">
        <f>SUMIFS(СВЦЭМ!$D$39:$D$782,СВЦЭМ!$A$39:$A$782,$A68,СВЦЭМ!$B$39:$B$782,R$47)+'СЕТ СН'!$G$11+СВЦЭМ!$D$10+'СЕТ СН'!$G$6-'СЕТ СН'!$G$23</f>
        <v>1315.1274205099999</v>
      </c>
      <c r="S68" s="36">
        <f>SUMIFS(СВЦЭМ!$D$39:$D$782,СВЦЭМ!$A$39:$A$782,$A68,СВЦЭМ!$B$39:$B$782,S$47)+'СЕТ СН'!$G$11+СВЦЭМ!$D$10+'СЕТ СН'!$G$6-'СЕТ СН'!$G$23</f>
        <v>1312.6838119699999</v>
      </c>
      <c r="T68" s="36">
        <f>SUMIFS(СВЦЭМ!$D$39:$D$782,СВЦЭМ!$A$39:$A$782,$A68,СВЦЭМ!$B$39:$B$782,T$47)+'СЕТ СН'!$G$11+СВЦЭМ!$D$10+'СЕТ СН'!$G$6-'СЕТ СН'!$G$23</f>
        <v>1305.04453945</v>
      </c>
      <c r="U68" s="36">
        <f>SUMIFS(СВЦЭМ!$D$39:$D$782,СВЦЭМ!$A$39:$A$782,$A68,СВЦЭМ!$B$39:$B$782,U$47)+'СЕТ СН'!$G$11+СВЦЭМ!$D$10+'СЕТ СН'!$G$6-'СЕТ СН'!$G$23</f>
        <v>1307.07765062</v>
      </c>
      <c r="V68" s="36">
        <f>SUMIFS(СВЦЭМ!$D$39:$D$782,СВЦЭМ!$A$39:$A$782,$A68,СВЦЭМ!$B$39:$B$782,V$47)+'СЕТ СН'!$G$11+СВЦЭМ!$D$10+'СЕТ СН'!$G$6-'СЕТ СН'!$G$23</f>
        <v>1315.7314194999999</v>
      </c>
      <c r="W68" s="36">
        <f>SUMIFS(СВЦЭМ!$D$39:$D$782,СВЦЭМ!$A$39:$A$782,$A68,СВЦЭМ!$B$39:$B$782,W$47)+'СЕТ СН'!$G$11+СВЦЭМ!$D$10+'СЕТ СН'!$G$6-'СЕТ СН'!$G$23</f>
        <v>1302.1687342099999</v>
      </c>
      <c r="X68" s="36">
        <f>SUMIFS(СВЦЭМ!$D$39:$D$782,СВЦЭМ!$A$39:$A$782,$A68,СВЦЭМ!$B$39:$B$782,X$47)+'СЕТ СН'!$G$11+СВЦЭМ!$D$10+'СЕТ СН'!$G$6-'СЕТ СН'!$G$23</f>
        <v>1297.53561208</v>
      </c>
      <c r="Y68" s="36">
        <f>SUMIFS(СВЦЭМ!$D$39:$D$782,СВЦЭМ!$A$39:$A$782,$A68,СВЦЭМ!$B$39:$B$782,Y$47)+'СЕТ СН'!$G$11+СВЦЭМ!$D$10+'СЕТ СН'!$G$6-'СЕТ СН'!$G$23</f>
        <v>1306.09407622</v>
      </c>
    </row>
    <row r="69" spans="1:26" ht="15.75" x14ac:dyDescent="0.2">
      <c r="A69" s="35">
        <f t="shared" si="1"/>
        <v>44917</v>
      </c>
      <c r="B69" s="36">
        <f>SUMIFS(СВЦЭМ!$D$39:$D$782,СВЦЭМ!$A$39:$A$782,$A69,СВЦЭМ!$B$39:$B$782,B$47)+'СЕТ СН'!$G$11+СВЦЭМ!$D$10+'СЕТ СН'!$G$6-'СЕТ СН'!$G$23</f>
        <v>1330.9496952899999</v>
      </c>
      <c r="C69" s="36">
        <f>SUMIFS(СВЦЭМ!$D$39:$D$782,СВЦЭМ!$A$39:$A$782,$A69,СВЦЭМ!$B$39:$B$782,C$47)+'СЕТ СН'!$G$11+СВЦЭМ!$D$10+'СЕТ СН'!$G$6-'СЕТ СН'!$G$23</f>
        <v>1346.2234971799999</v>
      </c>
      <c r="D69" s="36">
        <f>SUMIFS(СВЦЭМ!$D$39:$D$782,СВЦЭМ!$A$39:$A$782,$A69,СВЦЭМ!$B$39:$B$782,D$47)+'СЕТ СН'!$G$11+СВЦЭМ!$D$10+'СЕТ СН'!$G$6-'СЕТ СН'!$G$23</f>
        <v>1343.0560495699999</v>
      </c>
      <c r="E69" s="36">
        <f>SUMIFS(СВЦЭМ!$D$39:$D$782,СВЦЭМ!$A$39:$A$782,$A69,СВЦЭМ!$B$39:$B$782,E$47)+'СЕТ СН'!$G$11+СВЦЭМ!$D$10+'СЕТ СН'!$G$6-'СЕТ СН'!$G$23</f>
        <v>1362.5259919</v>
      </c>
      <c r="F69" s="36">
        <f>SUMIFS(СВЦЭМ!$D$39:$D$782,СВЦЭМ!$A$39:$A$782,$A69,СВЦЭМ!$B$39:$B$782,F$47)+'СЕТ СН'!$G$11+СВЦЭМ!$D$10+'СЕТ СН'!$G$6-'СЕТ СН'!$G$23</f>
        <v>1383.21799126</v>
      </c>
      <c r="G69" s="36">
        <f>SUMIFS(СВЦЭМ!$D$39:$D$782,СВЦЭМ!$A$39:$A$782,$A69,СВЦЭМ!$B$39:$B$782,G$47)+'СЕТ СН'!$G$11+СВЦЭМ!$D$10+'СЕТ СН'!$G$6-'СЕТ СН'!$G$23</f>
        <v>1384.8135062199999</v>
      </c>
      <c r="H69" s="36">
        <f>SUMIFS(СВЦЭМ!$D$39:$D$782,СВЦЭМ!$A$39:$A$782,$A69,СВЦЭМ!$B$39:$B$782,H$47)+'СЕТ СН'!$G$11+СВЦЭМ!$D$10+'СЕТ СН'!$G$6-'СЕТ СН'!$G$23</f>
        <v>1366.2083415499999</v>
      </c>
      <c r="I69" s="36">
        <f>SUMIFS(СВЦЭМ!$D$39:$D$782,СВЦЭМ!$A$39:$A$782,$A69,СВЦЭМ!$B$39:$B$782,I$47)+'СЕТ СН'!$G$11+СВЦЭМ!$D$10+'СЕТ СН'!$G$6-'СЕТ СН'!$G$23</f>
        <v>1353.8538785199999</v>
      </c>
      <c r="J69" s="36">
        <f>SUMIFS(СВЦЭМ!$D$39:$D$782,СВЦЭМ!$A$39:$A$782,$A69,СВЦЭМ!$B$39:$B$782,J$47)+'СЕТ СН'!$G$11+СВЦЭМ!$D$10+'СЕТ СН'!$G$6-'СЕТ СН'!$G$23</f>
        <v>1341.4775262000001</v>
      </c>
      <c r="K69" s="36">
        <f>SUMIFS(СВЦЭМ!$D$39:$D$782,СВЦЭМ!$A$39:$A$782,$A69,СВЦЭМ!$B$39:$B$782,K$47)+'СЕТ СН'!$G$11+СВЦЭМ!$D$10+'СЕТ СН'!$G$6-'СЕТ СН'!$G$23</f>
        <v>1324.9375688999999</v>
      </c>
      <c r="L69" s="36">
        <f>SUMIFS(СВЦЭМ!$D$39:$D$782,СВЦЭМ!$A$39:$A$782,$A69,СВЦЭМ!$B$39:$B$782,L$47)+'СЕТ СН'!$G$11+СВЦЭМ!$D$10+'СЕТ СН'!$G$6-'СЕТ СН'!$G$23</f>
        <v>1336.27586645</v>
      </c>
      <c r="M69" s="36">
        <f>SUMIFS(СВЦЭМ!$D$39:$D$782,СВЦЭМ!$A$39:$A$782,$A69,СВЦЭМ!$B$39:$B$782,M$47)+'СЕТ СН'!$G$11+СВЦЭМ!$D$10+'СЕТ СН'!$G$6-'СЕТ СН'!$G$23</f>
        <v>1342.6478017899999</v>
      </c>
      <c r="N69" s="36">
        <f>SUMIFS(СВЦЭМ!$D$39:$D$782,СВЦЭМ!$A$39:$A$782,$A69,СВЦЭМ!$B$39:$B$782,N$47)+'СЕТ СН'!$G$11+СВЦЭМ!$D$10+'СЕТ СН'!$G$6-'СЕТ СН'!$G$23</f>
        <v>1362.6616171399999</v>
      </c>
      <c r="O69" s="36">
        <f>SUMIFS(СВЦЭМ!$D$39:$D$782,СВЦЭМ!$A$39:$A$782,$A69,СВЦЭМ!$B$39:$B$782,O$47)+'СЕТ СН'!$G$11+СВЦЭМ!$D$10+'СЕТ СН'!$G$6-'СЕТ СН'!$G$23</f>
        <v>1360.5953303399999</v>
      </c>
      <c r="P69" s="36">
        <f>SUMIFS(СВЦЭМ!$D$39:$D$782,СВЦЭМ!$A$39:$A$782,$A69,СВЦЭМ!$B$39:$B$782,P$47)+'СЕТ СН'!$G$11+СВЦЭМ!$D$10+'СЕТ СН'!$G$6-'СЕТ СН'!$G$23</f>
        <v>1369.8554633399999</v>
      </c>
      <c r="Q69" s="36">
        <f>SUMIFS(СВЦЭМ!$D$39:$D$782,СВЦЭМ!$A$39:$A$782,$A69,СВЦЭМ!$B$39:$B$782,Q$47)+'СЕТ СН'!$G$11+СВЦЭМ!$D$10+'СЕТ СН'!$G$6-'СЕТ СН'!$G$23</f>
        <v>1373.9854362199999</v>
      </c>
      <c r="R69" s="36">
        <f>SUMIFS(СВЦЭМ!$D$39:$D$782,СВЦЭМ!$A$39:$A$782,$A69,СВЦЭМ!$B$39:$B$782,R$47)+'СЕТ СН'!$G$11+СВЦЭМ!$D$10+'СЕТ СН'!$G$6-'СЕТ СН'!$G$23</f>
        <v>1347.7036200699999</v>
      </c>
      <c r="S69" s="36">
        <f>SUMIFS(СВЦЭМ!$D$39:$D$782,СВЦЭМ!$A$39:$A$782,$A69,СВЦЭМ!$B$39:$B$782,S$47)+'СЕТ СН'!$G$11+СВЦЭМ!$D$10+'СЕТ СН'!$G$6-'СЕТ СН'!$G$23</f>
        <v>1348.49741666</v>
      </c>
      <c r="T69" s="36">
        <f>SUMIFS(СВЦЭМ!$D$39:$D$782,СВЦЭМ!$A$39:$A$782,$A69,СВЦЭМ!$B$39:$B$782,T$47)+'СЕТ СН'!$G$11+СВЦЭМ!$D$10+'СЕТ СН'!$G$6-'СЕТ СН'!$G$23</f>
        <v>1316.6458389699999</v>
      </c>
      <c r="U69" s="36">
        <f>SUMIFS(СВЦЭМ!$D$39:$D$782,СВЦЭМ!$A$39:$A$782,$A69,СВЦЭМ!$B$39:$B$782,U$47)+'СЕТ СН'!$G$11+СВЦЭМ!$D$10+'СЕТ СН'!$G$6-'СЕТ СН'!$G$23</f>
        <v>1317.8632530299999</v>
      </c>
      <c r="V69" s="36">
        <f>SUMIFS(СВЦЭМ!$D$39:$D$782,СВЦЭМ!$A$39:$A$782,$A69,СВЦЭМ!$B$39:$B$782,V$47)+'СЕТ СН'!$G$11+СВЦЭМ!$D$10+'СЕТ СН'!$G$6-'СЕТ СН'!$G$23</f>
        <v>1342.9564372099999</v>
      </c>
      <c r="W69" s="36">
        <f>SUMIFS(СВЦЭМ!$D$39:$D$782,СВЦЭМ!$A$39:$A$782,$A69,СВЦЭМ!$B$39:$B$782,W$47)+'СЕТ СН'!$G$11+СВЦЭМ!$D$10+'СЕТ СН'!$G$6-'СЕТ СН'!$G$23</f>
        <v>1345.8296195599999</v>
      </c>
      <c r="X69" s="36">
        <f>SUMIFS(СВЦЭМ!$D$39:$D$782,СВЦЭМ!$A$39:$A$782,$A69,СВЦЭМ!$B$39:$B$782,X$47)+'СЕТ СН'!$G$11+СВЦЭМ!$D$10+'СЕТ СН'!$G$6-'СЕТ СН'!$G$23</f>
        <v>1359.22500218</v>
      </c>
      <c r="Y69" s="36">
        <f>SUMIFS(СВЦЭМ!$D$39:$D$782,СВЦЭМ!$A$39:$A$782,$A69,СВЦЭМ!$B$39:$B$782,Y$47)+'СЕТ СН'!$G$11+СВЦЭМ!$D$10+'СЕТ СН'!$G$6-'СЕТ СН'!$G$23</f>
        <v>1374.2825137899999</v>
      </c>
    </row>
    <row r="70" spans="1:26" ht="15.75" x14ac:dyDescent="0.2">
      <c r="A70" s="35">
        <f t="shared" si="1"/>
        <v>44918</v>
      </c>
      <c r="B70" s="36">
        <f>SUMIFS(СВЦЭМ!$D$39:$D$782,СВЦЭМ!$A$39:$A$782,$A70,СВЦЭМ!$B$39:$B$782,B$47)+'СЕТ СН'!$G$11+СВЦЭМ!$D$10+'СЕТ СН'!$G$6-'СЕТ СН'!$G$23</f>
        <v>1461.2723993499999</v>
      </c>
      <c r="C70" s="36">
        <f>SUMIFS(СВЦЭМ!$D$39:$D$782,СВЦЭМ!$A$39:$A$782,$A70,СВЦЭМ!$B$39:$B$782,C$47)+'СЕТ СН'!$G$11+СВЦЭМ!$D$10+'СЕТ СН'!$G$6-'СЕТ СН'!$G$23</f>
        <v>1479.71134362</v>
      </c>
      <c r="D70" s="36">
        <f>SUMIFS(СВЦЭМ!$D$39:$D$782,СВЦЭМ!$A$39:$A$782,$A70,СВЦЭМ!$B$39:$B$782,D$47)+'СЕТ СН'!$G$11+СВЦЭМ!$D$10+'СЕТ СН'!$G$6-'СЕТ СН'!$G$23</f>
        <v>1494.37214217</v>
      </c>
      <c r="E70" s="36">
        <f>SUMIFS(СВЦЭМ!$D$39:$D$782,СВЦЭМ!$A$39:$A$782,$A70,СВЦЭМ!$B$39:$B$782,E$47)+'СЕТ СН'!$G$11+СВЦЭМ!$D$10+'СЕТ СН'!$G$6-'СЕТ СН'!$G$23</f>
        <v>1501.70265025</v>
      </c>
      <c r="F70" s="36">
        <f>SUMIFS(СВЦЭМ!$D$39:$D$782,СВЦЭМ!$A$39:$A$782,$A70,СВЦЭМ!$B$39:$B$782,F$47)+'СЕТ СН'!$G$11+СВЦЭМ!$D$10+'СЕТ СН'!$G$6-'СЕТ СН'!$G$23</f>
        <v>1500.47849679</v>
      </c>
      <c r="G70" s="36">
        <f>SUMIFS(СВЦЭМ!$D$39:$D$782,СВЦЭМ!$A$39:$A$782,$A70,СВЦЭМ!$B$39:$B$782,G$47)+'СЕТ СН'!$G$11+СВЦЭМ!$D$10+'СЕТ СН'!$G$6-'СЕТ СН'!$G$23</f>
        <v>1489.95504839</v>
      </c>
      <c r="H70" s="36">
        <f>SUMIFS(СВЦЭМ!$D$39:$D$782,СВЦЭМ!$A$39:$A$782,$A70,СВЦЭМ!$B$39:$B$782,H$47)+'СЕТ СН'!$G$11+СВЦЭМ!$D$10+'СЕТ СН'!$G$6-'СЕТ СН'!$G$23</f>
        <v>1445.49631292</v>
      </c>
      <c r="I70" s="36">
        <f>SUMIFS(СВЦЭМ!$D$39:$D$782,СВЦЭМ!$A$39:$A$782,$A70,СВЦЭМ!$B$39:$B$782,I$47)+'СЕТ СН'!$G$11+СВЦЭМ!$D$10+'СЕТ СН'!$G$6-'СЕТ СН'!$G$23</f>
        <v>1431.3774925999999</v>
      </c>
      <c r="J70" s="36">
        <f>SUMIFS(СВЦЭМ!$D$39:$D$782,СВЦЭМ!$A$39:$A$782,$A70,СВЦЭМ!$B$39:$B$782,J$47)+'СЕТ СН'!$G$11+СВЦЭМ!$D$10+'СЕТ СН'!$G$6-'СЕТ СН'!$G$23</f>
        <v>1411.0970933199999</v>
      </c>
      <c r="K70" s="36">
        <f>SUMIFS(СВЦЭМ!$D$39:$D$782,СВЦЭМ!$A$39:$A$782,$A70,СВЦЭМ!$B$39:$B$782,K$47)+'СЕТ СН'!$G$11+СВЦЭМ!$D$10+'СЕТ СН'!$G$6-'СЕТ СН'!$G$23</f>
        <v>1403.0210143699999</v>
      </c>
      <c r="L70" s="36">
        <f>SUMIFS(СВЦЭМ!$D$39:$D$782,СВЦЭМ!$A$39:$A$782,$A70,СВЦЭМ!$B$39:$B$782,L$47)+'СЕТ СН'!$G$11+СВЦЭМ!$D$10+'СЕТ СН'!$G$6-'СЕТ СН'!$G$23</f>
        <v>1407.5083671699999</v>
      </c>
      <c r="M70" s="36">
        <f>SUMIFS(СВЦЭМ!$D$39:$D$782,СВЦЭМ!$A$39:$A$782,$A70,СВЦЭМ!$B$39:$B$782,M$47)+'СЕТ СН'!$G$11+СВЦЭМ!$D$10+'СЕТ СН'!$G$6-'СЕТ СН'!$G$23</f>
        <v>1412.70721009</v>
      </c>
      <c r="N70" s="36">
        <f>SUMIFS(СВЦЭМ!$D$39:$D$782,СВЦЭМ!$A$39:$A$782,$A70,СВЦЭМ!$B$39:$B$782,N$47)+'СЕТ СН'!$G$11+СВЦЭМ!$D$10+'СЕТ СН'!$G$6-'СЕТ СН'!$G$23</f>
        <v>1433.58573686</v>
      </c>
      <c r="O70" s="36">
        <f>SUMIFS(СВЦЭМ!$D$39:$D$782,СВЦЭМ!$A$39:$A$782,$A70,СВЦЭМ!$B$39:$B$782,O$47)+'СЕТ СН'!$G$11+СВЦЭМ!$D$10+'СЕТ СН'!$G$6-'СЕТ СН'!$G$23</f>
        <v>1432.00414959</v>
      </c>
      <c r="P70" s="36">
        <f>SUMIFS(СВЦЭМ!$D$39:$D$782,СВЦЭМ!$A$39:$A$782,$A70,СВЦЭМ!$B$39:$B$782,P$47)+'СЕТ СН'!$G$11+СВЦЭМ!$D$10+'СЕТ СН'!$G$6-'СЕТ СН'!$G$23</f>
        <v>1436.8533584199999</v>
      </c>
      <c r="Q70" s="36">
        <f>SUMIFS(СВЦЭМ!$D$39:$D$782,СВЦЭМ!$A$39:$A$782,$A70,СВЦЭМ!$B$39:$B$782,Q$47)+'СЕТ СН'!$G$11+СВЦЭМ!$D$10+'СЕТ СН'!$G$6-'СЕТ СН'!$G$23</f>
        <v>1441.6107187600001</v>
      </c>
      <c r="R70" s="36">
        <f>SUMIFS(СВЦЭМ!$D$39:$D$782,СВЦЭМ!$A$39:$A$782,$A70,СВЦЭМ!$B$39:$B$782,R$47)+'СЕТ СН'!$G$11+СВЦЭМ!$D$10+'СЕТ СН'!$G$6-'СЕТ СН'!$G$23</f>
        <v>1442.0310095</v>
      </c>
      <c r="S70" s="36">
        <f>SUMIFS(СВЦЭМ!$D$39:$D$782,СВЦЭМ!$A$39:$A$782,$A70,СВЦЭМ!$B$39:$B$782,S$47)+'СЕТ СН'!$G$11+СВЦЭМ!$D$10+'СЕТ СН'!$G$6-'СЕТ СН'!$G$23</f>
        <v>1418.0227627300001</v>
      </c>
      <c r="T70" s="36">
        <f>SUMIFS(СВЦЭМ!$D$39:$D$782,СВЦЭМ!$A$39:$A$782,$A70,СВЦЭМ!$B$39:$B$782,T$47)+'СЕТ СН'!$G$11+СВЦЭМ!$D$10+'СЕТ СН'!$G$6-'СЕТ СН'!$G$23</f>
        <v>1388.0005047</v>
      </c>
      <c r="U70" s="36">
        <f>SUMIFS(СВЦЭМ!$D$39:$D$782,СВЦЭМ!$A$39:$A$782,$A70,СВЦЭМ!$B$39:$B$782,U$47)+'СЕТ СН'!$G$11+СВЦЭМ!$D$10+'СЕТ СН'!$G$6-'СЕТ СН'!$G$23</f>
        <v>1390.27693088</v>
      </c>
      <c r="V70" s="36">
        <f>SUMIFS(СВЦЭМ!$D$39:$D$782,СВЦЭМ!$A$39:$A$782,$A70,СВЦЭМ!$B$39:$B$782,V$47)+'СЕТ СН'!$G$11+СВЦЭМ!$D$10+'СЕТ СН'!$G$6-'СЕТ СН'!$G$23</f>
        <v>1400.1620135999999</v>
      </c>
      <c r="W70" s="36">
        <f>SUMIFS(СВЦЭМ!$D$39:$D$782,СВЦЭМ!$A$39:$A$782,$A70,СВЦЭМ!$B$39:$B$782,W$47)+'СЕТ СН'!$G$11+СВЦЭМ!$D$10+'СЕТ СН'!$G$6-'СЕТ СН'!$G$23</f>
        <v>1417.8123883599999</v>
      </c>
      <c r="X70" s="36">
        <f>SUMIFS(СВЦЭМ!$D$39:$D$782,СВЦЭМ!$A$39:$A$782,$A70,СВЦЭМ!$B$39:$B$782,X$47)+'СЕТ СН'!$G$11+СВЦЭМ!$D$10+'СЕТ СН'!$G$6-'СЕТ СН'!$G$23</f>
        <v>1437.14271497</v>
      </c>
      <c r="Y70" s="36">
        <f>SUMIFS(СВЦЭМ!$D$39:$D$782,СВЦЭМ!$A$39:$A$782,$A70,СВЦЭМ!$B$39:$B$782,Y$47)+'СЕТ СН'!$G$11+СВЦЭМ!$D$10+'СЕТ СН'!$G$6-'СЕТ СН'!$G$23</f>
        <v>1460.6152604700001</v>
      </c>
    </row>
    <row r="71" spans="1:26" ht="15.75" x14ac:dyDescent="0.2">
      <c r="A71" s="35">
        <f t="shared" si="1"/>
        <v>44919</v>
      </c>
      <c r="B71" s="36">
        <f>SUMIFS(СВЦЭМ!$D$39:$D$782,СВЦЭМ!$A$39:$A$782,$A71,СВЦЭМ!$B$39:$B$782,B$47)+'СЕТ СН'!$G$11+СВЦЭМ!$D$10+'СЕТ СН'!$G$6-'СЕТ СН'!$G$23</f>
        <v>1413.2007567599999</v>
      </c>
      <c r="C71" s="36">
        <f>SUMIFS(СВЦЭМ!$D$39:$D$782,СВЦЭМ!$A$39:$A$782,$A71,СВЦЭМ!$B$39:$B$782,C$47)+'СЕТ СН'!$G$11+СВЦЭМ!$D$10+'СЕТ СН'!$G$6-'СЕТ СН'!$G$23</f>
        <v>1387.77979925</v>
      </c>
      <c r="D71" s="36">
        <f>SUMIFS(СВЦЭМ!$D$39:$D$782,СВЦЭМ!$A$39:$A$782,$A71,СВЦЭМ!$B$39:$B$782,D$47)+'СЕТ СН'!$G$11+СВЦЭМ!$D$10+'СЕТ СН'!$G$6-'СЕТ СН'!$G$23</f>
        <v>1376.1864709700001</v>
      </c>
      <c r="E71" s="36">
        <f>SUMIFS(СВЦЭМ!$D$39:$D$782,СВЦЭМ!$A$39:$A$782,$A71,СВЦЭМ!$B$39:$B$782,E$47)+'СЕТ СН'!$G$11+СВЦЭМ!$D$10+'СЕТ СН'!$G$6-'СЕТ СН'!$G$23</f>
        <v>1366.2829300399999</v>
      </c>
      <c r="F71" s="36">
        <f>SUMIFS(СВЦЭМ!$D$39:$D$782,СВЦЭМ!$A$39:$A$782,$A71,СВЦЭМ!$B$39:$B$782,F$47)+'СЕТ СН'!$G$11+СВЦЭМ!$D$10+'СЕТ СН'!$G$6-'СЕТ СН'!$G$23</f>
        <v>1401.2331371799999</v>
      </c>
      <c r="G71" s="36">
        <f>SUMIFS(СВЦЭМ!$D$39:$D$782,СВЦЭМ!$A$39:$A$782,$A71,СВЦЭМ!$B$39:$B$782,G$47)+'СЕТ СН'!$G$11+СВЦЭМ!$D$10+'СЕТ СН'!$G$6-'СЕТ СН'!$G$23</f>
        <v>1389.34823222</v>
      </c>
      <c r="H71" s="36">
        <f>SUMIFS(СВЦЭМ!$D$39:$D$782,СВЦЭМ!$A$39:$A$782,$A71,СВЦЭМ!$B$39:$B$782,H$47)+'СЕТ СН'!$G$11+СВЦЭМ!$D$10+'СЕТ СН'!$G$6-'СЕТ СН'!$G$23</f>
        <v>1385.3510113299999</v>
      </c>
      <c r="I71" s="36">
        <f>SUMIFS(СВЦЭМ!$D$39:$D$782,СВЦЭМ!$A$39:$A$782,$A71,СВЦЭМ!$B$39:$B$782,I$47)+'СЕТ СН'!$G$11+СВЦЭМ!$D$10+'СЕТ СН'!$G$6-'СЕТ СН'!$G$23</f>
        <v>1365.1733216800001</v>
      </c>
      <c r="J71" s="36">
        <f>SUMIFS(СВЦЭМ!$D$39:$D$782,СВЦЭМ!$A$39:$A$782,$A71,СВЦЭМ!$B$39:$B$782,J$47)+'СЕТ СН'!$G$11+СВЦЭМ!$D$10+'СЕТ СН'!$G$6-'СЕТ СН'!$G$23</f>
        <v>1359.75833958</v>
      </c>
      <c r="K71" s="36">
        <f>SUMIFS(СВЦЭМ!$D$39:$D$782,СВЦЭМ!$A$39:$A$782,$A71,СВЦЭМ!$B$39:$B$782,K$47)+'СЕТ СН'!$G$11+СВЦЭМ!$D$10+'СЕТ СН'!$G$6-'СЕТ СН'!$G$23</f>
        <v>1330.5125613</v>
      </c>
      <c r="L71" s="36">
        <f>SUMIFS(СВЦЭМ!$D$39:$D$782,СВЦЭМ!$A$39:$A$782,$A71,СВЦЭМ!$B$39:$B$782,L$47)+'СЕТ СН'!$G$11+СВЦЭМ!$D$10+'СЕТ СН'!$G$6-'СЕТ СН'!$G$23</f>
        <v>1312.8230037399999</v>
      </c>
      <c r="M71" s="36">
        <f>SUMIFS(СВЦЭМ!$D$39:$D$782,СВЦЭМ!$A$39:$A$782,$A71,СВЦЭМ!$B$39:$B$782,M$47)+'СЕТ СН'!$G$11+СВЦЭМ!$D$10+'СЕТ СН'!$G$6-'СЕТ СН'!$G$23</f>
        <v>1298.4254645599999</v>
      </c>
      <c r="N71" s="36">
        <f>SUMIFS(СВЦЭМ!$D$39:$D$782,СВЦЭМ!$A$39:$A$782,$A71,СВЦЭМ!$B$39:$B$782,N$47)+'СЕТ СН'!$G$11+СВЦЭМ!$D$10+'СЕТ СН'!$G$6-'СЕТ СН'!$G$23</f>
        <v>1318.09289291</v>
      </c>
      <c r="O71" s="36">
        <f>SUMIFS(СВЦЭМ!$D$39:$D$782,СВЦЭМ!$A$39:$A$782,$A71,СВЦЭМ!$B$39:$B$782,O$47)+'СЕТ СН'!$G$11+СВЦЭМ!$D$10+'СЕТ СН'!$G$6-'СЕТ СН'!$G$23</f>
        <v>1308.87866521</v>
      </c>
      <c r="P71" s="36">
        <f>SUMIFS(СВЦЭМ!$D$39:$D$782,СВЦЭМ!$A$39:$A$782,$A71,СВЦЭМ!$B$39:$B$782,P$47)+'СЕТ СН'!$G$11+СВЦЭМ!$D$10+'СЕТ СН'!$G$6-'СЕТ СН'!$G$23</f>
        <v>1308.6498059</v>
      </c>
      <c r="Q71" s="36">
        <f>SUMIFS(СВЦЭМ!$D$39:$D$782,СВЦЭМ!$A$39:$A$782,$A71,СВЦЭМ!$B$39:$B$782,Q$47)+'СЕТ СН'!$G$11+СВЦЭМ!$D$10+'СЕТ СН'!$G$6-'СЕТ СН'!$G$23</f>
        <v>1306.25009103</v>
      </c>
      <c r="R71" s="36">
        <f>SUMIFS(СВЦЭМ!$D$39:$D$782,СВЦЭМ!$A$39:$A$782,$A71,СВЦЭМ!$B$39:$B$782,R$47)+'СЕТ СН'!$G$11+СВЦЭМ!$D$10+'СЕТ СН'!$G$6-'СЕТ СН'!$G$23</f>
        <v>1310.6309888799999</v>
      </c>
      <c r="S71" s="36">
        <f>SUMIFS(СВЦЭМ!$D$39:$D$782,СВЦЭМ!$A$39:$A$782,$A71,СВЦЭМ!$B$39:$B$782,S$47)+'СЕТ СН'!$G$11+СВЦЭМ!$D$10+'СЕТ СН'!$G$6-'СЕТ СН'!$G$23</f>
        <v>1279.0818544799999</v>
      </c>
      <c r="T71" s="36">
        <f>SUMIFS(СВЦЭМ!$D$39:$D$782,СВЦЭМ!$A$39:$A$782,$A71,СВЦЭМ!$B$39:$B$782,T$47)+'СЕТ СН'!$G$11+СВЦЭМ!$D$10+'СЕТ СН'!$G$6-'СЕТ СН'!$G$23</f>
        <v>1269.7788914999999</v>
      </c>
      <c r="U71" s="36">
        <f>SUMIFS(СВЦЭМ!$D$39:$D$782,СВЦЭМ!$A$39:$A$782,$A71,СВЦЭМ!$B$39:$B$782,U$47)+'СЕТ СН'!$G$11+СВЦЭМ!$D$10+'СЕТ СН'!$G$6-'СЕТ СН'!$G$23</f>
        <v>1283.85375056</v>
      </c>
      <c r="V71" s="36">
        <f>SUMIFS(СВЦЭМ!$D$39:$D$782,СВЦЭМ!$A$39:$A$782,$A71,СВЦЭМ!$B$39:$B$782,V$47)+'СЕТ СН'!$G$11+СВЦЭМ!$D$10+'СЕТ СН'!$G$6-'СЕТ СН'!$G$23</f>
        <v>1298.04017709</v>
      </c>
      <c r="W71" s="36">
        <f>SUMIFS(СВЦЭМ!$D$39:$D$782,СВЦЭМ!$A$39:$A$782,$A71,СВЦЭМ!$B$39:$B$782,W$47)+'СЕТ СН'!$G$11+СВЦЭМ!$D$10+'СЕТ СН'!$G$6-'СЕТ СН'!$G$23</f>
        <v>1310.2180480699999</v>
      </c>
      <c r="X71" s="36">
        <f>SUMIFS(СВЦЭМ!$D$39:$D$782,СВЦЭМ!$A$39:$A$782,$A71,СВЦЭМ!$B$39:$B$782,X$47)+'СЕТ СН'!$G$11+СВЦЭМ!$D$10+'СЕТ СН'!$G$6-'СЕТ СН'!$G$23</f>
        <v>1320.53295426</v>
      </c>
      <c r="Y71" s="36">
        <f>SUMIFS(СВЦЭМ!$D$39:$D$782,СВЦЭМ!$A$39:$A$782,$A71,СВЦЭМ!$B$39:$B$782,Y$47)+'СЕТ СН'!$G$11+СВЦЭМ!$D$10+'СЕТ СН'!$G$6-'СЕТ СН'!$G$23</f>
        <v>1316.2027396199999</v>
      </c>
    </row>
    <row r="72" spans="1:26" ht="15.75" x14ac:dyDescent="0.2">
      <c r="A72" s="35">
        <f t="shared" si="1"/>
        <v>44920</v>
      </c>
      <c r="B72" s="36">
        <f>SUMIFS(СВЦЭМ!$D$39:$D$782,СВЦЭМ!$A$39:$A$782,$A72,СВЦЭМ!$B$39:$B$782,B$47)+'СЕТ СН'!$G$11+СВЦЭМ!$D$10+'СЕТ СН'!$G$6-'СЕТ СН'!$G$23</f>
        <v>1349.25910884</v>
      </c>
      <c r="C72" s="36">
        <f>SUMIFS(СВЦЭМ!$D$39:$D$782,СВЦЭМ!$A$39:$A$782,$A72,СВЦЭМ!$B$39:$B$782,C$47)+'СЕТ СН'!$G$11+СВЦЭМ!$D$10+'СЕТ СН'!$G$6-'СЕТ СН'!$G$23</f>
        <v>1361.4145208499999</v>
      </c>
      <c r="D72" s="36">
        <f>SUMIFS(СВЦЭМ!$D$39:$D$782,СВЦЭМ!$A$39:$A$782,$A72,СВЦЭМ!$B$39:$B$782,D$47)+'СЕТ СН'!$G$11+СВЦЭМ!$D$10+'СЕТ СН'!$G$6-'СЕТ СН'!$G$23</f>
        <v>1342.4504011899999</v>
      </c>
      <c r="E72" s="36">
        <f>SUMIFS(СВЦЭМ!$D$39:$D$782,СВЦЭМ!$A$39:$A$782,$A72,СВЦЭМ!$B$39:$B$782,E$47)+'СЕТ СН'!$G$11+СВЦЭМ!$D$10+'СЕТ СН'!$G$6-'СЕТ СН'!$G$23</f>
        <v>1336.4585499899999</v>
      </c>
      <c r="F72" s="36">
        <f>SUMIFS(СВЦЭМ!$D$39:$D$782,СВЦЭМ!$A$39:$A$782,$A72,СВЦЭМ!$B$39:$B$782,F$47)+'СЕТ СН'!$G$11+СВЦЭМ!$D$10+'СЕТ СН'!$G$6-'СЕТ СН'!$G$23</f>
        <v>1381.2024666699999</v>
      </c>
      <c r="G72" s="36">
        <f>SUMIFS(СВЦЭМ!$D$39:$D$782,СВЦЭМ!$A$39:$A$782,$A72,СВЦЭМ!$B$39:$B$782,G$47)+'СЕТ СН'!$G$11+СВЦЭМ!$D$10+'СЕТ СН'!$G$6-'СЕТ СН'!$G$23</f>
        <v>1378.4053447399999</v>
      </c>
      <c r="H72" s="36">
        <f>SUMIFS(СВЦЭМ!$D$39:$D$782,СВЦЭМ!$A$39:$A$782,$A72,СВЦЭМ!$B$39:$B$782,H$47)+'СЕТ СН'!$G$11+СВЦЭМ!$D$10+'СЕТ СН'!$G$6-'СЕТ СН'!$G$23</f>
        <v>1368.4666395199999</v>
      </c>
      <c r="I72" s="36">
        <f>SUMIFS(СВЦЭМ!$D$39:$D$782,СВЦЭМ!$A$39:$A$782,$A72,СВЦЭМ!$B$39:$B$782,I$47)+'СЕТ СН'!$G$11+СВЦЭМ!$D$10+'СЕТ СН'!$G$6-'СЕТ СН'!$G$23</f>
        <v>1395.17936403</v>
      </c>
      <c r="J72" s="36">
        <f>SUMIFS(СВЦЭМ!$D$39:$D$782,СВЦЭМ!$A$39:$A$782,$A72,СВЦЭМ!$B$39:$B$782,J$47)+'СЕТ СН'!$G$11+СВЦЭМ!$D$10+'СЕТ СН'!$G$6-'СЕТ СН'!$G$23</f>
        <v>1386.5464349399999</v>
      </c>
      <c r="K72" s="36">
        <f>SUMIFS(СВЦЭМ!$D$39:$D$782,СВЦЭМ!$A$39:$A$782,$A72,СВЦЭМ!$B$39:$B$782,K$47)+'СЕТ СН'!$G$11+СВЦЭМ!$D$10+'СЕТ СН'!$G$6-'СЕТ СН'!$G$23</f>
        <v>1378.9056473999999</v>
      </c>
      <c r="L72" s="36">
        <f>SUMIFS(СВЦЭМ!$D$39:$D$782,СВЦЭМ!$A$39:$A$782,$A72,СВЦЭМ!$B$39:$B$782,L$47)+'СЕТ СН'!$G$11+СВЦЭМ!$D$10+'СЕТ СН'!$G$6-'СЕТ СН'!$G$23</f>
        <v>1344.16394866</v>
      </c>
      <c r="M72" s="36">
        <f>SUMIFS(СВЦЭМ!$D$39:$D$782,СВЦЭМ!$A$39:$A$782,$A72,СВЦЭМ!$B$39:$B$782,M$47)+'СЕТ СН'!$G$11+СВЦЭМ!$D$10+'СЕТ СН'!$G$6-'СЕТ СН'!$G$23</f>
        <v>1351.87972618</v>
      </c>
      <c r="N72" s="36">
        <f>SUMIFS(СВЦЭМ!$D$39:$D$782,СВЦЭМ!$A$39:$A$782,$A72,СВЦЭМ!$B$39:$B$782,N$47)+'СЕТ СН'!$G$11+СВЦЭМ!$D$10+'СЕТ СН'!$G$6-'СЕТ СН'!$G$23</f>
        <v>1366.6542642100001</v>
      </c>
      <c r="O72" s="36">
        <f>SUMIFS(СВЦЭМ!$D$39:$D$782,СВЦЭМ!$A$39:$A$782,$A72,СВЦЭМ!$B$39:$B$782,O$47)+'СЕТ СН'!$G$11+СВЦЭМ!$D$10+'СЕТ СН'!$G$6-'СЕТ СН'!$G$23</f>
        <v>1369.6151096900001</v>
      </c>
      <c r="P72" s="36">
        <f>SUMIFS(СВЦЭМ!$D$39:$D$782,СВЦЭМ!$A$39:$A$782,$A72,СВЦЭМ!$B$39:$B$782,P$47)+'СЕТ СН'!$G$11+СВЦЭМ!$D$10+'СЕТ СН'!$G$6-'СЕТ СН'!$G$23</f>
        <v>1381.7220636699999</v>
      </c>
      <c r="Q72" s="36">
        <f>SUMIFS(СВЦЭМ!$D$39:$D$782,СВЦЭМ!$A$39:$A$782,$A72,СВЦЭМ!$B$39:$B$782,Q$47)+'СЕТ СН'!$G$11+СВЦЭМ!$D$10+'СЕТ СН'!$G$6-'СЕТ СН'!$G$23</f>
        <v>1378.21036374</v>
      </c>
      <c r="R72" s="36">
        <f>SUMIFS(СВЦЭМ!$D$39:$D$782,СВЦЭМ!$A$39:$A$782,$A72,СВЦЭМ!$B$39:$B$782,R$47)+'СЕТ СН'!$G$11+СВЦЭМ!$D$10+'СЕТ СН'!$G$6-'СЕТ СН'!$G$23</f>
        <v>1376.5515365700001</v>
      </c>
      <c r="S72" s="36">
        <f>SUMIFS(СВЦЭМ!$D$39:$D$782,СВЦЭМ!$A$39:$A$782,$A72,СВЦЭМ!$B$39:$B$782,S$47)+'СЕТ СН'!$G$11+СВЦЭМ!$D$10+'СЕТ СН'!$G$6-'СЕТ СН'!$G$23</f>
        <v>1358.65190641</v>
      </c>
      <c r="T72" s="36">
        <f>SUMIFS(СВЦЭМ!$D$39:$D$782,СВЦЭМ!$A$39:$A$782,$A72,СВЦЭМ!$B$39:$B$782,T$47)+'СЕТ СН'!$G$11+СВЦЭМ!$D$10+'СЕТ СН'!$G$6-'СЕТ СН'!$G$23</f>
        <v>1342.8609791599999</v>
      </c>
      <c r="U72" s="36">
        <f>SUMIFS(СВЦЭМ!$D$39:$D$782,СВЦЭМ!$A$39:$A$782,$A72,СВЦЭМ!$B$39:$B$782,U$47)+'СЕТ СН'!$G$11+СВЦЭМ!$D$10+'СЕТ СН'!$G$6-'СЕТ СН'!$G$23</f>
        <v>1345.09211897</v>
      </c>
      <c r="V72" s="36">
        <f>SUMIFS(СВЦЭМ!$D$39:$D$782,СВЦЭМ!$A$39:$A$782,$A72,СВЦЭМ!$B$39:$B$782,V$47)+'СЕТ СН'!$G$11+СВЦЭМ!$D$10+'СЕТ СН'!$G$6-'СЕТ СН'!$G$23</f>
        <v>1367.3973834199999</v>
      </c>
      <c r="W72" s="36">
        <f>SUMIFS(СВЦЭМ!$D$39:$D$782,СВЦЭМ!$A$39:$A$782,$A72,СВЦЭМ!$B$39:$B$782,W$47)+'СЕТ СН'!$G$11+СВЦЭМ!$D$10+'СЕТ СН'!$G$6-'СЕТ СН'!$G$23</f>
        <v>1381.7066577200001</v>
      </c>
      <c r="X72" s="36">
        <f>SUMIFS(СВЦЭМ!$D$39:$D$782,СВЦЭМ!$A$39:$A$782,$A72,СВЦЭМ!$B$39:$B$782,X$47)+'СЕТ СН'!$G$11+СВЦЭМ!$D$10+'СЕТ СН'!$G$6-'СЕТ СН'!$G$23</f>
        <v>1403.2224725900001</v>
      </c>
      <c r="Y72" s="36">
        <f>SUMIFS(СВЦЭМ!$D$39:$D$782,СВЦЭМ!$A$39:$A$782,$A72,СВЦЭМ!$B$39:$B$782,Y$47)+'СЕТ СН'!$G$11+СВЦЭМ!$D$10+'СЕТ СН'!$G$6-'СЕТ СН'!$G$23</f>
        <v>1423.26723928</v>
      </c>
    </row>
    <row r="73" spans="1:26" ht="15.75" x14ac:dyDescent="0.2">
      <c r="A73" s="35">
        <f t="shared" si="1"/>
        <v>44921</v>
      </c>
      <c r="B73" s="36">
        <f>SUMIFS(СВЦЭМ!$D$39:$D$782,СВЦЭМ!$A$39:$A$782,$A73,СВЦЭМ!$B$39:$B$782,B$47)+'СЕТ СН'!$G$11+СВЦЭМ!$D$10+'СЕТ СН'!$G$6-'СЕТ СН'!$G$23</f>
        <v>1456.23487813</v>
      </c>
      <c r="C73" s="36">
        <f>SUMIFS(СВЦЭМ!$D$39:$D$782,СВЦЭМ!$A$39:$A$782,$A73,СВЦЭМ!$B$39:$B$782,C$47)+'СЕТ СН'!$G$11+СВЦЭМ!$D$10+'СЕТ СН'!$G$6-'СЕТ СН'!$G$23</f>
        <v>1470.9063463299999</v>
      </c>
      <c r="D73" s="36">
        <f>SUMIFS(СВЦЭМ!$D$39:$D$782,СВЦЭМ!$A$39:$A$782,$A73,СВЦЭМ!$B$39:$B$782,D$47)+'СЕТ СН'!$G$11+СВЦЭМ!$D$10+'СЕТ СН'!$G$6-'СЕТ СН'!$G$23</f>
        <v>1474.2547429799999</v>
      </c>
      <c r="E73" s="36">
        <f>SUMIFS(СВЦЭМ!$D$39:$D$782,СВЦЭМ!$A$39:$A$782,$A73,СВЦЭМ!$B$39:$B$782,E$47)+'СЕТ СН'!$G$11+СВЦЭМ!$D$10+'СЕТ СН'!$G$6-'СЕТ СН'!$G$23</f>
        <v>1480.6320215399999</v>
      </c>
      <c r="F73" s="36">
        <f>SUMIFS(СВЦЭМ!$D$39:$D$782,СВЦЭМ!$A$39:$A$782,$A73,СВЦЭМ!$B$39:$B$782,F$47)+'СЕТ СН'!$G$11+СВЦЭМ!$D$10+'СЕТ СН'!$G$6-'СЕТ СН'!$G$23</f>
        <v>1510.4252205299999</v>
      </c>
      <c r="G73" s="36">
        <f>SUMIFS(СВЦЭМ!$D$39:$D$782,СВЦЭМ!$A$39:$A$782,$A73,СВЦЭМ!$B$39:$B$782,G$47)+'СЕТ СН'!$G$11+СВЦЭМ!$D$10+'СЕТ СН'!$G$6-'СЕТ СН'!$G$23</f>
        <v>1501.0190889599999</v>
      </c>
      <c r="H73" s="36">
        <f>SUMIFS(СВЦЭМ!$D$39:$D$782,СВЦЭМ!$A$39:$A$782,$A73,СВЦЭМ!$B$39:$B$782,H$47)+'СЕТ СН'!$G$11+СВЦЭМ!$D$10+'СЕТ СН'!$G$6-'СЕТ СН'!$G$23</f>
        <v>1471.3056797199999</v>
      </c>
      <c r="I73" s="36">
        <f>SUMIFS(СВЦЭМ!$D$39:$D$782,СВЦЭМ!$A$39:$A$782,$A73,СВЦЭМ!$B$39:$B$782,I$47)+'СЕТ СН'!$G$11+СВЦЭМ!$D$10+'СЕТ СН'!$G$6-'СЕТ СН'!$G$23</f>
        <v>1444.4489389299999</v>
      </c>
      <c r="J73" s="36">
        <f>SUMIFS(СВЦЭМ!$D$39:$D$782,СВЦЭМ!$A$39:$A$782,$A73,СВЦЭМ!$B$39:$B$782,J$47)+'СЕТ СН'!$G$11+СВЦЭМ!$D$10+'СЕТ СН'!$G$6-'СЕТ СН'!$G$23</f>
        <v>1438.67478151</v>
      </c>
      <c r="K73" s="36">
        <f>SUMIFS(СВЦЭМ!$D$39:$D$782,СВЦЭМ!$A$39:$A$782,$A73,СВЦЭМ!$B$39:$B$782,K$47)+'СЕТ СН'!$G$11+СВЦЭМ!$D$10+'СЕТ СН'!$G$6-'СЕТ СН'!$G$23</f>
        <v>1433.0700376899999</v>
      </c>
      <c r="L73" s="36">
        <f>SUMIFS(СВЦЭМ!$D$39:$D$782,СВЦЭМ!$A$39:$A$782,$A73,СВЦЭМ!$B$39:$B$782,L$47)+'СЕТ СН'!$G$11+СВЦЭМ!$D$10+'СЕТ СН'!$G$6-'СЕТ СН'!$G$23</f>
        <v>1427.7192346299998</v>
      </c>
      <c r="M73" s="36">
        <f>SUMIFS(СВЦЭМ!$D$39:$D$782,СВЦЭМ!$A$39:$A$782,$A73,СВЦЭМ!$B$39:$B$782,M$47)+'СЕТ СН'!$G$11+СВЦЭМ!$D$10+'СЕТ СН'!$G$6-'СЕТ СН'!$G$23</f>
        <v>1415.99935329</v>
      </c>
      <c r="N73" s="36">
        <f>SUMIFS(СВЦЭМ!$D$39:$D$782,СВЦЭМ!$A$39:$A$782,$A73,СВЦЭМ!$B$39:$B$782,N$47)+'СЕТ СН'!$G$11+СВЦЭМ!$D$10+'СЕТ СН'!$G$6-'СЕТ СН'!$G$23</f>
        <v>1422.42328058</v>
      </c>
      <c r="O73" s="36">
        <f>SUMIFS(СВЦЭМ!$D$39:$D$782,СВЦЭМ!$A$39:$A$782,$A73,СВЦЭМ!$B$39:$B$782,O$47)+'СЕТ СН'!$G$11+СВЦЭМ!$D$10+'СЕТ СН'!$G$6-'СЕТ СН'!$G$23</f>
        <v>1414.75141396</v>
      </c>
      <c r="P73" s="36">
        <f>SUMIFS(СВЦЭМ!$D$39:$D$782,СВЦЭМ!$A$39:$A$782,$A73,СВЦЭМ!$B$39:$B$782,P$47)+'СЕТ СН'!$G$11+СВЦЭМ!$D$10+'СЕТ СН'!$G$6-'СЕТ СН'!$G$23</f>
        <v>1427.2223444799999</v>
      </c>
      <c r="Q73" s="36">
        <f>SUMIFS(СВЦЭМ!$D$39:$D$782,СВЦЭМ!$A$39:$A$782,$A73,СВЦЭМ!$B$39:$B$782,Q$47)+'СЕТ СН'!$G$11+СВЦЭМ!$D$10+'СЕТ СН'!$G$6-'СЕТ СН'!$G$23</f>
        <v>1408.19191239</v>
      </c>
      <c r="R73" s="36">
        <f>SUMIFS(СВЦЭМ!$D$39:$D$782,СВЦЭМ!$A$39:$A$782,$A73,СВЦЭМ!$B$39:$B$782,R$47)+'СЕТ СН'!$G$11+СВЦЭМ!$D$10+'СЕТ СН'!$G$6-'СЕТ СН'!$G$23</f>
        <v>1401.05302594</v>
      </c>
      <c r="S73" s="36">
        <f>SUMIFS(СВЦЭМ!$D$39:$D$782,СВЦЭМ!$A$39:$A$782,$A73,СВЦЭМ!$B$39:$B$782,S$47)+'СЕТ СН'!$G$11+СВЦЭМ!$D$10+'СЕТ СН'!$G$6-'СЕТ СН'!$G$23</f>
        <v>1378.56526207</v>
      </c>
      <c r="T73" s="36">
        <f>SUMIFS(СВЦЭМ!$D$39:$D$782,СВЦЭМ!$A$39:$A$782,$A73,СВЦЭМ!$B$39:$B$782,T$47)+'СЕТ СН'!$G$11+СВЦЭМ!$D$10+'СЕТ СН'!$G$6-'СЕТ СН'!$G$23</f>
        <v>1341.2882668099999</v>
      </c>
      <c r="U73" s="36">
        <f>SUMIFS(СВЦЭМ!$D$39:$D$782,СВЦЭМ!$A$39:$A$782,$A73,СВЦЭМ!$B$39:$B$782,U$47)+'СЕТ СН'!$G$11+СВЦЭМ!$D$10+'СЕТ СН'!$G$6-'СЕТ СН'!$G$23</f>
        <v>1365.7439299799998</v>
      </c>
      <c r="V73" s="36">
        <f>SUMIFS(СВЦЭМ!$D$39:$D$782,СВЦЭМ!$A$39:$A$782,$A73,СВЦЭМ!$B$39:$B$782,V$47)+'СЕТ СН'!$G$11+СВЦЭМ!$D$10+'СЕТ СН'!$G$6-'СЕТ СН'!$G$23</f>
        <v>1373.95382258</v>
      </c>
      <c r="W73" s="36">
        <f>SUMIFS(СВЦЭМ!$D$39:$D$782,СВЦЭМ!$A$39:$A$782,$A73,СВЦЭМ!$B$39:$B$782,W$47)+'СЕТ СН'!$G$11+СВЦЭМ!$D$10+'СЕТ СН'!$G$6-'СЕТ СН'!$G$23</f>
        <v>1394.4627251499999</v>
      </c>
      <c r="X73" s="36">
        <f>SUMIFS(СВЦЭМ!$D$39:$D$782,СВЦЭМ!$A$39:$A$782,$A73,СВЦЭМ!$B$39:$B$782,X$47)+'СЕТ СН'!$G$11+СВЦЭМ!$D$10+'СЕТ СН'!$G$6-'СЕТ СН'!$G$23</f>
        <v>1416.1402400699999</v>
      </c>
      <c r="Y73" s="36">
        <f>SUMIFS(СВЦЭМ!$D$39:$D$782,СВЦЭМ!$A$39:$A$782,$A73,СВЦЭМ!$B$39:$B$782,Y$47)+'СЕТ СН'!$G$11+СВЦЭМ!$D$10+'СЕТ СН'!$G$6-'СЕТ СН'!$G$23</f>
        <v>1428.8748495299999</v>
      </c>
    </row>
    <row r="74" spans="1:26" ht="15.75" x14ac:dyDescent="0.2">
      <c r="A74" s="35">
        <f t="shared" si="1"/>
        <v>44922</v>
      </c>
      <c r="B74" s="36">
        <f>SUMIFS(СВЦЭМ!$D$39:$D$782,СВЦЭМ!$A$39:$A$782,$A74,СВЦЭМ!$B$39:$B$782,B$47)+'СЕТ СН'!$G$11+СВЦЭМ!$D$10+'СЕТ СН'!$G$6-'СЕТ СН'!$G$23</f>
        <v>1365.98695243</v>
      </c>
      <c r="C74" s="36">
        <f>SUMIFS(СВЦЭМ!$D$39:$D$782,СВЦЭМ!$A$39:$A$782,$A74,СВЦЭМ!$B$39:$B$782,C$47)+'СЕТ СН'!$G$11+СВЦЭМ!$D$10+'СЕТ СН'!$G$6-'СЕТ СН'!$G$23</f>
        <v>1382.4792177100001</v>
      </c>
      <c r="D74" s="36">
        <f>SUMIFS(СВЦЭМ!$D$39:$D$782,СВЦЭМ!$A$39:$A$782,$A74,СВЦЭМ!$B$39:$B$782,D$47)+'СЕТ СН'!$G$11+СВЦЭМ!$D$10+'СЕТ СН'!$G$6-'СЕТ СН'!$G$23</f>
        <v>1387.9440264899999</v>
      </c>
      <c r="E74" s="36">
        <f>SUMIFS(СВЦЭМ!$D$39:$D$782,СВЦЭМ!$A$39:$A$782,$A74,СВЦЭМ!$B$39:$B$782,E$47)+'СЕТ СН'!$G$11+СВЦЭМ!$D$10+'СЕТ СН'!$G$6-'СЕТ СН'!$G$23</f>
        <v>1399.8108679899999</v>
      </c>
      <c r="F74" s="36">
        <f>SUMIFS(СВЦЭМ!$D$39:$D$782,СВЦЭМ!$A$39:$A$782,$A74,СВЦЭМ!$B$39:$B$782,F$47)+'СЕТ СН'!$G$11+СВЦЭМ!$D$10+'СЕТ СН'!$G$6-'СЕТ СН'!$G$23</f>
        <v>1426.04952746</v>
      </c>
      <c r="G74" s="36">
        <f>SUMIFS(СВЦЭМ!$D$39:$D$782,СВЦЭМ!$A$39:$A$782,$A74,СВЦЭМ!$B$39:$B$782,G$47)+'СЕТ СН'!$G$11+СВЦЭМ!$D$10+'СЕТ СН'!$G$6-'СЕТ СН'!$G$23</f>
        <v>1416.8127106899999</v>
      </c>
      <c r="H74" s="36">
        <f>SUMIFS(СВЦЭМ!$D$39:$D$782,СВЦЭМ!$A$39:$A$782,$A74,СВЦЭМ!$B$39:$B$782,H$47)+'СЕТ СН'!$G$11+СВЦЭМ!$D$10+'СЕТ СН'!$G$6-'СЕТ СН'!$G$23</f>
        <v>1387.0204004499999</v>
      </c>
      <c r="I74" s="36">
        <f>SUMIFS(СВЦЭМ!$D$39:$D$782,СВЦЭМ!$A$39:$A$782,$A74,СВЦЭМ!$B$39:$B$782,I$47)+'СЕТ СН'!$G$11+СВЦЭМ!$D$10+'СЕТ СН'!$G$6-'СЕТ СН'!$G$23</f>
        <v>1353.8032977</v>
      </c>
      <c r="J74" s="36">
        <f>SUMIFS(СВЦЭМ!$D$39:$D$782,СВЦЭМ!$A$39:$A$782,$A74,СВЦЭМ!$B$39:$B$782,J$47)+'СЕТ СН'!$G$11+СВЦЭМ!$D$10+'СЕТ СН'!$G$6-'СЕТ СН'!$G$23</f>
        <v>1320.77751268</v>
      </c>
      <c r="K74" s="36">
        <f>SUMIFS(СВЦЭМ!$D$39:$D$782,СВЦЭМ!$A$39:$A$782,$A74,СВЦЭМ!$B$39:$B$782,K$47)+'СЕТ СН'!$G$11+СВЦЭМ!$D$10+'СЕТ СН'!$G$6-'СЕТ СН'!$G$23</f>
        <v>1316.35293071</v>
      </c>
      <c r="L74" s="36">
        <f>SUMIFS(СВЦЭМ!$D$39:$D$782,СВЦЭМ!$A$39:$A$782,$A74,СВЦЭМ!$B$39:$B$782,L$47)+'СЕТ СН'!$G$11+СВЦЭМ!$D$10+'СЕТ СН'!$G$6-'СЕТ СН'!$G$23</f>
        <v>1332.5673695799999</v>
      </c>
      <c r="M74" s="36">
        <f>SUMIFS(СВЦЭМ!$D$39:$D$782,СВЦЭМ!$A$39:$A$782,$A74,СВЦЭМ!$B$39:$B$782,M$47)+'СЕТ СН'!$G$11+СВЦЭМ!$D$10+'СЕТ СН'!$G$6-'СЕТ СН'!$G$23</f>
        <v>1324.5828532200001</v>
      </c>
      <c r="N74" s="36">
        <f>SUMIFS(СВЦЭМ!$D$39:$D$782,СВЦЭМ!$A$39:$A$782,$A74,СВЦЭМ!$B$39:$B$782,N$47)+'СЕТ СН'!$G$11+СВЦЭМ!$D$10+'СЕТ СН'!$G$6-'СЕТ СН'!$G$23</f>
        <v>1326.89433654</v>
      </c>
      <c r="O74" s="36">
        <f>SUMIFS(СВЦЭМ!$D$39:$D$782,СВЦЭМ!$A$39:$A$782,$A74,СВЦЭМ!$B$39:$B$782,O$47)+'СЕТ СН'!$G$11+СВЦЭМ!$D$10+'СЕТ СН'!$G$6-'СЕТ СН'!$G$23</f>
        <v>1331.8812523699999</v>
      </c>
      <c r="P74" s="36">
        <f>SUMIFS(СВЦЭМ!$D$39:$D$782,СВЦЭМ!$A$39:$A$782,$A74,СВЦЭМ!$B$39:$B$782,P$47)+'СЕТ СН'!$G$11+СВЦЭМ!$D$10+'СЕТ СН'!$G$6-'СЕТ СН'!$G$23</f>
        <v>1335.3854544000001</v>
      </c>
      <c r="Q74" s="36">
        <f>SUMIFS(СВЦЭМ!$D$39:$D$782,СВЦЭМ!$A$39:$A$782,$A74,СВЦЭМ!$B$39:$B$782,Q$47)+'СЕТ СН'!$G$11+СВЦЭМ!$D$10+'СЕТ СН'!$G$6-'СЕТ СН'!$G$23</f>
        <v>1342.36084246</v>
      </c>
      <c r="R74" s="36">
        <f>SUMIFS(СВЦЭМ!$D$39:$D$782,СВЦЭМ!$A$39:$A$782,$A74,СВЦЭМ!$B$39:$B$782,R$47)+'СЕТ СН'!$G$11+СВЦЭМ!$D$10+'СЕТ СН'!$G$6-'СЕТ СН'!$G$23</f>
        <v>1341.97904245</v>
      </c>
      <c r="S74" s="36">
        <f>SUMIFS(СВЦЭМ!$D$39:$D$782,СВЦЭМ!$A$39:$A$782,$A74,СВЦЭМ!$B$39:$B$782,S$47)+'СЕТ СН'!$G$11+СВЦЭМ!$D$10+'СЕТ СН'!$G$6-'СЕТ СН'!$G$23</f>
        <v>1321.25933734</v>
      </c>
      <c r="T74" s="36">
        <f>SUMIFS(СВЦЭМ!$D$39:$D$782,СВЦЭМ!$A$39:$A$782,$A74,СВЦЭМ!$B$39:$B$782,T$47)+'СЕТ СН'!$G$11+СВЦЭМ!$D$10+'СЕТ СН'!$G$6-'СЕТ СН'!$G$23</f>
        <v>1286.6587043499999</v>
      </c>
      <c r="U74" s="36">
        <f>SUMIFS(СВЦЭМ!$D$39:$D$782,СВЦЭМ!$A$39:$A$782,$A74,СВЦЭМ!$B$39:$B$782,U$47)+'СЕТ СН'!$G$11+СВЦЭМ!$D$10+'СЕТ СН'!$G$6-'СЕТ СН'!$G$23</f>
        <v>1302.49585867</v>
      </c>
      <c r="V74" s="36">
        <f>SUMIFS(СВЦЭМ!$D$39:$D$782,СВЦЭМ!$A$39:$A$782,$A74,СВЦЭМ!$B$39:$B$782,V$47)+'СЕТ СН'!$G$11+СВЦЭМ!$D$10+'СЕТ СН'!$G$6-'СЕТ СН'!$G$23</f>
        <v>1321.55938625</v>
      </c>
      <c r="W74" s="36">
        <f>SUMIFS(СВЦЭМ!$D$39:$D$782,СВЦЭМ!$A$39:$A$782,$A74,СВЦЭМ!$B$39:$B$782,W$47)+'СЕТ СН'!$G$11+СВЦЭМ!$D$10+'СЕТ СН'!$G$6-'СЕТ СН'!$G$23</f>
        <v>1343.95412708</v>
      </c>
      <c r="X74" s="36">
        <f>SUMIFS(СВЦЭМ!$D$39:$D$782,СВЦЭМ!$A$39:$A$782,$A74,СВЦЭМ!$B$39:$B$782,X$47)+'СЕТ СН'!$G$11+СВЦЭМ!$D$10+'СЕТ СН'!$G$6-'СЕТ СН'!$G$23</f>
        <v>1347.0529798</v>
      </c>
      <c r="Y74" s="36">
        <f>SUMIFS(СВЦЭМ!$D$39:$D$782,СВЦЭМ!$A$39:$A$782,$A74,СВЦЭМ!$B$39:$B$782,Y$47)+'СЕТ СН'!$G$11+СВЦЭМ!$D$10+'СЕТ СН'!$G$6-'СЕТ СН'!$G$23</f>
        <v>1369.0811989599999</v>
      </c>
    </row>
    <row r="75" spans="1:26" ht="15.75" x14ac:dyDescent="0.2">
      <c r="A75" s="35">
        <f t="shared" si="1"/>
        <v>44923</v>
      </c>
      <c r="B75" s="36">
        <f>SUMIFS(СВЦЭМ!$D$39:$D$782,СВЦЭМ!$A$39:$A$782,$A75,СВЦЭМ!$B$39:$B$782,B$47)+'СЕТ СН'!$G$11+СВЦЭМ!$D$10+'СЕТ СН'!$G$6-'СЕТ СН'!$G$23</f>
        <v>1383.3950155099999</v>
      </c>
      <c r="C75" s="36">
        <f>SUMIFS(СВЦЭМ!$D$39:$D$782,СВЦЭМ!$A$39:$A$782,$A75,СВЦЭМ!$B$39:$B$782,C$47)+'СЕТ СН'!$G$11+СВЦЭМ!$D$10+'СЕТ СН'!$G$6-'СЕТ СН'!$G$23</f>
        <v>1416.7252172999999</v>
      </c>
      <c r="D75" s="36">
        <f>SUMIFS(СВЦЭМ!$D$39:$D$782,СВЦЭМ!$A$39:$A$782,$A75,СВЦЭМ!$B$39:$B$782,D$47)+'СЕТ СН'!$G$11+СВЦЭМ!$D$10+'СЕТ СН'!$G$6-'СЕТ СН'!$G$23</f>
        <v>1453.89505775</v>
      </c>
      <c r="E75" s="36">
        <f>SUMIFS(СВЦЭМ!$D$39:$D$782,СВЦЭМ!$A$39:$A$782,$A75,СВЦЭМ!$B$39:$B$782,E$47)+'СЕТ СН'!$G$11+СВЦЭМ!$D$10+'СЕТ СН'!$G$6-'СЕТ СН'!$G$23</f>
        <v>1415.6049622599999</v>
      </c>
      <c r="F75" s="36">
        <f>SUMIFS(СВЦЭМ!$D$39:$D$782,СВЦЭМ!$A$39:$A$782,$A75,СВЦЭМ!$B$39:$B$782,F$47)+'СЕТ СН'!$G$11+СВЦЭМ!$D$10+'СЕТ СН'!$G$6-'СЕТ СН'!$G$23</f>
        <v>1425.4997192000001</v>
      </c>
      <c r="G75" s="36">
        <f>SUMIFS(СВЦЭМ!$D$39:$D$782,СВЦЭМ!$A$39:$A$782,$A75,СВЦЭМ!$B$39:$B$782,G$47)+'СЕТ СН'!$G$11+СВЦЭМ!$D$10+'СЕТ СН'!$G$6-'СЕТ СН'!$G$23</f>
        <v>1414.4200237</v>
      </c>
      <c r="H75" s="36">
        <f>SUMIFS(СВЦЭМ!$D$39:$D$782,СВЦЭМ!$A$39:$A$782,$A75,СВЦЭМ!$B$39:$B$782,H$47)+'СЕТ СН'!$G$11+СВЦЭМ!$D$10+'СЕТ СН'!$G$6-'СЕТ СН'!$G$23</f>
        <v>1411.77152583</v>
      </c>
      <c r="I75" s="36">
        <f>SUMIFS(СВЦЭМ!$D$39:$D$782,СВЦЭМ!$A$39:$A$782,$A75,СВЦЭМ!$B$39:$B$782,I$47)+'СЕТ СН'!$G$11+СВЦЭМ!$D$10+'СЕТ СН'!$G$6-'СЕТ СН'!$G$23</f>
        <v>1378.10229091</v>
      </c>
      <c r="J75" s="36">
        <f>SUMIFS(СВЦЭМ!$D$39:$D$782,СВЦЭМ!$A$39:$A$782,$A75,СВЦЭМ!$B$39:$B$782,J$47)+'СЕТ СН'!$G$11+СВЦЭМ!$D$10+'СЕТ СН'!$G$6-'СЕТ СН'!$G$23</f>
        <v>1370.4366191300001</v>
      </c>
      <c r="K75" s="36">
        <f>SUMIFS(СВЦЭМ!$D$39:$D$782,СВЦЭМ!$A$39:$A$782,$A75,СВЦЭМ!$B$39:$B$782,K$47)+'СЕТ СН'!$G$11+СВЦЭМ!$D$10+'СЕТ СН'!$G$6-'СЕТ СН'!$G$23</f>
        <v>1371.4082558</v>
      </c>
      <c r="L75" s="36">
        <f>SUMIFS(СВЦЭМ!$D$39:$D$782,СВЦЭМ!$A$39:$A$782,$A75,СВЦЭМ!$B$39:$B$782,L$47)+'СЕТ СН'!$G$11+СВЦЭМ!$D$10+'СЕТ СН'!$G$6-'СЕТ СН'!$G$23</f>
        <v>1361.6206673199999</v>
      </c>
      <c r="M75" s="36">
        <f>SUMIFS(СВЦЭМ!$D$39:$D$782,СВЦЭМ!$A$39:$A$782,$A75,СВЦЭМ!$B$39:$B$782,M$47)+'СЕТ СН'!$G$11+СВЦЭМ!$D$10+'СЕТ СН'!$G$6-'СЕТ СН'!$G$23</f>
        <v>1354.44540218</v>
      </c>
      <c r="N75" s="36">
        <f>SUMIFS(СВЦЭМ!$D$39:$D$782,СВЦЭМ!$A$39:$A$782,$A75,СВЦЭМ!$B$39:$B$782,N$47)+'СЕТ СН'!$G$11+СВЦЭМ!$D$10+'СЕТ СН'!$G$6-'СЕТ СН'!$G$23</f>
        <v>1371.2040750599999</v>
      </c>
      <c r="O75" s="36">
        <f>SUMIFS(СВЦЭМ!$D$39:$D$782,СВЦЭМ!$A$39:$A$782,$A75,СВЦЭМ!$B$39:$B$782,O$47)+'СЕТ СН'!$G$11+СВЦЭМ!$D$10+'СЕТ СН'!$G$6-'СЕТ СН'!$G$23</f>
        <v>1375.8250941599999</v>
      </c>
      <c r="P75" s="36">
        <f>SUMIFS(СВЦЭМ!$D$39:$D$782,СВЦЭМ!$A$39:$A$782,$A75,СВЦЭМ!$B$39:$B$782,P$47)+'СЕТ СН'!$G$11+СВЦЭМ!$D$10+'СЕТ СН'!$G$6-'СЕТ СН'!$G$23</f>
        <v>1389.0678150599999</v>
      </c>
      <c r="Q75" s="36">
        <f>SUMIFS(СВЦЭМ!$D$39:$D$782,СВЦЭМ!$A$39:$A$782,$A75,СВЦЭМ!$B$39:$B$782,Q$47)+'СЕТ СН'!$G$11+СВЦЭМ!$D$10+'СЕТ СН'!$G$6-'СЕТ СН'!$G$23</f>
        <v>1386.9688901299999</v>
      </c>
      <c r="R75" s="36">
        <f>SUMIFS(СВЦЭМ!$D$39:$D$782,СВЦЭМ!$A$39:$A$782,$A75,СВЦЭМ!$B$39:$B$782,R$47)+'СЕТ СН'!$G$11+СВЦЭМ!$D$10+'СЕТ СН'!$G$6-'СЕТ СН'!$G$23</f>
        <v>1371.0522105</v>
      </c>
      <c r="S75" s="36">
        <f>SUMIFS(СВЦЭМ!$D$39:$D$782,СВЦЭМ!$A$39:$A$782,$A75,СВЦЭМ!$B$39:$B$782,S$47)+'СЕТ СН'!$G$11+СВЦЭМ!$D$10+'СЕТ СН'!$G$6-'СЕТ СН'!$G$23</f>
        <v>1375.1741768899999</v>
      </c>
      <c r="T75" s="36">
        <f>SUMIFS(СВЦЭМ!$D$39:$D$782,СВЦЭМ!$A$39:$A$782,$A75,СВЦЭМ!$B$39:$B$782,T$47)+'СЕТ СН'!$G$11+СВЦЭМ!$D$10+'СЕТ СН'!$G$6-'СЕТ СН'!$G$23</f>
        <v>1347.8180505</v>
      </c>
      <c r="U75" s="36">
        <f>SUMIFS(СВЦЭМ!$D$39:$D$782,СВЦЭМ!$A$39:$A$782,$A75,СВЦЭМ!$B$39:$B$782,U$47)+'СЕТ СН'!$G$11+СВЦЭМ!$D$10+'СЕТ СН'!$G$6-'СЕТ СН'!$G$23</f>
        <v>1347.41525798</v>
      </c>
      <c r="V75" s="36">
        <f>SUMIFS(СВЦЭМ!$D$39:$D$782,СВЦЭМ!$A$39:$A$782,$A75,СВЦЭМ!$B$39:$B$782,V$47)+'СЕТ СН'!$G$11+СВЦЭМ!$D$10+'СЕТ СН'!$G$6-'СЕТ СН'!$G$23</f>
        <v>1349.5097541</v>
      </c>
      <c r="W75" s="36">
        <f>SUMIFS(СВЦЭМ!$D$39:$D$782,СВЦЭМ!$A$39:$A$782,$A75,СВЦЭМ!$B$39:$B$782,W$47)+'СЕТ СН'!$G$11+СВЦЭМ!$D$10+'СЕТ СН'!$G$6-'СЕТ СН'!$G$23</f>
        <v>1363.7277103399999</v>
      </c>
      <c r="X75" s="36">
        <f>SUMIFS(СВЦЭМ!$D$39:$D$782,СВЦЭМ!$A$39:$A$782,$A75,СВЦЭМ!$B$39:$B$782,X$47)+'СЕТ СН'!$G$11+СВЦЭМ!$D$10+'СЕТ СН'!$G$6-'СЕТ СН'!$G$23</f>
        <v>1370.7337049299999</v>
      </c>
      <c r="Y75" s="36">
        <f>SUMIFS(СВЦЭМ!$D$39:$D$782,СВЦЭМ!$A$39:$A$782,$A75,СВЦЭМ!$B$39:$B$782,Y$47)+'СЕТ СН'!$G$11+СВЦЭМ!$D$10+'СЕТ СН'!$G$6-'СЕТ СН'!$G$23</f>
        <v>1386.8368503199999</v>
      </c>
    </row>
    <row r="76" spans="1:26" ht="15.75" x14ac:dyDescent="0.2">
      <c r="A76" s="35">
        <f t="shared" si="1"/>
        <v>44924</v>
      </c>
      <c r="B76" s="36">
        <f>SUMIFS(СВЦЭМ!$D$39:$D$782,СВЦЭМ!$A$39:$A$782,$A76,СВЦЭМ!$B$39:$B$782,B$47)+'СЕТ СН'!$G$11+СВЦЭМ!$D$10+'СЕТ СН'!$G$6-'СЕТ СН'!$G$23</f>
        <v>1440.57853163</v>
      </c>
      <c r="C76" s="36">
        <f>SUMIFS(СВЦЭМ!$D$39:$D$782,СВЦЭМ!$A$39:$A$782,$A76,СВЦЭМ!$B$39:$B$782,C$47)+'СЕТ СН'!$G$11+СВЦЭМ!$D$10+'СЕТ СН'!$G$6-'СЕТ СН'!$G$23</f>
        <v>1443.8406743599999</v>
      </c>
      <c r="D76" s="36">
        <f>SUMIFS(СВЦЭМ!$D$39:$D$782,СВЦЭМ!$A$39:$A$782,$A76,СВЦЭМ!$B$39:$B$782,D$47)+'СЕТ СН'!$G$11+СВЦЭМ!$D$10+'СЕТ СН'!$G$6-'СЕТ СН'!$G$23</f>
        <v>1438.70113154</v>
      </c>
      <c r="E76" s="36">
        <f>SUMIFS(СВЦЭМ!$D$39:$D$782,СВЦЭМ!$A$39:$A$782,$A76,СВЦЭМ!$B$39:$B$782,E$47)+'СЕТ СН'!$G$11+СВЦЭМ!$D$10+'СЕТ СН'!$G$6-'СЕТ СН'!$G$23</f>
        <v>1443.2783101699999</v>
      </c>
      <c r="F76" s="36">
        <f>SUMIFS(СВЦЭМ!$D$39:$D$782,СВЦЭМ!$A$39:$A$782,$A76,СВЦЭМ!$B$39:$B$782,F$47)+'СЕТ СН'!$G$11+СВЦЭМ!$D$10+'СЕТ СН'!$G$6-'СЕТ СН'!$G$23</f>
        <v>1448.89361859</v>
      </c>
      <c r="G76" s="36">
        <f>SUMIFS(СВЦЭМ!$D$39:$D$782,СВЦЭМ!$A$39:$A$782,$A76,СВЦЭМ!$B$39:$B$782,G$47)+'СЕТ СН'!$G$11+СВЦЭМ!$D$10+'СЕТ СН'!$G$6-'СЕТ СН'!$G$23</f>
        <v>1440.9231941599999</v>
      </c>
      <c r="H76" s="36">
        <f>SUMIFS(СВЦЭМ!$D$39:$D$782,СВЦЭМ!$A$39:$A$782,$A76,СВЦЭМ!$B$39:$B$782,H$47)+'СЕТ СН'!$G$11+СВЦЭМ!$D$10+'СЕТ СН'!$G$6-'СЕТ СН'!$G$23</f>
        <v>1431.3048990099999</v>
      </c>
      <c r="I76" s="36">
        <f>SUMIFS(СВЦЭМ!$D$39:$D$782,СВЦЭМ!$A$39:$A$782,$A76,СВЦЭМ!$B$39:$B$782,I$47)+'СЕТ СН'!$G$11+СВЦЭМ!$D$10+'СЕТ СН'!$G$6-'СЕТ СН'!$G$23</f>
        <v>1402.0584891999999</v>
      </c>
      <c r="J76" s="36">
        <f>SUMIFS(СВЦЭМ!$D$39:$D$782,СВЦЭМ!$A$39:$A$782,$A76,СВЦЭМ!$B$39:$B$782,J$47)+'СЕТ СН'!$G$11+СВЦЭМ!$D$10+'СЕТ СН'!$G$6-'СЕТ СН'!$G$23</f>
        <v>1395.3232485599999</v>
      </c>
      <c r="K76" s="36">
        <f>SUMIFS(СВЦЭМ!$D$39:$D$782,СВЦЭМ!$A$39:$A$782,$A76,СВЦЭМ!$B$39:$B$782,K$47)+'СЕТ СН'!$G$11+СВЦЭМ!$D$10+'СЕТ СН'!$G$6-'СЕТ СН'!$G$23</f>
        <v>1373.1321461499999</v>
      </c>
      <c r="L76" s="36">
        <f>SUMIFS(СВЦЭМ!$D$39:$D$782,СВЦЭМ!$A$39:$A$782,$A76,СВЦЭМ!$B$39:$B$782,L$47)+'СЕТ СН'!$G$11+СВЦЭМ!$D$10+'СЕТ СН'!$G$6-'СЕТ СН'!$G$23</f>
        <v>1363.19601893</v>
      </c>
      <c r="M76" s="36">
        <f>SUMIFS(СВЦЭМ!$D$39:$D$782,СВЦЭМ!$A$39:$A$782,$A76,СВЦЭМ!$B$39:$B$782,M$47)+'СЕТ СН'!$G$11+СВЦЭМ!$D$10+'СЕТ СН'!$G$6-'СЕТ СН'!$G$23</f>
        <v>1364.5283319799998</v>
      </c>
      <c r="N76" s="36">
        <f>SUMIFS(СВЦЭМ!$D$39:$D$782,СВЦЭМ!$A$39:$A$782,$A76,СВЦЭМ!$B$39:$B$782,N$47)+'СЕТ СН'!$G$11+СВЦЭМ!$D$10+'СЕТ СН'!$G$6-'СЕТ СН'!$G$23</f>
        <v>1390.3168222899999</v>
      </c>
      <c r="O76" s="36">
        <f>SUMIFS(СВЦЭМ!$D$39:$D$782,СВЦЭМ!$A$39:$A$782,$A76,СВЦЭМ!$B$39:$B$782,O$47)+'СЕТ СН'!$G$11+СВЦЭМ!$D$10+'СЕТ СН'!$G$6-'СЕТ СН'!$G$23</f>
        <v>1396.2212563200001</v>
      </c>
      <c r="P76" s="36">
        <f>SUMIFS(СВЦЭМ!$D$39:$D$782,СВЦЭМ!$A$39:$A$782,$A76,СВЦЭМ!$B$39:$B$782,P$47)+'СЕТ СН'!$G$11+СВЦЭМ!$D$10+'СЕТ СН'!$G$6-'СЕТ СН'!$G$23</f>
        <v>1405.68908938</v>
      </c>
      <c r="Q76" s="36">
        <f>SUMIFS(СВЦЭМ!$D$39:$D$782,СВЦЭМ!$A$39:$A$782,$A76,СВЦЭМ!$B$39:$B$782,Q$47)+'СЕТ СН'!$G$11+СВЦЭМ!$D$10+'СЕТ СН'!$G$6-'СЕТ СН'!$G$23</f>
        <v>1406.9374849599999</v>
      </c>
      <c r="R76" s="36">
        <f>SUMIFS(СВЦЭМ!$D$39:$D$782,СВЦЭМ!$A$39:$A$782,$A76,СВЦЭМ!$B$39:$B$782,R$47)+'СЕТ СН'!$G$11+СВЦЭМ!$D$10+'СЕТ СН'!$G$6-'СЕТ СН'!$G$23</f>
        <v>1393.04991524</v>
      </c>
      <c r="S76" s="36">
        <f>SUMIFS(СВЦЭМ!$D$39:$D$782,СВЦЭМ!$A$39:$A$782,$A76,СВЦЭМ!$B$39:$B$782,S$47)+'СЕТ СН'!$G$11+СВЦЭМ!$D$10+'СЕТ СН'!$G$6-'СЕТ СН'!$G$23</f>
        <v>1378.84843884</v>
      </c>
      <c r="T76" s="36">
        <f>SUMIFS(СВЦЭМ!$D$39:$D$782,СВЦЭМ!$A$39:$A$782,$A76,СВЦЭМ!$B$39:$B$782,T$47)+'СЕТ СН'!$G$11+СВЦЭМ!$D$10+'СЕТ СН'!$G$6-'СЕТ СН'!$G$23</f>
        <v>1350.1435806699999</v>
      </c>
      <c r="U76" s="36">
        <f>SUMIFS(СВЦЭМ!$D$39:$D$782,СВЦЭМ!$A$39:$A$782,$A76,СВЦЭМ!$B$39:$B$782,U$47)+'СЕТ СН'!$G$11+СВЦЭМ!$D$10+'СЕТ СН'!$G$6-'СЕТ СН'!$G$23</f>
        <v>1355.92879567</v>
      </c>
      <c r="V76" s="36">
        <f>SUMIFS(СВЦЭМ!$D$39:$D$782,СВЦЭМ!$A$39:$A$782,$A76,СВЦЭМ!$B$39:$B$782,V$47)+'СЕТ СН'!$G$11+СВЦЭМ!$D$10+'СЕТ СН'!$G$6-'СЕТ СН'!$G$23</f>
        <v>1367.25219928</v>
      </c>
      <c r="W76" s="36">
        <f>SUMIFS(СВЦЭМ!$D$39:$D$782,СВЦЭМ!$A$39:$A$782,$A76,СВЦЭМ!$B$39:$B$782,W$47)+'СЕТ СН'!$G$11+СВЦЭМ!$D$10+'СЕТ СН'!$G$6-'СЕТ СН'!$G$23</f>
        <v>1380.47377499</v>
      </c>
      <c r="X76" s="36">
        <f>SUMIFS(СВЦЭМ!$D$39:$D$782,СВЦЭМ!$A$39:$A$782,$A76,СВЦЭМ!$B$39:$B$782,X$47)+'СЕТ СН'!$G$11+СВЦЭМ!$D$10+'СЕТ СН'!$G$6-'СЕТ СН'!$G$23</f>
        <v>1399.38845629</v>
      </c>
      <c r="Y76" s="36">
        <f>SUMIFS(СВЦЭМ!$D$39:$D$782,СВЦЭМ!$A$39:$A$782,$A76,СВЦЭМ!$B$39:$B$782,Y$47)+'СЕТ СН'!$G$11+СВЦЭМ!$D$10+'СЕТ СН'!$G$6-'СЕТ СН'!$G$23</f>
        <v>1419.45112023</v>
      </c>
    </row>
    <row r="77" spans="1:26" ht="15.75" x14ac:dyDescent="0.2">
      <c r="A77" s="35">
        <f t="shared" si="1"/>
        <v>44925</v>
      </c>
      <c r="B77" s="36">
        <f>SUMIFS(СВЦЭМ!$D$39:$D$782,СВЦЭМ!$A$39:$A$782,$A77,СВЦЭМ!$B$39:$B$782,B$47)+'СЕТ СН'!$G$11+СВЦЭМ!$D$10+'СЕТ СН'!$G$6-'СЕТ СН'!$G$23</f>
        <v>1419.91531106</v>
      </c>
      <c r="C77" s="36">
        <f>SUMIFS(СВЦЭМ!$D$39:$D$782,СВЦЭМ!$A$39:$A$782,$A77,СВЦЭМ!$B$39:$B$782,C$47)+'СЕТ СН'!$G$11+СВЦЭМ!$D$10+'СЕТ СН'!$G$6-'СЕТ СН'!$G$23</f>
        <v>1402.65229518</v>
      </c>
      <c r="D77" s="36">
        <f>SUMIFS(СВЦЭМ!$D$39:$D$782,СВЦЭМ!$A$39:$A$782,$A77,СВЦЭМ!$B$39:$B$782,D$47)+'СЕТ СН'!$G$11+СВЦЭМ!$D$10+'СЕТ СН'!$G$6-'СЕТ СН'!$G$23</f>
        <v>1391.37820573</v>
      </c>
      <c r="E77" s="36">
        <f>SUMIFS(СВЦЭМ!$D$39:$D$782,СВЦЭМ!$A$39:$A$782,$A77,СВЦЭМ!$B$39:$B$782,E$47)+'СЕТ СН'!$G$11+СВЦЭМ!$D$10+'СЕТ СН'!$G$6-'СЕТ СН'!$G$23</f>
        <v>1387.75571612</v>
      </c>
      <c r="F77" s="36">
        <f>SUMIFS(СВЦЭМ!$D$39:$D$782,СВЦЭМ!$A$39:$A$782,$A77,СВЦЭМ!$B$39:$B$782,F$47)+'СЕТ СН'!$G$11+СВЦЭМ!$D$10+'СЕТ СН'!$G$6-'СЕТ СН'!$G$23</f>
        <v>1384.12669274</v>
      </c>
      <c r="G77" s="36">
        <f>SUMIFS(СВЦЭМ!$D$39:$D$782,СВЦЭМ!$A$39:$A$782,$A77,СВЦЭМ!$B$39:$B$782,G$47)+'СЕТ СН'!$G$11+СВЦЭМ!$D$10+'СЕТ СН'!$G$6-'СЕТ СН'!$G$23</f>
        <v>1371.60618993</v>
      </c>
      <c r="H77" s="36">
        <f>SUMIFS(СВЦЭМ!$D$39:$D$782,СВЦЭМ!$A$39:$A$782,$A77,СВЦЭМ!$B$39:$B$782,H$47)+'СЕТ СН'!$G$11+СВЦЭМ!$D$10+'СЕТ СН'!$G$6-'СЕТ СН'!$G$23</f>
        <v>1347.31594273</v>
      </c>
      <c r="I77" s="36">
        <f>SUMIFS(СВЦЭМ!$D$39:$D$782,СВЦЭМ!$A$39:$A$782,$A77,СВЦЭМ!$B$39:$B$782,I$47)+'СЕТ СН'!$G$11+СВЦЭМ!$D$10+'СЕТ СН'!$G$6-'СЕТ СН'!$G$23</f>
        <v>1353.79857464</v>
      </c>
      <c r="J77" s="36">
        <f>SUMIFS(СВЦЭМ!$D$39:$D$782,СВЦЭМ!$A$39:$A$782,$A77,СВЦЭМ!$B$39:$B$782,J$47)+'СЕТ СН'!$G$11+СВЦЭМ!$D$10+'СЕТ СН'!$G$6-'СЕТ СН'!$G$23</f>
        <v>1332.32328336</v>
      </c>
      <c r="K77" s="36">
        <f>SUMIFS(СВЦЭМ!$D$39:$D$782,СВЦЭМ!$A$39:$A$782,$A77,СВЦЭМ!$B$39:$B$782,K$47)+'СЕТ СН'!$G$11+СВЦЭМ!$D$10+'СЕТ СН'!$G$6-'СЕТ СН'!$G$23</f>
        <v>1323.83976297</v>
      </c>
      <c r="L77" s="36">
        <f>SUMIFS(СВЦЭМ!$D$39:$D$782,СВЦЭМ!$A$39:$A$782,$A77,СВЦЭМ!$B$39:$B$782,L$47)+'СЕТ СН'!$G$11+СВЦЭМ!$D$10+'СЕТ СН'!$G$6-'СЕТ СН'!$G$23</f>
        <v>1331.91561989</v>
      </c>
      <c r="M77" s="36">
        <f>SUMIFS(СВЦЭМ!$D$39:$D$782,СВЦЭМ!$A$39:$A$782,$A77,СВЦЭМ!$B$39:$B$782,M$47)+'СЕТ СН'!$G$11+СВЦЭМ!$D$10+'СЕТ СН'!$G$6-'СЕТ СН'!$G$23</f>
        <v>1343.7854163499999</v>
      </c>
      <c r="N77" s="36">
        <f>SUMIFS(СВЦЭМ!$D$39:$D$782,СВЦЭМ!$A$39:$A$782,$A77,СВЦЭМ!$B$39:$B$782,N$47)+'СЕТ СН'!$G$11+СВЦЭМ!$D$10+'СЕТ СН'!$G$6-'СЕТ СН'!$G$23</f>
        <v>1358.1992243499999</v>
      </c>
      <c r="O77" s="36">
        <f>SUMIFS(СВЦЭМ!$D$39:$D$782,СВЦЭМ!$A$39:$A$782,$A77,СВЦЭМ!$B$39:$B$782,O$47)+'СЕТ СН'!$G$11+СВЦЭМ!$D$10+'СЕТ СН'!$G$6-'СЕТ СН'!$G$23</f>
        <v>1376.97486766</v>
      </c>
      <c r="P77" s="36">
        <f>SUMIFS(СВЦЭМ!$D$39:$D$782,СВЦЭМ!$A$39:$A$782,$A77,СВЦЭМ!$B$39:$B$782,P$47)+'СЕТ СН'!$G$11+СВЦЭМ!$D$10+'СЕТ СН'!$G$6-'СЕТ СН'!$G$23</f>
        <v>1383.52144447</v>
      </c>
      <c r="Q77" s="36">
        <f>SUMIFS(СВЦЭМ!$D$39:$D$782,СВЦЭМ!$A$39:$A$782,$A77,СВЦЭМ!$B$39:$B$782,Q$47)+'СЕТ СН'!$G$11+СВЦЭМ!$D$10+'СЕТ СН'!$G$6-'СЕТ СН'!$G$23</f>
        <v>1383.1889410599999</v>
      </c>
      <c r="R77" s="36">
        <f>SUMIFS(СВЦЭМ!$D$39:$D$782,СВЦЭМ!$A$39:$A$782,$A77,СВЦЭМ!$B$39:$B$782,R$47)+'СЕТ СН'!$G$11+СВЦЭМ!$D$10+'СЕТ СН'!$G$6-'СЕТ СН'!$G$23</f>
        <v>1362.44729426</v>
      </c>
      <c r="S77" s="36">
        <f>SUMIFS(СВЦЭМ!$D$39:$D$782,СВЦЭМ!$A$39:$A$782,$A77,СВЦЭМ!$B$39:$B$782,S$47)+'СЕТ СН'!$G$11+СВЦЭМ!$D$10+'СЕТ СН'!$G$6-'СЕТ СН'!$G$23</f>
        <v>1329.1773370599999</v>
      </c>
      <c r="T77" s="36">
        <f>SUMIFS(СВЦЭМ!$D$39:$D$782,СВЦЭМ!$A$39:$A$782,$A77,СВЦЭМ!$B$39:$B$782,T$47)+'СЕТ СН'!$G$11+СВЦЭМ!$D$10+'СЕТ СН'!$G$6-'СЕТ СН'!$G$23</f>
        <v>1329.6820714999999</v>
      </c>
      <c r="U77" s="36">
        <f>SUMIFS(СВЦЭМ!$D$39:$D$782,СВЦЭМ!$A$39:$A$782,$A77,СВЦЭМ!$B$39:$B$782,U$47)+'СЕТ СН'!$G$11+СВЦЭМ!$D$10+'СЕТ СН'!$G$6-'СЕТ СН'!$G$23</f>
        <v>1332.4886602500001</v>
      </c>
      <c r="V77" s="36">
        <f>SUMIFS(СВЦЭМ!$D$39:$D$782,СВЦЭМ!$A$39:$A$782,$A77,СВЦЭМ!$B$39:$B$782,V$47)+'СЕТ СН'!$G$11+СВЦЭМ!$D$10+'СЕТ СН'!$G$6-'СЕТ СН'!$G$23</f>
        <v>1342.3639507599999</v>
      </c>
      <c r="W77" s="36">
        <f>SUMIFS(СВЦЭМ!$D$39:$D$782,СВЦЭМ!$A$39:$A$782,$A77,СВЦЭМ!$B$39:$B$782,W$47)+'СЕТ СН'!$G$11+СВЦЭМ!$D$10+'СЕТ СН'!$G$6-'СЕТ СН'!$G$23</f>
        <v>1355.8631960600001</v>
      </c>
      <c r="X77" s="36">
        <f>SUMIFS(СВЦЭМ!$D$39:$D$782,СВЦЭМ!$A$39:$A$782,$A77,СВЦЭМ!$B$39:$B$782,X$47)+'СЕТ СН'!$G$11+СВЦЭМ!$D$10+'СЕТ СН'!$G$6-'СЕТ СН'!$G$23</f>
        <v>1372.91343585</v>
      </c>
      <c r="Y77" s="36">
        <f>SUMIFS(СВЦЭМ!$D$39:$D$782,СВЦЭМ!$A$39:$A$782,$A77,СВЦЭМ!$B$39:$B$782,Y$47)+'СЕТ СН'!$G$11+СВЦЭМ!$D$10+'СЕТ СН'!$G$6-'СЕТ СН'!$G$23</f>
        <v>1383.51263993</v>
      </c>
    </row>
    <row r="78" spans="1:26" ht="15.75" x14ac:dyDescent="0.2">
      <c r="A78" s="35">
        <f t="shared" si="1"/>
        <v>44926</v>
      </c>
      <c r="B78" s="36">
        <f>SUMIFS(СВЦЭМ!$D$39:$D$782,СВЦЭМ!$A$39:$A$782,$A78,СВЦЭМ!$B$39:$B$782,B$47)+'СЕТ СН'!$G$11+СВЦЭМ!$D$10+'СЕТ СН'!$G$6-'СЕТ СН'!$G$23</f>
        <v>1474.38892495</v>
      </c>
      <c r="C78" s="36">
        <f>SUMIFS(СВЦЭМ!$D$39:$D$782,СВЦЭМ!$A$39:$A$782,$A78,СВЦЭМ!$B$39:$B$782,C$47)+'СЕТ СН'!$G$11+СВЦЭМ!$D$10+'СЕТ СН'!$G$6-'СЕТ СН'!$G$23</f>
        <v>1497.86453332</v>
      </c>
      <c r="D78" s="36">
        <f>SUMIFS(СВЦЭМ!$D$39:$D$782,СВЦЭМ!$A$39:$A$782,$A78,СВЦЭМ!$B$39:$B$782,D$47)+'СЕТ СН'!$G$11+СВЦЭМ!$D$10+'СЕТ СН'!$G$6-'СЕТ СН'!$G$23</f>
        <v>1537.9985695</v>
      </c>
      <c r="E78" s="36">
        <f>SUMIFS(СВЦЭМ!$D$39:$D$782,СВЦЭМ!$A$39:$A$782,$A78,СВЦЭМ!$B$39:$B$782,E$47)+'СЕТ СН'!$G$11+СВЦЭМ!$D$10+'СЕТ СН'!$G$6-'СЕТ СН'!$G$23</f>
        <v>1544.4871523899999</v>
      </c>
      <c r="F78" s="36">
        <f>SUMIFS(СВЦЭМ!$D$39:$D$782,СВЦЭМ!$A$39:$A$782,$A78,СВЦЭМ!$B$39:$B$782,F$47)+'СЕТ СН'!$G$11+СВЦЭМ!$D$10+'СЕТ СН'!$G$6-'СЕТ СН'!$G$23</f>
        <v>1543.0156669200001</v>
      </c>
      <c r="G78" s="36">
        <f>SUMIFS(СВЦЭМ!$D$39:$D$782,СВЦЭМ!$A$39:$A$782,$A78,СВЦЭМ!$B$39:$B$782,G$47)+'СЕТ СН'!$G$11+СВЦЭМ!$D$10+'СЕТ СН'!$G$6-'СЕТ СН'!$G$23</f>
        <v>1534.2742153499998</v>
      </c>
      <c r="H78" s="36">
        <f>SUMIFS(СВЦЭМ!$D$39:$D$782,СВЦЭМ!$A$39:$A$782,$A78,СВЦЭМ!$B$39:$B$782,H$47)+'СЕТ СН'!$G$11+СВЦЭМ!$D$10+'СЕТ СН'!$G$6-'СЕТ СН'!$G$23</f>
        <v>1509.1914540299999</v>
      </c>
      <c r="I78" s="36">
        <f>SUMIFS(СВЦЭМ!$D$39:$D$782,СВЦЭМ!$A$39:$A$782,$A78,СВЦЭМ!$B$39:$B$782,I$47)+'СЕТ СН'!$G$11+СВЦЭМ!$D$10+'СЕТ СН'!$G$6-'СЕТ СН'!$G$23</f>
        <v>1473.90245243</v>
      </c>
      <c r="J78" s="36">
        <f>SUMIFS(СВЦЭМ!$D$39:$D$782,СВЦЭМ!$A$39:$A$782,$A78,СВЦЭМ!$B$39:$B$782,J$47)+'СЕТ СН'!$G$11+СВЦЭМ!$D$10+'СЕТ СН'!$G$6-'СЕТ СН'!$G$23</f>
        <v>1441.4495753799999</v>
      </c>
      <c r="K78" s="36">
        <f>SUMIFS(СВЦЭМ!$D$39:$D$782,СВЦЭМ!$A$39:$A$782,$A78,СВЦЭМ!$B$39:$B$782,K$47)+'СЕТ СН'!$G$11+СВЦЭМ!$D$10+'СЕТ СН'!$G$6-'СЕТ СН'!$G$23</f>
        <v>1436.6279241699999</v>
      </c>
      <c r="L78" s="36">
        <f>SUMIFS(СВЦЭМ!$D$39:$D$782,СВЦЭМ!$A$39:$A$782,$A78,СВЦЭМ!$B$39:$B$782,L$47)+'СЕТ СН'!$G$11+СВЦЭМ!$D$10+'СЕТ СН'!$G$6-'СЕТ СН'!$G$23</f>
        <v>1423.9772510799999</v>
      </c>
      <c r="M78" s="36">
        <f>SUMIFS(СВЦЭМ!$D$39:$D$782,СВЦЭМ!$A$39:$A$782,$A78,СВЦЭМ!$B$39:$B$782,M$47)+'СЕТ СН'!$G$11+СВЦЭМ!$D$10+'СЕТ СН'!$G$6-'СЕТ СН'!$G$23</f>
        <v>1422.6296078999999</v>
      </c>
      <c r="N78" s="36">
        <f>SUMIFS(СВЦЭМ!$D$39:$D$782,СВЦЭМ!$A$39:$A$782,$A78,СВЦЭМ!$B$39:$B$782,N$47)+'СЕТ СН'!$G$11+СВЦЭМ!$D$10+'СЕТ СН'!$G$6-'СЕТ СН'!$G$23</f>
        <v>1438.8391922199999</v>
      </c>
      <c r="O78" s="36">
        <f>SUMIFS(СВЦЭМ!$D$39:$D$782,СВЦЭМ!$A$39:$A$782,$A78,СВЦЭМ!$B$39:$B$782,O$47)+'СЕТ СН'!$G$11+СВЦЭМ!$D$10+'СЕТ СН'!$G$6-'СЕТ СН'!$G$23</f>
        <v>1459.63755408</v>
      </c>
      <c r="P78" s="36">
        <f>SUMIFS(СВЦЭМ!$D$39:$D$782,СВЦЭМ!$A$39:$A$782,$A78,СВЦЭМ!$B$39:$B$782,P$47)+'СЕТ СН'!$G$11+СВЦЭМ!$D$10+'СЕТ СН'!$G$6-'СЕТ СН'!$G$23</f>
        <v>1474.8255287299999</v>
      </c>
      <c r="Q78" s="36">
        <f>SUMIFS(СВЦЭМ!$D$39:$D$782,СВЦЭМ!$A$39:$A$782,$A78,СВЦЭМ!$B$39:$B$782,Q$47)+'СЕТ СН'!$G$11+СВЦЭМ!$D$10+'СЕТ СН'!$G$6-'СЕТ СН'!$G$23</f>
        <v>1477.4449852400001</v>
      </c>
      <c r="R78" s="36">
        <f>SUMIFS(СВЦЭМ!$D$39:$D$782,СВЦЭМ!$A$39:$A$782,$A78,СВЦЭМ!$B$39:$B$782,R$47)+'СЕТ СН'!$G$11+СВЦЭМ!$D$10+'СЕТ СН'!$G$6-'СЕТ СН'!$G$23</f>
        <v>1438.9780403499999</v>
      </c>
      <c r="S78" s="36">
        <f>SUMIFS(СВЦЭМ!$D$39:$D$782,СВЦЭМ!$A$39:$A$782,$A78,СВЦЭМ!$B$39:$B$782,S$47)+'СЕТ СН'!$G$11+СВЦЭМ!$D$10+'СЕТ СН'!$G$6-'СЕТ СН'!$G$23</f>
        <v>1413.8707214900001</v>
      </c>
      <c r="T78" s="36">
        <f>SUMIFS(СВЦЭМ!$D$39:$D$782,СВЦЭМ!$A$39:$A$782,$A78,СВЦЭМ!$B$39:$B$782,T$47)+'СЕТ СН'!$G$11+СВЦЭМ!$D$10+'СЕТ СН'!$G$6-'СЕТ СН'!$G$23</f>
        <v>1408.41204212</v>
      </c>
      <c r="U78" s="36">
        <f>SUMIFS(СВЦЭМ!$D$39:$D$782,СВЦЭМ!$A$39:$A$782,$A78,СВЦЭМ!$B$39:$B$782,U$47)+'СЕТ СН'!$G$11+СВЦЭМ!$D$10+'СЕТ СН'!$G$6-'СЕТ СН'!$G$23</f>
        <v>1421.32653633</v>
      </c>
      <c r="V78" s="36">
        <f>SUMIFS(СВЦЭМ!$D$39:$D$782,СВЦЭМ!$A$39:$A$782,$A78,СВЦЭМ!$B$39:$B$782,V$47)+'СЕТ СН'!$G$11+СВЦЭМ!$D$10+'СЕТ СН'!$G$6-'СЕТ СН'!$G$23</f>
        <v>1425.6609025999999</v>
      </c>
      <c r="W78" s="36">
        <f>SUMIFS(СВЦЭМ!$D$39:$D$782,СВЦЭМ!$A$39:$A$782,$A78,СВЦЭМ!$B$39:$B$782,W$47)+'СЕТ СН'!$G$11+СВЦЭМ!$D$10+'СЕТ СН'!$G$6-'СЕТ СН'!$G$23</f>
        <v>1452.62530345</v>
      </c>
      <c r="X78" s="36">
        <f>SUMIFS(СВЦЭМ!$D$39:$D$782,СВЦЭМ!$A$39:$A$782,$A78,СВЦЭМ!$B$39:$B$782,X$47)+'СЕТ СН'!$G$11+СВЦЭМ!$D$10+'СЕТ СН'!$G$6-'СЕТ СН'!$G$23</f>
        <v>1457.29907991</v>
      </c>
      <c r="Y78" s="36">
        <f>SUMIFS(СВЦЭМ!$D$39:$D$782,СВЦЭМ!$A$39:$A$782,$A78,СВЦЭМ!$B$39:$B$782,Y$47)+'СЕТ СН'!$G$11+СВЦЭМ!$D$10+'СЕТ СН'!$G$6-'СЕТ СН'!$G$23</f>
        <v>1493.36422593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01.12.2022</v>
      </c>
      <c r="B84" s="36">
        <f>SUMIFS(СВЦЭМ!$D$39:$D$782,СВЦЭМ!$A$39:$A$782,$A84,СВЦЭМ!$B$39:$B$782,B$83)+'СЕТ СН'!$H$11+СВЦЭМ!$D$10+'СЕТ СН'!$H$6-'СЕТ СН'!$H$23</f>
        <v>1491.6699817399999</v>
      </c>
      <c r="C84" s="36">
        <f>SUMIFS(СВЦЭМ!$D$39:$D$782,СВЦЭМ!$A$39:$A$782,$A84,СВЦЭМ!$B$39:$B$782,C$83)+'СЕТ СН'!$H$11+СВЦЭМ!$D$10+'СЕТ СН'!$H$6-'СЕТ СН'!$H$23</f>
        <v>1471.0730169199999</v>
      </c>
      <c r="D84" s="36">
        <f>SUMIFS(СВЦЭМ!$D$39:$D$782,СВЦЭМ!$A$39:$A$782,$A84,СВЦЭМ!$B$39:$B$782,D$83)+'СЕТ СН'!$H$11+СВЦЭМ!$D$10+'СЕТ СН'!$H$6-'СЕТ СН'!$H$23</f>
        <v>1516.81361053</v>
      </c>
      <c r="E84" s="36">
        <f>SUMIFS(СВЦЭМ!$D$39:$D$782,СВЦЭМ!$A$39:$A$782,$A84,СВЦЭМ!$B$39:$B$782,E$83)+'СЕТ СН'!$H$11+СВЦЭМ!$D$10+'СЕТ СН'!$H$6-'СЕТ СН'!$H$23</f>
        <v>1519.64623304</v>
      </c>
      <c r="F84" s="36">
        <f>SUMIFS(СВЦЭМ!$D$39:$D$782,СВЦЭМ!$A$39:$A$782,$A84,СВЦЭМ!$B$39:$B$782,F$83)+'СЕТ СН'!$H$11+СВЦЭМ!$D$10+'СЕТ СН'!$H$6-'СЕТ СН'!$H$23</f>
        <v>1529.6673076699999</v>
      </c>
      <c r="G84" s="36">
        <f>SUMIFS(СВЦЭМ!$D$39:$D$782,СВЦЭМ!$A$39:$A$782,$A84,СВЦЭМ!$B$39:$B$782,G$83)+'СЕТ СН'!$H$11+СВЦЭМ!$D$10+'СЕТ СН'!$H$6-'СЕТ СН'!$H$23</f>
        <v>1511.69867765</v>
      </c>
      <c r="H84" s="36">
        <f>SUMIFS(СВЦЭМ!$D$39:$D$782,СВЦЭМ!$A$39:$A$782,$A84,СВЦЭМ!$B$39:$B$782,H$83)+'СЕТ СН'!$H$11+СВЦЭМ!$D$10+'СЕТ СН'!$H$6-'СЕТ СН'!$H$23</f>
        <v>1488.6752256999998</v>
      </c>
      <c r="I84" s="36">
        <f>SUMIFS(СВЦЭМ!$D$39:$D$782,СВЦЭМ!$A$39:$A$782,$A84,СВЦЭМ!$B$39:$B$782,I$83)+'СЕТ СН'!$H$11+СВЦЭМ!$D$10+'СЕТ СН'!$H$6-'СЕТ СН'!$H$23</f>
        <v>1466.9139461299999</v>
      </c>
      <c r="J84" s="36">
        <f>SUMIFS(СВЦЭМ!$D$39:$D$782,СВЦЭМ!$A$39:$A$782,$A84,СВЦЭМ!$B$39:$B$782,J$83)+'СЕТ СН'!$H$11+СВЦЭМ!$D$10+'СЕТ СН'!$H$6-'СЕТ СН'!$H$23</f>
        <v>1432.94653518</v>
      </c>
      <c r="K84" s="36">
        <f>SUMIFS(СВЦЭМ!$D$39:$D$782,СВЦЭМ!$A$39:$A$782,$A84,СВЦЭМ!$B$39:$B$782,K$83)+'СЕТ СН'!$H$11+СВЦЭМ!$D$10+'СЕТ СН'!$H$6-'СЕТ СН'!$H$23</f>
        <v>1420.7184412399999</v>
      </c>
      <c r="L84" s="36">
        <f>SUMIFS(СВЦЭМ!$D$39:$D$782,СВЦЭМ!$A$39:$A$782,$A84,СВЦЭМ!$B$39:$B$782,L$83)+'СЕТ СН'!$H$11+СВЦЭМ!$D$10+'СЕТ СН'!$H$6-'СЕТ СН'!$H$23</f>
        <v>1400.1255970999998</v>
      </c>
      <c r="M84" s="36">
        <f>SUMIFS(СВЦЭМ!$D$39:$D$782,СВЦЭМ!$A$39:$A$782,$A84,СВЦЭМ!$B$39:$B$782,M$83)+'СЕТ СН'!$H$11+СВЦЭМ!$D$10+'СЕТ СН'!$H$6-'СЕТ СН'!$H$23</f>
        <v>1406.5598862899999</v>
      </c>
      <c r="N84" s="36">
        <f>SUMIFS(СВЦЭМ!$D$39:$D$782,СВЦЭМ!$A$39:$A$782,$A84,СВЦЭМ!$B$39:$B$782,N$83)+'СЕТ СН'!$H$11+СВЦЭМ!$D$10+'СЕТ СН'!$H$6-'СЕТ СН'!$H$23</f>
        <v>1411.23040414</v>
      </c>
      <c r="O84" s="36">
        <f>SUMIFS(СВЦЭМ!$D$39:$D$782,СВЦЭМ!$A$39:$A$782,$A84,СВЦЭМ!$B$39:$B$782,O$83)+'СЕТ СН'!$H$11+СВЦЭМ!$D$10+'СЕТ СН'!$H$6-'СЕТ СН'!$H$23</f>
        <v>1432.4965241899999</v>
      </c>
      <c r="P84" s="36">
        <f>SUMIFS(СВЦЭМ!$D$39:$D$782,СВЦЭМ!$A$39:$A$782,$A84,СВЦЭМ!$B$39:$B$782,P$83)+'СЕТ СН'!$H$11+СВЦЭМ!$D$10+'СЕТ СН'!$H$6-'СЕТ СН'!$H$23</f>
        <v>1441.38395595</v>
      </c>
      <c r="Q84" s="36">
        <f>SUMIFS(СВЦЭМ!$D$39:$D$782,СВЦЭМ!$A$39:$A$782,$A84,СВЦЭМ!$B$39:$B$782,Q$83)+'СЕТ СН'!$H$11+СВЦЭМ!$D$10+'СЕТ СН'!$H$6-'СЕТ СН'!$H$23</f>
        <v>1445.84670237</v>
      </c>
      <c r="R84" s="36">
        <f>SUMIFS(СВЦЭМ!$D$39:$D$782,СВЦЭМ!$A$39:$A$782,$A84,СВЦЭМ!$B$39:$B$782,R$83)+'СЕТ СН'!$H$11+СВЦЭМ!$D$10+'СЕТ СН'!$H$6-'СЕТ СН'!$H$23</f>
        <v>1441.3454250299999</v>
      </c>
      <c r="S84" s="36">
        <f>SUMIFS(СВЦЭМ!$D$39:$D$782,СВЦЭМ!$A$39:$A$782,$A84,СВЦЭМ!$B$39:$B$782,S$83)+'СЕТ СН'!$H$11+СВЦЭМ!$D$10+'СЕТ СН'!$H$6-'СЕТ СН'!$H$23</f>
        <v>1407.96674306</v>
      </c>
      <c r="T84" s="36">
        <f>SUMIFS(СВЦЭМ!$D$39:$D$782,СВЦЭМ!$A$39:$A$782,$A84,СВЦЭМ!$B$39:$B$782,T$83)+'СЕТ СН'!$H$11+СВЦЭМ!$D$10+'СЕТ СН'!$H$6-'СЕТ СН'!$H$23</f>
        <v>1403.8680792799998</v>
      </c>
      <c r="U84" s="36">
        <f>SUMIFS(СВЦЭМ!$D$39:$D$782,СВЦЭМ!$A$39:$A$782,$A84,СВЦЭМ!$B$39:$B$782,U$83)+'СЕТ СН'!$H$11+СВЦЭМ!$D$10+'СЕТ СН'!$H$6-'СЕТ СН'!$H$23</f>
        <v>1411.14626389</v>
      </c>
      <c r="V84" s="36">
        <f>SUMIFS(СВЦЭМ!$D$39:$D$782,СВЦЭМ!$A$39:$A$782,$A84,СВЦЭМ!$B$39:$B$782,V$83)+'СЕТ СН'!$H$11+СВЦЭМ!$D$10+'СЕТ СН'!$H$6-'СЕТ СН'!$H$23</f>
        <v>1413.7578114799999</v>
      </c>
      <c r="W84" s="36">
        <f>SUMIFS(СВЦЭМ!$D$39:$D$782,СВЦЭМ!$A$39:$A$782,$A84,СВЦЭМ!$B$39:$B$782,W$83)+'СЕТ СН'!$H$11+СВЦЭМ!$D$10+'СЕТ СН'!$H$6-'СЕТ СН'!$H$23</f>
        <v>1429.73321216</v>
      </c>
      <c r="X84" s="36">
        <f>SUMIFS(СВЦЭМ!$D$39:$D$782,СВЦЭМ!$A$39:$A$782,$A84,СВЦЭМ!$B$39:$B$782,X$83)+'СЕТ СН'!$H$11+СВЦЭМ!$D$10+'СЕТ СН'!$H$6-'СЕТ СН'!$H$23</f>
        <v>1435.177351</v>
      </c>
      <c r="Y84" s="36">
        <f>SUMIFS(СВЦЭМ!$D$39:$D$782,СВЦЭМ!$A$39:$A$782,$A84,СВЦЭМ!$B$39:$B$782,Y$83)+'СЕТ СН'!$H$11+СВЦЭМ!$D$10+'СЕТ СН'!$H$6-'СЕТ СН'!$H$23</f>
        <v>1431.8804290199998</v>
      </c>
      <c r="AA84" s="45"/>
    </row>
    <row r="85" spans="1:27" ht="15.75" x14ac:dyDescent="0.2">
      <c r="A85" s="35">
        <f>A84+1</f>
        <v>44897</v>
      </c>
      <c r="B85" s="36">
        <f>SUMIFS(СВЦЭМ!$D$39:$D$782,СВЦЭМ!$A$39:$A$782,$A85,СВЦЭМ!$B$39:$B$782,B$83)+'СЕТ СН'!$H$11+СВЦЭМ!$D$10+'СЕТ СН'!$H$6-'СЕТ СН'!$H$23</f>
        <v>1508.6102844299999</v>
      </c>
      <c r="C85" s="36">
        <f>SUMIFS(СВЦЭМ!$D$39:$D$782,СВЦЭМ!$A$39:$A$782,$A85,СВЦЭМ!$B$39:$B$782,C$83)+'СЕТ СН'!$H$11+СВЦЭМ!$D$10+'СЕТ СН'!$H$6-'СЕТ СН'!$H$23</f>
        <v>1509.37424235</v>
      </c>
      <c r="D85" s="36">
        <f>SUMIFS(СВЦЭМ!$D$39:$D$782,СВЦЭМ!$A$39:$A$782,$A85,СВЦЭМ!$B$39:$B$782,D$83)+'СЕТ СН'!$H$11+СВЦЭМ!$D$10+'СЕТ СН'!$H$6-'СЕТ СН'!$H$23</f>
        <v>1526.9534568899999</v>
      </c>
      <c r="E85" s="36">
        <f>SUMIFS(СВЦЭМ!$D$39:$D$782,СВЦЭМ!$A$39:$A$782,$A85,СВЦЭМ!$B$39:$B$782,E$83)+'СЕТ СН'!$H$11+СВЦЭМ!$D$10+'СЕТ СН'!$H$6-'СЕТ СН'!$H$23</f>
        <v>1530.36620208</v>
      </c>
      <c r="F85" s="36">
        <f>SUMIFS(СВЦЭМ!$D$39:$D$782,СВЦЭМ!$A$39:$A$782,$A85,СВЦЭМ!$B$39:$B$782,F$83)+'СЕТ СН'!$H$11+СВЦЭМ!$D$10+'СЕТ СН'!$H$6-'СЕТ СН'!$H$23</f>
        <v>1560.78957322</v>
      </c>
      <c r="G85" s="36">
        <f>SUMIFS(СВЦЭМ!$D$39:$D$782,СВЦЭМ!$A$39:$A$782,$A85,СВЦЭМ!$B$39:$B$782,G$83)+'СЕТ СН'!$H$11+СВЦЭМ!$D$10+'СЕТ СН'!$H$6-'СЕТ СН'!$H$23</f>
        <v>1538.4233605499999</v>
      </c>
      <c r="H85" s="36">
        <f>SUMIFS(СВЦЭМ!$D$39:$D$782,СВЦЭМ!$A$39:$A$782,$A85,СВЦЭМ!$B$39:$B$782,H$83)+'СЕТ СН'!$H$11+СВЦЭМ!$D$10+'СЕТ СН'!$H$6-'СЕТ СН'!$H$23</f>
        <v>1518.6187980099999</v>
      </c>
      <c r="I85" s="36">
        <f>SUMIFS(СВЦЭМ!$D$39:$D$782,СВЦЭМ!$A$39:$A$782,$A85,СВЦЭМ!$B$39:$B$782,I$83)+'СЕТ СН'!$H$11+СВЦЭМ!$D$10+'СЕТ СН'!$H$6-'СЕТ СН'!$H$23</f>
        <v>1498.57134701</v>
      </c>
      <c r="J85" s="36">
        <f>SUMIFS(СВЦЭМ!$D$39:$D$782,СВЦЭМ!$A$39:$A$782,$A85,СВЦЭМ!$B$39:$B$782,J$83)+'СЕТ СН'!$H$11+СВЦЭМ!$D$10+'СЕТ СН'!$H$6-'СЕТ СН'!$H$23</f>
        <v>1472.95300909</v>
      </c>
      <c r="K85" s="36">
        <f>SUMIFS(СВЦЭМ!$D$39:$D$782,СВЦЭМ!$A$39:$A$782,$A85,СВЦЭМ!$B$39:$B$782,K$83)+'СЕТ СН'!$H$11+СВЦЭМ!$D$10+'СЕТ СН'!$H$6-'СЕТ СН'!$H$23</f>
        <v>1455.0943307</v>
      </c>
      <c r="L85" s="36">
        <f>SUMIFS(СВЦЭМ!$D$39:$D$782,СВЦЭМ!$A$39:$A$782,$A85,СВЦЭМ!$B$39:$B$782,L$83)+'СЕТ СН'!$H$11+СВЦЭМ!$D$10+'СЕТ СН'!$H$6-'СЕТ СН'!$H$23</f>
        <v>1445.64429369</v>
      </c>
      <c r="M85" s="36">
        <f>SUMIFS(СВЦЭМ!$D$39:$D$782,СВЦЭМ!$A$39:$A$782,$A85,СВЦЭМ!$B$39:$B$782,M$83)+'СЕТ СН'!$H$11+СВЦЭМ!$D$10+'СЕТ СН'!$H$6-'СЕТ СН'!$H$23</f>
        <v>1440.2937804399999</v>
      </c>
      <c r="N85" s="36">
        <f>SUMIFS(СВЦЭМ!$D$39:$D$782,СВЦЭМ!$A$39:$A$782,$A85,СВЦЭМ!$B$39:$B$782,N$83)+'СЕТ СН'!$H$11+СВЦЭМ!$D$10+'СЕТ СН'!$H$6-'СЕТ СН'!$H$23</f>
        <v>1458.3200525099999</v>
      </c>
      <c r="O85" s="36">
        <f>SUMIFS(СВЦЭМ!$D$39:$D$782,СВЦЭМ!$A$39:$A$782,$A85,СВЦЭМ!$B$39:$B$782,O$83)+'СЕТ СН'!$H$11+СВЦЭМ!$D$10+'СЕТ СН'!$H$6-'СЕТ СН'!$H$23</f>
        <v>1462.69403949</v>
      </c>
      <c r="P85" s="36">
        <f>SUMIFS(СВЦЭМ!$D$39:$D$782,СВЦЭМ!$A$39:$A$782,$A85,СВЦЭМ!$B$39:$B$782,P$83)+'СЕТ СН'!$H$11+СВЦЭМ!$D$10+'СЕТ СН'!$H$6-'СЕТ СН'!$H$23</f>
        <v>1469.0268629999998</v>
      </c>
      <c r="Q85" s="36">
        <f>SUMIFS(СВЦЭМ!$D$39:$D$782,СВЦЭМ!$A$39:$A$782,$A85,СВЦЭМ!$B$39:$B$782,Q$83)+'СЕТ СН'!$H$11+СВЦЭМ!$D$10+'СЕТ СН'!$H$6-'СЕТ СН'!$H$23</f>
        <v>1473.79504393</v>
      </c>
      <c r="R85" s="36">
        <f>SUMIFS(СВЦЭМ!$D$39:$D$782,СВЦЭМ!$A$39:$A$782,$A85,СВЦЭМ!$B$39:$B$782,R$83)+'СЕТ СН'!$H$11+СВЦЭМ!$D$10+'СЕТ СН'!$H$6-'СЕТ СН'!$H$23</f>
        <v>1447.33392144</v>
      </c>
      <c r="S85" s="36">
        <f>SUMIFS(СВЦЭМ!$D$39:$D$782,СВЦЭМ!$A$39:$A$782,$A85,СВЦЭМ!$B$39:$B$782,S$83)+'СЕТ СН'!$H$11+СВЦЭМ!$D$10+'СЕТ СН'!$H$6-'СЕТ СН'!$H$23</f>
        <v>1440.77657142</v>
      </c>
      <c r="T85" s="36">
        <f>SUMIFS(СВЦЭМ!$D$39:$D$782,СВЦЭМ!$A$39:$A$782,$A85,СВЦЭМ!$B$39:$B$782,T$83)+'СЕТ СН'!$H$11+СВЦЭМ!$D$10+'СЕТ СН'!$H$6-'СЕТ СН'!$H$23</f>
        <v>1417.8901709899999</v>
      </c>
      <c r="U85" s="36">
        <f>SUMIFS(СВЦЭМ!$D$39:$D$782,СВЦЭМ!$A$39:$A$782,$A85,СВЦЭМ!$B$39:$B$782,U$83)+'СЕТ СН'!$H$11+СВЦЭМ!$D$10+'СЕТ СН'!$H$6-'СЕТ СН'!$H$23</f>
        <v>1426.0002308999999</v>
      </c>
      <c r="V85" s="36">
        <f>SUMIFS(СВЦЭМ!$D$39:$D$782,СВЦЭМ!$A$39:$A$782,$A85,СВЦЭМ!$B$39:$B$782,V$83)+'СЕТ СН'!$H$11+СВЦЭМ!$D$10+'СЕТ СН'!$H$6-'СЕТ СН'!$H$23</f>
        <v>1434.21957395</v>
      </c>
      <c r="W85" s="36">
        <f>SUMIFS(СВЦЭМ!$D$39:$D$782,СВЦЭМ!$A$39:$A$782,$A85,СВЦЭМ!$B$39:$B$782,W$83)+'СЕТ СН'!$H$11+СВЦЭМ!$D$10+'СЕТ СН'!$H$6-'СЕТ СН'!$H$23</f>
        <v>1443.19298108</v>
      </c>
      <c r="X85" s="36">
        <f>SUMIFS(СВЦЭМ!$D$39:$D$782,СВЦЭМ!$A$39:$A$782,$A85,СВЦЭМ!$B$39:$B$782,X$83)+'СЕТ СН'!$H$11+СВЦЭМ!$D$10+'СЕТ СН'!$H$6-'СЕТ СН'!$H$23</f>
        <v>1461.84978125</v>
      </c>
      <c r="Y85" s="36">
        <f>SUMIFS(СВЦЭМ!$D$39:$D$782,СВЦЭМ!$A$39:$A$782,$A85,СВЦЭМ!$B$39:$B$782,Y$83)+'СЕТ СН'!$H$11+СВЦЭМ!$D$10+'СЕТ СН'!$H$6-'СЕТ СН'!$H$23</f>
        <v>1488.5748459899999</v>
      </c>
    </row>
    <row r="86" spans="1:27" ht="15.75" x14ac:dyDescent="0.2">
      <c r="A86" s="35">
        <f t="shared" ref="A86:A114" si="2">A85+1</f>
        <v>44898</v>
      </c>
      <c r="B86" s="36">
        <f>SUMIFS(СВЦЭМ!$D$39:$D$782,СВЦЭМ!$A$39:$A$782,$A86,СВЦЭМ!$B$39:$B$782,B$83)+'СЕТ СН'!$H$11+СВЦЭМ!$D$10+'СЕТ СН'!$H$6-'СЕТ СН'!$H$23</f>
        <v>1396.1895897099998</v>
      </c>
      <c r="C86" s="36">
        <f>SUMIFS(СВЦЭМ!$D$39:$D$782,СВЦЭМ!$A$39:$A$782,$A86,СВЦЭМ!$B$39:$B$782,C$83)+'СЕТ СН'!$H$11+СВЦЭМ!$D$10+'СЕТ СН'!$H$6-'СЕТ СН'!$H$23</f>
        <v>1407.6584092399999</v>
      </c>
      <c r="D86" s="36">
        <f>SUMIFS(СВЦЭМ!$D$39:$D$782,СВЦЭМ!$A$39:$A$782,$A86,СВЦЭМ!$B$39:$B$782,D$83)+'СЕТ СН'!$H$11+СВЦЭМ!$D$10+'СЕТ СН'!$H$6-'СЕТ СН'!$H$23</f>
        <v>1427.2839437</v>
      </c>
      <c r="E86" s="36">
        <f>SUMIFS(СВЦЭМ!$D$39:$D$782,СВЦЭМ!$A$39:$A$782,$A86,СВЦЭМ!$B$39:$B$782,E$83)+'СЕТ СН'!$H$11+СВЦЭМ!$D$10+'СЕТ СН'!$H$6-'СЕТ СН'!$H$23</f>
        <v>1456.89334016</v>
      </c>
      <c r="F86" s="36">
        <f>SUMIFS(СВЦЭМ!$D$39:$D$782,СВЦЭМ!$A$39:$A$782,$A86,СВЦЭМ!$B$39:$B$782,F$83)+'СЕТ СН'!$H$11+СВЦЭМ!$D$10+'СЕТ СН'!$H$6-'СЕТ СН'!$H$23</f>
        <v>1477.51595077</v>
      </c>
      <c r="G86" s="36">
        <f>SUMIFS(СВЦЭМ!$D$39:$D$782,СВЦЭМ!$A$39:$A$782,$A86,СВЦЭМ!$B$39:$B$782,G$83)+'СЕТ СН'!$H$11+СВЦЭМ!$D$10+'СЕТ СН'!$H$6-'СЕТ СН'!$H$23</f>
        <v>1465.32512144</v>
      </c>
      <c r="H86" s="36">
        <f>SUMIFS(СВЦЭМ!$D$39:$D$782,СВЦЭМ!$A$39:$A$782,$A86,СВЦЭМ!$B$39:$B$782,H$83)+'СЕТ СН'!$H$11+СВЦЭМ!$D$10+'СЕТ СН'!$H$6-'СЕТ СН'!$H$23</f>
        <v>1453.5427432199999</v>
      </c>
      <c r="I86" s="36">
        <f>SUMIFS(СВЦЭМ!$D$39:$D$782,СВЦЭМ!$A$39:$A$782,$A86,СВЦЭМ!$B$39:$B$782,I$83)+'СЕТ СН'!$H$11+СВЦЭМ!$D$10+'СЕТ СН'!$H$6-'СЕТ СН'!$H$23</f>
        <v>1442.73996263</v>
      </c>
      <c r="J86" s="36">
        <f>SUMIFS(СВЦЭМ!$D$39:$D$782,СВЦЭМ!$A$39:$A$782,$A86,СВЦЭМ!$B$39:$B$782,J$83)+'СЕТ СН'!$H$11+СВЦЭМ!$D$10+'СЕТ СН'!$H$6-'СЕТ СН'!$H$23</f>
        <v>1417.06601632</v>
      </c>
      <c r="K86" s="36">
        <f>SUMIFS(СВЦЭМ!$D$39:$D$782,СВЦЭМ!$A$39:$A$782,$A86,СВЦЭМ!$B$39:$B$782,K$83)+'СЕТ СН'!$H$11+СВЦЭМ!$D$10+'СЕТ СН'!$H$6-'СЕТ СН'!$H$23</f>
        <v>1408.5921376699998</v>
      </c>
      <c r="L86" s="36">
        <f>SUMIFS(СВЦЭМ!$D$39:$D$782,СВЦЭМ!$A$39:$A$782,$A86,СВЦЭМ!$B$39:$B$782,L$83)+'СЕТ СН'!$H$11+СВЦЭМ!$D$10+'СЕТ СН'!$H$6-'СЕТ СН'!$H$23</f>
        <v>1391.3229704299999</v>
      </c>
      <c r="M86" s="36">
        <f>SUMIFS(СВЦЭМ!$D$39:$D$782,СВЦЭМ!$A$39:$A$782,$A86,СВЦЭМ!$B$39:$B$782,M$83)+'СЕТ СН'!$H$11+СВЦЭМ!$D$10+'СЕТ СН'!$H$6-'СЕТ СН'!$H$23</f>
        <v>1396.05472212</v>
      </c>
      <c r="N86" s="36">
        <f>SUMIFS(СВЦЭМ!$D$39:$D$782,СВЦЭМ!$A$39:$A$782,$A86,СВЦЭМ!$B$39:$B$782,N$83)+'СЕТ СН'!$H$11+СВЦЭМ!$D$10+'СЕТ СН'!$H$6-'СЕТ СН'!$H$23</f>
        <v>1379.38402608</v>
      </c>
      <c r="O86" s="36">
        <f>SUMIFS(СВЦЭМ!$D$39:$D$782,СВЦЭМ!$A$39:$A$782,$A86,СВЦЭМ!$B$39:$B$782,O$83)+'СЕТ СН'!$H$11+СВЦЭМ!$D$10+'СЕТ СН'!$H$6-'СЕТ СН'!$H$23</f>
        <v>1386.3443988699998</v>
      </c>
      <c r="P86" s="36">
        <f>SUMIFS(СВЦЭМ!$D$39:$D$782,СВЦЭМ!$A$39:$A$782,$A86,СВЦЭМ!$B$39:$B$782,P$83)+'СЕТ СН'!$H$11+СВЦЭМ!$D$10+'СЕТ СН'!$H$6-'СЕТ СН'!$H$23</f>
        <v>1400.0043710799998</v>
      </c>
      <c r="Q86" s="36">
        <f>SUMIFS(СВЦЭМ!$D$39:$D$782,СВЦЭМ!$A$39:$A$782,$A86,СВЦЭМ!$B$39:$B$782,Q$83)+'СЕТ СН'!$H$11+СВЦЭМ!$D$10+'СЕТ СН'!$H$6-'СЕТ СН'!$H$23</f>
        <v>1424.44094311</v>
      </c>
      <c r="R86" s="36">
        <f>SUMIFS(СВЦЭМ!$D$39:$D$782,СВЦЭМ!$A$39:$A$782,$A86,СВЦЭМ!$B$39:$B$782,R$83)+'СЕТ СН'!$H$11+СВЦЭМ!$D$10+'СЕТ СН'!$H$6-'СЕТ СН'!$H$23</f>
        <v>1426.81934174</v>
      </c>
      <c r="S86" s="36">
        <f>SUMIFS(СВЦЭМ!$D$39:$D$782,СВЦЭМ!$A$39:$A$782,$A86,СВЦЭМ!$B$39:$B$782,S$83)+'СЕТ СН'!$H$11+СВЦЭМ!$D$10+'СЕТ СН'!$H$6-'СЕТ СН'!$H$23</f>
        <v>1392.1737009999999</v>
      </c>
      <c r="T86" s="36">
        <f>SUMIFS(СВЦЭМ!$D$39:$D$782,СВЦЭМ!$A$39:$A$782,$A86,СВЦЭМ!$B$39:$B$782,T$83)+'СЕТ СН'!$H$11+СВЦЭМ!$D$10+'СЕТ СН'!$H$6-'СЕТ СН'!$H$23</f>
        <v>1360.6237102999999</v>
      </c>
      <c r="U86" s="36">
        <f>SUMIFS(СВЦЭМ!$D$39:$D$782,СВЦЭМ!$A$39:$A$782,$A86,СВЦЭМ!$B$39:$B$782,U$83)+'СЕТ СН'!$H$11+СВЦЭМ!$D$10+'СЕТ СН'!$H$6-'СЕТ СН'!$H$23</f>
        <v>1369.35315072</v>
      </c>
      <c r="V86" s="36">
        <f>SUMIFS(СВЦЭМ!$D$39:$D$782,СВЦЭМ!$A$39:$A$782,$A86,СВЦЭМ!$B$39:$B$782,V$83)+'СЕТ СН'!$H$11+СВЦЭМ!$D$10+'СЕТ СН'!$H$6-'СЕТ СН'!$H$23</f>
        <v>1387.8720479999999</v>
      </c>
      <c r="W86" s="36">
        <f>SUMIFS(СВЦЭМ!$D$39:$D$782,СВЦЭМ!$A$39:$A$782,$A86,СВЦЭМ!$B$39:$B$782,W$83)+'СЕТ СН'!$H$11+СВЦЭМ!$D$10+'СЕТ СН'!$H$6-'СЕТ СН'!$H$23</f>
        <v>1391.38626712</v>
      </c>
      <c r="X86" s="36">
        <f>SUMIFS(СВЦЭМ!$D$39:$D$782,СВЦЭМ!$A$39:$A$782,$A86,СВЦЭМ!$B$39:$B$782,X$83)+'СЕТ СН'!$H$11+СВЦЭМ!$D$10+'СЕТ СН'!$H$6-'СЕТ СН'!$H$23</f>
        <v>1401.34535467</v>
      </c>
      <c r="Y86" s="36">
        <f>SUMIFS(СВЦЭМ!$D$39:$D$782,СВЦЭМ!$A$39:$A$782,$A86,СВЦЭМ!$B$39:$B$782,Y$83)+'СЕТ СН'!$H$11+СВЦЭМ!$D$10+'СЕТ СН'!$H$6-'СЕТ СН'!$H$23</f>
        <v>1404.0142357099999</v>
      </c>
    </row>
    <row r="87" spans="1:27" ht="15.75" x14ac:dyDescent="0.2">
      <c r="A87" s="35">
        <f t="shared" si="2"/>
        <v>44899</v>
      </c>
      <c r="B87" s="36">
        <f>SUMIFS(СВЦЭМ!$D$39:$D$782,СВЦЭМ!$A$39:$A$782,$A87,СВЦЭМ!$B$39:$B$782,B$83)+'СЕТ СН'!$H$11+СВЦЭМ!$D$10+'СЕТ СН'!$H$6-'СЕТ СН'!$H$23</f>
        <v>1433.5532442699998</v>
      </c>
      <c r="C87" s="36">
        <f>SUMIFS(СВЦЭМ!$D$39:$D$782,СВЦЭМ!$A$39:$A$782,$A87,СВЦЭМ!$B$39:$B$782,C$83)+'СЕТ СН'!$H$11+СВЦЭМ!$D$10+'СЕТ СН'!$H$6-'СЕТ СН'!$H$23</f>
        <v>1472.15343366</v>
      </c>
      <c r="D87" s="36">
        <f>SUMIFS(СВЦЭМ!$D$39:$D$782,СВЦЭМ!$A$39:$A$782,$A87,СВЦЭМ!$B$39:$B$782,D$83)+'СЕТ СН'!$H$11+СВЦЭМ!$D$10+'СЕТ СН'!$H$6-'СЕТ СН'!$H$23</f>
        <v>1500.8069536399998</v>
      </c>
      <c r="E87" s="36">
        <f>SUMIFS(СВЦЭМ!$D$39:$D$782,СВЦЭМ!$A$39:$A$782,$A87,СВЦЭМ!$B$39:$B$782,E$83)+'СЕТ СН'!$H$11+СВЦЭМ!$D$10+'СЕТ СН'!$H$6-'СЕТ СН'!$H$23</f>
        <v>1511.40370534</v>
      </c>
      <c r="F87" s="36">
        <f>SUMIFS(СВЦЭМ!$D$39:$D$782,СВЦЭМ!$A$39:$A$782,$A87,СВЦЭМ!$B$39:$B$782,F$83)+'СЕТ СН'!$H$11+СВЦЭМ!$D$10+'СЕТ СН'!$H$6-'СЕТ СН'!$H$23</f>
        <v>1512.32491114</v>
      </c>
      <c r="G87" s="36">
        <f>SUMIFS(СВЦЭМ!$D$39:$D$782,СВЦЭМ!$A$39:$A$782,$A87,СВЦЭМ!$B$39:$B$782,G$83)+'СЕТ СН'!$H$11+СВЦЭМ!$D$10+'СЕТ СН'!$H$6-'СЕТ СН'!$H$23</f>
        <v>1512.96184146</v>
      </c>
      <c r="H87" s="36">
        <f>SUMIFS(СВЦЭМ!$D$39:$D$782,СВЦЭМ!$A$39:$A$782,$A87,СВЦЭМ!$B$39:$B$782,H$83)+'СЕТ СН'!$H$11+СВЦЭМ!$D$10+'СЕТ СН'!$H$6-'СЕТ СН'!$H$23</f>
        <v>1521.3317330999998</v>
      </c>
      <c r="I87" s="36">
        <f>SUMIFS(СВЦЭМ!$D$39:$D$782,СВЦЭМ!$A$39:$A$782,$A87,СВЦЭМ!$B$39:$B$782,I$83)+'СЕТ СН'!$H$11+СВЦЭМ!$D$10+'СЕТ СН'!$H$6-'СЕТ СН'!$H$23</f>
        <v>1494.6014166</v>
      </c>
      <c r="J87" s="36">
        <f>SUMIFS(СВЦЭМ!$D$39:$D$782,СВЦЭМ!$A$39:$A$782,$A87,СВЦЭМ!$B$39:$B$782,J$83)+'СЕТ СН'!$H$11+СВЦЭМ!$D$10+'СЕТ СН'!$H$6-'СЕТ СН'!$H$23</f>
        <v>1478.55976685</v>
      </c>
      <c r="K87" s="36">
        <f>SUMIFS(СВЦЭМ!$D$39:$D$782,СВЦЭМ!$A$39:$A$782,$A87,СВЦЭМ!$B$39:$B$782,K$83)+'СЕТ СН'!$H$11+СВЦЭМ!$D$10+'СЕТ СН'!$H$6-'СЕТ СН'!$H$23</f>
        <v>1440.3020894199999</v>
      </c>
      <c r="L87" s="36">
        <f>SUMIFS(СВЦЭМ!$D$39:$D$782,СВЦЭМ!$A$39:$A$782,$A87,СВЦЭМ!$B$39:$B$782,L$83)+'СЕТ СН'!$H$11+СВЦЭМ!$D$10+'СЕТ СН'!$H$6-'СЕТ СН'!$H$23</f>
        <v>1415.8531755899999</v>
      </c>
      <c r="M87" s="36">
        <f>SUMIFS(СВЦЭМ!$D$39:$D$782,СВЦЭМ!$A$39:$A$782,$A87,СВЦЭМ!$B$39:$B$782,M$83)+'СЕТ СН'!$H$11+СВЦЭМ!$D$10+'СЕТ СН'!$H$6-'СЕТ СН'!$H$23</f>
        <v>1418.8582308</v>
      </c>
      <c r="N87" s="36">
        <f>SUMIFS(СВЦЭМ!$D$39:$D$782,СВЦЭМ!$A$39:$A$782,$A87,СВЦЭМ!$B$39:$B$782,N$83)+'СЕТ СН'!$H$11+СВЦЭМ!$D$10+'СЕТ СН'!$H$6-'СЕТ СН'!$H$23</f>
        <v>1425.89238206</v>
      </c>
      <c r="O87" s="36">
        <f>SUMIFS(СВЦЭМ!$D$39:$D$782,СВЦЭМ!$A$39:$A$782,$A87,СВЦЭМ!$B$39:$B$782,O$83)+'СЕТ СН'!$H$11+СВЦЭМ!$D$10+'СЕТ СН'!$H$6-'СЕТ СН'!$H$23</f>
        <v>1428.89170885</v>
      </c>
      <c r="P87" s="36">
        <f>SUMIFS(СВЦЭМ!$D$39:$D$782,СВЦЭМ!$A$39:$A$782,$A87,СВЦЭМ!$B$39:$B$782,P$83)+'СЕТ СН'!$H$11+СВЦЭМ!$D$10+'СЕТ СН'!$H$6-'СЕТ СН'!$H$23</f>
        <v>1438.00465399</v>
      </c>
      <c r="Q87" s="36">
        <f>SUMIFS(СВЦЭМ!$D$39:$D$782,СВЦЭМ!$A$39:$A$782,$A87,СВЦЭМ!$B$39:$B$782,Q$83)+'СЕТ СН'!$H$11+СВЦЭМ!$D$10+'СЕТ СН'!$H$6-'СЕТ СН'!$H$23</f>
        <v>1439.45693233</v>
      </c>
      <c r="R87" s="36">
        <f>SUMIFS(СВЦЭМ!$D$39:$D$782,СВЦЭМ!$A$39:$A$782,$A87,СВЦЭМ!$B$39:$B$782,R$83)+'СЕТ СН'!$H$11+СВЦЭМ!$D$10+'СЕТ СН'!$H$6-'СЕТ СН'!$H$23</f>
        <v>1425.28938464</v>
      </c>
      <c r="S87" s="36">
        <f>SUMIFS(СВЦЭМ!$D$39:$D$782,СВЦЭМ!$A$39:$A$782,$A87,СВЦЭМ!$B$39:$B$782,S$83)+'СЕТ СН'!$H$11+СВЦЭМ!$D$10+'СЕТ СН'!$H$6-'СЕТ СН'!$H$23</f>
        <v>1397.70558538</v>
      </c>
      <c r="T87" s="36">
        <f>SUMIFS(СВЦЭМ!$D$39:$D$782,СВЦЭМ!$A$39:$A$782,$A87,СВЦЭМ!$B$39:$B$782,T$83)+'СЕТ СН'!$H$11+СВЦЭМ!$D$10+'СЕТ СН'!$H$6-'СЕТ СН'!$H$23</f>
        <v>1399.46064647</v>
      </c>
      <c r="U87" s="36">
        <f>SUMIFS(СВЦЭМ!$D$39:$D$782,СВЦЭМ!$A$39:$A$782,$A87,СВЦЭМ!$B$39:$B$782,U$83)+'СЕТ СН'!$H$11+СВЦЭМ!$D$10+'СЕТ СН'!$H$6-'СЕТ СН'!$H$23</f>
        <v>1412.0169725399999</v>
      </c>
      <c r="V87" s="36">
        <f>SUMIFS(СВЦЭМ!$D$39:$D$782,СВЦЭМ!$A$39:$A$782,$A87,СВЦЭМ!$B$39:$B$782,V$83)+'СЕТ СН'!$H$11+СВЦЭМ!$D$10+'СЕТ СН'!$H$6-'СЕТ СН'!$H$23</f>
        <v>1425.5149996099999</v>
      </c>
      <c r="W87" s="36">
        <f>SUMIFS(СВЦЭМ!$D$39:$D$782,СВЦЭМ!$A$39:$A$782,$A87,СВЦЭМ!$B$39:$B$782,W$83)+'СЕТ СН'!$H$11+СВЦЭМ!$D$10+'СЕТ СН'!$H$6-'СЕТ СН'!$H$23</f>
        <v>1431.64009222</v>
      </c>
      <c r="X87" s="36">
        <f>SUMIFS(СВЦЭМ!$D$39:$D$782,СВЦЭМ!$A$39:$A$782,$A87,СВЦЭМ!$B$39:$B$782,X$83)+'СЕТ СН'!$H$11+СВЦЭМ!$D$10+'СЕТ СН'!$H$6-'СЕТ СН'!$H$23</f>
        <v>1451.6065712099999</v>
      </c>
      <c r="Y87" s="36">
        <f>SUMIFS(СВЦЭМ!$D$39:$D$782,СВЦЭМ!$A$39:$A$782,$A87,СВЦЭМ!$B$39:$B$782,Y$83)+'СЕТ СН'!$H$11+СВЦЭМ!$D$10+'СЕТ СН'!$H$6-'СЕТ СН'!$H$23</f>
        <v>1463.6857422599999</v>
      </c>
    </row>
    <row r="88" spans="1:27" ht="15.75" x14ac:dyDescent="0.2">
      <c r="A88" s="35">
        <f t="shared" si="2"/>
        <v>44900</v>
      </c>
      <c r="B88" s="36">
        <f>SUMIFS(СВЦЭМ!$D$39:$D$782,СВЦЭМ!$A$39:$A$782,$A88,СВЦЭМ!$B$39:$B$782,B$83)+'СЕТ СН'!$H$11+СВЦЭМ!$D$10+'СЕТ СН'!$H$6-'СЕТ СН'!$H$23</f>
        <v>1472.24809572</v>
      </c>
      <c r="C88" s="36">
        <f>SUMIFS(СВЦЭМ!$D$39:$D$782,СВЦЭМ!$A$39:$A$782,$A88,СВЦЭМ!$B$39:$B$782,C$83)+'СЕТ СН'!$H$11+СВЦЭМ!$D$10+'СЕТ СН'!$H$6-'СЕТ СН'!$H$23</f>
        <v>1499.94261362</v>
      </c>
      <c r="D88" s="36">
        <f>SUMIFS(СВЦЭМ!$D$39:$D$782,СВЦЭМ!$A$39:$A$782,$A88,СВЦЭМ!$B$39:$B$782,D$83)+'СЕТ СН'!$H$11+СВЦЭМ!$D$10+'СЕТ СН'!$H$6-'СЕТ СН'!$H$23</f>
        <v>1491.59314825</v>
      </c>
      <c r="E88" s="36">
        <f>SUMIFS(СВЦЭМ!$D$39:$D$782,СВЦЭМ!$A$39:$A$782,$A88,СВЦЭМ!$B$39:$B$782,E$83)+'СЕТ СН'!$H$11+СВЦЭМ!$D$10+'СЕТ СН'!$H$6-'СЕТ СН'!$H$23</f>
        <v>1502.57909249</v>
      </c>
      <c r="F88" s="36">
        <f>SUMIFS(СВЦЭМ!$D$39:$D$782,СВЦЭМ!$A$39:$A$782,$A88,СВЦЭМ!$B$39:$B$782,F$83)+'СЕТ СН'!$H$11+СВЦЭМ!$D$10+'СЕТ СН'!$H$6-'СЕТ СН'!$H$23</f>
        <v>1510.36134195</v>
      </c>
      <c r="G88" s="36">
        <f>SUMIFS(СВЦЭМ!$D$39:$D$782,СВЦЭМ!$A$39:$A$782,$A88,СВЦЭМ!$B$39:$B$782,G$83)+'СЕТ СН'!$H$11+СВЦЭМ!$D$10+'СЕТ СН'!$H$6-'СЕТ СН'!$H$23</f>
        <v>1505.2789705499999</v>
      </c>
      <c r="H88" s="36">
        <f>SUMIFS(СВЦЭМ!$D$39:$D$782,СВЦЭМ!$A$39:$A$782,$A88,СВЦЭМ!$B$39:$B$782,H$83)+'СЕТ СН'!$H$11+СВЦЭМ!$D$10+'СЕТ СН'!$H$6-'СЕТ СН'!$H$23</f>
        <v>1467.65396988</v>
      </c>
      <c r="I88" s="36">
        <f>SUMIFS(СВЦЭМ!$D$39:$D$782,СВЦЭМ!$A$39:$A$782,$A88,СВЦЭМ!$B$39:$B$782,I$83)+'СЕТ СН'!$H$11+СВЦЭМ!$D$10+'СЕТ СН'!$H$6-'СЕТ СН'!$H$23</f>
        <v>1438.29555196</v>
      </c>
      <c r="J88" s="36">
        <f>SUMIFS(СВЦЭМ!$D$39:$D$782,СВЦЭМ!$A$39:$A$782,$A88,СВЦЭМ!$B$39:$B$782,J$83)+'СЕТ СН'!$H$11+СВЦЭМ!$D$10+'СЕТ СН'!$H$6-'СЕТ СН'!$H$23</f>
        <v>1439.9845709799999</v>
      </c>
      <c r="K88" s="36">
        <f>SUMIFS(СВЦЭМ!$D$39:$D$782,СВЦЭМ!$A$39:$A$782,$A88,СВЦЭМ!$B$39:$B$782,K$83)+'СЕТ СН'!$H$11+СВЦЭМ!$D$10+'СЕТ СН'!$H$6-'СЕТ СН'!$H$23</f>
        <v>1428.45151364</v>
      </c>
      <c r="L88" s="36">
        <f>SUMIFS(СВЦЭМ!$D$39:$D$782,СВЦЭМ!$A$39:$A$782,$A88,СВЦЭМ!$B$39:$B$782,L$83)+'СЕТ СН'!$H$11+СВЦЭМ!$D$10+'СЕТ СН'!$H$6-'СЕТ СН'!$H$23</f>
        <v>1416.40966392</v>
      </c>
      <c r="M88" s="36">
        <f>SUMIFS(СВЦЭМ!$D$39:$D$782,СВЦЭМ!$A$39:$A$782,$A88,СВЦЭМ!$B$39:$B$782,M$83)+'СЕТ СН'!$H$11+СВЦЭМ!$D$10+'СЕТ СН'!$H$6-'СЕТ СН'!$H$23</f>
        <v>1429.3910019999998</v>
      </c>
      <c r="N88" s="36">
        <f>SUMIFS(СВЦЭМ!$D$39:$D$782,СВЦЭМ!$A$39:$A$782,$A88,СВЦЭМ!$B$39:$B$782,N$83)+'СЕТ СН'!$H$11+СВЦЭМ!$D$10+'СЕТ СН'!$H$6-'СЕТ СН'!$H$23</f>
        <v>1436.2359693799999</v>
      </c>
      <c r="O88" s="36">
        <f>SUMIFS(СВЦЭМ!$D$39:$D$782,СВЦЭМ!$A$39:$A$782,$A88,СВЦЭМ!$B$39:$B$782,O$83)+'СЕТ СН'!$H$11+СВЦЭМ!$D$10+'СЕТ СН'!$H$6-'СЕТ СН'!$H$23</f>
        <v>1436.7677092599999</v>
      </c>
      <c r="P88" s="36">
        <f>SUMIFS(СВЦЭМ!$D$39:$D$782,СВЦЭМ!$A$39:$A$782,$A88,СВЦЭМ!$B$39:$B$782,P$83)+'СЕТ СН'!$H$11+СВЦЭМ!$D$10+'СЕТ СН'!$H$6-'СЕТ СН'!$H$23</f>
        <v>1442.02455758</v>
      </c>
      <c r="Q88" s="36">
        <f>SUMIFS(СВЦЭМ!$D$39:$D$782,СВЦЭМ!$A$39:$A$782,$A88,СВЦЭМ!$B$39:$B$782,Q$83)+'СЕТ СН'!$H$11+СВЦЭМ!$D$10+'СЕТ СН'!$H$6-'СЕТ СН'!$H$23</f>
        <v>1440.4037311099999</v>
      </c>
      <c r="R88" s="36">
        <f>SUMIFS(СВЦЭМ!$D$39:$D$782,СВЦЭМ!$A$39:$A$782,$A88,СВЦЭМ!$B$39:$B$782,R$83)+'СЕТ СН'!$H$11+СВЦЭМ!$D$10+'СЕТ СН'!$H$6-'СЕТ СН'!$H$23</f>
        <v>1430.30656146</v>
      </c>
      <c r="S88" s="36">
        <f>SUMIFS(СВЦЭМ!$D$39:$D$782,СВЦЭМ!$A$39:$A$782,$A88,СВЦЭМ!$B$39:$B$782,S$83)+'СЕТ СН'!$H$11+СВЦЭМ!$D$10+'СЕТ СН'!$H$6-'СЕТ СН'!$H$23</f>
        <v>1397.84869342</v>
      </c>
      <c r="T88" s="36">
        <f>SUMIFS(СВЦЭМ!$D$39:$D$782,СВЦЭМ!$A$39:$A$782,$A88,СВЦЭМ!$B$39:$B$782,T$83)+'СЕТ СН'!$H$11+СВЦЭМ!$D$10+'СЕТ СН'!$H$6-'СЕТ СН'!$H$23</f>
        <v>1384.5581915299999</v>
      </c>
      <c r="U88" s="36">
        <f>SUMIFS(СВЦЭМ!$D$39:$D$782,СВЦЭМ!$A$39:$A$782,$A88,СВЦЭМ!$B$39:$B$782,U$83)+'СЕТ СН'!$H$11+СВЦЭМ!$D$10+'СЕТ СН'!$H$6-'СЕТ СН'!$H$23</f>
        <v>1382.45293311</v>
      </c>
      <c r="V88" s="36">
        <f>SUMIFS(СВЦЭМ!$D$39:$D$782,СВЦЭМ!$A$39:$A$782,$A88,СВЦЭМ!$B$39:$B$782,V$83)+'СЕТ СН'!$H$11+СВЦЭМ!$D$10+'СЕТ СН'!$H$6-'СЕТ СН'!$H$23</f>
        <v>1408.7075071499999</v>
      </c>
      <c r="W88" s="36">
        <f>SUMIFS(СВЦЭМ!$D$39:$D$782,СВЦЭМ!$A$39:$A$782,$A88,СВЦЭМ!$B$39:$B$782,W$83)+'СЕТ СН'!$H$11+СВЦЭМ!$D$10+'СЕТ СН'!$H$6-'СЕТ СН'!$H$23</f>
        <v>1430.15063244</v>
      </c>
      <c r="X88" s="36">
        <f>SUMIFS(СВЦЭМ!$D$39:$D$782,СВЦЭМ!$A$39:$A$782,$A88,СВЦЭМ!$B$39:$B$782,X$83)+'СЕТ СН'!$H$11+СВЦЭМ!$D$10+'СЕТ СН'!$H$6-'СЕТ СН'!$H$23</f>
        <v>1450.78296159</v>
      </c>
      <c r="Y88" s="36">
        <f>SUMIFS(СВЦЭМ!$D$39:$D$782,СВЦЭМ!$A$39:$A$782,$A88,СВЦЭМ!$B$39:$B$782,Y$83)+'СЕТ СН'!$H$11+СВЦЭМ!$D$10+'СЕТ СН'!$H$6-'СЕТ СН'!$H$23</f>
        <v>1454.1915353299999</v>
      </c>
    </row>
    <row r="89" spans="1:27" ht="15.75" x14ac:dyDescent="0.2">
      <c r="A89" s="35">
        <f t="shared" si="2"/>
        <v>44901</v>
      </c>
      <c r="B89" s="36">
        <f>SUMIFS(СВЦЭМ!$D$39:$D$782,СВЦЭМ!$A$39:$A$782,$A89,СВЦЭМ!$B$39:$B$782,B$83)+'СЕТ СН'!$H$11+СВЦЭМ!$D$10+'СЕТ СН'!$H$6-'СЕТ СН'!$H$23</f>
        <v>1409.0822500199999</v>
      </c>
      <c r="C89" s="36">
        <f>SUMIFS(СВЦЭМ!$D$39:$D$782,СВЦЭМ!$A$39:$A$782,$A89,СВЦЭМ!$B$39:$B$782,C$83)+'СЕТ СН'!$H$11+СВЦЭМ!$D$10+'СЕТ СН'!$H$6-'СЕТ СН'!$H$23</f>
        <v>1433.42293109</v>
      </c>
      <c r="D89" s="36">
        <f>SUMIFS(СВЦЭМ!$D$39:$D$782,СВЦЭМ!$A$39:$A$782,$A89,СВЦЭМ!$B$39:$B$782,D$83)+'СЕТ СН'!$H$11+СВЦЭМ!$D$10+'СЕТ СН'!$H$6-'СЕТ СН'!$H$23</f>
        <v>1454.79963428</v>
      </c>
      <c r="E89" s="36">
        <f>SUMIFS(СВЦЭМ!$D$39:$D$782,СВЦЭМ!$A$39:$A$782,$A89,СВЦЭМ!$B$39:$B$782,E$83)+'СЕТ СН'!$H$11+СВЦЭМ!$D$10+'СЕТ СН'!$H$6-'СЕТ СН'!$H$23</f>
        <v>1457.8528870099999</v>
      </c>
      <c r="F89" s="36">
        <f>SUMIFS(СВЦЭМ!$D$39:$D$782,СВЦЭМ!$A$39:$A$782,$A89,СВЦЭМ!$B$39:$B$782,F$83)+'СЕТ СН'!$H$11+СВЦЭМ!$D$10+'СЕТ СН'!$H$6-'СЕТ СН'!$H$23</f>
        <v>1475.3789550399999</v>
      </c>
      <c r="G89" s="36">
        <f>SUMIFS(СВЦЭМ!$D$39:$D$782,СВЦЭМ!$A$39:$A$782,$A89,СВЦЭМ!$B$39:$B$782,G$83)+'СЕТ СН'!$H$11+СВЦЭМ!$D$10+'СЕТ СН'!$H$6-'СЕТ СН'!$H$23</f>
        <v>1453.84862082</v>
      </c>
      <c r="H89" s="36">
        <f>SUMIFS(СВЦЭМ!$D$39:$D$782,СВЦЭМ!$A$39:$A$782,$A89,СВЦЭМ!$B$39:$B$782,H$83)+'СЕТ СН'!$H$11+СВЦЭМ!$D$10+'СЕТ СН'!$H$6-'СЕТ СН'!$H$23</f>
        <v>1427.54711767</v>
      </c>
      <c r="I89" s="36">
        <f>SUMIFS(СВЦЭМ!$D$39:$D$782,СВЦЭМ!$A$39:$A$782,$A89,СВЦЭМ!$B$39:$B$782,I$83)+'СЕТ СН'!$H$11+СВЦЭМ!$D$10+'СЕТ СН'!$H$6-'СЕТ СН'!$H$23</f>
        <v>1375.6874148099998</v>
      </c>
      <c r="J89" s="36">
        <f>SUMIFS(СВЦЭМ!$D$39:$D$782,СВЦЭМ!$A$39:$A$782,$A89,СВЦЭМ!$B$39:$B$782,J$83)+'СЕТ СН'!$H$11+СВЦЭМ!$D$10+'СЕТ СН'!$H$6-'СЕТ СН'!$H$23</f>
        <v>1378.4575285799999</v>
      </c>
      <c r="K89" s="36">
        <f>SUMIFS(СВЦЭМ!$D$39:$D$782,СВЦЭМ!$A$39:$A$782,$A89,СВЦЭМ!$B$39:$B$782,K$83)+'СЕТ СН'!$H$11+СВЦЭМ!$D$10+'СЕТ СН'!$H$6-'СЕТ СН'!$H$23</f>
        <v>1366.23722961</v>
      </c>
      <c r="L89" s="36">
        <f>SUMIFS(СВЦЭМ!$D$39:$D$782,СВЦЭМ!$A$39:$A$782,$A89,СВЦЭМ!$B$39:$B$782,L$83)+'СЕТ СН'!$H$11+СВЦЭМ!$D$10+'СЕТ СН'!$H$6-'СЕТ СН'!$H$23</f>
        <v>1368.79583237</v>
      </c>
      <c r="M89" s="36">
        <f>SUMIFS(СВЦЭМ!$D$39:$D$782,СВЦЭМ!$A$39:$A$782,$A89,СВЦЭМ!$B$39:$B$782,M$83)+'СЕТ СН'!$H$11+СВЦЭМ!$D$10+'СЕТ СН'!$H$6-'СЕТ СН'!$H$23</f>
        <v>1364.8703028699999</v>
      </c>
      <c r="N89" s="36">
        <f>SUMIFS(СВЦЭМ!$D$39:$D$782,СВЦЭМ!$A$39:$A$782,$A89,СВЦЭМ!$B$39:$B$782,N$83)+'СЕТ СН'!$H$11+СВЦЭМ!$D$10+'СЕТ СН'!$H$6-'СЕТ СН'!$H$23</f>
        <v>1371.3077292199998</v>
      </c>
      <c r="O89" s="36">
        <f>SUMIFS(СВЦЭМ!$D$39:$D$782,СВЦЭМ!$A$39:$A$782,$A89,СВЦЭМ!$B$39:$B$782,O$83)+'СЕТ СН'!$H$11+СВЦЭМ!$D$10+'СЕТ СН'!$H$6-'СЕТ СН'!$H$23</f>
        <v>1355.56111644</v>
      </c>
      <c r="P89" s="36">
        <f>SUMIFS(СВЦЭМ!$D$39:$D$782,СВЦЭМ!$A$39:$A$782,$A89,СВЦЭМ!$B$39:$B$782,P$83)+'СЕТ СН'!$H$11+СВЦЭМ!$D$10+'СЕТ СН'!$H$6-'СЕТ СН'!$H$23</f>
        <v>1358.7094868899999</v>
      </c>
      <c r="Q89" s="36">
        <f>SUMIFS(СВЦЭМ!$D$39:$D$782,СВЦЭМ!$A$39:$A$782,$A89,СВЦЭМ!$B$39:$B$782,Q$83)+'СЕТ СН'!$H$11+СВЦЭМ!$D$10+'СЕТ СН'!$H$6-'СЕТ СН'!$H$23</f>
        <v>1355.93654477</v>
      </c>
      <c r="R89" s="36">
        <f>SUMIFS(СВЦЭМ!$D$39:$D$782,СВЦЭМ!$A$39:$A$782,$A89,СВЦЭМ!$B$39:$B$782,R$83)+'СЕТ СН'!$H$11+СВЦЭМ!$D$10+'СЕТ СН'!$H$6-'СЕТ СН'!$H$23</f>
        <v>1347.4947039599999</v>
      </c>
      <c r="S89" s="36">
        <f>SUMIFS(СВЦЭМ!$D$39:$D$782,СВЦЭМ!$A$39:$A$782,$A89,СВЦЭМ!$B$39:$B$782,S$83)+'СЕТ СН'!$H$11+СВЦЭМ!$D$10+'СЕТ СН'!$H$6-'СЕТ СН'!$H$23</f>
        <v>1336.40094254</v>
      </c>
      <c r="T89" s="36">
        <f>SUMIFS(СВЦЭМ!$D$39:$D$782,СВЦЭМ!$A$39:$A$782,$A89,СВЦЭМ!$B$39:$B$782,T$83)+'СЕТ СН'!$H$11+СВЦЭМ!$D$10+'СЕТ СН'!$H$6-'СЕТ СН'!$H$23</f>
        <v>1317.8961118899999</v>
      </c>
      <c r="U89" s="36">
        <f>SUMIFS(СВЦЭМ!$D$39:$D$782,СВЦЭМ!$A$39:$A$782,$A89,СВЦЭМ!$B$39:$B$782,U$83)+'СЕТ СН'!$H$11+СВЦЭМ!$D$10+'СЕТ СН'!$H$6-'СЕТ СН'!$H$23</f>
        <v>1324.65044782</v>
      </c>
      <c r="V89" s="36">
        <f>SUMIFS(СВЦЭМ!$D$39:$D$782,СВЦЭМ!$A$39:$A$782,$A89,СВЦЭМ!$B$39:$B$782,V$83)+'СЕТ СН'!$H$11+СВЦЭМ!$D$10+'СЕТ СН'!$H$6-'СЕТ СН'!$H$23</f>
        <v>1346.9884944099999</v>
      </c>
      <c r="W89" s="36">
        <f>SUMIFS(СВЦЭМ!$D$39:$D$782,СВЦЭМ!$A$39:$A$782,$A89,СВЦЭМ!$B$39:$B$782,W$83)+'СЕТ СН'!$H$11+СВЦЭМ!$D$10+'СЕТ СН'!$H$6-'СЕТ СН'!$H$23</f>
        <v>1376.0965877799999</v>
      </c>
      <c r="X89" s="36">
        <f>SUMIFS(СВЦЭМ!$D$39:$D$782,СВЦЭМ!$A$39:$A$782,$A89,СВЦЭМ!$B$39:$B$782,X$83)+'СЕТ СН'!$H$11+СВЦЭМ!$D$10+'СЕТ СН'!$H$6-'СЕТ СН'!$H$23</f>
        <v>1378.81536912</v>
      </c>
      <c r="Y89" s="36">
        <f>SUMIFS(СВЦЭМ!$D$39:$D$782,СВЦЭМ!$A$39:$A$782,$A89,СВЦЭМ!$B$39:$B$782,Y$83)+'СЕТ СН'!$H$11+СВЦЭМ!$D$10+'СЕТ СН'!$H$6-'СЕТ СН'!$H$23</f>
        <v>1427.63508181</v>
      </c>
    </row>
    <row r="90" spans="1:27" ht="15.75" x14ac:dyDescent="0.2">
      <c r="A90" s="35">
        <f t="shared" si="2"/>
        <v>44902</v>
      </c>
      <c r="B90" s="36">
        <f>SUMIFS(СВЦЭМ!$D$39:$D$782,СВЦЭМ!$A$39:$A$782,$A90,СВЦЭМ!$B$39:$B$782,B$83)+'СЕТ СН'!$H$11+СВЦЭМ!$D$10+'СЕТ СН'!$H$6-'СЕТ СН'!$H$23</f>
        <v>1404.9460651899999</v>
      </c>
      <c r="C90" s="36">
        <f>SUMIFS(СВЦЭМ!$D$39:$D$782,СВЦЭМ!$A$39:$A$782,$A90,СВЦЭМ!$B$39:$B$782,C$83)+'СЕТ СН'!$H$11+СВЦЭМ!$D$10+'СЕТ СН'!$H$6-'СЕТ СН'!$H$23</f>
        <v>1427.3778503799999</v>
      </c>
      <c r="D90" s="36">
        <f>SUMIFS(СВЦЭМ!$D$39:$D$782,СВЦЭМ!$A$39:$A$782,$A90,СВЦЭМ!$B$39:$B$782,D$83)+'СЕТ СН'!$H$11+СВЦЭМ!$D$10+'СЕТ СН'!$H$6-'СЕТ СН'!$H$23</f>
        <v>1440.8617211799999</v>
      </c>
      <c r="E90" s="36">
        <f>SUMIFS(СВЦЭМ!$D$39:$D$782,СВЦЭМ!$A$39:$A$782,$A90,СВЦЭМ!$B$39:$B$782,E$83)+'СЕТ СН'!$H$11+СВЦЭМ!$D$10+'СЕТ СН'!$H$6-'СЕТ СН'!$H$23</f>
        <v>1439.9893039599999</v>
      </c>
      <c r="F90" s="36">
        <f>SUMIFS(СВЦЭМ!$D$39:$D$782,СВЦЭМ!$A$39:$A$782,$A90,СВЦЭМ!$B$39:$B$782,F$83)+'СЕТ СН'!$H$11+СВЦЭМ!$D$10+'СЕТ СН'!$H$6-'СЕТ СН'!$H$23</f>
        <v>1443.58130327</v>
      </c>
      <c r="G90" s="36">
        <f>SUMIFS(СВЦЭМ!$D$39:$D$782,СВЦЭМ!$A$39:$A$782,$A90,СВЦЭМ!$B$39:$B$782,G$83)+'СЕТ СН'!$H$11+СВЦЭМ!$D$10+'СЕТ СН'!$H$6-'СЕТ СН'!$H$23</f>
        <v>1434.11519017</v>
      </c>
      <c r="H90" s="36">
        <f>SUMIFS(СВЦЭМ!$D$39:$D$782,СВЦЭМ!$A$39:$A$782,$A90,СВЦЭМ!$B$39:$B$782,H$83)+'СЕТ СН'!$H$11+СВЦЭМ!$D$10+'СЕТ СН'!$H$6-'СЕТ СН'!$H$23</f>
        <v>1427.84157282</v>
      </c>
      <c r="I90" s="36">
        <f>SUMIFS(СВЦЭМ!$D$39:$D$782,СВЦЭМ!$A$39:$A$782,$A90,СВЦЭМ!$B$39:$B$782,I$83)+'СЕТ СН'!$H$11+СВЦЭМ!$D$10+'СЕТ СН'!$H$6-'СЕТ СН'!$H$23</f>
        <v>1392.9602177899999</v>
      </c>
      <c r="J90" s="36">
        <f>SUMIFS(СВЦЭМ!$D$39:$D$782,СВЦЭМ!$A$39:$A$782,$A90,СВЦЭМ!$B$39:$B$782,J$83)+'СЕТ СН'!$H$11+СВЦЭМ!$D$10+'СЕТ СН'!$H$6-'СЕТ СН'!$H$23</f>
        <v>1378.20671707</v>
      </c>
      <c r="K90" s="36">
        <f>SUMIFS(СВЦЭМ!$D$39:$D$782,СВЦЭМ!$A$39:$A$782,$A90,СВЦЭМ!$B$39:$B$782,K$83)+'СЕТ СН'!$H$11+СВЦЭМ!$D$10+'СЕТ СН'!$H$6-'СЕТ СН'!$H$23</f>
        <v>1397.62089838</v>
      </c>
      <c r="L90" s="36">
        <f>SUMIFS(СВЦЭМ!$D$39:$D$782,СВЦЭМ!$A$39:$A$782,$A90,СВЦЭМ!$B$39:$B$782,L$83)+'СЕТ СН'!$H$11+СВЦЭМ!$D$10+'СЕТ СН'!$H$6-'СЕТ СН'!$H$23</f>
        <v>1394.8945109399999</v>
      </c>
      <c r="M90" s="36">
        <f>SUMIFS(СВЦЭМ!$D$39:$D$782,СВЦЭМ!$A$39:$A$782,$A90,СВЦЭМ!$B$39:$B$782,M$83)+'СЕТ СН'!$H$11+СВЦЭМ!$D$10+'СЕТ СН'!$H$6-'СЕТ СН'!$H$23</f>
        <v>1391.2822529599998</v>
      </c>
      <c r="N90" s="36">
        <f>SUMIFS(СВЦЭМ!$D$39:$D$782,СВЦЭМ!$A$39:$A$782,$A90,СВЦЭМ!$B$39:$B$782,N$83)+'СЕТ СН'!$H$11+СВЦЭМ!$D$10+'СЕТ СН'!$H$6-'СЕТ СН'!$H$23</f>
        <v>1402.6552258199999</v>
      </c>
      <c r="O90" s="36">
        <f>SUMIFS(СВЦЭМ!$D$39:$D$782,СВЦЭМ!$A$39:$A$782,$A90,СВЦЭМ!$B$39:$B$782,O$83)+'СЕТ СН'!$H$11+СВЦЭМ!$D$10+'СЕТ СН'!$H$6-'СЕТ СН'!$H$23</f>
        <v>1401.2453241399999</v>
      </c>
      <c r="P90" s="36">
        <f>SUMIFS(СВЦЭМ!$D$39:$D$782,СВЦЭМ!$A$39:$A$782,$A90,СВЦЭМ!$B$39:$B$782,P$83)+'СЕТ СН'!$H$11+СВЦЭМ!$D$10+'СЕТ СН'!$H$6-'СЕТ СН'!$H$23</f>
        <v>1406.22017059</v>
      </c>
      <c r="Q90" s="36">
        <f>SUMIFS(СВЦЭМ!$D$39:$D$782,СВЦЭМ!$A$39:$A$782,$A90,СВЦЭМ!$B$39:$B$782,Q$83)+'СЕТ СН'!$H$11+СВЦЭМ!$D$10+'СЕТ СН'!$H$6-'СЕТ СН'!$H$23</f>
        <v>1411.7991349199999</v>
      </c>
      <c r="R90" s="36">
        <f>SUMIFS(СВЦЭМ!$D$39:$D$782,СВЦЭМ!$A$39:$A$782,$A90,СВЦЭМ!$B$39:$B$782,R$83)+'СЕТ СН'!$H$11+СВЦЭМ!$D$10+'СЕТ СН'!$H$6-'СЕТ СН'!$H$23</f>
        <v>1395.9259305199998</v>
      </c>
      <c r="S90" s="36">
        <f>SUMIFS(СВЦЭМ!$D$39:$D$782,СВЦЭМ!$A$39:$A$782,$A90,СВЦЭМ!$B$39:$B$782,S$83)+'СЕТ СН'!$H$11+СВЦЭМ!$D$10+'СЕТ СН'!$H$6-'СЕТ СН'!$H$23</f>
        <v>1369.96479449</v>
      </c>
      <c r="T90" s="36">
        <f>SUMIFS(СВЦЭМ!$D$39:$D$782,СВЦЭМ!$A$39:$A$782,$A90,СВЦЭМ!$B$39:$B$782,T$83)+'СЕТ СН'!$H$11+СВЦЭМ!$D$10+'СЕТ СН'!$H$6-'СЕТ СН'!$H$23</f>
        <v>1366.7343490399999</v>
      </c>
      <c r="U90" s="36">
        <f>SUMIFS(СВЦЭМ!$D$39:$D$782,СВЦЭМ!$A$39:$A$782,$A90,СВЦЭМ!$B$39:$B$782,U$83)+'СЕТ СН'!$H$11+СВЦЭМ!$D$10+'СЕТ СН'!$H$6-'СЕТ СН'!$H$23</f>
        <v>1377.8227252199999</v>
      </c>
      <c r="V90" s="36">
        <f>SUMIFS(СВЦЭМ!$D$39:$D$782,СВЦЭМ!$A$39:$A$782,$A90,СВЦЭМ!$B$39:$B$782,V$83)+'СЕТ СН'!$H$11+СВЦЭМ!$D$10+'СЕТ СН'!$H$6-'СЕТ СН'!$H$23</f>
        <v>1379.6126710199999</v>
      </c>
      <c r="W90" s="36">
        <f>SUMIFS(СВЦЭМ!$D$39:$D$782,СВЦЭМ!$A$39:$A$782,$A90,СВЦЭМ!$B$39:$B$782,W$83)+'СЕТ СН'!$H$11+СВЦЭМ!$D$10+'СЕТ СН'!$H$6-'СЕТ СН'!$H$23</f>
        <v>1400.2877024699999</v>
      </c>
      <c r="X90" s="36">
        <f>SUMIFS(СВЦЭМ!$D$39:$D$782,СВЦЭМ!$A$39:$A$782,$A90,СВЦЭМ!$B$39:$B$782,X$83)+'СЕТ СН'!$H$11+СВЦЭМ!$D$10+'СЕТ СН'!$H$6-'СЕТ СН'!$H$23</f>
        <v>1385.84501191</v>
      </c>
      <c r="Y90" s="36">
        <f>SUMIFS(СВЦЭМ!$D$39:$D$782,СВЦЭМ!$A$39:$A$782,$A90,СВЦЭМ!$B$39:$B$782,Y$83)+'СЕТ СН'!$H$11+СВЦЭМ!$D$10+'СЕТ СН'!$H$6-'СЕТ СН'!$H$23</f>
        <v>1396.73059715</v>
      </c>
    </row>
    <row r="91" spans="1:27" ht="15.75" x14ac:dyDescent="0.2">
      <c r="A91" s="35">
        <f t="shared" si="2"/>
        <v>44903</v>
      </c>
      <c r="B91" s="36">
        <f>SUMIFS(СВЦЭМ!$D$39:$D$782,СВЦЭМ!$A$39:$A$782,$A91,СВЦЭМ!$B$39:$B$782,B$83)+'СЕТ СН'!$H$11+СВЦЭМ!$D$10+'СЕТ СН'!$H$6-'СЕТ СН'!$H$23</f>
        <v>1569.1462283999999</v>
      </c>
      <c r="C91" s="36">
        <f>SUMIFS(СВЦЭМ!$D$39:$D$782,СВЦЭМ!$A$39:$A$782,$A91,СВЦЭМ!$B$39:$B$782,C$83)+'СЕТ СН'!$H$11+СВЦЭМ!$D$10+'СЕТ СН'!$H$6-'СЕТ СН'!$H$23</f>
        <v>1584.7635701299998</v>
      </c>
      <c r="D91" s="36">
        <f>SUMIFS(СВЦЭМ!$D$39:$D$782,СВЦЭМ!$A$39:$A$782,$A91,СВЦЭМ!$B$39:$B$782,D$83)+'СЕТ СН'!$H$11+СВЦЭМ!$D$10+'СЕТ СН'!$H$6-'СЕТ СН'!$H$23</f>
        <v>1579.9455514799999</v>
      </c>
      <c r="E91" s="36">
        <f>SUMIFS(СВЦЭМ!$D$39:$D$782,СВЦЭМ!$A$39:$A$782,$A91,СВЦЭМ!$B$39:$B$782,E$83)+'СЕТ СН'!$H$11+СВЦЭМ!$D$10+'СЕТ СН'!$H$6-'СЕТ СН'!$H$23</f>
        <v>1555.63773874</v>
      </c>
      <c r="F91" s="36">
        <f>SUMIFS(СВЦЭМ!$D$39:$D$782,СВЦЭМ!$A$39:$A$782,$A91,СВЦЭМ!$B$39:$B$782,F$83)+'СЕТ СН'!$H$11+СВЦЭМ!$D$10+'СЕТ СН'!$H$6-'СЕТ СН'!$H$23</f>
        <v>1543.7179782799999</v>
      </c>
      <c r="G91" s="36">
        <f>SUMIFS(СВЦЭМ!$D$39:$D$782,СВЦЭМ!$A$39:$A$782,$A91,СВЦЭМ!$B$39:$B$782,G$83)+'СЕТ СН'!$H$11+СВЦЭМ!$D$10+'СЕТ СН'!$H$6-'СЕТ СН'!$H$23</f>
        <v>1506.29389008</v>
      </c>
      <c r="H91" s="36">
        <f>SUMIFS(СВЦЭМ!$D$39:$D$782,СВЦЭМ!$A$39:$A$782,$A91,СВЦЭМ!$B$39:$B$782,H$83)+'СЕТ СН'!$H$11+СВЦЭМ!$D$10+'СЕТ СН'!$H$6-'СЕТ СН'!$H$23</f>
        <v>1479.8877555399999</v>
      </c>
      <c r="I91" s="36">
        <f>SUMIFS(СВЦЭМ!$D$39:$D$782,СВЦЭМ!$A$39:$A$782,$A91,СВЦЭМ!$B$39:$B$782,I$83)+'СЕТ СН'!$H$11+СВЦЭМ!$D$10+'СЕТ СН'!$H$6-'СЕТ СН'!$H$23</f>
        <v>1469.27134824</v>
      </c>
      <c r="J91" s="36">
        <f>SUMIFS(СВЦЭМ!$D$39:$D$782,СВЦЭМ!$A$39:$A$782,$A91,СВЦЭМ!$B$39:$B$782,J$83)+'СЕТ СН'!$H$11+СВЦЭМ!$D$10+'СЕТ СН'!$H$6-'СЕТ СН'!$H$23</f>
        <v>1449.2485486099999</v>
      </c>
      <c r="K91" s="36">
        <f>SUMIFS(СВЦЭМ!$D$39:$D$782,СВЦЭМ!$A$39:$A$782,$A91,СВЦЭМ!$B$39:$B$782,K$83)+'СЕТ СН'!$H$11+СВЦЭМ!$D$10+'СЕТ СН'!$H$6-'СЕТ СН'!$H$23</f>
        <v>1442.71478639</v>
      </c>
      <c r="L91" s="36">
        <f>SUMIFS(СВЦЭМ!$D$39:$D$782,СВЦЭМ!$A$39:$A$782,$A91,СВЦЭМ!$B$39:$B$782,L$83)+'СЕТ СН'!$H$11+СВЦЭМ!$D$10+'СЕТ СН'!$H$6-'СЕТ СН'!$H$23</f>
        <v>1451.1901146399998</v>
      </c>
      <c r="M91" s="36">
        <f>SUMIFS(СВЦЭМ!$D$39:$D$782,СВЦЭМ!$A$39:$A$782,$A91,СВЦЭМ!$B$39:$B$782,M$83)+'СЕТ СН'!$H$11+СВЦЭМ!$D$10+'СЕТ СН'!$H$6-'СЕТ СН'!$H$23</f>
        <v>1474.4365722599998</v>
      </c>
      <c r="N91" s="36">
        <f>SUMIFS(СВЦЭМ!$D$39:$D$782,СВЦЭМ!$A$39:$A$782,$A91,СВЦЭМ!$B$39:$B$782,N$83)+'СЕТ СН'!$H$11+СВЦЭМ!$D$10+'СЕТ СН'!$H$6-'СЕТ СН'!$H$23</f>
        <v>1482.1629773699999</v>
      </c>
      <c r="O91" s="36">
        <f>SUMIFS(СВЦЭМ!$D$39:$D$782,СВЦЭМ!$A$39:$A$782,$A91,СВЦЭМ!$B$39:$B$782,O$83)+'СЕТ СН'!$H$11+СВЦЭМ!$D$10+'СЕТ СН'!$H$6-'СЕТ СН'!$H$23</f>
        <v>1482.9443785599999</v>
      </c>
      <c r="P91" s="36">
        <f>SUMIFS(СВЦЭМ!$D$39:$D$782,СВЦЭМ!$A$39:$A$782,$A91,СВЦЭМ!$B$39:$B$782,P$83)+'СЕТ СН'!$H$11+СВЦЭМ!$D$10+'СЕТ СН'!$H$6-'СЕТ СН'!$H$23</f>
        <v>1485.04249538</v>
      </c>
      <c r="Q91" s="36">
        <f>SUMIFS(СВЦЭМ!$D$39:$D$782,СВЦЭМ!$A$39:$A$782,$A91,СВЦЭМ!$B$39:$B$782,Q$83)+'СЕТ СН'!$H$11+СВЦЭМ!$D$10+'СЕТ СН'!$H$6-'СЕТ СН'!$H$23</f>
        <v>1477.25394362</v>
      </c>
      <c r="R91" s="36">
        <f>SUMIFS(СВЦЭМ!$D$39:$D$782,СВЦЭМ!$A$39:$A$782,$A91,СВЦЭМ!$B$39:$B$782,R$83)+'СЕТ СН'!$H$11+СВЦЭМ!$D$10+'СЕТ СН'!$H$6-'СЕТ СН'!$H$23</f>
        <v>1440.87939022</v>
      </c>
      <c r="S91" s="36">
        <f>SUMIFS(СВЦЭМ!$D$39:$D$782,СВЦЭМ!$A$39:$A$782,$A91,СВЦЭМ!$B$39:$B$782,S$83)+'СЕТ СН'!$H$11+СВЦЭМ!$D$10+'СЕТ СН'!$H$6-'СЕТ СН'!$H$23</f>
        <v>1411.01373691</v>
      </c>
      <c r="T91" s="36">
        <f>SUMIFS(СВЦЭМ!$D$39:$D$782,СВЦЭМ!$A$39:$A$782,$A91,СВЦЭМ!$B$39:$B$782,T$83)+'СЕТ СН'!$H$11+СВЦЭМ!$D$10+'СЕТ СН'!$H$6-'СЕТ СН'!$H$23</f>
        <v>1434.4555347599999</v>
      </c>
      <c r="U91" s="36">
        <f>SUMIFS(СВЦЭМ!$D$39:$D$782,СВЦЭМ!$A$39:$A$782,$A91,СВЦЭМ!$B$39:$B$782,U$83)+'СЕТ СН'!$H$11+СВЦЭМ!$D$10+'СЕТ СН'!$H$6-'СЕТ СН'!$H$23</f>
        <v>1447.23987844</v>
      </c>
      <c r="V91" s="36">
        <f>SUMIFS(СВЦЭМ!$D$39:$D$782,СВЦЭМ!$A$39:$A$782,$A91,СВЦЭМ!$B$39:$B$782,V$83)+'СЕТ СН'!$H$11+СВЦЭМ!$D$10+'СЕТ СН'!$H$6-'СЕТ СН'!$H$23</f>
        <v>1459.1539573099999</v>
      </c>
      <c r="W91" s="36">
        <f>SUMIFS(СВЦЭМ!$D$39:$D$782,СВЦЭМ!$A$39:$A$782,$A91,СВЦЭМ!$B$39:$B$782,W$83)+'СЕТ СН'!$H$11+СВЦЭМ!$D$10+'СЕТ СН'!$H$6-'СЕТ СН'!$H$23</f>
        <v>1486.1430165099998</v>
      </c>
      <c r="X91" s="36">
        <f>SUMIFS(СВЦЭМ!$D$39:$D$782,СВЦЭМ!$A$39:$A$782,$A91,СВЦЭМ!$B$39:$B$782,X$83)+'СЕТ СН'!$H$11+СВЦЭМ!$D$10+'СЕТ СН'!$H$6-'СЕТ СН'!$H$23</f>
        <v>1483.80177306</v>
      </c>
      <c r="Y91" s="36">
        <f>SUMIFS(СВЦЭМ!$D$39:$D$782,СВЦЭМ!$A$39:$A$782,$A91,СВЦЭМ!$B$39:$B$782,Y$83)+'СЕТ СН'!$H$11+СВЦЭМ!$D$10+'СЕТ СН'!$H$6-'СЕТ СН'!$H$23</f>
        <v>1546.72792585</v>
      </c>
    </row>
    <row r="92" spans="1:27" ht="15.75" x14ac:dyDescent="0.2">
      <c r="A92" s="35">
        <f t="shared" si="2"/>
        <v>44904</v>
      </c>
      <c r="B92" s="36">
        <f>SUMIFS(СВЦЭМ!$D$39:$D$782,СВЦЭМ!$A$39:$A$782,$A92,СВЦЭМ!$B$39:$B$782,B$83)+'СЕТ СН'!$H$11+СВЦЭМ!$D$10+'СЕТ СН'!$H$6-'СЕТ СН'!$H$23</f>
        <v>1482.3380465</v>
      </c>
      <c r="C92" s="36">
        <f>SUMIFS(СВЦЭМ!$D$39:$D$782,СВЦЭМ!$A$39:$A$782,$A92,СВЦЭМ!$B$39:$B$782,C$83)+'СЕТ СН'!$H$11+СВЦЭМ!$D$10+'СЕТ СН'!$H$6-'СЕТ СН'!$H$23</f>
        <v>1491.29902937</v>
      </c>
      <c r="D92" s="36">
        <f>SUMIFS(СВЦЭМ!$D$39:$D$782,СВЦЭМ!$A$39:$A$782,$A92,СВЦЭМ!$B$39:$B$782,D$83)+'СЕТ СН'!$H$11+СВЦЭМ!$D$10+'СЕТ СН'!$H$6-'СЕТ СН'!$H$23</f>
        <v>1501.2431348299999</v>
      </c>
      <c r="E92" s="36">
        <f>SUMIFS(СВЦЭМ!$D$39:$D$782,СВЦЭМ!$A$39:$A$782,$A92,СВЦЭМ!$B$39:$B$782,E$83)+'СЕТ СН'!$H$11+СВЦЭМ!$D$10+'СЕТ СН'!$H$6-'СЕТ СН'!$H$23</f>
        <v>1513.0721122999998</v>
      </c>
      <c r="F92" s="36">
        <f>SUMIFS(СВЦЭМ!$D$39:$D$782,СВЦЭМ!$A$39:$A$782,$A92,СВЦЭМ!$B$39:$B$782,F$83)+'СЕТ СН'!$H$11+СВЦЭМ!$D$10+'СЕТ СН'!$H$6-'СЕТ СН'!$H$23</f>
        <v>1521.1072045399999</v>
      </c>
      <c r="G92" s="36">
        <f>SUMIFS(СВЦЭМ!$D$39:$D$782,СВЦЭМ!$A$39:$A$782,$A92,СВЦЭМ!$B$39:$B$782,G$83)+'СЕТ СН'!$H$11+СВЦЭМ!$D$10+'СЕТ СН'!$H$6-'СЕТ СН'!$H$23</f>
        <v>1507.8813960299999</v>
      </c>
      <c r="H92" s="36">
        <f>SUMIFS(СВЦЭМ!$D$39:$D$782,СВЦЭМ!$A$39:$A$782,$A92,СВЦЭМ!$B$39:$B$782,H$83)+'СЕТ СН'!$H$11+СВЦЭМ!$D$10+'СЕТ СН'!$H$6-'СЕТ СН'!$H$23</f>
        <v>1510.86674167</v>
      </c>
      <c r="I92" s="36">
        <f>SUMIFS(СВЦЭМ!$D$39:$D$782,СВЦЭМ!$A$39:$A$782,$A92,СВЦЭМ!$B$39:$B$782,I$83)+'СЕТ СН'!$H$11+СВЦЭМ!$D$10+'СЕТ СН'!$H$6-'СЕТ СН'!$H$23</f>
        <v>1476.00029864</v>
      </c>
      <c r="J92" s="36">
        <f>SUMIFS(СВЦЭМ!$D$39:$D$782,СВЦЭМ!$A$39:$A$782,$A92,СВЦЭМ!$B$39:$B$782,J$83)+'СЕТ СН'!$H$11+СВЦЭМ!$D$10+'СЕТ СН'!$H$6-'СЕТ СН'!$H$23</f>
        <v>1464.6284431299998</v>
      </c>
      <c r="K92" s="36">
        <f>SUMIFS(СВЦЭМ!$D$39:$D$782,СВЦЭМ!$A$39:$A$782,$A92,СВЦЭМ!$B$39:$B$782,K$83)+'СЕТ СН'!$H$11+СВЦЭМ!$D$10+'СЕТ СН'!$H$6-'СЕТ СН'!$H$23</f>
        <v>1451.17531334</v>
      </c>
      <c r="L92" s="36">
        <f>SUMIFS(СВЦЭМ!$D$39:$D$782,СВЦЭМ!$A$39:$A$782,$A92,СВЦЭМ!$B$39:$B$782,L$83)+'СЕТ СН'!$H$11+СВЦЭМ!$D$10+'СЕТ СН'!$H$6-'СЕТ СН'!$H$23</f>
        <v>1443.1182434299999</v>
      </c>
      <c r="M92" s="36">
        <f>SUMIFS(СВЦЭМ!$D$39:$D$782,СВЦЭМ!$A$39:$A$782,$A92,СВЦЭМ!$B$39:$B$782,M$83)+'СЕТ СН'!$H$11+СВЦЭМ!$D$10+'СЕТ СН'!$H$6-'СЕТ СН'!$H$23</f>
        <v>1435.2574978099999</v>
      </c>
      <c r="N92" s="36">
        <f>SUMIFS(СВЦЭМ!$D$39:$D$782,СВЦЭМ!$A$39:$A$782,$A92,СВЦЭМ!$B$39:$B$782,N$83)+'СЕТ СН'!$H$11+СВЦЭМ!$D$10+'СЕТ СН'!$H$6-'СЕТ СН'!$H$23</f>
        <v>1439.3758169399998</v>
      </c>
      <c r="O92" s="36">
        <f>SUMIFS(СВЦЭМ!$D$39:$D$782,СВЦЭМ!$A$39:$A$782,$A92,СВЦЭМ!$B$39:$B$782,O$83)+'СЕТ СН'!$H$11+СВЦЭМ!$D$10+'СЕТ СН'!$H$6-'СЕТ СН'!$H$23</f>
        <v>1451.69777322</v>
      </c>
      <c r="P92" s="36">
        <f>SUMIFS(СВЦЭМ!$D$39:$D$782,СВЦЭМ!$A$39:$A$782,$A92,СВЦЭМ!$B$39:$B$782,P$83)+'СЕТ СН'!$H$11+СВЦЭМ!$D$10+'СЕТ СН'!$H$6-'СЕТ СН'!$H$23</f>
        <v>1456.87751768</v>
      </c>
      <c r="Q92" s="36">
        <f>SUMIFS(СВЦЭМ!$D$39:$D$782,СВЦЭМ!$A$39:$A$782,$A92,СВЦЭМ!$B$39:$B$782,Q$83)+'СЕТ СН'!$H$11+СВЦЭМ!$D$10+'СЕТ СН'!$H$6-'СЕТ СН'!$H$23</f>
        <v>1456.10334246</v>
      </c>
      <c r="R92" s="36">
        <f>SUMIFS(СВЦЭМ!$D$39:$D$782,СВЦЭМ!$A$39:$A$782,$A92,СВЦЭМ!$B$39:$B$782,R$83)+'СЕТ СН'!$H$11+СВЦЭМ!$D$10+'СЕТ СН'!$H$6-'СЕТ СН'!$H$23</f>
        <v>1453.1650463599999</v>
      </c>
      <c r="S92" s="36">
        <f>SUMIFS(СВЦЭМ!$D$39:$D$782,СВЦЭМ!$A$39:$A$782,$A92,СВЦЭМ!$B$39:$B$782,S$83)+'СЕТ СН'!$H$11+СВЦЭМ!$D$10+'СЕТ СН'!$H$6-'СЕТ СН'!$H$23</f>
        <v>1428.1067510299999</v>
      </c>
      <c r="T92" s="36">
        <f>SUMIFS(СВЦЭМ!$D$39:$D$782,СВЦЭМ!$A$39:$A$782,$A92,СВЦЭМ!$B$39:$B$782,T$83)+'СЕТ СН'!$H$11+СВЦЭМ!$D$10+'СЕТ СН'!$H$6-'СЕТ СН'!$H$23</f>
        <v>1410.4116911599999</v>
      </c>
      <c r="U92" s="36">
        <f>SUMIFS(СВЦЭМ!$D$39:$D$782,СВЦЭМ!$A$39:$A$782,$A92,СВЦЭМ!$B$39:$B$782,U$83)+'СЕТ СН'!$H$11+СВЦЭМ!$D$10+'СЕТ СН'!$H$6-'СЕТ СН'!$H$23</f>
        <v>1411.80624498</v>
      </c>
      <c r="V92" s="36">
        <f>SUMIFS(СВЦЭМ!$D$39:$D$782,СВЦЭМ!$A$39:$A$782,$A92,СВЦЭМ!$B$39:$B$782,V$83)+'СЕТ СН'!$H$11+СВЦЭМ!$D$10+'СЕТ СН'!$H$6-'СЕТ СН'!$H$23</f>
        <v>1422.3994697399999</v>
      </c>
      <c r="W92" s="36">
        <f>SUMIFS(СВЦЭМ!$D$39:$D$782,СВЦЭМ!$A$39:$A$782,$A92,СВЦЭМ!$B$39:$B$782,W$83)+'СЕТ СН'!$H$11+СВЦЭМ!$D$10+'СЕТ СН'!$H$6-'СЕТ СН'!$H$23</f>
        <v>1443.6661480599998</v>
      </c>
      <c r="X92" s="36">
        <f>SUMIFS(СВЦЭМ!$D$39:$D$782,СВЦЭМ!$A$39:$A$782,$A92,СВЦЭМ!$B$39:$B$782,X$83)+'СЕТ СН'!$H$11+СВЦЭМ!$D$10+'СЕТ СН'!$H$6-'СЕТ СН'!$H$23</f>
        <v>1450.9949119799999</v>
      </c>
      <c r="Y92" s="36">
        <f>SUMIFS(СВЦЭМ!$D$39:$D$782,СВЦЭМ!$A$39:$A$782,$A92,СВЦЭМ!$B$39:$B$782,Y$83)+'СЕТ СН'!$H$11+СВЦЭМ!$D$10+'СЕТ СН'!$H$6-'СЕТ СН'!$H$23</f>
        <v>1461.8476919899999</v>
      </c>
    </row>
    <row r="93" spans="1:27" ht="15.75" x14ac:dyDescent="0.2">
      <c r="A93" s="35">
        <f t="shared" si="2"/>
        <v>44905</v>
      </c>
      <c r="B93" s="36">
        <f>SUMIFS(СВЦЭМ!$D$39:$D$782,СВЦЭМ!$A$39:$A$782,$A93,СВЦЭМ!$B$39:$B$782,B$83)+'СЕТ СН'!$H$11+СВЦЭМ!$D$10+'СЕТ СН'!$H$6-'СЕТ СН'!$H$23</f>
        <v>1490.7823125099999</v>
      </c>
      <c r="C93" s="36">
        <f>SUMIFS(СВЦЭМ!$D$39:$D$782,СВЦЭМ!$A$39:$A$782,$A93,СВЦЭМ!$B$39:$B$782,C$83)+'СЕТ СН'!$H$11+СВЦЭМ!$D$10+'СЕТ СН'!$H$6-'СЕТ СН'!$H$23</f>
        <v>1503.9985255899999</v>
      </c>
      <c r="D93" s="36">
        <f>SUMIFS(СВЦЭМ!$D$39:$D$782,СВЦЭМ!$A$39:$A$782,$A93,СВЦЭМ!$B$39:$B$782,D$83)+'СЕТ СН'!$H$11+СВЦЭМ!$D$10+'СЕТ СН'!$H$6-'СЕТ СН'!$H$23</f>
        <v>1549.02982064</v>
      </c>
      <c r="E93" s="36">
        <f>SUMIFS(СВЦЭМ!$D$39:$D$782,СВЦЭМ!$A$39:$A$782,$A93,СВЦЭМ!$B$39:$B$782,E$83)+'СЕТ СН'!$H$11+СВЦЭМ!$D$10+'СЕТ СН'!$H$6-'СЕТ СН'!$H$23</f>
        <v>1544.3613303899999</v>
      </c>
      <c r="F93" s="36">
        <f>SUMIFS(СВЦЭМ!$D$39:$D$782,СВЦЭМ!$A$39:$A$782,$A93,СВЦЭМ!$B$39:$B$782,F$83)+'СЕТ СН'!$H$11+СВЦЭМ!$D$10+'СЕТ СН'!$H$6-'СЕТ СН'!$H$23</f>
        <v>1528.5748105599998</v>
      </c>
      <c r="G93" s="36">
        <f>SUMIFS(СВЦЭМ!$D$39:$D$782,СВЦЭМ!$A$39:$A$782,$A93,СВЦЭМ!$B$39:$B$782,G$83)+'СЕТ СН'!$H$11+СВЦЭМ!$D$10+'СЕТ СН'!$H$6-'СЕТ СН'!$H$23</f>
        <v>1540.6397630699998</v>
      </c>
      <c r="H93" s="36">
        <f>SUMIFS(СВЦЭМ!$D$39:$D$782,СВЦЭМ!$A$39:$A$782,$A93,СВЦЭМ!$B$39:$B$782,H$83)+'СЕТ СН'!$H$11+СВЦЭМ!$D$10+'СЕТ СН'!$H$6-'СЕТ СН'!$H$23</f>
        <v>1531.0783735</v>
      </c>
      <c r="I93" s="36">
        <f>SUMIFS(СВЦЭМ!$D$39:$D$782,СВЦЭМ!$A$39:$A$782,$A93,СВЦЭМ!$B$39:$B$782,I$83)+'СЕТ СН'!$H$11+СВЦЭМ!$D$10+'СЕТ СН'!$H$6-'СЕТ СН'!$H$23</f>
        <v>1503.0843610099998</v>
      </c>
      <c r="J93" s="36">
        <f>SUMIFS(СВЦЭМ!$D$39:$D$782,СВЦЭМ!$A$39:$A$782,$A93,СВЦЭМ!$B$39:$B$782,J$83)+'СЕТ СН'!$H$11+СВЦЭМ!$D$10+'СЕТ СН'!$H$6-'СЕТ СН'!$H$23</f>
        <v>1475.8229088199998</v>
      </c>
      <c r="K93" s="36">
        <f>SUMIFS(СВЦЭМ!$D$39:$D$782,СВЦЭМ!$A$39:$A$782,$A93,СВЦЭМ!$B$39:$B$782,K$83)+'СЕТ СН'!$H$11+СВЦЭМ!$D$10+'СЕТ СН'!$H$6-'СЕТ СН'!$H$23</f>
        <v>1463.4731996</v>
      </c>
      <c r="L93" s="36">
        <f>SUMIFS(СВЦЭМ!$D$39:$D$782,СВЦЭМ!$A$39:$A$782,$A93,СВЦЭМ!$B$39:$B$782,L$83)+'СЕТ СН'!$H$11+СВЦЭМ!$D$10+'СЕТ СН'!$H$6-'СЕТ СН'!$H$23</f>
        <v>1450.09840592</v>
      </c>
      <c r="M93" s="36">
        <f>SUMIFS(СВЦЭМ!$D$39:$D$782,СВЦЭМ!$A$39:$A$782,$A93,СВЦЭМ!$B$39:$B$782,M$83)+'СЕТ СН'!$H$11+СВЦЭМ!$D$10+'СЕТ СН'!$H$6-'СЕТ СН'!$H$23</f>
        <v>1461.1787376699999</v>
      </c>
      <c r="N93" s="36">
        <f>SUMIFS(СВЦЭМ!$D$39:$D$782,СВЦЭМ!$A$39:$A$782,$A93,СВЦЭМ!$B$39:$B$782,N$83)+'СЕТ СН'!$H$11+СВЦЭМ!$D$10+'СЕТ СН'!$H$6-'СЕТ СН'!$H$23</f>
        <v>1488.1409867999998</v>
      </c>
      <c r="O93" s="36">
        <f>SUMIFS(СВЦЭМ!$D$39:$D$782,СВЦЭМ!$A$39:$A$782,$A93,СВЦЭМ!$B$39:$B$782,O$83)+'СЕТ СН'!$H$11+СВЦЭМ!$D$10+'СЕТ СН'!$H$6-'СЕТ СН'!$H$23</f>
        <v>1497.61229015</v>
      </c>
      <c r="P93" s="36">
        <f>SUMIFS(СВЦЭМ!$D$39:$D$782,СВЦЭМ!$A$39:$A$782,$A93,СВЦЭМ!$B$39:$B$782,P$83)+'СЕТ СН'!$H$11+СВЦЭМ!$D$10+'СЕТ СН'!$H$6-'СЕТ СН'!$H$23</f>
        <v>1516.0716514799999</v>
      </c>
      <c r="Q93" s="36">
        <f>SUMIFS(СВЦЭМ!$D$39:$D$782,СВЦЭМ!$A$39:$A$782,$A93,СВЦЭМ!$B$39:$B$782,Q$83)+'СЕТ СН'!$H$11+СВЦЭМ!$D$10+'СЕТ СН'!$H$6-'СЕТ СН'!$H$23</f>
        <v>1516.7537566999999</v>
      </c>
      <c r="R93" s="36">
        <f>SUMIFS(СВЦЭМ!$D$39:$D$782,СВЦЭМ!$A$39:$A$782,$A93,СВЦЭМ!$B$39:$B$782,R$83)+'СЕТ СН'!$H$11+СВЦЭМ!$D$10+'СЕТ СН'!$H$6-'СЕТ СН'!$H$23</f>
        <v>1485.67176855</v>
      </c>
      <c r="S93" s="36">
        <f>SUMIFS(СВЦЭМ!$D$39:$D$782,СВЦЭМ!$A$39:$A$782,$A93,СВЦЭМ!$B$39:$B$782,S$83)+'СЕТ СН'!$H$11+СВЦЭМ!$D$10+'СЕТ СН'!$H$6-'СЕТ СН'!$H$23</f>
        <v>1456.76672861</v>
      </c>
      <c r="T93" s="36">
        <f>SUMIFS(СВЦЭМ!$D$39:$D$782,СВЦЭМ!$A$39:$A$782,$A93,СВЦЭМ!$B$39:$B$782,T$83)+'СЕТ СН'!$H$11+СВЦЭМ!$D$10+'СЕТ СН'!$H$6-'СЕТ СН'!$H$23</f>
        <v>1461.5276307299998</v>
      </c>
      <c r="U93" s="36">
        <f>SUMIFS(СВЦЭМ!$D$39:$D$782,СВЦЭМ!$A$39:$A$782,$A93,СВЦЭМ!$B$39:$B$782,U$83)+'СЕТ СН'!$H$11+СВЦЭМ!$D$10+'СЕТ СН'!$H$6-'СЕТ СН'!$H$23</f>
        <v>1460.2002513299999</v>
      </c>
      <c r="V93" s="36">
        <f>SUMIFS(СВЦЭМ!$D$39:$D$782,СВЦЭМ!$A$39:$A$782,$A93,СВЦЭМ!$B$39:$B$782,V$83)+'СЕТ СН'!$H$11+СВЦЭМ!$D$10+'СЕТ СН'!$H$6-'СЕТ СН'!$H$23</f>
        <v>1470.89930714</v>
      </c>
      <c r="W93" s="36">
        <f>SUMIFS(СВЦЭМ!$D$39:$D$782,СВЦЭМ!$A$39:$A$782,$A93,СВЦЭМ!$B$39:$B$782,W$83)+'СЕТ СН'!$H$11+СВЦЭМ!$D$10+'СЕТ СН'!$H$6-'СЕТ СН'!$H$23</f>
        <v>1473.31002453</v>
      </c>
      <c r="X93" s="36">
        <f>SUMIFS(СВЦЭМ!$D$39:$D$782,СВЦЭМ!$A$39:$A$782,$A93,СВЦЭМ!$B$39:$B$782,X$83)+'СЕТ СН'!$H$11+СВЦЭМ!$D$10+'СЕТ СН'!$H$6-'СЕТ СН'!$H$23</f>
        <v>1484.19173811</v>
      </c>
      <c r="Y93" s="36">
        <f>SUMIFS(СВЦЭМ!$D$39:$D$782,СВЦЭМ!$A$39:$A$782,$A93,СВЦЭМ!$B$39:$B$782,Y$83)+'СЕТ СН'!$H$11+СВЦЭМ!$D$10+'СЕТ СН'!$H$6-'СЕТ СН'!$H$23</f>
        <v>1503.4662174699999</v>
      </c>
    </row>
    <row r="94" spans="1:27" ht="15.75" x14ac:dyDescent="0.2">
      <c r="A94" s="35">
        <f t="shared" si="2"/>
        <v>44906</v>
      </c>
      <c r="B94" s="36">
        <f>SUMIFS(СВЦЭМ!$D$39:$D$782,СВЦЭМ!$A$39:$A$782,$A94,СВЦЭМ!$B$39:$B$782,B$83)+'СЕТ СН'!$H$11+СВЦЭМ!$D$10+'СЕТ СН'!$H$6-'СЕТ СН'!$H$23</f>
        <v>1503.33306982</v>
      </c>
      <c r="C94" s="36">
        <f>SUMIFS(СВЦЭМ!$D$39:$D$782,СВЦЭМ!$A$39:$A$782,$A94,СВЦЭМ!$B$39:$B$782,C$83)+'СЕТ СН'!$H$11+СВЦЭМ!$D$10+'СЕТ СН'!$H$6-'СЕТ СН'!$H$23</f>
        <v>1501.06095385</v>
      </c>
      <c r="D94" s="36">
        <f>SUMIFS(СВЦЭМ!$D$39:$D$782,СВЦЭМ!$A$39:$A$782,$A94,СВЦЭМ!$B$39:$B$782,D$83)+'СЕТ СН'!$H$11+СВЦЭМ!$D$10+'СЕТ СН'!$H$6-'СЕТ СН'!$H$23</f>
        <v>1504.51532217</v>
      </c>
      <c r="E94" s="36">
        <f>SUMIFS(СВЦЭМ!$D$39:$D$782,СВЦЭМ!$A$39:$A$782,$A94,СВЦЭМ!$B$39:$B$782,E$83)+'СЕТ СН'!$H$11+СВЦЭМ!$D$10+'СЕТ СН'!$H$6-'СЕТ СН'!$H$23</f>
        <v>1512.9060299099999</v>
      </c>
      <c r="F94" s="36">
        <f>SUMIFS(СВЦЭМ!$D$39:$D$782,СВЦЭМ!$A$39:$A$782,$A94,СВЦЭМ!$B$39:$B$782,F$83)+'СЕТ СН'!$H$11+СВЦЭМ!$D$10+'СЕТ СН'!$H$6-'СЕТ СН'!$H$23</f>
        <v>1521.6233728999998</v>
      </c>
      <c r="G94" s="36">
        <f>SUMIFS(СВЦЭМ!$D$39:$D$782,СВЦЭМ!$A$39:$A$782,$A94,СВЦЭМ!$B$39:$B$782,G$83)+'СЕТ СН'!$H$11+СВЦЭМ!$D$10+'СЕТ СН'!$H$6-'СЕТ СН'!$H$23</f>
        <v>1510.44458687</v>
      </c>
      <c r="H94" s="36">
        <f>SUMIFS(СВЦЭМ!$D$39:$D$782,СВЦЭМ!$A$39:$A$782,$A94,СВЦЭМ!$B$39:$B$782,H$83)+'СЕТ СН'!$H$11+СВЦЭМ!$D$10+'СЕТ СН'!$H$6-'СЕТ СН'!$H$23</f>
        <v>1505.1803555399999</v>
      </c>
      <c r="I94" s="36">
        <f>SUMIFS(СВЦЭМ!$D$39:$D$782,СВЦЭМ!$A$39:$A$782,$A94,СВЦЭМ!$B$39:$B$782,I$83)+'СЕТ СН'!$H$11+СВЦЭМ!$D$10+'СЕТ СН'!$H$6-'СЕТ СН'!$H$23</f>
        <v>1473.4555392299999</v>
      </c>
      <c r="J94" s="36">
        <f>SUMIFS(СВЦЭМ!$D$39:$D$782,СВЦЭМ!$A$39:$A$782,$A94,СВЦЭМ!$B$39:$B$782,J$83)+'СЕТ СН'!$H$11+СВЦЭМ!$D$10+'СЕТ СН'!$H$6-'СЕТ СН'!$H$23</f>
        <v>1440.5769861399999</v>
      </c>
      <c r="K94" s="36">
        <f>SUMIFS(СВЦЭМ!$D$39:$D$782,СВЦЭМ!$A$39:$A$782,$A94,СВЦЭМ!$B$39:$B$782,K$83)+'СЕТ СН'!$H$11+СВЦЭМ!$D$10+'СЕТ СН'!$H$6-'СЕТ СН'!$H$23</f>
        <v>1406.6063578799999</v>
      </c>
      <c r="L94" s="36">
        <f>SUMIFS(СВЦЭМ!$D$39:$D$782,СВЦЭМ!$A$39:$A$782,$A94,СВЦЭМ!$B$39:$B$782,L$83)+'СЕТ СН'!$H$11+СВЦЭМ!$D$10+'СЕТ СН'!$H$6-'СЕТ СН'!$H$23</f>
        <v>1412.6646385699999</v>
      </c>
      <c r="M94" s="36">
        <f>SUMIFS(СВЦЭМ!$D$39:$D$782,СВЦЭМ!$A$39:$A$782,$A94,СВЦЭМ!$B$39:$B$782,M$83)+'СЕТ СН'!$H$11+СВЦЭМ!$D$10+'СЕТ СН'!$H$6-'СЕТ СН'!$H$23</f>
        <v>1420.78482601</v>
      </c>
      <c r="N94" s="36">
        <f>SUMIFS(СВЦЭМ!$D$39:$D$782,СВЦЭМ!$A$39:$A$782,$A94,СВЦЭМ!$B$39:$B$782,N$83)+'СЕТ СН'!$H$11+СВЦЭМ!$D$10+'СЕТ СН'!$H$6-'СЕТ СН'!$H$23</f>
        <v>1450.7620242399998</v>
      </c>
      <c r="O94" s="36">
        <f>SUMIFS(СВЦЭМ!$D$39:$D$782,СВЦЭМ!$A$39:$A$782,$A94,СВЦЭМ!$B$39:$B$782,O$83)+'СЕТ СН'!$H$11+СВЦЭМ!$D$10+'СЕТ СН'!$H$6-'СЕТ СН'!$H$23</f>
        <v>1468.77786238</v>
      </c>
      <c r="P94" s="36">
        <f>SUMIFS(СВЦЭМ!$D$39:$D$782,СВЦЭМ!$A$39:$A$782,$A94,СВЦЭМ!$B$39:$B$782,P$83)+'СЕТ СН'!$H$11+СВЦЭМ!$D$10+'СЕТ СН'!$H$6-'СЕТ СН'!$H$23</f>
        <v>1476.4494663599999</v>
      </c>
      <c r="Q94" s="36">
        <f>SUMIFS(СВЦЭМ!$D$39:$D$782,СВЦЭМ!$A$39:$A$782,$A94,СВЦЭМ!$B$39:$B$782,Q$83)+'СЕТ СН'!$H$11+СВЦЭМ!$D$10+'СЕТ СН'!$H$6-'СЕТ СН'!$H$23</f>
        <v>1467.9532683999998</v>
      </c>
      <c r="R94" s="36">
        <f>SUMIFS(СВЦЭМ!$D$39:$D$782,СВЦЭМ!$A$39:$A$782,$A94,СВЦЭМ!$B$39:$B$782,R$83)+'СЕТ СН'!$H$11+СВЦЭМ!$D$10+'СЕТ СН'!$H$6-'СЕТ СН'!$H$23</f>
        <v>1436.1963441999999</v>
      </c>
      <c r="S94" s="36">
        <f>SUMIFS(СВЦЭМ!$D$39:$D$782,СВЦЭМ!$A$39:$A$782,$A94,СВЦЭМ!$B$39:$B$782,S$83)+'СЕТ СН'!$H$11+СВЦЭМ!$D$10+'СЕТ СН'!$H$6-'СЕТ СН'!$H$23</f>
        <v>1392.94359887</v>
      </c>
      <c r="T94" s="36">
        <f>SUMIFS(СВЦЭМ!$D$39:$D$782,СВЦЭМ!$A$39:$A$782,$A94,СВЦЭМ!$B$39:$B$782,T$83)+'СЕТ СН'!$H$11+СВЦЭМ!$D$10+'СЕТ СН'!$H$6-'СЕТ СН'!$H$23</f>
        <v>1416.6075541399998</v>
      </c>
      <c r="U94" s="36">
        <f>SUMIFS(СВЦЭМ!$D$39:$D$782,СВЦЭМ!$A$39:$A$782,$A94,СВЦЭМ!$B$39:$B$782,U$83)+'СЕТ СН'!$H$11+СВЦЭМ!$D$10+'СЕТ СН'!$H$6-'СЕТ СН'!$H$23</f>
        <v>1431.9546926399998</v>
      </c>
      <c r="V94" s="36">
        <f>SUMIFS(СВЦЭМ!$D$39:$D$782,СВЦЭМ!$A$39:$A$782,$A94,СВЦЭМ!$B$39:$B$782,V$83)+'СЕТ СН'!$H$11+СВЦЭМ!$D$10+'СЕТ СН'!$H$6-'СЕТ СН'!$H$23</f>
        <v>1444.1796037699999</v>
      </c>
      <c r="W94" s="36">
        <f>SUMIFS(СВЦЭМ!$D$39:$D$782,СВЦЭМ!$A$39:$A$782,$A94,СВЦЭМ!$B$39:$B$782,W$83)+'СЕТ СН'!$H$11+СВЦЭМ!$D$10+'СЕТ СН'!$H$6-'СЕТ СН'!$H$23</f>
        <v>1455.85215535</v>
      </c>
      <c r="X94" s="36">
        <f>SUMIFS(СВЦЭМ!$D$39:$D$782,СВЦЭМ!$A$39:$A$782,$A94,СВЦЭМ!$B$39:$B$782,X$83)+'СЕТ СН'!$H$11+СВЦЭМ!$D$10+'СЕТ СН'!$H$6-'СЕТ СН'!$H$23</f>
        <v>1471.9747884999999</v>
      </c>
      <c r="Y94" s="36">
        <f>SUMIFS(СВЦЭМ!$D$39:$D$782,СВЦЭМ!$A$39:$A$782,$A94,СВЦЭМ!$B$39:$B$782,Y$83)+'СЕТ СН'!$H$11+СВЦЭМ!$D$10+'СЕТ СН'!$H$6-'СЕТ СН'!$H$23</f>
        <v>1498.05935159</v>
      </c>
    </row>
    <row r="95" spans="1:27" ht="15.75" x14ac:dyDescent="0.2">
      <c r="A95" s="35">
        <f t="shared" si="2"/>
        <v>44907</v>
      </c>
      <c r="B95" s="36">
        <f>SUMIFS(СВЦЭМ!$D$39:$D$782,СВЦЭМ!$A$39:$A$782,$A95,СВЦЭМ!$B$39:$B$782,B$83)+'СЕТ СН'!$H$11+СВЦЭМ!$D$10+'СЕТ СН'!$H$6-'СЕТ СН'!$H$23</f>
        <v>1435.3293421199999</v>
      </c>
      <c r="C95" s="36">
        <f>SUMIFS(СВЦЭМ!$D$39:$D$782,СВЦЭМ!$A$39:$A$782,$A95,СВЦЭМ!$B$39:$B$782,C$83)+'СЕТ СН'!$H$11+СВЦЭМ!$D$10+'СЕТ СН'!$H$6-'СЕТ СН'!$H$23</f>
        <v>1446.90882988</v>
      </c>
      <c r="D95" s="36">
        <f>SUMIFS(СВЦЭМ!$D$39:$D$782,СВЦЭМ!$A$39:$A$782,$A95,СВЦЭМ!$B$39:$B$782,D$83)+'СЕТ СН'!$H$11+СВЦЭМ!$D$10+'СЕТ СН'!$H$6-'СЕТ СН'!$H$23</f>
        <v>1456.2417111099999</v>
      </c>
      <c r="E95" s="36">
        <f>SUMIFS(СВЦЭМ!$D$39:$D$782,СВЦЭМ!$A$39:$A$782,$A95,СВЦЭМ!$B$39:$B$782,E$83)+'СЕТ СН'!$H$11+СВЦЭМ!$D$10+'СЕТ СН'!$H$6-'СЕТ СН'!$H$23</f>
        <v>1463.33531219</v>
      </c>
      <c r="F95" s="36">
        <f>SUMIFS(СВЦЭМ!$D$39:$D$782,СВЦЭМ!$A$39:$A$782,$A95,СВЦЭМ!$B$39:$B$782,F$83)+'СЕТ СН'!$H$11+СВЦЭМ!$D$10+'СЕТ СН'!$H$6-'СЕТ СН'!$H$23</f>
        <v>1474.15610358</v>
      </c>
      <c r="G95" s="36">
        <f>SUMIFS(СВЦЭМ!$D$39:$D$782,СВЦЭМ!$A$39:$A$782,$A95,СВЦЭМ!$B$39:$B$782,G$83)+'СЕТ СН'!$H$11+СВЦЭМ!$D$10+'СЕТ СН'!$H$6-'СЕТ СН'!$H$23</f>
        <v>1463.8068542999999</v>
      </c>
      <c r="H95" s="36">
        <f>SUMIFS(СВЦЭМ!$D$39:$D$782,СВЦЭМ!$A$39:$A$782,$A95,СВЦЭМ!$B$39:$B$782,H$83)+'СЕТ СН'!$H$11+СВЦЭМ!$D$10+'СЕТ СН'!$H$6-'СЕТ СН'!$H$23</f>
        <v>1452.5954418199999</v>
      </c>
      <c r="I95" s="36">
        <f>SUMIFS(СВЦЭМ!$D$39:$D$782,СВЦЭМ!$A$39:$A$782,$A95,СВЦЭМ!$B$39:$B$782,I$83)+'СЕТ СН'!$H$11+СВЦЭМ!$D$10+'СЕТ СН'!$H$6-'СЕТ СН'!$H$23</f>
        <v>1322.97469563</v>
      </c>
      <c r="J95" s="36">
        <f>SUMIFS(СВЦЭМ!$D$39:$D$782,СВЦЭМ!$A$39:$A$782,$A95,СВЦЭМ!$B$39:$B$782,J$83)+'СЕТ СН'!$H$11+СВЦЭМ!$D$10+'СЕТ СН'!$H$6-'СЕТ СН'!$H$23</f>
        <v>1253.7603520099999</v>
      </c>
      <c r="K95" s="36">
        <f>SUMIFS(СВЦЭМ!$D$39:$D$782,СВЦЭМ!$A$39:$A$782,$A95,СВЦЭМ!$B$39:$B$782,K$83)+'СЕТ СН'!$H$11+СВЦЭМ!$D$10+'СЕТ СН'!$H$6-'СЕТ СН'!$H$23</f>
        <v>1231.04482334</v>
      </c>
      <c r="L95" s="36">
        <f>SUMIFS(СВЦЭМ!$D$39:$D$782,СВЦЭМ!$A$39:$A$782,$A95,СВЦЭМ!$B$39:$B$782,L$83)+'СЕТ СН'!$H$11+СВЦЭМ!$D$10+'СЕТ СН'!$H$6-'СЕТ СН'!$H$23</f>
        <v>1303.7558397399998</v>
      </c>
      <c r="M95" s="36">
        <f>SUMIFS(СВЦЭМ!$D$39:$D$782,СВЦЭМ!$A$39:$A$782,$A95,СВЦЭМ!$B$39:$B$782,M$83)+'СЕТ СН'!$H$11+СВЦЭМ!$D$10+'СЕТ СН'!$H$6-'СЕТ СН'!$H$23</f>
        <v>1304.9051623399998</v>
      </c>
      <c r="N95" s="36">
        <f>SUMIFS(СВЦЭМ!$D$39:$D$782,СВЦЭМ!$A$39:$A$782,$A95,СВЦЭМ!$B$39:$B$782,N$83)+'СЕТ СН'!$H$11+СВЦЭМ!$D$10+'СЕТ СН'!$H$6-'СЕТ СН'!$H$23</f>
        <v>1369.8429174999999</v>
      </c>
      <c r="O95" s="36">
        <f>SUMIFS(СВЦЭМ!$D$39:$D$782,СВЦЭМ!$A$39:$A$782,$A95,СВЦЭМ!$B$39:$B$782,O$83)+'СЕТ СН'!$H$11+СВЦЭМ!$D$10+'СЕТ СН'!$H$6-'СЕТ СН'!$H$23</f>
        <v>1352.53559335</v>
      </c>
      <c r="P95" s="36">
        <f>SUMIFS(СВЦЭМ!$D$39:$D$782,СВЦЭМ!$A$39:$A$782,$A95,СВЦЭМ!$B$39:$B$782,P$83)+'СЕТ СН'!$H$11+СВЦЭМ!$D$10+'СЕТ СН'!$H$6-'СЕТ СН'!$H$23</f>
        <v>1358.0822793099999</v>
      </c>
      <c r="Q95" s="36">
        <f>SUMIFS(СВЦЭМ!$D$39:$D$782,СВЦЭМ!$A$39:$A$782,$A95,СВЦЭМ!$B$39:$B$782,Q$83)+'СЕТ СН'!$H$11+СВЦЭМ!$D$10+'СЕТ СН'!$H$6-'СЕТ СН'!$H$23</f>
        <v>1363.8732915099999</v>
      </c>
      <c r="R95" s="36">
        <f>SUMIFS(СВЦЭМ!$D$39:$D$782,СВЦЭМ!$A$39:$A$782,$A95,СВЦЭМ!$B$39:$B$782,R$83)+'СЕТ СН'!$H$11+СВЦЭМ!$D$10+'СЕТ СН'!$H$6-'СЕТ СН'!$H$23</f>
        <v>1296.9714704599999</v>
      </c>
      <c r="S95" s="36">
        <f>SUMIFS(СВЦЭМ!$D$39:$D$782,СВЦЭМ!$A$39:$A$782,$A95,СВЦЭМ!$B$39:$B$782,S$83)+'СЕТ СН'!$H$11+СВЦЭМ!$D$10+'СЕТ СН'!$H$6-'СЕТ СН'!$H$23</f>
        <v>1259.97333553</v>
      </c>
      <c r="T95" s="36">
        <f>SUMIFS(СВЦЭМ!$D$39:$D$782,СВЦЭМ!$A$39:$A$782,$A95,СВЦЭМ!$B$39:$B$782,T$83)+'СЕТ СН'!$H$11+СВЦЭМ!$D$10+'СЕТ СН'!$H$6-'СЕТ СН'!$H$23</f>
        <v>1257.1227755599998</v>
      </c>
      <c r="U95" s="36">
        <f>SUMIFS(СВЦЭМ!$D$39:$D$782,СВЦЭМ!$A$39:$A$782,$A95,СВЦЭМ!$B$39:$B$782,U$83)+'СЕТ СН'!$H$11+СВЦЭМ!$D$10+'СЕТ СН'!$H$6-'СЕТ СН'!$H$23</f>
        <v>1314.6397244299999</v>
      </c>
      <c r="V95" s="36">
        <f>SUMIFS(СВЦЭМ!$D$39:$D$782,СВЦЭМ!$A$39:$A$782,$A95,СВЦЭМ!$B$39:$B$782,V$83)+'СЕТ СН'!$H$11+СВЦЭМ!$D$10+'СЕТ СН'!$H$6-'СЕТ СН'!$H$23</f>
        <v>1395.0730578499999</v>
      </c>
      <c r="W95" s="36">
        <f>SUMIFS(СВЦЭМ!$D$39:$D$782,СВЦЭМ!$A$39:$A$782,$A95,СВЦЭМ!$B$39:$B$782,W$83)+'СЕТ СН'!$H$11+СВЦЭМ!$D$10+'СЕТ СН'!$H$6-'СЕТ СН'!$H$23</f>
        <v>1399.0148563399998</v>
      </c>
      <c r="X95" s="36">
        <f>SUMIFS(СВЦЭМ!$D$39:$D$782,СВЦЭМ!$A$39:$A$782,$A95,СВЦЭМ!$B$39:$B$782,X$83)+'СЕТ СН'!$H$11+СВЦЭМ!$D$10+'СЕТ СН'!$H$6-'СЕТ СН'!$H$23</f>
        <v>1394.01092872</v>
      </c>
      <c r="Y95" s="36">
        <f>SUMIFS(СВЦЭМ!$D$39:$D$782,СВЦЭМ!$A$39:$A$782,$A95,СВЦЭМ!$B$39:$B$782,Y$83)+'СЕТ СН'!$H$11+СВЦЭМ!$D$10+'СЕТ СН'!$H$6-'СЕТ СН'!$H$23</f>
        <v>1429.3630318</v>
      </c>
    </row>
    <row r="96" spans="1:27" ht="15.75" x14ac:dyDescent="0.2">
      <c r="A96" s="35">
        <f t="shared" si="2"/>
        <v>44908</v>
      </c>
      <c r="B96" s="36">
        <f>SUMIFS(СВЦЭМ!$D$39:$D$782,СВЦЭМ!$A$39:$A$782,$A96,СВЦЭМ!$B$39:$B$782,B$83)+'СЕТ СН'!$H$11+СВЦЭМ!$D$10+'СЕТ СН'!$H$6-'СЕТ СН'!$H$23</f>
        <v>1477.98042444</v>
      </c>
      <c r="C96" s="36">
        <f>SUMIFS(СВЦЭМ!$D$39:$D$782,СВЦЭМ!$A$39:$A$782,$A96,СВЦЭМ!$B$39:$B$782,C$83)+'СЕТ СН'!$H$11+СВЦЭМ!$D$10+'СЕТ СН'!$H$6-'СЕТ СН'!$H$23</f>
        <v>1503.51166599</v>
      </c>
      <c r="D96" s="36">
        <f>SUMIFS(СВЦЭМ!$D$39:$D$782,СВЦЭМ!$A$39:$A$782,$A96,СВЦЭМ!$B$39:$B$782,D$83)+'СЕТ СН'!$H$11+СВЦЭМ!$D$10+'СЕТ СН'!$H$6-'СЕТ СН'!$H$23</f>
        <v>1518.4184328399999</v>
      </c>
      <c r="E96" s="36">
        <f>SUMIFS(СВЦЭМ!$D$39:$D$782,СВЦЭМ!$A$39:$A$782,$A96,СВЦЭМ!$B$39:$B$782,E$83)+'СЕТ СН'!$H$11+СВЦЭМ!$D$10+'СЕТ СН'!$H$6-'СЕТ СН'!$H$23</f>
        <v>1529.8616414399999</v>
      </c>
      <c r="F96" s="36">
        <f>SUMIFS(СВЦЭМ!$D$39:$D$782,СВЦЭМ!$A$39:$A$782,$A96,СВЦЭМ!$B$39:$B$782,F$83)+'СЕТ СН'!$H$11+СВЦЭМ!$D$10+'СЕТ СН'!$H$6-'СЕТ СН'!$H$23</f>
        <v>1537.2931536599999</v>
      </c>
      <c r="G96" s="36">
        <f>SUMIFS(СВЦЭМ!$D$39:$D$782,СВЦЭМ!$A$39:$A$782,$A96,СВЦЭМ!$B$39:$B$782,G$83)+'СЕТ СН'!$H$11+СВЦЭМ!$D$10+'СЕТ СН'!$H$6-'СЕТ СН'!$H$23</f>
        <v>1529.3105047699999</v>
      </c>
      <c r="H96" s="36">
        <f>SUMIFS(СВЦЭМ!$D$39:$D$782,СВЦЭМ!$A$39:$A$782,$A96,СВЦЭМ!$B$39:$B$782,H$83)+'СЕТ СН'!$H$11+СВЦЭМ!$D$10+'СЕТ СН'!$H$6-'СЕТ СН'!$H$23</f>
        <v>1496.2441276299999</v>
      </c>
      <c r="I96" s="36">
        <f>SUMIFS(СВЦЭМ!$D$39:$D$782,СВЦЭМ!$A$39:$A$782,$A96,СВЦЭМ!$B$39:$B$782,I$83)+'СЕТ СН'!$H$11+СВЦЭМ!$D$10+'СЕТ СН'!$H$6-'СЕТ СН'!$H$23</f>
        <v>1472.2275517399999</v>
      </c>
      <c r="J96" s="36">
        <f>SUMIFS(СВЦЭМ!$D$39:$D$782,СВЦЭМ!$A$39:$A$782,$A96,СВЦЭМ!$B$39:$B$782,J$83)+'СЕТ СН'!$H$11+СВЦЭМ!$D$10+'СЕТ СН'!$H$6-'СЕТ СН'!$H$23</f>
        <v>1477.79424131</v>
      </c>
      <c r="K96" s="36">
        <f>SUMIFS(СВЦЭМ!$D$39:$D$782,СВЦЭМ!$A$39:$A$782,$A96,СВЦЭМ!$B$39:$B$782,K$83)+'СЕТ СН'!$H$11+СВЦЭМ!$D$10+'СЕТ СН'!$H$6-'СЕТ СН'!$H$23</f>
        <v>1454.8412185999998</v>
      </c>
      <c r="L96" s="36">
        <f>SUMIFS(СВЦЭМ!$D$39:$D$782,СВЦЭМ!$A$39:$A$782,$A96,СВЦЭМ!$B$39:$B$782,L$83)+'СЕТ СН'!$H$11+СВЦЭМ!$D$10+'СЕТ СН'!$H$6-'СЕТ СН'!$H$23</f>
        <v>1447.4717765799999</v>
      </c>
      <c r="M96" s="36">
        <f>SUMIFS(СВЦЭМ!$D$39:$D$782,СВЦЭМ!$A$39:$A$782,$A96,СВЦЭМ!$B$39:$B$782,M$83)+'СЕТ СН'!$H$11+СВЦЭМ!$D$10+'СЕТ СН'!$H$6-'СЕТ СН'!$H$23</f>
        <v>1456.2224503499999</v>
      </c>
      <c r="N96" s="36">
        <f>SUMIFS(СВЦЭМ!$D$39:$D$782,СВЦЭМ!$A$39:$A$782,$A96,СВЦЭМ!$B$39:$B$782,N$83)+'СЕТ СН'!$H$11+СВЦЭМ!$D$10+'СЕТ СН'!$H$6-'СЕТ СН'!$H$23</f>
        <v>1459.0444959499998</v>
      </c>
      <c r="O96" s="36">
        <f>SUMIFS(СВЦЭМ!$D$39:$D$782,СВЦЭМ!$A$39:$A$782,$A96,СВЦЭМ!$B$39:$B$782,O$83)+'СЕТ СН'!$H$11+СВЦЭМ!$D$10+'СЕТ СН'!$H$6-'СЕТ СН'!$H$23</f>
        <v>1502.4069672999999</v>
      </c>
      <c r="P96" s="36">
        <f>SUMIFS(СВЦЭМ!$D$39:$D$782,СВЦЭМ!$A$39:$A$782,$A96,СВЦЭМ!$B$39:$B$782,P$83)+'СЕТ СН'!$H$11+СВЦЭМ!$D$10+'СЕТ СН'!$H$6-'СЕТ СН'!$H$23</f>
        <v>1508.1981833099999</v>
      </c>
      <c r="Q96" s="36">
        <f>SUMIFS(СВЦЭМ!$D$39:$D$782,СВЦЭМ!$A$39:$A$782,$A96,СВЦЭМ!$B$39:$B$782,Q$83)+'СЕТ СН'!$H$11+СВЦЭМ!$D$10+'СЕТ СН'!$H$6-'СЕТ СН'!$H$23</f>
        <v>1494.2455435699999</v>
      </c>
      <c r="R96" s="36">
        <f>SUMIFS(СВЦЭМ!$D$39:$D$782,СВЦЭМ!$A$39:$A$782,$A96,СВЦЭМ!$B$39:$B$782,R$83)+'СЕТ СН'!$H$11+СВЦЭМ!$D$10+'СЕТ СН'!$H$6-'СЕТ СН'!$H$23</f>
        <v>1450.9506561999999</v>
      </c>
      <c r="S96" s="36">
        <f>SUMIFS(СВЦЭМ!$D$39:$D$782,СВЦЭМ!$A$39:$A$782,$A96,СВЦЭМ!$B$39:$B$782,S$83)+'СЕТ СН'!$H$11+СВЦЭМ!$D$10+'СЕТ СН'!$H$6-'СЕТ СН'!$H$23</f>
        <v>1430.3325835999999</v>
      </c>
      <c r="T96" s="36">
        <f>SUMIFS(СВЦЭМ!$D$39:$D$782,СВЦЭМ!$A$39:$A$782,$A96,СВЦЭМ!$B$39:$B$782,T$83)+'СЕТ СН'!$H$11+СВЦЭМ!$D$10+'СЕТ СН'!$H$6-'СЕТ СН'!$H$23</f>
        <v>1415.8586062899999</v>
      </c>
      <c r="U96" s="36">
        <f>SUMIFS(СВЦЭМ!$D$39:$D$782,СВЦЭМ!$A$39:$A$782,$A96,СВЦЭМ!$B$39:$B$782,U$83)+'СЕТ СН'!$H$11+СВЦЭМ!$D$10+'СЕТ СН'!$H$6-'СЕТ СН'!$H$23</f>
        <v>1399.0311987499999</v>
      </c>
      <c r="V96" s="36">
        <f>SUMIFS(СВЦЭМ!$D$39:$D$782,СВЦЭМ!$A$39:$A$782,$A96,СВЦЭМ!$B$39:$B$782,V$83)+'СЕТ СН'!$H$11+СВЦЭМ!$D$10+'СЕТ СН'!$H$6-'СЕТ СН'!$H$23</f>
        <v>1406.29014226</v>
      </c>
      <c r="W96" s="36">
        <f>SUMIFS(СВЦЭМ!$D$39:$D$782,СВЦЭМ!$A$39:$A$782,$A96,СВЦЭМ!$B$39:$B$782,W$83)+'СЕТ СН'!$H$11+СВЦЭМ!$D$10+'СЕТ СН'!$H$6-'СЕТ СН'!$H$23</f>
        <v>1442.86422395</v>
      </c>
      <c r="X96" s="36">
        <f>SUMIFS(СВЦЭМ!$D$39:$D$782,СВЦЭМ!$A$39:$A$782,$A96,СВЦЭМ!$B$39:$B$782,X$83)+'СЕТ СН'!$H$11+СВЦЭМ!$D$10+'СЕТ СН'!$H$6-'СЕТ СН'!$H$23</f>
        <v>1447.41338101</v>
      </c>
      <c r="Y96" s="36">
        <f>SUMIFS(СВЦЭМ!$D$39:$D$782,СВЦЭМ!$A$39:$A$782,$A96,СВЦЭМ!$B$39:$B$782,Y$83)+'СЕТ СН'!$H$11+СВЦЭМ!$D$10+'СЕТ СН'!$H$6-'СЕТ СН'!$H$23</f>
        <v>1480.8456077599999</v>
      </c>
    </row>
    <row r="97" spans="1:25" ht="15.75" x14ac:dyDescent="0.2">
      <c r="A97" s="35">
        <f t="shared" si="2"/>
        <v>44909</v>
      </c>
      <c r="B97" s="36">
        <f>SUMIFS(СВЦЭМ!$D$39:$D$782,СВЦЭМ!$A$39:$A$782,$A97,СВЦЭМ!$B$39:$B$782,B$83)+'СЕТ СН'!$H$11+СВЦЭМ!$D$10+'СЕТ СН'!$H$6-'СЕТ СН'!$H$23</f>
        <v>1439.48304315</v>
      </c>
      <c r="C97" s="36">
        <f>SUMIFS(СВЦЭМ!$D$39:$D$782,СВЦЭМ!$A$39:$A$782,$A97,СВЦЭМ!$B$39:$B$782,C$83)+'СЕТ СН'!$H$11+СВЦЭМ!$D$10+'СЕТ СН'!$H$6-'СЕТ СН'!$H$23</f>
        <v>1468.6408823299998</v>
      </c>
      <c r="D97" s="36">
        <f>SUMIFS(СВЦЭМ!$D$39:$D$782,СВЦЭМ!$A$39:$A$782,$A97,СВЦЭМ!$B$39:$B$782,D$83)+'СЕТ СН'!$H$11+СВЦЭМ!$D$10+'СЕТ СН'!$H$6-'СЕТ СН'!$H$23</f>
        <v>1485.71165043</v>
      </c>
      <c r="E97" s="36">
        <f>SUMIFS(СВЦЭМ!$D$39:$D$782,СВЦЭМ!$A$39:$A$782,$A97,СВЦЭМ!$B$39:$B$782,E$83)+'СЕТ СН'!$H$11+СВЦЭМ!$D$10+'СЕТ СН'!$H$6-'СЕТ СН'!$H$23</f>
        <v>1495.8675533099999</v>
      </c>
      <c r="F97" s="36">
        <f>SUMIFS(СВЦЭМ!$D$39:$D$782,СВЦЭМ!$A$39:$A$782,$A97,СВЦЭМ!$B$39:$B$782,F$83)+'СЕТ СН'!$H$11+СВЦЭМ!$D$10+'СЕТ СН'!$H$6-'СЕТ СН'!$H$23</f>
        <v>1518.0299936599999</v>
      </c>
      <c r="G97" s="36">
        <f>SUMIFS(СВЦЭМ!$D$39:$D$782,СВЦЭМ!$A$39:$A$782,$A97,СВЦЭМ!$B$39:$B$782,G$83)+'СЕТ СН'!$H$11+СВЦЭМ!$D$10+'СЕТ СН'!$H$6-'СЕТ СН'!$H$23</f>
        <v>1505.10988905</v>
      </c>
      <c r="H97" s="36">
        <f>SUMIFS(СВЦЭМ!$D$39:$D$782,СВЦЭМ!$A$39:$A$782,$A97,СВЦЭМ!$B$39:$B$782,H$83)+'СЕТ СН'!$H$11+СВЦЭМ!$D$10+'СЕТ СН'!$H$6-'СЕТ СН'!$H$23</f>
        <v>1487.1961828199999</v>
      </c>
      <c r="I97" s="36">
        <f>SUMIFS(СВЦЭМ!$D$39:$D$782,СВЦЭМ!$A$39:$A$782,$A97,СВЦЭМ!$B$39:$B$782,I$83)+'СЕТ СН'!$H$11+СВЦЭМ!$D$10+'СЕТ СН'!$H$6-'СЕТ СН'!$H$23</f>
        <v>1469.8832697299999</v>
      </c>
      <c r="J97" s="36">
        <f>SUMIFS(СВЦЭМ!$D$39:$D$782,СВЦЭМ!$A$39:$A$782,$A97,СВЦЭМ!$B$39:$B$782,J$83)+'СЕТ СН'!$H$11+СВЦЭМ!$D$10+'СЕТ СН'!$H$6-'СЕТ СН'!$H$23</f>
        <v>1474.07601574</v>
      </c>
      <c r="K97" s="36">
        <f>SUMIFS(СВЦЭМ!$D$39:$D$782,СВЦЭМ!$A$39:$A$782,$A97,СВЦЭМ!$B$39:$B$782,K$83)+'СЕТ СН'!$H$11+СВЦЭМ!$D$10+'СЕТ СН'!$H$6-'СЕТ СН'!$H$23</f>
        <v>1438.67315416</v>
      </c>
      <c r="L97" s="36">
        <f>SUMIFS(СВЦЭМ!$D$39:$D$782,СВЦЭМ!$A$39:$A$782,$A97,СВЦЭМ!$B$39:$B$782,L$83)+'СЕТ СН'!$H$11+СВЦЭМ!$D$10+'СЕТ СН'!$H$6-'СЕТ СН'!$H$23</f>
        <v>1439.1314307999999</v>
      </c>
      <c r="M97" s="36">
        <f>SUMIFS(СВЦЭМ!$D$39:$D$782,СВЦЭМ!$A$39:$A$782,$A97,СВЦЭМ!$B$39:$B$782,M$83)+'СЕТ СН'!$H$11+СВЦЭМ!$D$10+'СЕТ СН'!$H$6-'СЕТ СН'!$H$23</f>
        <v>1467.60267671</v>
      </c>
      <c r="N97" s="36">
        <f>SUMIFS(СВЦЭМ!$D$39:$D$782,СВЦЭМ!$A$39:$A$782,$A97,СВЦЭМ!$B$39:$B$782,N$83)+'СЕТ СН'!$H$11+СВЦЭМ!$D$10+'СЕТ СН'!$H$6-'СЕТ СН'!$H$23</f>
        <v>1458.7723555</v>
      </c>
      <c r="O97" s="36">
        <f>SUMIFS(СВЦЭМ!$D$39:$D$782,СВЦЭМ!$A$39:$A$782,$A97,СВЦЭМ!$B$39:$B$782,O$83)+'СЕТ СН'!$H$11+СВЦЭМ!$D$10+'СЕТ СН'!$H$6-'СЕТ СН'!$H$23</f>
        <v>1464.70767897</v>
      </c>
      <c r="P97" s="36">
        <f>SUMIFS(СВЦЭМ!$D$39:$D$782,СВЦЭМ!$A$39:$A$782,$A97,СВЦЭМ!$B$39:$B$782,P$83)+'СЕТ СН'!$H$11+СВЦЭМ!$D$10+'СЕТ СН'!$H$6-'СЕТ СН'!$H$23</f>
        <v>1472.910132</v>
      </c>
      <c r="Q97" s="36">
        <f>SUMIFS(СВЦЭМ!$D$39:$D$782,СВЦЭМ!$A$39:$A$782,$A97,СВЦЭМ!$B$39:$B$782,Q$83)+'СЕТ СН'!$H$11+СВЦЭМ!$D$10+'СЕТ СН'!$H$6-'СЕТ СН'!$H$23</f>
        <v>1471.2200897399998</v>
      </c>
      <c r="R97" s="36">
        <f>SUMIFS(СВЦЭМ!$D$39:$D$782,СВЦЭМ!$A$39:$A$782,$A97,СВЦЭМ!$B$39:$B$782,R$83)+'СЕТ СН'!$H$11+СВЦЭМ!$D$10+'СЕТ СН'!$H$6-'СЕТ СН'!$H$23</f>
        <v>1484.64682311</v>
      </c>
      <c r="S97" s="36">
        <f>SUMIFS(СВЦЭМ!$D$39:$D$782,СВЦЭМ!$A$39:$A$782,$A97,СВЦЭМ!$B$39:$B$782,S$83)+'СЕТ СН'!$H$11+СВЦЭМ!$D$10+'СЕТ СН'!$H$6-'СЕТ СН'!$H$23</f>
        <v>1469.4593703599999</v>
      </c>
      <c r="T97" s="36">
        <f>SUMIFS(СВЦЭМ!$D$39:$D$782,СВЦЭМ!$A$39:$A$782,$A97,СВЦЭМ!$B$39:$B$782,T$83)+'СЕТ СН'!$H$11+СВЦЭМ!$D$10+'СЕТ СН'!$H$6-'СЕТ СН'!$H$23</f>
        <v>1468.5090538099998</v>
      </c>
      <c r="U97" s="36">
        <f>SUMIFS(СВЦЭМ!$D$39:$D$782,СВЦЭМ!$A$39:$A$782,$A97,СВЦЭМ!$B$39:$B$782,U$83)+'СЕТ СН'!$H$11+СВЦЭМ!$D$10+'СЕТ СН'!$H$6-'СЕТ СН'!$H$23</f>
        <v>1473.27676959</v>
      </c>
      <c r="V97" s="36">
        <f>SUMIFS(СВЦЭМ!$D$39:$D$782,СВЦЭМ!$A$39:$A$782,$A97,СВЦЭМ!$B$39:$B$782,V$83)+'СЕТ СН'!$H$11+СВЦЭМ!$D$10+'СЕТ СН'!$H$6-'СЕТ СН'!$H$23</f>
        <v>1483.4247790299999</v>
      </c>
      <c r="W97" s="36">
        <f>SUMIFS(СВЦЭМ!$D$39:$D$782,СВЦЭМ!$A$39:$A$782,$A97,СВЦЭМ!$B$39:$B$782,W$83)+'СЕТ СН'!$H$11+СВЦЭМ!$D$10+'СЕТ СН'!$H$6-'СЕТ СН'!$H$23</f>
        <v>1463.8358060399999</v>
      </c>
      <c r="X97" s="36">
        <f>SUMIFS(СВЦЭМ!$D$39:$D$782,СВЦЭМ!$A$39:$A$782,$A97,СВЦЭМ!$B$39:$B$782,X$83)+'СЕТ СН'!$H$11+СВЦЭМ!$D$10+'СЕТ СН'!$H$6-'СЕТ СН'!$H$23</f>
        <v>1468.1585060699999</v>
      </c>
      <c r="Y97" s="36">
        <f>SUMIFS(СВЦЭМ!$D$39:$D$782,СВЦЭМ!$A$39:$A$782,$A97,СВЦЭМ!$B$39:$B$782,Y$83)+'СЕТ СН'!$H$11+СВЦЭМ!$D$10+'СЕТ СН'!$H$6-'СЕТ СН'!$H$23</f>
        <v>1469.4763182199999</v>
      </c>
    </row>
    <row r="98" spans="1:25" ht="15.75" x14ac:dyDescent="0.2">
      <c r="A98" s="35">
        <f t="shared" si="2"/>
        <v>44910</v>
      </c>
      <c r="B98" s="36">
        <f>SUMIFS(СВЦЭМ!$D$39:$D$782,СВЦЭМ!$A$39:$A$782,$A98,СВЦЭМ!$B$39:$B$782,B$83)+'СЕТ СН'!$H$11+СВЦЭМ!$D$10+'СЕТ СН'!$H$6-'СЕТ СН'!$H$23</f>
        <v>1409.6394769399999</v>
      </c>
      <c r="C98" s="36">
        <f>SUMIFS(СВЦЭМ!$D$39:$D$782,СВЦЭМ!$A$39:$A$782,$A98,СВЦЭМ!$B$39:$B$782,C$83)+'СЕТ СН'!$H$11+СВЦЭМ!$D$10+'СЕТ СН'!$H$6-'СЕТ СН'!$H$23</f>
        <v>1418.9937677999999</v>
      </c>
      <c r="D98" s="36">
        <f>SUMIFS(СВЦЭМ!$D$39:$D$782,СВЦЭМ!$A$39:$A$782,$A98,СВЦЭМ!$B$39:$B$782,D$83)+'СЕТ СН'!$H$11+СВЦЭМ!$D$10+'СЕТ СН'!$H$6-'СЕТ СН'!$H$23</f>
        <v>1431.1233961099999</v>
      </c>
      <c r="E98" s="36">
        <f>SUMIFS(СВЦЭМ!$D$39:$D$782,СВЦЭМ!$A$39:$A$782,$A98,СВЦЭМ!$B$39:$B$782,E$83)+'СЕТ СН'!$H$11+СВЦЭМ!$D$10+'СЕТ СН'!$H$6-'СЕТ СН'!$H$23</f>
        <v>1450.38885175</v>
      </c>
      <c r="F98" s="36">
        <f>SUMIFS(СВЦЭМ!$D$39:$D$782,СВЦЭМ!$A$39:$A$782,$A98,СВЦЭМ!$B$39:$B$782,F$83)+'СЕТ СН'!$H$11+СВЦЭМ!$D$10+'СЕТ СН'!$H$6-'СЕТ СН'!$H$23</f>
        <v>1486.9588298199999</v>
      </c>
      <c r="G98" s="36">
        <f>SUMIFS(СВЦЭМ!$D$39:$D$782,СВЦЭМ!$A$39:$A$782,$A98,СВЦЭМ!$B$39:$B$782,G$83)+'СЕТ СН'!$H$11+СВЦЭМ!$D$10+'СЕТ СН'!$H$6-'СЕТ СН'!$H$23</f>
        <v>1466.45690719</v>
      </c>
      <c r="H98" s="36">
        <f>SUMIFS(СВЦЭМ!$D$39:$D$782,СВЦЭМ!$A$39:$A$782,$A98,СВЦЭМ!$B$39:$B$782,H$83)+'СЕТ СН'!$H$11+СВЦЭМ!$D$10+'СЕТ СН'!$H$6-'СЕТ СН'!$H$23</f>
        <v>1440.58891354</v>
      </c>
      <c r="I98" s="36">
        <f>SUMIFS(СВЦЭМ!$D$39:$D$782,СВЦЭМ!$A$39:$A$782,$A98,СВЦЭМ!$B$39:$B$782,I$83)+'СЕТ СН'!$H$11+СВЦЭМ!$D$10+'СЕТ СН'!$H$6-'СЕТ СН'!$H$23</f>
        <v>1392.46282737</v>
      </c>
      <c r="J98" s="36">
        <f>SUMIFS(СВЦЭМ!$D$39:$D$782,СВЦЭМ!$A$39:$A$782,$A98,СВЦЭМ!$B$39:$B$782,J$83)+'СЕТ СН'!$H$11+СВЦЭМ!$D$10+'СЕТ СН'!$H$6-'СЕТ СН'!$H$23</f>
        <v>1367.9180668499998</v>
      </c>
      <c r="K98" s="36">
        <f>SUMIFS(СВЦЭМ!$D$39:$D$782,СВЦЭМ!$A$39:$A$782,$A98,СВЦЭМ!$B$39:$B$782,K$83)+'СЕТ СН'!$H$11+СВЦЭМ!$D$10+'СЕТ СН'!$H$6-'СЕТ СН'!$H$23</f>
        <v>1359.11973554</v>
      </c>
      <c r="L98" s="36">
        <f>SUMIFS(СВЦЭМ!$D$39:$D$782,СВЦЭМ!$A$39:$A$782,$A98,СВЦЭМ!$B$39:$B$782,L$83)+'СЕТ СН'!$H$11+СВЦЭМ!$D$10+'СЕТ СН'!$H$6-'СЕТ СН'!$H$23</f>
        <v>1347.2206916499999</v>
      </c>
      <c r="M98" s="36">
        <f>SUMIFS(СВЦЭМ!$D$39:$D$782,СВЦЭМ!$A$39:$A$782,$A98,СВЦЭМ!$B$39:$B$782,M$83)+'СЕТ СН'!$H$11+СВЦЭМ!$D$10+'СЕТ СН'!$H$6-'СЕТ СН'!$H$23</f>
        <v>1353.7393071399999</v>
      </c>
      <c r="N98" s="36">
        <f>SUMIFS(СВЦЭМ!$D$39:$D$782,СВЦЭМ!$A$39:$A$782,$A98,СВЦЭМ!$B$39:$B$782,N$83)+'СЕТ СН'!$H$11+СВЦЭМ!$D$10+'СЕТ СН'!$H$6-'СЕТ СН'!$H$23</f>
        <v>1368.7467432399999</v>
      </c>
      <c r="O98" s="36">
        <f>SUMIFS(СВЦЭМ!$D$39:$D$782,СВЦЭМ!$A$39:$A$782,$A98,СВЦЭМ!$B$39:$B$782,O$83)+'СЕТ СН'!$H$11+СВЦЭМ!$D$10+'СЕТ СН'!$H$6-'СЕТ СН'!$H$23</f>
        <v>1375.8613067799999</v>
      </c>
      <c r="P98" s="36">
        <f>SUMIFS(СВЦЭМ!$D$39:$D$782,СВЦЭМ!$A$39:$A$782,$A98,СВЦЭМ!$B$39:$B$782,P$83)+'СЕТ СН'!$H$11+СВЦЭМ!$D$10+'СЕТ СН'!$H$6-'СЕТ СН'!$H$23</f>
        <v>1387.5048393699999</v>
      </c>
      <c r="Q98" s="36">
        <f>SUMIFS(СВЦЭМ!$D$39:$D$782,СВЦЭМ!$A$39:$A$782,$A98,СВЦЭМ!$B$39:$B$782,Q$83)+'СЕТ СН'!$H$11+СВЦЭМ!$D$10+'СЕТ СН'!$H$6-'СЕТ СН'!$H$23</f>
        <v>1395.0765297399998</v>
      </c>
      <c r="R98" s="36">
        <f>SUMIFS(СВЦЭМ!$D$39:$D$782,СВЦЭМ!$A$39:$A$782,$A98,СВЦЭМ!$B$39:$B$782,R$83)+'СЕТ СН'!$H$11+СВЦЭМ!$D$10+'СЕТ СН'!$H$6-'СЕТ СН'!$H$23</f>
        <v>1401.5242583899999</v>
      </c>
      <c r="S98" s="36">
        <f>SUMIFS(СВЦЭМ!$D$39:$D$782,СВЦЭМ!$A$39:$A$782,$A98,СВЦЭМ!$B$39:$B$782,S$83)+'СЕТ СН'!$H$11+СВЦЭМ!$D$10+'СЕТ СН'!$H$6-'СЕТ СН'!$H$23</f>
        <v>1370.02274908</v>
      </c>
      <c r="T98" s="36">
        <f>SUMIFS(СВЦЭМ!$D$39:$D$782,СВЦЭМ!$A$39:$A$782,$A98,СВЦЭМ!$B$39:$B$782,T$83)+'СЕТ СН'!$H$11+СВЦЭМ!$D$10+'СЕТ СН'!$H$6-'СЕТ СН'!$H$23</f>
        <v>1338.5950299399999</v>
      </c>
      <c r="U98" s="36">
        <f>SUMIFS(СВЦЭМ!$D$39:$D$782,СВЦЭМ!$A$39:$A$782,$A98,СВЦЭМ!$B$39:$B$782,U$83)+'СЕТ СН'!$H$11+СВЦЭМ!$D$10+'СЕТ СН'!$H$6-'СЕТ СН'!$H$23</f>
        <v>1340.11935799</v>
      </c>
      <c r="V98" s="36">
        <f>SUMIFS(СВЦЭМ!$D$39:$D$782,СВЦЭМ!$A$39:$A$782,$A98,СВЦЭМ!$B$39:$B$782,V$83)+'СЕТ СН'!$H$11+СВЦЭМ!$D$10+'СЕТ СН'!$H$6-'СЕТ СН'!$H$23</f>
        <v>1340.3864688399999</v>
      </c>
      <c r="W98" s="36">
        <f>SUMIFS(СВЦЭМ!$D$39:$D$782,СВЦЭМ!$A$39:$A$782,$A98,СВЦЭМ!$B$39:$B$782,W$83)+'СЕТ СН'!$H$11+СВЦЭМ!$D$10+'СЕТ СН'!$H$6-'СЕТ СН'!$H$23</f>
        <v>1355.2149555399999</v>
      </c>
      <c r="X98" s="36">
        <f>SUMIFS(СВЦЭМ!$D$39:$D$782,СВЦЭМ!$A$39:$A$782,$A98,СВЦЭМ!$B$39:$B$782,X$83)+'СЕТ СН'!$H$11+СВЦЭМ!$D$10+'СЕТ СН'!$H$6-'СЕТ СН'!$H$23</f>
        <v>1364.28698592</v>
      </c>
      <c r="Y98" s="36">
        <f>SUMIFS(СВЦЭМ!$D$39:$D$782,СВЦЭМ!$A$39:$A$782,$A98,СВЦЭМ!$B$39:$B$782,Y$83)+'СЕТ СН'!$H$11+СВЦЭМ!$D$10+'СЕТ СН'!$H$6-'СЕТ СН'!$H$23</f>
        <v>1385.10805981</v>
      </c>
    </row>
    <row r="99" spans="1:25" ht="15.75" x14ac:dyDescent="0.2">
      <c r="A99" s="35">
        <f t="shared" si="2"/>
        <v>44911</v>
      </c>
      <c r="B99" s="36">
        <f>SUMIFS(СВЦЭМ!$D$39:$D$782,СВЦЭМ!$A$39:$A$782,$A99,СВЦЭМ!$B$39:$B$782,B$83)+'СЕТ СН'!$H$11+СВЦЭМ!$D$10+'СЕТ СН'!$H$6-'СЕТ СН'!$H$23</f>
        <v>1513.6312937999999</v>
      </c>
      <c r="C99" s="36">
        <f>SUMIFS(СВЦЭМ!$D$39:$D$782,СВЦЭМ!$A$39:$A$782,$A99,СВЦЭМ!$B$39:$B$782,C$83)+'СЕТ СН'!$H$11+СВЦЭМ!$D$10+'СЕТ СН'!$H$6-'СЕТ СН'!$H$23</f>
        <v>1529.19931486</v>
      </c>
      <c r="D99" s="36">
        <f>SUMIFS(СВЦЭМ!$D$39:$D$782,СВЦЭМ!$A$39:$A$782,$A99,СВЦЭМ!$B$39:$B$782,D$83)+'СЕТ СН'!$H$11+СВЦЭМ!$D$10+'СЕТ СН'!$H$6-'СЕТ СН'!$H$23</f>
        <v>1531.9185408199999</v>
      </c>
      <c r="E99" s="36">
        <f>SUMIFS(СВЦЭМ!$D$39:$D$782,СВЦЭМ!$A$39:$A$782,$A99,СВЦЭМ!$B$39:$B$782,E$83)+'СЕТ СН'!$H$11+СВЦЭМ!$D$10+'СЕТ СН'!$H$6-'СЕТ СН'!$H$23</f>
        <v>1520.56581233</v>
      </c>
      <c r="F99" s="36">
        <f>SUMIFS(СВЦЭМ!$D$39:$D$782,СВЦЭМ!$A$39:$A$782,$A99,СВЦЭМ!$B$39:$B$782,F$83)+'СЕТ СН'!$H$11+СВЦЭМ!$D$10+'СЕТ СН'!$H$6-'СЕТ СН'!$H$23</f>
        <v>1512.32451842</v>
      </c>
      <c r="G99" s="36">
        <f>SUMIFS(СВЦЭМ!$D$39:$D$782,СВЦЭМ!$A$39:$A$782,$A99,СВЦЭМ!$B$39:$B$782,G$83)+'СЕТ СН'!$H$11+СВЦЭМ!$D$10+'СЕТ СН'!$H$6-'СЕТ СН'!$H$23</f>
        <v>1493.8541629699998</v>
      </c>
      <c r="H99" s="36">
        <f>SUMIFS(СВЦЭМ!$D$39:$D$782,СВЦЭМ!$A$39:$A$782,$A99,СВЦЭМ!$B$39:$B$782,H$83)+'СЕТ СН'!$H$11+СВЦЭМ!$D$10+'СЕТ СН'!$H$6-'СЕТ СН'!$H$23</f>
        <v>1452.02683424</v>
      </c>
      <c r="I99" s="36">
        <f>SUMIFS(СВЦЭМ!$D$39:$D$782,СВЦЭМ!$A$39:$A$782,$A99,СВЦЭМ!$B$39:$B$782,I$83)+'СЕТ СН'!$H$11+СВЦЭМ!$D$10+'СЕТ СН'!$H$6-'СЕТ СН'!$H$23</f>
        <v>1432.9768608299999</v>
      </c>
      <c r="J99" s="36">
        <f>SUMIFS(СВЦЭМ!$D$39:$D$782,СВЦЭМ!$A$39:$A$782,$A99,СВЦЭМ!$B$39:$B$782,J$83)+'СЕТ СН'!$H$11+СВЦЭМ!$D$10+'СЕТ СН'!$H$6-'СЕТ СН'!$H$23</f>
        <v>1413.2290925699999</v>
      </c>
      <c r="K99" s="36">
        <f>SUMIFS(СВЦЭМ!$D$39:$D$782,СВЦЭМ!$A$39:$A$782,$A99,СВЦЭМ!$B$39:$B$782,K$83)+'СЕТ СН'!$H$11+СВЦЭМ!$D$10+'СЕТ СН'!$H$6-'СЕТ СН'!$H$23</f>
        <v>1400.12684296</v>
      </c>
      <c r="L99" s="36">
        <f>SUMIFS(СВЦЭМ!$D$39:$D$782,СВЦЭМ!$A$39:$A$782,$A99,СВЦЭМ!$B$39:$B$782,L$83)+'СЕТ СН'!$H$11+СВЦЭМ!$D$10+'СЕТ СН'!$H$6-'СЕТ СН'!$H$23</f>
        <v>1405.25251138</v>
      </c>
      <c r="M99" s="36">
        <f>SUMIFS(СВЦЭМ!$D$39:$D$782,СВЦЭМ!$A$39:$A$782,$A99,СВЦЭМ!$B$39:$B$782,M$83)+'СЕТ СН'!$H$11+СВЦЭМ!$D$10+'СЕТ СН'!$H$6-'СЕТ СН'!$H$23</f>
        <v>1417.73410158</v>
      </c>
      <c r="N99" s="36">
        <f>SUMIFS(СВЦЭМ!$D$39:$D$782,СВЦЭМ!$A$39:$A$782,$A99,СВЦЭМ!$B$39:$B$782,N$83)+'СЕТ СН'!$H$11+СВЦЭМ!$D$10+'СЕТ СН'!$H$6-'СЕТ СН'!$H$23</f>
        <v>1438.82627854</v>
      </c>
      <c r="O99" s="36">
        <f>SUMIFS(СВЦЭМ!$D$39:$D$782,СВЦЭМ!$A$39:$A$782,$A99,СВЦЭМ!$B$39:$B$782,O$83)+'СЕТ СН'!$H$11+СВЦЭМ!$D$10+'СЕТ СН'!$H$6-'СЕТ СН'!$H$23</f>
        <v>1459.9631100399999</v>
      </c>
      <c r="P99" s="36">
        <f>SUMIFS(СВЦЭМ!$D$39:$D$782,СВЦЭМ!$A$39:$A$782,$A99,СВЦЭМ!$B$39:$B$782,P$83)+'СЕТ СН'!$H$11+СВЦЭМ!$D$10+'СЕТ СН'!$H$6-'СЕТ СН'!$H$23</f>
        <v>1474.23212999</v>
      </c>
      <c r="Q99" s="36">
        <f>SUMIFS(СВЦЭМ!$D$39:$D$782,СВЦЭМ!$A$39:$A$782,$A99,СВЦЭМ!$B$39:$B$782,Q$83)+'СЕТ СН'!$H$11+СВЦЭМ!$D$10+'СЕТ СН'!$H$6-'СЕТ СН'!$H$23</f>
        <v>1473.39869213</v>
      </c>
      <c r="R99" s="36">
        <f>SUMIFS(СВЦЭМ!$D$39:$D$782,СВЦЭМ!$A$39:$A$782,$A99,СВЦЭМ!$B$39:$B$782,R$83)+'СЕТ СН'!$H$11+СВЦЭМ!$D$10+'СЕТ СН'!$H$6-'СЕТ СН'!$H$23</f>
        <v>1462.87034094</v>
      </c>
      <c r="S99" s="36">
        <f>SUMIFS(СВЦЭМ!$D$39:$D$782,СВЦЭМ!$A$39:$A$782,$A99,СВЦЭМ!$B$39:$B$782,S$83)+'СЕТ СН'!$H$11+СВЦЭМ!$D$10+'СЕТ СН'!$H$6-'СЕТ СН'!$H$23</f>
        <v>1423.3826612999999</v>
      </c>
      <c r="T99" s="36">
        <f>SUMIFS(СВЦЭМ!$D$39:$D$782,СВЦЭМ!$A$39:$A$782,$A99,СВЦЭМ!$B$39:$B$782,T$83)+'СЕТ СН'!$H$11+СВЦЭМ!$D$10+'СЕТ СН'!$H$6-'СЕТ СН'!$H$23</f>
        <v>1398.722724</v>
      </c>
      <c r="U99" s="36">
        <f>SUMIFS(СВЦЭМ!$D$39:$D$782,СВЦЭМ!$A$39:$A$782,$A99,СВЦЭМ!$B$39:$B$782,U$83)+'СЕТ СН'!$H$11+СВЦЭМ!$D$10+'СЕТ СН'!$H$6-'СЕТ СН'!$H$23</f>
        <v>1404.69481507</v>
      </c>
      <c r="V99" s="36">
        <f>SUMIFS(СВЦЭМ!$D$39:$D$782,СВЦЭМ!$A$39:$A$782,$A99,СВЦЭМ!$B$39:$B$782,V$83)+'СЕТ СН'!$H$11+СВЦЭМ!$D$10+'СЕТ СН'!$H$6-'СЕТ СН'!$H$23</f>
        <v>1418.5728089299998</v>
      </c>
      <c r="W99" s="36">
        <f>SUMIFS(СВЦЭМ!$D$39:$D$782,СВЦЭМ!$A$39:$A$782,$A99,СВЦЭМ!$B$39:$B$782,W$83)+'СЕТ СН'!$H$11+СВЦЭМ!$D$10+'СЕТ СН'!$H$6-'СЕТ СН'!$H$23</f>
        <v>1428.3929304599999</v>
      </c>
      <c r="X99" s="36">
        <f>SUMIFS(СВЦЭМ!$D$39:$D$782,СВЦЭМ!$A$39:$A$782,$A99,СВЦЭМ!$B$39:$B$782,X$83)+'СЕТ СН'!$H$11+СВЦЭМ!$D$10+'СЕТ СН'!$H$6-'СЕТ СН'!$H$23</f>
        <v>1458.2640221199999</v>
      </c>
      <c r="Y99" s="36">
        <f>SUMIFS(СВЦЭМ!$D$39:$D$782,СВЦЭМ!$A$39:$A$782,$A99,СВЦЭМ!$B$39:$B$782,Y$83)+'СЕТ СН'!$H$11+СВЦЭМ!$D$10+'СЕТ СН'!$H$6-'СЕТ СН'!$H$23</f>
        <v>1485.8928661499999</v>
      </c>
    </row>
    <row r="100" spans="1:25" ht="15.75" x14ac:dyDescent="0.2">
      <c r="A100" s="35">
        <f t="shared" si="2"/>
        <v>44912</v>
      </c>
      <c r="B100" s="36">
        <f>SUMIFS(СВЦЭМ!$D$39:$D$782,СВЦЭМ!$A$39:$A$782,$A100,СВЦЭМ!$B$39:$B$782,B$83)+'СЕТ СН'!$H$11+СВЦЭМ!$D$10+'СЕТ СН'!$H$6-'СЕТ СН'!$H$23</f>
        <v>1411.9743003899998</v>
      </c>
      <c r="C100" s="36">
        <f>SUMIFS(СВЦЭМ!$D$39:$D$782,СВЦЭМ!$A$39:$A$782,$A100,СВЦЭМ!$B$39:$B$782,C$83)+'СЕТ СН'!$H$11+СВЦЭМ!$D$10+'СЕТ СН'!$H$6-'СЕТ СН'!$H$23</f>
        <v>1400.28598152</v>
      </c>
      <c r="D100" s="36">
        <f>SUMIFS(СВЦЭМ!$D$39:$D$782,СВЦЭМ!$A$39:$A$782,$A100,СВЦЭМ!$B$39:$B$782,D$83)+'СЕТ СН'!$H$11+СВЦЭМ!$D$10+'СЕТ СН'!$H$6-'СЕТ СН'!$H$23</f>
        <v>1406.92369085</v>
      </c>
      <c r="E100" s="36">
        <f>SUMIFS(СВЦЭМ!$D$39:$D$782,СВЦЭМ!$A$39:$A$782,$A100,СВЦЭМ!$B$39:$B$782,E$83)+'СЕТ СН'!$H$11+СВЦЭМ!$D$10+'СЕТ СН'!$H$6-'СЕТ СН'!$H$23</f>
        <v>1404.1925231</v>
      </c>
      <c r="F100" s="36">
        <f>SUMIFS(СВЦЭМ!$D$39:$D$782,СВЦЭМ!$A$39:$A$782,$A100,СВЦЭМ!$B$39:$B$782,F$83)+'СЕТ СН'!$H$11+СВЦЭМ!$D$10+'СЕТ СН'!$H$6-'СЕТ СН'!$H$23</f>
        <v>1430.09454876</v>
      </c>
      <c r="G100" s="36">
        <f>SUMIFS(СВЦЭМ!$D$39:$D$782,СВЦЭМ!$A$39:$A$782,$A100,СВЦЭМ!$B$39:$B$782,G$83)+'СЕТ СН'!$H$11+СВЦЭМ!$D$10+'СЕТ СН'!$H$6-'СЕТ СН'!$H$23</f>
        <v>1419.0564746</v>
      </c>
      <c r="H100" s="36">
        <f>SUMIFS(СВЦЭМ!$D$39:$D$782,СВЦЭМ!$A$39:$A$782,$A100,СВЦЭМ!$B$39:$B$782,H$83)+'СЕТ СН'!$H$11+СВЦЭМ!$D$10+'СЕТ СН'!$H$6-'СЕТ СН'!$H$23</f>
        <v>1402.3660378099999</v>
      </c>
      <c r="I100" s="36">
        <f>SUMIFS(СВЦЭМ!$D$39:$D$782,СВЦЭМ!$A$39:$A$782,$A100,СВЦЭМ!$B$39:$B$782,I$83)+'СЕТ СН'!$H$11+СВЦЭМ!$D$10+'СЕТ СН'!$H$6-'СЕТ СН'!$H$23</f>
        <v>1428.0920528499998</v>
      </c>
      <c r="J100" s="36">
        <f>SUMIFS(СВЦЭМ!$D$39:$D$782,СВЦЭМ!$A$39:$A$782,$A100,СВЦЭМ!$B$39:$B$782,J$83)+'СЕТ СН'!$H$11+СВЦЭМ!$D$10+'СЕТ СН'!$H$6-'СЕТ СН'!$H$23</f>
        <v>1415.8854516699998</v>
      </c>
      <c r="K100" s="36">
        <f>SUMIFS(СВЦЭМ!$D$39:$D$782,СВЦЭМ!$A$39:$A$782,$A100,СВЦЭМ!$B$39:$B$782,K$83)+'СЕТ СН'!$H$11+СВЦЭМ!$D$10+'СЕТ СН'!$H$6-'СЕТ СН'!$H$23</f>
        <v>1384.2845975</v>
      </c>
      <c r="L100" s="36">
        <f>SUMIFS(СВЦЭМ!$D$39:$D$782,СВЦЭМ!$A$39:$A$782,$A100,СВЦЭМ!$B$39:$B$782,L$83)+'СЕТ СН'!$H$11+СВЦЭМ!$D$10+'СЕТ СН'!$H$6-'СЕТ СН'!$H$23</f>
        <v>1366.6935902399998</v>
      </c>
      <c r="M100" s="36">
        <f>SUMIFS(СВЦЭМ!$D$39:$D$782,СВЦЭМ!$A$39:$A$782,$A100,СВЦЭМ!$B$39:$B$782,M$83)+'СЕТ СН'!$H$11+СВЦЭМ!$D$10+'СЕТ СН'!$H$6-'СЕТ СН'!$H$23</f>
        <v>1367.27622372</v>
      </c>
      <c r="N100" s="36">
        <f>SUMIFS(СВЦЭМ!$D$39:$D$782,СВЦЭМ!$A$39:$A$782,$A100,СВЦЭМ!$B$39:$B$782,N$83)+'СЕТ СН'!$H$11+СВЦЭМ!$D$10+'СЕТ СН'!$H$6-'СЕТ СН'!$H$23</f>
        <v>1395.85897125</v>
      </c>
      <c r="O100" s="36">
        <f>SUMIFS(СВЦЭМ!$D$39:$D$782,СВЦЭМ!$A$39:$A$782,$A100,СВЦЭМ!$B$39:$B$782,O$83)+'СЕТ СН'!$H$11+СВЦЭМ!$D$10+'СЕТ СН'!$H$6-'СЕТ СН'!$H$23</f>
        <v>1384.9310406699999</v>
      </c>
      <c r="P100" s="36">
        <f>SUMIFS(СВЦЭМ!$D$39:$D$782,СВЦЭМ!$A$39:$A$782,$A100,СВЦЭМ!$B$39:$B$782,P$83)+'СЕТ СН'!$H$11+СВЦЭМ!$D$10+'СЕТ СН'!$H$6-'СЕТ СН'!$H$23</f>
        <v>1398.5115174099999</v>
      </c>
      <c r="Q100" s="36">
        <f>SUMIFS(СВЦЭМ!$D$39:$D$782,СВЦЭМ!$A$39:$A$782,$A100,СВЦЭМ!$B$39:$B$782,Q$83)+'СЕТ СН'!$H$11+СВЦЭМ!$D$10+'СЕТ СН'!$H$6-'СЕТ СН'!$H$23</f>
        <v>1394.8811090699999</v>
      </c>
      <c r="R100" s="36">
        <f>SUMIFS(СВЦЭМ!$D$39:$D$782,СВЦЭМ!$A$39:$A$782,$A100,СВЦЭМ!$B$39:$B$782,R$83)+'СЕТ СН'!$H$11+СВЦЭМ!$D$10+'СЕТ СН'!$H$6-'СЕТ СН'!$H$23</f>
        <v>1393.6196449699999</v>
      </c>
      <c r="S100" s="36">
        <f>SUMIFS(СВЦЭМ!$D$39:$D$782,СВЦЭМ!$A$39:$A$782,$A100,СВЦЭМ!$B$39:$B$782,S$83)+'СЕТ СН'!$H$11+СВЦЭМ!$D$10+'СЕТ СН'!$H$6-'СЕТ СН'!$H$23</f>
        <v>1357.9426946999999</v>
      </c>
      <c r="T100" s="36">
        <f>SUMIFS(СВЦЭМ!$D$39:$D$782,СВЦЭМ!$A$39:$A$782,$A100,СВЦЭМ!$B$39:$B$782,T$83)+'СЕТ СН'!$H$11+СВЦЭМ!$D$10+'СЕТ СН'!$H$6-'СЕТ СН'!$H$23</f>
        <v>1328.2654632699998</v>
      </c>
      <c r="U100" s="36">
        <f>SUMIFS(СВЦЭМ!$D$39:$D$782,СВЦЭМ!$A$39:$A$782,$A100,СВЦЭМ!$B$39:$B$782,U$83)+'СЕТ СН'!$H$11+СВЦЭМ!$D$10+'СЕТ СН'!$H$6-'СЕТ СН'!$H$23</f>
        <v>1341.7271058399999</v>
      </c>
      <c r="V100" s="36">
        <f>SUMIFS(СВЦЭМ!$D$39:$D$782,СВЦЭМ!$A$39:$A$782,$A100,СВЦЭМ!$B$39:$B$782,V$83)+'СЕТ СН'!$H$11+СВЦЭМ!$D$10+'СЕТ СН'!$H$6-'СЕТ СН'!$H$23</f>
        <v>1358.6133020899999</v>
      </c>
      <c r="W100" s="36">
        <f>SUMIFS(СВЦЭМ!$D$39:$D$782,СВЦЭМ!$A$39:$A$782,$A100,СВЦЭМ!$B$39:$B$782,W$83)+'СЕТ СН'!$H$11+СВЦЭМ!$D$10+'СЕТ СН'!$H$6-'СЕТ СН'!$H$23</f>
        <v>1363.7780373999999</v>
      </c>
      <c r="X100" s="36">
        <f>SUMIFS(СВЦЭМ!$D$39:$D$782,СВЦЭМ!$A$39:$A$782,$A100,СВЦЭМ!$B$39:$B$782,X$83)+'СЕТ СН'!$H$11+СВЦЭМ!$D$10+'СЕТ СН'!$H$6-'СЕТ СН'!$H$23</f>
        <v>1371.7653901399999</v>
      </c>
      <c r="Y100" s="36">
        <f>SUMIFS(СВЦЭМ!$D$39:$D$782,СВЦЭМ!$A$39:$A$782,$A100,СВЦЭМ!$B$39:$B$782,Y$83)+'СЕТ СН'!$H$11+СВЦЭМ!$D$10+'СЕТ СН'!$H$6-'СЕТ СН'!$H$23</f>
        <v>1373.9088003899999</v>
      </c>
    </row>
    <row r="101" spans="1:25" ht="15.75" x14ac:dyDescent="0.2">
      <c r="A101" s="35">
        <f t="shared" si="2"/>
        <v>44913</v>
      </c>
      <c r="B101" s="36">
        <f>SUMIFS(СВЦЭМ!$D$39:$D$782,СВЦЭМ!$A$39:$A$782,$A101,СВЦЭМ!$B$39:$B$782,B$83)+'СЕТ СН'!$H$11+СВЦЭМ!$D$10+'СЕТ СН'!$H$6-'СЕТ СН'!$H$23</f>
        <v>1467.0104426099999</v>
      </c>
      <c r="C101" s="36">
        <f>SUMIFS(СВЦЭМ!$D$39:$D$782,СВЦЭМ!$A$39:$A$782,$A101,СВЦЭМ!$B$39:$B$782,C$83)+'СЕТ СН'!$H$11+СВЦЭМ!$D$10+'СЕТ СН'!$H$6-'СЕТ СН'!$H$23</f>
        <v>1474.50723438</v>
      </c>
      <c r="D101" s="36">
        <f>SUMIFS(СВЦЭМ!$D$39:$D$782,СВЦЭМ!$A$39:$A$782,$A101,СВЦЭМ!$B$39:$B$782,D$83)+'СЕТ СН'!$H$11+СВЦЭМ!$D$10+'СЕТ СН'!$H$6-'СЕТ СН'!$H$23</f>
        <v>1478.6717975199999</v>
      </c>
      <c r="E101" s="36">
        <f>SUMIFS(СВЦЭМ!$D$39:$D$782,СВЦЭМ!$A$39:$A$782,$A101,СВЦЭМ!$B$39:$B$782,E$83)+'СЕТ СН'!$H$11+СВЦЭМ!$D$10+'СЕТ СН'!$H$6-'СЕТ СН'!$H$23</f>
        <v>1477.29955288</v>
      </c>
      <c r="F101" s="36">
        <f>SUMIFS(СВЦЭМ!$D$39:$D$782,СВЦЭМ!$A$39:$A$782,$A101,СВЦЭМ!$B$39:$B$782,F$83)+'СЕТ СН'!$H$11+СВЦЭМ!$D$10+'СЕТ СН'!$H$6-'СЕТ СН'!$H$23</f>
        <v>1491.64221335</v>
      </c>
      <c r="G101" s="36">
        <f>SUMIFS(СВЦЭМ!$D$39:$D$782,СВЦЭМ!$A$39:$A$782,$A101,СВЦЭМ!$B$39:$B$782,G$83)+'СЕТ СН'!$H$11+СВЦЭМ!$D$10+'СЕТ СН'!$H$6-'СЕТ СН'!$H$23</f>
        <v>1499.30967248</v>
      </c>
      <c r="H101" s="36">
        <f>SUMIFS(СВЦЭМ!$D$39:$D$782,СВЦЭМ!$A$39:$A$782,$A101,СВЦЭМ!$B$39:$B$782,H$83)+'СЕТ СН'!$H$11+СВЦЭМ!$D$10+'СЕТ СН'!$H$6-'СЕТ СН'!$H$23</f>
        <v>1480.6654644999999</v>
      </c>
      <c r="I101" s="36">
        <f>SUMIFS(СВЦЭМ!$D$39:$D$782,СВЦЭМ!$A$39:$A$782,$A101,СВЦЭМ!$B$39:$B$782,I$83)+'СЕТ СН'!$H$11+СВЦЭМ!$D$10+'СЕТ СН'!$H$6-'СЕТ СН'!$H$23</f>
        <v>1460.7361584299999</v>
      </c>
      <c r="J101" s="36">
        <f>SUMIFS(СВЦЭМ!$D$39:$D$782,СВЦЭМ!$A$39:$A$782,$A101,СВЦЭМ!$B$39:$B$782,J$83)+'СЕТ СН'!$H$11+СВЦЭМ!$D$10+'СЕТ СН'!$H$6-'СЕТ СН'!$H$23</f>
        <v>1444.37357475</v>
      </c>
      <c r="K101" s="36">
        <f>SUMIFS(СВЦЭМ!$D$39:$D$782,СВЦЭМ!$A$39:$A$782,$A101,СВЦЭМ!$B$39:$B$782,K$83)+'СЕТ СН'!$H$11+СВЦЭМ!$D$10+'СЕТ СН'!$H$6-'СЕТ СН'!$H$23</f>
        <v>1403.41065628</v>
      </c>
      <c r="L101" s="36">
        <f>SUMIFS(СВЦЭМ!$D$39:$D$782,СВЦЭМ!$A$39:$A$782,$A101,СВЦЭМ!$B$39:$B$782,L$83)+'СЕТ СН'!$H$11+СВЦЭМ!$D$10+'СЕТ СН'!$H$6-'СЕТ СН'!$H$23</f>
        <v>1378.6716805999999</v>
      </c>
      <c r="M101" s="36">
        <f>SUMIFS(СВЦЭМ!$D$39:$D$782,СВЦЭМ!$A$39:$A$782,$A101,СВЦЭМ!$B$39:$B$782,M$83)+'СЕТ СН'!$H$11+СВЦЭМ!$D$10+'СЕТ СН'!$H$6-'СЕТ СН'!$H$23</f>
        <v>1372.58092975</v>
      </c>
      <c r="N101" s="36">
        <f>SUMIFS(СВЦЭМ!$D$39:$D$782,СВЦЭМ!$A$39:$A$782,$A101,СВЦЭМ!$B$39:$B$782,N$83)+'СЕТ СН'!$H$11+СВЦЭМ!$D$10+'СЕТ СН'!$H$6-'СЕТ СН'!$H$23</f>
        <v>1395.3687280499998</v>
      </c>
      <c r="O101" s="36">
        <f>SUMIFS(СВЦЭМ!$D$39:$D$782,СВЦЭМ!$A$39:$A$782,$A101,СВЦЭМ!$B$39:$B$782,O$83)+'СЕТ СН'!$H$11+СВЦЭМ!$D$10+'СЕТ СН'!$H$6-'СЕТ СН'!$H$23</f>
        <v>1396.73552206</v>
      </c>
      <c r="P101" s="36">
        <f>SUMIFS(СВЦЭМ!$D$39:$D$782,СВЦЭМ!$A$39:$A$782,$A101,СВЦЭМ!$B$39:$B$782,P$83)+'СЕТ СН'!$H$11+СВЦЭМ!$D$10+'СЕТ СН'!$H$6-'СЕТ СН'!$H$23</f>
        <v>1407.2107696199998</v>
      </c>
      <c r="Q101" s="36">
        <f>SUMIFS(СВЦЭМ!$D$39:$D$782,СВЦЭМ!$A$39:$A$782,$A101,СВЦЭМ!$B$39:$B$782,Q$83)+'СЕТ СН'!$H$11+СВЦЭМ!$D$10+'СЕТ СН'!$H$6-'СЕТ СН'!$H$23</f>
        <v>1400.6744868199999</v>
      </c>
      <c r="R101" s="36">
        <f>SUMIFS(СВЦЭМ!$D$39:$D$782,СВЦЭМ!$A$39:$A$782,$A101,СВЦЭМ!$B$39:$B$782,R$83)+'СЕТ СН'!$H$11+СВЦЭМ!$D$10+'СЕТ СН'!$H$6-'СЕТ СН'!$H$23</f>
        <v>1411.58010539</v>
      </c>
      <c r="S101" s="36">
        <f>SUMIFS(СВЦЭМ!$D$39:$D$782,СВЦЭМ!$A$39:$A$782,$A101,СВЦЭМ!$B$39:$B$782,S$83)+'СЕТ СН'!$H$11+СВЦЭМ!$D$10+'СЕТ СН'!$H$6-'СЕТ СН'!$H$23</f>
        <v>1381.8544259599998</v>
      </c>
      <c r="T101" s="36">
        <f>SUMIFS(СВЦЭМ!$D$39:$D$782,СВЦЭМ!$A$39:$A$782,$A101,СВЦЭМ!$B$39:$B$782,T$83)+'СЕТ СН'!$H$11+СВЦЭМ!$D$10+'СЕТ СН'!$H$6-'СЕТ СН'!$H$23</f>
        <v>1346.8396795599999</v>
      </c>
      <c r="U101" s="36">
        <f>SUMIFS(СВЦЭМ!$D$39:$D$782,СВЦЭМ!$A$39:$A$782,$A101,СВЦЭМ!$B$39:$B$782,U$83)+'СЕТ СН'!$H$11+СВЦЭМ!$D$10+'СЕТ СН'!$H$6-'СЕТ СН'!$H$23</f>
        <v>1357.6276862899999</v>
      </c>
      <c r="V101" s="36">
        <f>SUMIFS(СВЦЭМ!$D$39:$D$782,СВЦЭМ!$A$39:$A$782,$A101,СВЦЭМ!$B$39:$B$782,V$83)+'СЕТ СН'!$H$11+СВЦЭМ!$D$10+'СЕТ СН'!$H$6-'СЕТ СН'!$H$23</f>
        <v>1372.5927538399999</v>
      </c>
      <c r="W101" s="36">
        <f>SUMIFS(СВЦЭМ!$D$39:$D$782,СВЦЭМ!$A$39:$A$782,$A101,СВЦЭМ!$B$39:$B$782,W$83)+'СЕТ СН'!$H$11+СВЦЭМ!$D$10+'СЕТ СН'!$H$6-'СЕТ СН'!$H$23</f>
        <v>1376.4118899999999</v>
      </c>
      <c r="X101" s="36">
        <f>SUMIFS(СВЦЭМ!$D$39:$D$782,СВЦЭМ!$A$39:$A$782,$A101,СВЦЭМ!$B$39:$B$782,X$83)+'СЕТ СН'!$H$11+СВЦЭМ!$D$10+'СЕТ СН'!$H$6-'СЕТ СН'!$H$23</f>
        <v>1397.7963304799998</v>
      </c>
      <c r="Y101" s="36">
        <f>SUMIFS(СВЦЭМ!$D$39:$D$782,СВЦЭМ!$A$39:$A$782,$A101,СВЦЭМ!$B$39:$B$782,Y$83)+'СЕТ СН'!$H$11+СВЦЭМ!$D$10+'СЕТ СН'!$H$6-'СЕТ СН'!$H$23</f>
        <v>1420.5720612799998</v>
      </c>
    </row>
    <row r="102" spans="1:25" ht="15.75" x14ac:dyDescent="0.2">
      <c r="A102" s="35">
        <f t="shared" si="2"/>
        <v>44914</v>
      </c>
      <c r="B102" s="36">
        <f>SUMIFS(СВЦЭМ!$D$39:$D$782,СВЦЭМ!$A$39:$A$782,$A102,СВЦЭМ!$B$39:$B$782,B$83)+'СЕТ СН'!$H$11+СВЦЭМ!$D$10+'СЕТ СН'!$H$6-'СЕТ СН'!$H$23</f>
        <v>1424.84080535</v>
      </c>
      <c r="C102" s="36">
        <f>SUMIFS(СВЦЭМ!$D$39:$D$782,СВЦЭМ!$A$39:$A$782,$A102,СВЦЭМ!$B$39:$B$782,C$83)+'СЕТ СН'!$H$11+СВЦЭМ!$D$10+'СЕТ СН'!$H$6-'СЕТ СН'!$H$23</f>
        <v>1443.6998007899999</v>
      </c>
      <c r="D102" s="36">
        <f>SUMIFS(СВЦЭМ!$D$39:$D$782,СВЦЭМ!$A$39:$A$782,$A102,СВЦЭМ!$B$39:$B$782,D$83)+'СЕТ СН'!$H$11+СВЦЭМ!$D$10+'СЕТ СН'!$H$6-'СЕТ СН'!$H$23</f>
        <v>1475.2173702699999</v>
      </c>
      <c r="E102" s="36">
        <f>SUMIFS(СВЦЭМ!$D$39:$D$782,СВЦЭМ!$A$39:$A$782,$A102,СВЦЭМ!$B$39:$B$782,E$83)+'СЕТ СН'!$H$11+СВЦЭМ!$D$10+'СЕТ СН'!$H$6-'СЕТ СН'!$H$23</f>
        <v>1476.4480660199999</v>
      </c>
      <c r="F102" s="36">
        <f>SUMIFS(СВЦЭМ!$D$39:$D$782,СВЦЭМ!$A$39:$A$782,$A102,СВЦЭМ!$B$39:$B$782,F$83)+'СЕТ СН'!$H$11+СВЦЭМ!$D$10+'СЕТ СН'!$H$6-'СЕТ СН'!$H$23</f>
        <v>1482.9426658999998</v>
      </c>
      <c r="G102" s="36">
        <f>SUMIFS(СВЦЭМ!$D$39:$D$782,СВЦЭМ!$A$39:$A$782,$A102,СВЦЭМ!$B$39:$B$782,G$83)+'СЕТ СН'!$H$11+СВЦЭМ!$D$10+'СЕТ СН'!$H$6-'СЕТ СН'!$H$23</f>
        <v>1482.02620323</v>
      </c>
      <c r="H102" s="36">
        <f>SUMIFS(СВЦЭМ!$D$39:$D$782,СВЦЭМ!$A$39:$A$782,$A102,СВЦЭМ!$B$39:$B$782,H$83)+'СЕТ СН'!$H$11+СВЦЭМ!$D$10+'СЕТ СН'!$H$6-'СЕТ СН'!$H$23</f>
        <v>1473.11404266</v>
      </c>
      <c r="I102" s="36">
        <f>SUMIFS(СВЦЭМ!$D$39:$D$782,СВЦЭМ!$A$39:$A$782,$A102,СВЦЭМ!$B$39:$B$782,I$83)+'СЕТ СН'!$H$11+СВЦЭМ!$D$10+'СЕТ СН'!$H$6-'СЕТ СН'!$H$23</f>
        <v>1458.79016791</v>
      </c>
      <c r="J102" s="36">
        <f>SUMIFS(СВЦЭМ!$D$39:$D$782,СВЦЭМ!$A$39:$A$782,$A102,СВЦЭМ!$B$39:$B$782,J$83)+'СЕТ СН'!$H$11+СВЦЭМ!$D$10+'СЕТ СН'!$H$6-'СЕТ СН'!$H$23</f>
        <v>1451.8798247099999</v>
      </c>
      <c r="K102" s="36">
        <f>SUMIFS(СВЦЭМ!$D$39:$D$782,СВЦЭМ!$A$39:$A$782,$A102,СВЦЭМ!$B$39:$B$782,K$83)+'СЕТ СН'!$H$11+СВЦЭМ!$D$10+'СЕТ СН'!$H$6-'СЕТ СН'!$H$23</f>
        <v>1434.75395658</v>
      </c>
      <c r="L102" s="36">
        <f>SUMIFS(СВЦЭМ!$D$39:$D$782,СВЦЭМ!$A$39:$A$782,$A102,СВЦЭМ!$B$39:$B$782,L$83)+'СЕТ СН'!$H$11+СВЦЭМ!$D$10+'СЕТ СН'!$H$6-'СЕТ СН'!$H$23</f>
        <v>1442.1927195799999</v>
      </c>
      <c r="M102" s="36">
        <f>SUMIFS(СВЦЭМ!$D$39:$D$782,СВЦЭМ!$A$39:$A$782,$A102,СВЦЭМ!$B$39:$B$782,M$83)+'СЕТ СН'!$H$11+СВЦЭМ!$D$10+'СЕТ СН'!$H$6-'СЕТ СН'!$H$23</f>
        <v>1444.3548084399999</v>
      </c>
      <c r="N102" s="36">
        <f>SUMIFS(СВЦЭМ!$D$39:$D$782,СВЦЭМ!$A$39:$A$782,$A102,СВЦЭМ!$B$39:$B$782,N$83)+'СЕТ СН'!$H$11+СВЦЭМ!$D$10+'СЕТ СН'!$H$6-'СЕТ СН'!$H$23</f>
        <v>1463.73264088</v>
      </c>
      <c r="O102" s="36">
        <f>SUMIFS(СВЦЭМ!$D$39:$D$782,СВЦЭМ!$A$39:$A$782,$A102,СВЦЭМ!$B$39:$B$782,O$83)+'СЕТ СН'!$H$11+СВЦЭМ!$D$10+'СЕТ СН'!$H$6-'СЕТ СН'!$H$23</f>
        <v>1468.2703390199999</v>
      </c>
      <c r="P102" s="36">
        <f>SUMIFS(СВЦЭМ!$D$39:$D$782,СВЦЭМ!$A$39:$A$782,$A102,СВЦЭМ!$B$39:$B$782,P$83)+'СЕТ СН'!$H$11+СВЦЭМ!$D$10+'СЕТ СН'!$H$6-'СЕТ СН'!$H$23</f>
        <v>1476.9178476299999</v>
      </c>
      <c r="Q102" s="36">
        <f>SUMIFS(СВЦЭМ!$D$39:$D$782,СВЦЭМ!$A$39:$A$782,$A102,СВЦЭМ!$B$39:$B$782,Q$83)+'СЕТ СН'!$H$11+СВЦЭМ!$D$10+'СЕТ СН'!$H$6-'СЕТ СН'!$H$23</f>
        <v>1474.31674752</v>
      </c>
      <c r="R102" s="36">
        <f>SUMIFS(СВЦЭМ!$D$39:$D$782,СВЦЭМ!$A$39:$A$782,$A102,СВЦЭМ!$B$39:$B$782,R$83)+'СЕТ СН'!$H$11+СВЦЭМ!$D$10+'СЕТ СН'!$H$6-'СЕТ СН'!$H$23</f>
        <v>1468.4881803199999</v>
      </c>
      <c r="S102" s="36">
        <f>SUMIFS(СВЦЭМ!$D$39:$D$782,СВЦЭМ!$A$39:$A$782,$A102,СВЦЭМ!$B$39:$B$782,S$83)+'СЕТ СН'!$H$11+СВЦЭМ!$D$10+'СЕТ СН'!$H$6-'СЕТ СН'!$H$23</f>
        <v>1458.9121817999999</v>
      </c>
      <c r="T102" s="36">
        <f>SUMIFS(СВЦЭМ!$D$39:$D$782,СВЦЭМ!$A$39:$A$782,$A102,СВЦЭМ!$B$39:$B$782,T$83)+'СЕТ СН'!$H$11+СВЦЭМ!$D$10+'СЕТ СН'!$H$6-'СЕТ СН'!$H$23</f>
        <v>1395.0458745599999</v>
      </c>
      <c r="U102" s="36">
        <f>SUMIFS(СВЦЭМ!$D$39:$D$782,СВЦЭМ!$A$39:$A$782,$A102,СВЦЭМ!$B$39:$B$782,U$83)+'СЕТ СН'!$H$11+СВЦЭМ!$D$10+'СЕТ СН'!$H$6-'СЕТ СН'!$H$23</f>
        <v>1428.6053415899999</v>
      </c>
      <c r="V102" s="36">
        <f>SUMIFS(СВЦЭМ!$D$39:$D$782,СВЦЭМ!$A$39:$A$782,$A102,СВЦЭМ!$B$39:$B$782,V$83)+'СЕТ СН'!$H$11+СВЦЭМ!$D$10+'СЕТ СН'!$H$6-'СЕТ СН'!$H$23</f>
        <v>1432.70234418</v>
      </c>
      <c r="W102" s="36">
        <f>SUMIFS(СВЦЭМ!$D$39:$D$782,СВЦЭМ!$A$39:$A$782,$A102,СВЦЭМ!$B$39:$B$782,W$83)+'СЕТ СН'!$H$11+СВЦЭМ!$D$10+'СЕТ СН'!$H$6-'СЕТ СН'!$H$23</f>
        <v>1454.0695689499998</v>
      </c>
      <c r="X102" s="36">
        <f>SUMIFS(СВЦЭМ!$D$39:$D$782,СВЦЭМ!$A$39:$A$782,$A102,СВЦЭМ!$B$39:$B$782,X$83)+'СЕТ СН'!$H$11+СВЦЭМ!$D$10+'СЕТ СН'!$H$6-'СЕТ СН'!$H$23</f>
        <v>1460.3129058099998</v>
      </c>
      <c r="Y102" s="36">
        <f>SUMIFS(СВЦЭМ!$D$39:$D$782,СВЦЭМ!$A$39:$A$782,$A102,СВЦЭМ!$B$39:$B$782,Y$83)+'СЕТ СН'!$H$11+СВЦЭМ!$D$10+'СЕТ СН'!$H$6-'СЕТ СН'!$H$23</f>
        <v>1468.3403382899999</v>
      </c>
    </row>
    <row r="103" spans="1:25" ht="15.75" x14ac:dyDescent="0.2">
      <c r="A103" s="35">
        <f t="shared" si="2"/>
        <v>44915</v>
      </c>
      <c r="B103" s="36">
        <f>SUMIFS(СВЦЭМ!$D$39:$D$782,СВЦЭМ!$A$39:$A$782,$A103,СВЦЭМ!$B$39:$B$782,B$83)+'СЕТ СН'!$H$11+СВЦЭМ!$D$10+'СЕТ СН'!$H$6-'СЕТ СН'!$H$23</f>
        <v>1436.68054968</v>
      </c>
      <c r="C103" s="36">
        <f>SUMIFS(СВЦЭМ!$D$39:$D$782,СВЦЭМ!$A$39:$A$782,$A103,СВЦЭМ!$B$39:$B$782,C$83)+'СЕТ СН'!$H$11+СВЦЭМ!$D$10+'СЕТ СН'!$H$6-'СЕТ СН'!$H$23</f>
        <v>1451.1230989399999</v>
      </c>
      <c r="D103" s="36">
        <f>SUMIFS(СВЦЭМ!$D$39:$D$782,СВЦЭМ!$A$39:$A$782,$A103,СВЦЭМ!$B$39:$B$782,D$83)+'СЕТ СН'!$H$11+СВЦЭМ!$D$10+'СЕТ СН'!$H$6-'СЕТ СН'!$H$23</f>
        <v>1451.72020875</v>
      </c>
      <c r="E103" s="36">
        <f>SUMIFS(СВЦЭМ!$D$39:$D$782,СВЦЭМ!$A$39:$A$782,$A103,СВЦЭМ!$B$39:$B$782,E$83)+'СЕТ СН'!$H$11+СВЦЭМ!$D$10+'СЕТ СН'!$H$6-'СЕТ СН'!$H$23</f>
        <v>1455.97012941</v>
      </c>
      <c r="F103" s="36">
        <f>SUMIFS(СВЦЭМ!$D$39:$D$782,СВЦЭМ!$A$39:$A$782,$A103,СВЦЭМ!$B$39:$B$782,F$83)+'СЕТ СН'!$H$11+СВЦЭМ!$D$10+'СЕТ СН'!$H$6-'СЕТ СН'!$H$23</f>
        <v>1452.7713203799999</v>
      </c>
      <c r="G103" s="36">
        <f>SUMIFS(СВЦЭМ!$D$39:$D$782,СВЦЭМ!$A$39:$A$782,$A103,СВЦЭМ!$B$39:$B$782,G$83)+'СЕТ СН'!$H$11+СВЦЭМ!$D$10+'СЕТ СН'!$H$6-'СЕТ СН'!$H$23</f>
        <v>1444.16437888</v>
      </c>
      <c r="H103" s="36">
        <f>SUMIFS(СВЦЭМ!$D$39:$D$782,СВЦЭМ!$A$39:$A$782,$A103,СВЦЭМ!$B$39:$B$782,H$83)+'СЕТ СН'!$H$11+СВЦЭМ!$D$10+'СЕТ СН'!$H$6-'СЕТ СН'!$H$23</f>
        <v>1422.46347358</v>
      </c>
      <c r="I103" s="36">
        <f>SUMIFS(СВЦЭМ!$D$39:$D$782,СВЦЭМ!$A$39:$A$782,$A103,СВЦЭМ!$B$39:$B$782,I$83)+'СЕТ СН'!$H$11+СВЦЭМ!$D$10+'СЕТ СН'!$H$6-'СЕТ СН'!$H$23</f>
        <v>1411.5655714299999</v>
      </c>
      <c r="J103" s="36">
        <f>SUMIFS(СВЦЭМ!$D$39:$D$782,СВЦЭМ!$A$39:$A$782,$A103,СВЦЭМ!$B$39:$B$782,J$83)+'СЕТ СН'!$H$11+СВЦЭМ!$D$10+'СЕТ СН'!$H$6-'СЕТ СН'!$H$23</f>
        <v>1405.43429281</v>
      </c>
      <c r="K103" s="36">
        <f>SUMIFS(СВЦЭМ!$D$39:$D$782,СВЦЭМ!$A$39:$A$782,$A103,СВЦЭМ!$B$39:$B$782,K$83)+'СЕТ СН'!$H$11+СВЦЭМ!$D$10+'СЕТ СН'!$H$6-'СЕТ СН'!$H$23</f>
        <v>1401.75492865</v>
      </c>
      <c r="L103" s="36">
        <f>SUMIFS(СВЦЭМ!$D$39:$D$782,СВЦЭМ!$A$39:$A$782,$A103,СВЦЭМ!$B$39:$B$782,L$83)+'СЕТ СН'!$H$11+СВЦЭМ!$D$10+'СЕТ СН'!$H$6-'СЕТ СН'!$H$23</f>
        <v>1401.96134459</v>
      </c>
      <c r="M103" s="36">
        <f>SUMIFS(СВЦЭМ!$D$39:$D$782,СВЦЭМ!$A$39:$A$782,$A103,СВЦЭМ!$B$39:$B$782,M$83)+'СЕТ СН'!$H$11+СВЦЭМ!$D$10+'СЕТ СН'!$H$6-'СЕТ СН'!$H$23</f>
        <v>1395.59726753</v>
      </c>
      <c r="N103" s="36">
        <f>SUMIFS(СВЦЭМ!$D$39:$D$782,СВЦЭМ!$A$39:$A$782,$A103,СВЦЭМ!$B$39:$B$782,N$83)+'СЕТ СН'!$H$11+СВЦЭМ!$D$10+'СЕТ СН'!$H$6-'СЕТ СН'!$H$23</f>
        <v>1430.93710072</v>
      </c>
      <c r="O103" s="36">
        <f>SUMIFS(СВЦЭМ!$D$39:$D$782,СВЦЭМ!$A$39:$A$782,$A103,СВЦЭМ!$B$39:$B$782,O$83)+'СЕТ СН'!$H$11+СВЦЭМ!$D$10+'СЕТ СН'!$H$6-'СЕТ СН'!$H$23</f>
        <v>1435.14501756</v>
      </c>
      <c r="P103" s="36">
        <f>SUMIFS(СВЦЭМ!$D$39:$D$782,СВЦЭМ!$A$39:$A$782,$A103,СВЦЭМ!$B$39:$B$782,P$83)+'СЕТ СН'!$H$11+СВЦЭМ!$D$10+'СЕТ СН'!$H$6-'СЕТ СН'!$H$23</f>
        <v>1439.6660554299999</v>
      </c>
      <c r="Q103" s="36">
        <f>SUMIFS(СВЦЭМ!$D$39:$D$782,СВЦЭМ!$A$39:$A$782,$A103,СВЦЭМ!$B$39:$B$782,Q$83)+'СЕТ СН'!$H$11+СВЦЭМ!$D$10+'СЕТ СН'!$H$6-'СЕТ СН'!$H$23</f>
        <v>1441.92161575</v>
      </c>
      <c r="R103" s="36">
        <f>SUMIFS(СВЦЭМ!$D$39:$D$782,СВЦЭМ!$A$39:$A$782,$A103,СВЦЭМ!$B$39:$B$782,R$83)+'СЕТ СН'!$H$11+СВЦЭМ!$D$10+'СЕТ СН'!$H$6-'СЕТ СН'!$H$23</f>
        <v>1434.67350455</v>
      </c>
      <c r="S103" s="36">
        <f>SUMIFS(СВЦЭМ!$D$39:$D$782,СВЦЭМ!$A$39:$A$782,$A103,СВЦЭМ!$B$39:$B$782,S$83)+'СЕТ СН'!$H$11+СВЦЭМ!$D$10+'СЕТ СН'!$H$6-'СЕТ СН'!$H$23</f>
        <v>1408.9999839899999</v>
      </c>
      <c r="T103" s="36">
        <f>SUMIFS(СВЦЭМ!$D$39:$D$782,СВЦЭМ!$A$39:$A$782,$A103,СВЦЭМ!$B$39:$B$782,T$83)+'СЕТ СН'!$H$11+СВЦЭМ!$D$10+'СЕТ СН'!$H$6-'СЕТ СН'!$H$23</f>
        <v>1349.2860058599999</v>
      </c>
      <c r="U103" s="36">
        <f>SUMIFS(СВЦЭМ!$D$39:$D$782,СВЦЭМ!$A$39:$A$782,$A103,СВЦЭМ!$B$39:$B$782,U$83)+'СЕТ СН'!$H$11+СВЦЭМ!$D$10+'СЕТ СН'!$H$6-'СЕТ СН'!$H$23</f>
        <v>1366.6867747399999</v>
      </c>
      <c r="V103" s="36">
        <f>SUMIFS(СВЦЭМ!$D$39:$D$782,СВЦЭМ!$A$39:$A$782,$A103,СВЦЭМ!$B$39:$B$782,V$83)+'СЕТ СН'!$H$11+СВЦЭМ!$D$10+'СЕТ СН'!$H$6-'СЕТ СН'!$H$23</f>
        <v>1402.11883728</v>
      </c>
      <c r="W103" s="36">
        <f>SUMIFS(СВЦЭМ!$D$39:$D$782,СВЦЭМ!$A$39:$A$782,$A103,СВЦЭМ!$B$39:$B$782,W$83)+'СЕТ СН'!$H$11+СВЦЭМ!$D$10+'СЕТ СН'!$H$6-'СЕТ СН'!$H$23</f>
        <v>1417.14698763</v>
      </c>
      <c r="X103" s="36">
        <f>SUMIFS(СВЦЭМ!$D$39:$D$782,СВЦЭМ!$A$39:$A$782,$A103,СВЦЭМ!$B$39:$B$782,X$83)+'СЕТ СН'!$H$11+СВЦЭМ!$D$10+'СЕТ СН'!$H$6-'СЕТ СН'!$H$23</f>
        <v>1427.30706652</v>
      </c>
      <c r="Y103" s="36">
        <f>SUMIFS(СВЦЭМ!$D$39:$D$782,СВЦЭМ!$A$39:$A$782,$A103,СВЦЭМ!$B$39:$B$782,Y$83)+'СЕТ СН'!$H$11+СВЦЭМ!$D$10+'СЕТ СН'!$H$6-'СЕТ СН'!$H$23</f>
        <v>1435.65696454</v>
      </c>
    </row>
    <row r="104" spans="1:25" ht="15.75" x14ac:dyDescent="0.2">
      <c r="A104" s="35">
        <f t="shared" si="2"/>
        <v>44916</v>
      </c>
      <c r="B104" s="36">
        <f>SUMIFS(СВЦЭМ!$D$39:$D$782,СВЦЭМ!$A$39:$A$782,$A104,СВЦЭМ!$B$39:$B$782,B$83)+'СЕТ СН'!$H$11+СВЦЭМ!$D$10+'СЕТ СН'!$H$6-'СЕТ СН'!$H$23</f>
        <v>1421.82846593</v>
      </c>
      <c r="C104" s="36">
        <f>SUMIFS(СВЦЭМ!$D$39:$D$782,СВЦЭМ!$A$39:$A$782,$A104,СВЦЭМ!$B$39:$B$782,C$83)+'СЕТ СН'!$H$11+СВЦЭМ!$D$10+'СЕТ СН'!$H$6-'СЕТ СН'!$H$23</f>
        <v>1432.952403</v>
      </c>
      <c r="D104" s="36">
        <f>SUMIFS(СВЦЭМ!$D$39:$D$782,СВЦЭМ!$A$39:$A$782,$A104,СВЦЭМ!$B$39:$B$782,D$83)+'СЕТ СН'!$H$11+СВЦЭМ!$D$10+'СЕТ СН'!$H$6-'СЕТ СН'!$H$23</f>
        <v>1429.12207674</v>
      </c>
      <c r="E104" s="36">
        <f>SUMIFS(СВЦЭМ!$D$39:$D$782,СВЦЭМ!$A$39:$A$782,$A104,СВЦЭМ!$B$39:$B$782,E$83)+'СЕТ СН'!$H$11+СВЦЭМ!$D$10+'СЕТ СН'!$H$6-'СЕТ СН'!$H$23</f>
        <v>1432.6005334899999</v>
      </c>
      <c r="F104" s="36">
        <f>SUMIFS(СВЦЭМ!$D$39:$D$782,СВЦЭМ!$A$39:$A$782,$A104,СВЦЭМ!$B$39:$B$782,F$83)+'СЕТ СН'!$H$11+СВЦЭМ!$D$10+'СЕТ СН'!$H$6-'СЕТ СН'!$H$23</f>
        <v>1465.57696655</v>
      </c>
      <c r="G104" s="36">
        <f>SUMIFS(СВЦЭМ!$D$39:$D$782,СВЦЭМ!$A$39:$A$782,$A104,СВЦЭМ!$B$39:$B$782,G$83)+'СЕТ СН'!$H$11+СВЦЭМ!$D$10+'СЕТ СН'!$H$6-'СЕТ СН'!$H$23</f>
        <v>1431.7374783099999</v>
      </c>
      <c r="H104" s="36">
        <f>SUMIFS(СВЦЭМ!$D$39:$D$782,СВЦЭМ!$A$39:$A$782,$A104,СВЦЭМ!$B$39:$B$782,H$83)+'СЕТ СН'!$H$11+СВЦЭМ!$D$10+'СЕТ СН'!$H$6-'СЕТ СН'!$H$23</f>
        <v>1394.6240108099998</v>
      </c>
      <c r="I104" s="36">
        <f>SUMIFS(СВЦЭМ!$D$39:$D$782,СВЦЭМ!$A$39:$A$782,$A104,СВЦЭМ!$B$39:$B$782,I$83)+'СЕТ СН'!$H$11+СВЦЭМ!$D$10+'СЕТ СН'!$H$6-'СЕТ СН'!$H$23</f>
        <v>1401.1837849899998</v>
      </c>
      <c r="J104" s="36">
        <f>SUMIFS(СВЦЭМ!$D$39:$D$782,СВЦЭМ!$A$39:$A$782,$A104,СВЦЭМ!$B$39:$B$782,J$83)+'СЕТ СН'!$H$11+СВЦЭМ!$D$10+'СЕТ СН'!$H$6-'СЕТ СН'!$H$23</f>
        <v>1371.6183016</v>
      </c>
      <c r="K104" s="36">
        <f>SUMIFS(СВЦЭМ!$D$39:$D$782,СВЦЭМ!$A$39:$A$782,$A104,СВЦЭМ!$B$39:$B$782,K$83)+'СЕТ СН'!$H$11+СВЦЭМ!$D$10+'СЕТ СН'!$H$6-'СЕТ СН'!$H$23</f>
        <v>1367.58780015</v>
      </c>
      <c r="L104" s="36">
        <f>SUMIFS(СВЦЭМ!$D$39:$D$782,СВЦЭМ!$A$39:$A$782,$A104,СВЦЭМ!$B$39:$B$782,L$83)+'СЕТ СН'!$H$11+СВЦЭМ!$D$10+'СЕТ СН'!$H$6-'СЕТ СН'!$H$23</f>
        <v>1351.48728618</v>
      </c>
      <c r="M104" s="36">
        <f>SUMIFS(СВЦЭМ!$D$39:$D$782,СВЦЭМ!$A$39:$A$782,$A104,СВЦЭМ!$B$39:$B$782,M$83)+'СЕТ СН'!$H$11+СВЦЭМ!$D$10+'СЕТ СН'!$H$6-'СЕТ СН'!$H$23</f>
        <v>1367.1472501999999</v>
      </c>
      <c r="N104" s="36">
        <f>SUMIFS(СВЦЭМ!$D$39:$D$782,СВЦЭМ!$A$39:$A$782,$A104,СВЦЭМ!$B$39:$B$782,N$83)+'СЕТ СН'!$H$11+СВЦЭМ!$D$10+'СЕТ СН'!$H$6-'СЕТ СН'!$H$23</f>
        <v>1364.90195468</v>
      </c>
      <c r="O104" s="36">
        <f>SUMIFS(СВЦЭМ!$D$39:$D$782,СВЦЭМ!$A$39:$A$782,$A104,СВЦЭМ!$B$39:$B$782,O$83)+'СЕТ СН'!$H$11+СВЦЭМ!$D$10+'СЕТ СН'!$H$6-'СЕТ СН'!$H$23</f>
        <v>1356.9959440099999</v>
      </c>
      <c r="P104" s="36">
        <f>SUMIFS(СВЦЭМ!$D$39:$D$782,СВЦЭМ!$A$39:$A$782,$A104,СВЦЭМ!$B$39:$B$782,P$83)+'СЕТ СН'!$H$11+СВЦЭМ!$D$10+'СЕТ СН'!$H$6-'СЕТ СН'!$H$23</f>
        <v>1359.9686877899999</v>
      </c>
      <c r="Q104" s="36">
        <f>SUMIFS(СВЦЭМ!$D$39:$D$782,СВЦЭМ!$A$39:$A$782,$A104,СВЦЭМ!$B$39:$B$782,Q$83)+'СЕТ СН'!$H$11+СВЦЭМ!$D$10+'СЕТ СН'!$H$6-'СЕТ СН'!$H$23</f>
        <v>1378.9612784199999</v>
      </c>
      <c r="R104" s="36">
        <f>SUMIFS(СВЦЭМ!$D$39:$D$782,СВЦЭМ!$A$39:$A$782,$A104,СВЦЭМ!$B$39:$B$782,R$83)+'СЕТ СН'!$H$11+СВЦЭМ!$D$10+'СЕТ СН'!$H$6-'СЕТ СН'!$H$23</f>
        <v>1379.1574205099998</v>
      </c>
      <c r="S104" s="36">
        <f>SUMIFS(СВЦЭМ!$D$39:$D$782,СВЦЭМ!$A$39:$A$782,$A104,СВЦЭМ!$B$39:$B$782,S$83)+'СЕТ СН'!$H$11+СВЦЭМ!$D$10+'СЕТ СН'!$H$6-'СЕТ СН'!$H$23</f>
        <v>1376.7138119699998</v>
      </c>
      <c r="T104" s="36">
        <f>SUMIFS(СВЦЭМ!$D$39:$D$782,СВЦЭМ!$A$39:$A$782,$A104,СВЦЭМ!$B$39:$B$782,T$83)+'СЕТ СН'!$H$11+СВЦЭМ!$D$10+'СЕТ СН'!$H$6-'СЕТ СН'!$H$23</f>
        <v>1369.07453945</v>
      </c>
      <c r="U104" s="36">
        <f>SUMIFS(СВЦЭМ!$D$39:$D$782,СВЦЭМ!$A$39:$A$782,$A104,СВЦЭМ!$B$39:$B$782,U$83)+'СЕТ СН'!$H$11+СВЦЭМ!$D$10+'СЕТ СН'!$H$6-'СЕТ СН'!$H$23</f>
        <v>1371.10765062</v>
      </c>
      <c r="V104" s="36">
        <f>SUMIFS(СВЦЭМ!$D$39:$D$782,СВЦЭМ!$A$39:$A$782,$A104,СВЦЭМ!$B$39:$B$782,V$83)+'СЕТ СН'!$H$11+СВЦЭМ!$D$10+'СЕТ СН'!$H$6-'СЕТ СН'!$H$23</f>
        <v>1379.7614194999999</v>
      </c>
      <c r="W104" s="36">
        <f>SUMIFS(СВЦЭМ!$D$39:$D$782,СВЦЭМ!$A$39:$A$782,$A104,СВЦЭМ!$B$39:$B$782,W$83)+'СЕТ СН'!$H$11+СВЦЭМ!$D$10+'СЕТ СН'!$H$6-'СЕТ СН'!$H$23</f>
        <v>1366.1987342099999</v>
      </c>
      <c r="X104" s="36">
        <f>SUMIFS(СВЦЭМ!$D$39:$D$782,СВЦЭМ!$A$39:$A$782,$A104,СВЦЭМ!$B$39:$B$782,X$83)+'СЕТ СН'!$H$11+СВЦЭМ!$D$10+'СЕТ СН'!$H$6-'СЕТ СН'!$H$23</f>
        <v>1361.5656120799999</v>
      </c>
      <c r="Y104" s="36">
        <f>SUMIFS(СВЦЭМ!$D$39:$D$782,СВЦЭМ!$A$39:$A$782,$A104,СВЦЭМ!$B$39:$B$782,Y$83)+'СЕТ СН'!$H$11+СВЦЭМ!$D$10+'СЕТ СН'!$H$6-'СЕТ СН'!$H$23</f>
        <v>1370.12407622</v>
      </c>
    </row>
    <row r="105" spans="1:25" ht="15.75" x14ac:dyDescent="0.2">
      <c r="A105" s="35">
        <f t="shared" si="2"/>
        <v>44917</v>
      </c>
      <c r="B105" s="36">
        <f>SUMIFS(СВЦЭМ!$D$39:$D$782,СВЦЭМ!$A$39:$A$782,$A105,СВЦЭМ!$B$39:$B$782,B$83)+'СЕТ СН'!$H$11+СВЦЭМ!$D$10+'СЕТ СН'!$H$6-'СЕТ СН'!$H$23</f>
        <v>1394.9796952899999</v>
      </c>
      <c r="C105" s="36">
        <f>SUMIFS(СВЦЭМ!$D$39:$D$782,СВЦЭМ!$A$39:$A$782,$A105,СВЦЭМ!$B$39:$B$782,C$83)+'СЕТ СН'!$H$11+СВЦЭМ!$D$10+'СЕТ СН'!$H$6-'СЕТ СН'!$H$23</f>
        <v>1410.2534971799998</v>
      </c>
      <c r="D105" s="36">
        <f>SUMIFS(СВЦЭМ!$D$39:$D$782,СВЦЭМ!$A$39:$A$782,$A105,СВЦЭМ!$B$39:$B$782,D$83)+'СЕТ СН'!$H$11+СВЦЭМ!$D$10+'СЕТ СН'!$H$6-'СЕТ СН'!$H$23</f>
        <v>1407.0860495699999</v>
      </c>
      <c r="E105" s="36">
        <f>SUMIFS(СВЦЭМ!$D$39:$D$782,СВЦЭМ!$A$39:$A$782,$A105,СВЦЭМ!$B$39:$B$782,E$83)+'СЕТ СН'!$H$11+СВЦЭМ!$D$10+'СЕТ СН'!$H$6-'СЕТ СН'!$H$23</f>
        <v>1426.5559919</v>
      </c>
      <c r="F105" s="36">
        <f>SUMIFS(СВЦЭМ!$D$39:$D$782,СВЦЭМ!$A$39:$A$782,$A105,СВЦЭМ!$B$39:$B$782,F$83)+'СЕТ СН'!$H$11+СВЦЭМ!$D$10+'СЕТ СН'!$H$6-'СЕТ СН'!$H$23</f>
        <v>1447.2479912599999</v>
      </c>
      <c r="G105" s="36">
        <f>SUMIFS(СВЦЭМ!$D$39:$D$782,СВЦЭМ!$A$39:$A$782,$A105,СВЦЭМ!$B$39:$B$782,G$83)+'СЕТ СН'!$H$11+СВЦЭМ!$D$10+'СЕТ СН'!$H$6-'СЕТ СН'!$H$23</f>
        <v>1448.8435062199999</v>
      </c>
      <c r="H105" s="36">
        <f>SUMIFS(СВЦЭМ!$D$39:$D$782,СВЦЭМ!$A$39:$A$782,$A105,СВЦЭМ!$B$39:$B$782,H$83)+'СЕТ СН'!$H$11+СВЦЭМ!$D$10+'СЕТ СН'!$H$6-'СЕТ СН'!$H$23</f>
        <v>1430.2383415499999</v>
      </c>
      <c r="I105" s="36">
        <f>SUMIFS(СВЦЭМ!$D$39:$D$782,СВЦЭМ!$A$39:$A$782,$A105,СВЦЭМ!$B$39:$B$782,I$83)+'СЕТ СН'!$H$11+СВЦЭМ!$D$10+'СЕТ СН'!$H$6-'СЕТ СН'!$H$23</f>
        <v>1417.8838785199998</v>
      </c>
      <c r="J105" s="36">
        <f>SUMIFS(СВЦЭМ!$D$39:$D$782,СВЦЭМ!$A$39:$A$782,$A105,СВЦЭМ!$B$39:$B$782,J$83)+'СЕТ СН'!$H$11+СВЦЭМ!$D$10+'СЕТ СН'!$H$6-'СЕТ СН'!$H$23</f>
        <v>1405.5075262</v>
      </c>
      <c r="K105" s="36">
        <f>SUMIFS(СВЦЭМ!$D$39:$D$782,СВЦЭМ!$A$39:$A$782,$A105,СВЦЭМ!$B$39:$B$782,K$83)+'СЕТ СН'!$H$11+СВЦЭМ!$D$10+'СЕТ СН'!$H$6-'СЕТ СН'!$H$23</f>
        <v>1388.9675688999998</v>
      </c>
      <c r="L105" s="36">
        <f>SUMIFS(СВЦЭМ!$D$39:$D$782,СВЦЭМ!$A$39:$A$782,$A105,СВЦЭМ!$B$39:$B$782,L$83)+'СЕТ СН'!$H$11+СВЦЭМ!$D$10+'СЕТ СН'!$H$6-'СЕТ СН'!$H$23</f>
        <v>1400.3058664499999</v>
      </c>
      <c r="M105" s="36">
        <f>SUMIFS(СВЦЭМ!$D$39:$D$782,СВЦЭМ!$A$39:$A$782,$A105,СВЦЭМ!$B$39:$B$782,M$83)+'СЕТ СН'!$H$11+СВЦЭМ!$D$10+'СЕТ СН'!$H$6-'СЕТ СН'!$H$23</f>
        <v>1406.6778017899999</v>
      </c>
      <c r="N105" s="36">
        <f>SUMIFS(СВЦЭМ!$D$39:$D$782,СВЦЭМ!$A$39:$A$782,$A105,СВЦЭМ!$B$39:$B$782,N$83)+'СЕТ СН'!$H$11+СВЦЭМ!$D$10+'СЕТ СН'!$H$6-'СЕТ СН'!$H$23</f>
        <v>1426.6916171399998</v>
      </c>
      <c r="O105" s="36">
        <f>SUMIFS(СВЦЭМ!$D$39:$D$782,СВЦЭМ!$A$39:$A$782,$A105,СВЦЭМ!$B$39:$B$782,O$83)+'СЕТ СН'!$H$11+СВЦЭМ!$D$10+'СЕТ СН'!$H$6-'СЕТ СН'!$H$23</f>
        <v>1424.6253303399999</v>
      </c>
      <c r="P105" s="36">
        <f>SUMIFS(СВЦЭМ!$D$39:$D$782,СВЦЭМ!$A$39:$A$782,$A105,СВЦЭМ!$B$39:$B$782,P$83)+'СЕТ СН'!$H$11+СВЦЭМ!$D$10+'СЕТ СН'!$H$6-'СЕТ СН'!$H$23</f>
        <v>1433.8854633399999</v>
      </c>
      <c r="Q105" s="36">
        <f>SUMIFS(СВЦЭМ!$D$39:$D$782,СВЦЭМ!$A$39:$A$782,$A105,СВЦЭМ!$B$39:$B$782,Q$83)+'СЕТ СН'!$H$11+СВЦЭМ!$D$10+'СЕТ СН'!$H$6-'СЕТ СН'!$H$23</f>
        <v>1438.0154362199999</v>
      </c>
      <c r="R105" s="36">
        <f>SUMIFS(СВЦЭМ!$D$39:$D$782,СВЦЭМ!$A$39:$A$782,$A105,СВЦЭМ!$B$39:$B$782,R$83)+'СЕТ СН'!$H$11+СВЦЭМ!$D$10+'СЕТ СН'!$H$6-'СЕТ СН'!$H$23</f>
        <v>1411.7336200699999</v>
      </c>
      <c r="S105" s="36">
        <f>SUMIFS(СВЦЭМ!$D$39:$D$782,СВЦЭМ!$A$39:$A$782,$A105,СВЦЭМ!$B$39:$B$782,S$83)+'СЕТ СН'!$H$11+СВЦЭМ!$D$10+'СЕТ СН'!$H$6-'СЕТ СН'!$H$23</f>
        <v>1412.52741666</v>
      </c>
      <c r="T105" s="36">
        <f>SUMIFS(СВЦЭМ!$D$39:$D$782,СВЦЭМ!$A$39:$A$782,$A105,СВЦЭМ!$B$39:$B$782,T$83)+'СЕТ СН'!$H$11+СВЦЭМ!$D$10+'СЕТ СН'!$H$6-'СЕТ СН'!$H$23</f>
        <v>1380.6758389699999</v>
      </c>
      <c r="U105" s="36">
        <f>SUMIFS(СВЦЭМ!$D$39:$D$782,СВЦЭМ!$A$39:$A$782,$A105,СВЦЭМ!$B$39:$B$782,U$83)+'СЕТ СН'!$H$11+СВЦЭМ!$D$10+'СЕТ СН'!$H$6-'СЕТ СН'!$H$23</f>
        <v>1381.8932530299999</v>
      </c>
      <c r="V105" s="36">
        <f>SUMIFS(СВЦЭМ!$D$39:$D$782,СВЦЭМ!$A$39:$A$782,$A105,СВЦЭМ!$B$39:$B$782,V$83)+'СЕТ СН'!$H$11+СВЦЭМ!$D$10+'СЕТ СН'!$H$6-'СЕТ СН'!$H$23</f>
        <v>1406.9864372099998</v>
      </c>
      <c r="W105" s="36">
        <f>SUMIFS(СВЦЭМ!$D$39:$D$782,СВЦЭМ!$A$39:$A$782,$A105,СВЦЭМ!$B$39:$B$782,W$83)+'СЕТ СН'!$H$11+СВЦЭМ!$D$10+'СЕТ СН'!$H$6-'СЕТ СН'!$H$23</f>
        <v>1409.8596195599998</v>
      </c>
      <c r="X105" s="36">
        <f>SUMIFS(СВЦЭМ!$D$39:$D$782,СВЦЭМ!$A$39:$A$782,$A105,СВЦЭМ!$B$39:$B$782,X$83)+'СЕТ СН'!$H$11+СВЦЭМ!$D$10+'СЕТ СН'!$H$6-'СЕТ СН'!$H$23</f>
        <v>1423.25500218</v>
      </c>
      <c r="Y105" s="36">
        <f>SUMIFS(СВЦЭМ!$D$39:$D$782,СВЦЭМ!$A$39:$A$782,$A105,СВЦЭМ!$B$39:$B$782,Y$83)+'СЕТ СН'!$H$11+СВЦЭМ!$D$10+'СЕТ СН'!$H$6-'СЕТ СН'!$H$23</f>
        <v>1438.3125137899999</v>
      </c>
    </row>
    <row r="106" spans="1:25" ht="15.75" x14ac:dyDescent="0.2">
      <c r="A106" s="35">
        <f t="shared" si="2"/>
        <v>44918</v>
      </c>
      <c r="B106" s="36">
        <f>SUMIFS(СВЦЭМ!$D$39:$D$782,СВЦЭМ!$A$39:$A$782,$A106,СВЦЭМ!$B$39:$B$782,B$83)+'СЕТ СН'!$H$11+СВЦЭМ!$D$10+'СЕТ СН'!$H$6-'СЕТ СН'!$H$23</f>
        <v>1525.3023993499999</v>
      </c>
      <c r="C106" s="36">
        <f>SUMIFS(СВЦЭМ!$D$39:$D$782,СВЦЭМ!$A$39:$A$782,$A106,СВЦЭМ!$B$39:$B$782,C$83)+'СЕТ СН'!$H$11+СВЦЭМ!$D$10+'СЕТ СН'!$H$6-'СЕТ СН'!$H$23</f>
        <v>1543.74134362</v>
      </c>
      <c r="D106" s="36">
        <f>SUMIFS(СВЦЭМ!$D$39:$D$782,СВЦЭМ!$A$39:$A$782,$A106,СВЦЭМ!$B$39:$B$782,D$83)+'СЕТ СН'!$H$11+СВЦЭМ!$D$10+'СЕТ СН'!$H$6-'СЕТ СН'!$H$23</f>
        <v>1558.4021421699999</v>
      </c>
      <c r="E106" s="36">
        <f>SUMIFS(СВЦЭМ!$D$39:$D$782,СВЦЭМ!$A$39:$A$782,$A106,СВЦЭМ!$B$39:$B$782,E$83)+'СЕТ СН'!$H$11+СВЦЭМ!$D$10+'СЕТ СН'!$H$6-'СЕТ СН'!$H$23</f>
        <v>1565.73265025</v>
      </c>
      <c r="F106" s="36">
        <f>SUMIFS(СВЦЭМ!$D$39:$D$782,СВЦЭМ!$A$39:$A$782,$A106,СВЦЭМ!$B$39:$B$782,F$83)+'СЕТ СН'!$H$11+СВЦЭМ!$D$10+'СЕТ СН'!$H$6-'СЕТ СН'!$H$23</f>
        <v>1564.50849679</v>
      </c>
      <c r="G106" s="36">
        <f>SUMIFS(СВЦЭМ!$D$39:$D$782,СВЦЭМ!$A$39:$A$782,$A106,СВЦЭМ!$B$39:$B$782,G$83)+'СЕТ СН'!$H$11+СВЦЭМ!$D$10+'СЕТ СН'!$H$6-'СЕТ СН'!$H$23</f>
        <v>1553.98504839</v>
      </c>
      <c r="H106" s="36">
        <f>SUMIFS(СВЦЭМ!$D$39:$D$782,СВЦЭМ!$A$39:$A$782,$A106,СВЦЭМ!$B$39:$B$782,H$83)+'СЕТ СН'!$H$11+СВЦЭМ!$D$10+'СЕТ СН'!$H$6-'СЕТ СН'!$H$23</f>
        <v>1509.52631292</v>
      </c>
      <c r="I106" s="36">
        <f>SUMIFS(СВЦЭМ!$D$39:$D$782,СВЦЭМ!$A$39:$A$782,$A106,СВЦЭМ!$B$39:$B$782,I$83)+'СЕТ СН'!$H$11+СВЦЭМ!$D$10+'СЕТ СН'!$H$6-'СЕТ СН'!$H$23</f>
        <v>1495.4074925999998</v>
      </c>
      <c r="J106" s="36">
        <f>SUMIFS(СВЦЭМ!$D$39:$D$782,СВЦЭМ!$A$39:$A$782,$A106,СВЦЭМ!$B$39:$B$782,J$83)+'СЕТ СН'!$H$11+СВЦЭМ!$D$10+'СЕТ СН'!$H$6-'СЕТ СН'!$H$23</f>
        <v>1475.1270933199999</v>
      </c>
      <c r="K106" s="36">
        <f>SUMIFS(СВЦЭМ!$D$39:$D$782,СВЦЭМ!$A$39:$A$782,$A106,СВЦЭМ!$B$39:$B$782,K$83)+'СЕТ СН'!$H$11+СВЦЭМ!$D$10+'СЕТ СН'!$H$6-'СЕТ СН'!$H$23</f>
        <v>1467.0510143699998</v>
      </c>
      <c r="L106" s="36">
        <f>SUMIFS(СВЦЭМ!$D$39:$D$782,СВЦЭМ!$A$39:$A$782,$A106,СВЦЭМ!$B$39:$B$782,L$83)+'СЕТ СН'!$H$11+СВЦЭМ!$D$10+'СЕТ СН'!$H$6-'СЕТ СН'!$H$23</f>
        <v>1471.5383671699999</v>
      </c>
      <c r="M106" s="36">
        <f>SUMIFS(СВЦЭМ!$D$39:$D$782,СВЦЭМ!$A$39:$A$782,$A106,СВЦЭМ!$B$39:$B$782,M$83)+'СЕТ СН'!$H$11+СВЦЭМ!$D$10+'СЕТ СН'!$H$6-'СЕТ СН'!$H$23</f>
        <v>1476.73721009</v>
      </c>
      <c r="N106" s="36">
        <f>SUMIFS(СВЦЭМ!$D$39:$D$782,СВЦЭМ!$A$39:$A$782,$A106,СВЦЭМ!$B$39:$B$782,N$83)+'СЕТ СН'!$H$11+СВЦЭМ!$D$10+'СЕТ СН'!$H$6-'СЕТ СН'!$H$23</f>
        <v>1497.61573686</v>
      </c>
      <c r="O106" s="36">
        <f>SUMIFS(СВЦЭМ!$D$39:$D$782,СВЦЭМ!$A$39:$A$782,$A106,СВЦЭМ!$B$39:$B$782,O$83)+'СЕТ СН'!$H$11+СВЦЭМ!$D$10+'СЕТ СН'!$H$6-'СЕТ СН'!$H$23</f>
        <v>1496.03414959</v>
      </c>
      <c r="P106" s="36">
        <f>SUMIFS(СВЦЭМ!$D$39:$D$782,СВЦЭМ!$A$39:$A$782,$A106,СВЦЭМ!$B$39:$B$782,P$83)+'СЕТ СН'!$H$11+СВЦЭМ!$D$10+'СЕТ СН'!$H$6-'СЕТ СН'!$H$23</f>
        <v>1500.8833584199999</v>
      </c>
      <c r="Q106" s="36">
        <f>SUMIFS(СВЦЭМ!$D$39:$D$782,СВЦЭМ!$A$39:$A$782,$A106,СВЦЭМ!$B$39:$B$782,Q$83)+'СЕТ СН'!$H$11+СВЦЭМ!$D$10+'СЕТ СН'!$H$6-'СЕТ СН'!$H$23</f>
        <v>1505.64071876</v>
      </c>
      <c r="R106" s="36">
        <f>SUMIFS(СВЦЭМ!$D$39:$D$782,СВЦЭМ!$A$39:$A$782,$A106,СВЦЭМ!$B$39:$B$782,R$83)+'СЕТ СН'!$H$11+СВЦЭМ!$D$10+'СЕТ СН'!$H$6-'СЕТ СН'!$H$23</f>
        <v>1506.0610095</v>
      </c>
      <c r="S106" s="36">
        <f>SUMIFS(СВЦЭМ!$D$39:$D$782,СВЦЭМ!$A$39:$A$782,$A106,СВЦЭМ!$B$39:$B$782,S$83)+'СЕТ СН'!$H$11+СВЦЭМ!$D$10+'СЕТ СН'!$H$6-'СЕТ СН'!$H$23</f>
        <v>1482.05276273</v>
      </c>
      <c r="T106" s="36">
        <f>SUMIFS(СВЦЭМ!$D$39:$D$782,СВЦЭМ!$A$39:$A$782,$A106,СВЦЭМ!$B$39:$B$782,T$83)+'СЕТ СН'!$H$11+СВЦЭМ!$D$10+'СЕТ СН'!$H$6-'СЕТ СН'!$H$23</f>
        <v>1452.0305046999999</v>
      </c>
      <c r="U106" s="36">
        <f>SUMIFS(СВЦЭМ!$D$39:$D$782,СВЦЭМ!$A$39:$A$782,$A106,СВЦЭМ!$B$39:$B$782,U$83)+'СЕТ СН'!$H$11+СВЦЭМ!$D$10+'СЕТ СН'!$H$6-'СЕТ СН'!$H$23</f>
        <v>1454.30693088</v>
      </c>
      <c r="V106" s="36">
        <f>SUMIFS(СВЦЭМ!$D$39:$D$782,СВЦЭМ!$A$39:$A$782,$A106,СВЦЭМ!$B$39:$B$782,V$83)+'СЕТ СН'!$H$11+СВЦЭМ!$D$10+'СЕТ СН'!$H$6-'СЕТ СН'!$H$23</f>
        <v>1464.1920135999999</v>
      </c>
      <c r="W106" s="36">
        <f>SUMIFS(СВЦЭМ!$D$39:$D$782,СВЦЭМ!$A$39:$A$782,$A106,СВЦЭМ!$B$39:$B$782,W$83)+'СЕТ СН'!$H$11+СВЦЭМ!$D$10+'СЕТ СН'!$H$6-'СЕТ СН'!$H$23</f>
        <v>1481.8423883599999</v>
      </c>
      <c r="X106" s="36">
        <f>SUMIFS(СВЦЭМ!$D$39:$D$782,СВЦЭМ!$A$39:$A$782,$A106,СВЦЭМ!$B$39:$B$782,X$83)+'СЕТ СН'!$H$11+СВЦЭМ!$D$10+'СЕТ СН'!$H$6-'СЕТ СН'!$H$23</f>
        <v>1501.17271497</v>
      </c>
      <c r="Y106" s="36">
        <f>SUMIFS(СВЦЭМ!$D$39:$D$782,СВЦЭМ!$A$39:$A$782,$A106,СВЦЭМ!$B$39:$B$782,Y$83)+'СЕТ СН'!$H$11+СВЦЭМ!$D$10+'СЕТ СН'!$H$6-'СЕТ СН'!$H$23</f>
        <v>1524.64526047</v>
      </c>
    </row>
    <row r="107" spans="1:25" ht="15.75" x14ac:dyDescent="0.2">
      <c r="A107" s="35">
        <f t="shared" si="2"/>
        <v>44919</v>
      </c>
      <c r="B107" s="36">
        <f>SUMIFS(СВЦЭМ!$D$39:$D$782,СВЦЭМ!$A$39:$A$782,$A107,СВЦЭМ!$B$39:$B$782,B$83)+'СЕТ СН'!$H$11+СВЦЭМ!$D$10+'СЕТ СН'!$H$6-'СЕТ СН'!$H$23</f>
        <v>1477.2307567599998</v>
      </c>
      <c r="C107" s="36">
        <f>SUMIFS(СВЦЭМ!$D$39:$D$782,СВЦЭМ!$A$39:$A$782,$A107,СВЦЭМ!$B$39:$B$782,C$83)+'СЕТ СН'!$H$11+СВЦЭМ!$D$10+'СЕТ СН'!$H$6-'СЕТ СН'!$H$23</f>
        <v>1451.80979925</v>
      </c>
      <c r="D107" s="36">
        <f>SUMIFS(СВЦЭМ!$D$39:$D$782,СВЦЭМ!$A$39:$A$782,$A107,СВЦЭМ!$B$39:$B$782,D$83)+'СЕТ СН'!$H$11+СВЦЭМ!$D$10+'СЕТ СН'!$H$6-'СЕТ СН'!$H$23</f>
        <v>1440.21647097</v>
      </c>
      <c r="E107" s="36">
        <f>SUMIFS(СВЦЭМ!$D$39:$D$782,СВЦЭМ!$A$39:$A$782,$A107,СВЦЭМ!$B$39:$B$782,E$83)+'СЕТ СН'!$H$11+СВЦЭМ!$D$10+'СЕТ СН'!$H$6-'СЕТ СН'!$H$23</f>
        <v>1430.3129300399999</v>
      </c>
      <c r="F107" s="36">
        <f>SUMIFS(СВЦЭМ!$D$39:$D$782,СВЦЭМ!$A$39:$A$782,$A107,СВЦЭМ!$B$39:$B$782,F$83)+'СЕТ СН'!$H$11+СВЦЭМ!$D$10+'СЕТ СН'!$H$6-'СЕТ СН'!$H$23</f>
        <v>1465.2631371799998</v>
      </c>
      <c r="G107" s="36">
        <f>SUMIFS(СВЦЭМ!$D$39:$D$782,СВЦЭМ!$A$39:$A$782,$A107,СВЦЭМ!$B$39:$B$782,G$83)+'СЕТ СН'!$H$11+СВЦЭМ!$D$10+'СЕТ СН'!$H$6-'СЕТ СН'!$H$23</f>
        <v>1453.37823222</v>
      </c>
      <c r="H107" s="36">
        <f>SUMIFS(СВЦЭМ!$D$39:$D$782,СВЦЭМ!$A$39:$A$782,$A107,СВЦЭМ!$B$39:$B$782,H$83)+'СЕТ СН'!$H$11+СВЦЭМ!$D$10+'СЕТ СН'!$H$6-'СЕТ СН'!$H$23</f>
        <v>1449.3810113299999</v>
      </c>
      <c r="I107" s="36">
        <f>SUMIFS(СВЦЭМ!$D$39:$D$782,СВЦЭМ!$A$39:$A$782,$A107,СВЦЭМ!$B$39:$B$782,I$83)+'СЕТ СН'!$H$11+СВЦЭМ!$D$10+'СЕТ СН'!$H$6-'СЕТ СН'!$H$23</f>
        <v>1429.20332168</v>
      </c>
      <c r="J107" s="36">
        <f>SUMIFS(СВЦЭМ!$D$39:$D$782,СВЦЭМ!$A$39:$A$782,$A107,СВЦЭМ!$B$39:$B$782,J$83)+'СЕТ СН'!$H$11+СВЦЭМ!$D$10+'СЕТ СН'!$H$6-'СЕТ СН'!$H$23</f>
        <v>1423.78833958</v>
      </c>
      <c r="K107" s="36">
        <f>SUMIFS(СВЦЭМ!$D$39:$D$782,СВЦЭМ!$A$39:$A$782,$A107,СВЦЭМ!$B$39:$B$782,K$83)+'СЕТ СН'!$H$11+СВЦЭМ!$D$10+'СЕТ СН'!$H$6-'СЕТ СН'!$H$23</f>
        <v>1394.5425613</v>
      </c>
      <c r="L107" s="36">
        <f>SUMIFS(СВЦЭМ!$D$39:$D$782,СВЦЭМ!$A$39:$A$782,$A107,СВЦЭМ!$B$39:$B$782,L$83)+'СЕТ СН'!$H$11+СВЦЭМ!$D$10+'СЕТ СН'!$H$6-'СЕТ СН'!$H$23</f>
        <v>1376.8530037399998</v>
      </c>
      <c r="M107" s="36">
        <f>SUMIFS(СВЦЭМ!$D$39:$D$782,СВЦЭМ!$A$39:$A$782,$A107,СВЦЭМ!$B$39:$B$782,M$83)+'СЕТ СН'!$H$11+СВЦЭМ!$D$10+'СЕТ СН'!$H$6-'СЕТ СН'!$H$23</f>
        <v>1362.4554645599999</v>
      </c>
      <c r="N107" s="36">
        <f>SUMIFS(СВЦЭМ!$D$39:$D$782,СВЦЭМ!$A$39:$A$782,$A107,СВЦЭМ!$B$39:$B$782,N$83)+'СЕТ СН'!$H$11+СВЦЭМ!$D$10+'СЕТ СН'!$H$6-'СЕТ СН'!$H$23</f>
        <v>1382.12289291</v>
      </c>
      <c r="O107" s="36">
        <f>SUMIFS(СВЦЭМ!$D$39:$D$782,СВЦЭМ!$A$39:$A$782,$A107,СВЦЭМ!$B$39:$B$782,O$83)+'СЕТ СН'!$H$11+СВЦЭМ!$D$10+'СЕТ СН'!$H$6-'СЕТ СН'!$H$23</f>
        <v>1372.90866521</v>
      </c>
      <c r="P107" s="36">
        <f>SUMIFS(СВЦЭМ!$D$39:$D$782,СВЦЭМ!$A$39:$A$782,$A107,СВЦЭМ!$B$39:$B$782,P$83)+'СЕТ СН'!$H$11+СВЦЭМ!$D$10+'СЕТ СН'!$H$6-'СЕТ СН'!$H$23</f>
        <v>1372.6798059</v>
      </c>
      <c r="Q107" s="36">
        <f>SUMIFS(СВЦЭМ!$D$39:$D$782,СВЦЭМ!$A$39:$A$782,$A107,СВЦЭМ!$B$39:$B$782,Q$83)+'СЕТ СН'!$H$11+СВЦЭМ!$D$10+'СЕТ СН'!$H$6-'СЕТ СН'!$H$23</f>
        <v>1370.28009103</v>
      </c>
      <c r="R107" s="36">
        <f>SUMIFS(СВЦЭМ!$D$39:$D$782,СВЦЭМ!$A$39:$A$782,$A107,СВЦЭМ!$B$39:$B$782,R$83)+'СЕТ СН'!$H$11+СВЦЭМ!$D$10+'СЕТ СН'!$H$6-'СЕТ СН'!$H$23</f>
        <v>1374.6609888799999</v>
      </c>
      <c r="S107" s="36">
        <f>SUMIFS(СВЦЭМ!$D$39:$D$782,СВЦЭМ!$A$39:$A$782,$A107,СВЦЭМ!$B$39:$B$782,S$83)+'СЕТ СН'!$H$11+СВЦЭМ!$D$10+'СЕТ СН'!$H$6-'СЕТ СН'!$H$23</f>
        <v>1343.1118544799999</v>
      </c>
      <c r="T107" s="36">
        <f>SUMIFS(СВЦЭМ!$D$39:$D$782,СВЦЭМ!$A$39:$A$782,$A107,СВЦЭМ!$B$39:$B$782,T$83)+'СЕТ СН'!$H$11+СВЦЭМ!$D$10+'СЕТ СН'!$H$6-'СЕТ СН'!$H$23</f>
        <v>1333.8088914999998</v>
      </c>
      <c r="U107" s="36">
        <f>SUMIFS(СВЦЭМ!$D$39:$D$782,СВЦЭМ!$A$39:$A$782,$A107,СВЦЭМ!$B$39:$B$782,U$83)+'СЕТ СН'!$H$11+СВЦЭМ!$D$10+'СЕТ СН'!$H$6-'СЕТ СН'!$H$23</f>
        <v>1347.88375056</v>
      </c>
      <c r="V107" s="36">
        <f>SUMIFS(СВЦЭМ!$D$39:$D$782,СВЦЭМ!$A$39:$A$782,$A107,СВЦЭМ!$B$39:$B$782,V$83)+'СЕТ СН'!$H$11+СВЦЭМ!$D$10+'СЕТ СН'!$H$6-'СЕТ СН'!$H$23</f>
        <v>1362.07017709</v>
      </c>
      <c r="W107" s="36">
        <f>SUMIFS(СВЦЭМ!$D$39:$D$782,СВЦЭМ!$A$39:$A$782,$A107,СВЦЭМ!$B$39:$B$782,W$83)+'СЕТ СН'!$H$11+СВЦЭМ!$D$10+'СЕТ СН'!$H$6-'СЕТ СН'!$H$23</f>
        <v>1374.2480480699999</v>
      </c>
      <c r="X107" s="36">
        <f>SUMIFS(СВЦЭМ!$D$39:$D$782,СВЦЭМ!$A$39:$A$782,$A107,СВЦЭМ!$B$39:$B$782,X$83)+'СЕТ СН'!$H$11+СВЦЭМ!$D$10+'СЕТ СН'!$H$6-'СЕТ СН'!$H$23</f>
        <v>1384.56295426</v>
      </c>
      <c r="Y107" s="36">
        <f>SUMIFS(СВЦЭМ!$D$39:$D$782,СВЦЭМ!$A$39:$A$782,$A107,СВЦЭМ!$B$39:$B$782,Y$83)+'СЕТ СН'!$H$11+СВЦЭМ!$D$10+'СЕТ СН'!$H$6-'СЕТ СН'!$H$23</f>
        <v>1380.2327396199998</v>
      </c>
    </row>
    <row r="108" spans="1:25" ht="15.75" x14ac:dyDescent="0.2">
      <c r="A108" s="35">
        <f t="shared" si="2"/>
        <v>44920</v>
      </c>
      <c r="B108" s="36">
        <f>SUMIFS(СВЦЭМ!$D$39:$D$782,СВЦЭМ!$A$39:$A$782,$A108,СВЦЭМ!$B$39:$B$782,B$83)+'СЕТ СН'!$H$11+СВЦЭМ!$D$10+'СЕТ СН'!$H$6-'СЕТ СН'!$H$23</f>
        <v>1413.2891088399999</v>
      </c>
      <c r="C108" s="36">
        <f>SUMIFS(СВЦЭМ!$D$39:$D$782,СВЦЭМ!$A$39:$A$782,$A108,СВЦЭМ!$B$39:$B$782,C$83)+'СЕТ СН'!$H$11+СВЦЭМ!$D$10+'СЕТ СН'!$H$6-'СЕТ СН'!$H$23</f>
        <v>1425.4445208499999</v>
      </c>
      <c r="D108" s="36">
        <f>SUMIFS(СВЦЭМ!$D$39:$D$782,СВЦЭМ!$A$39:$A$782,$A108,СВЦЭМ!$B$39:$B$782,D$83)+'СЕТ СН'!$H$11+СВЦЭМ!$D$10+'СЕТ СН'!$H$6-'СЕТ СН'!$H$23</f>
        <v>1406.4804011899998</v>
      </c>
      <c r="E108" s="36">
        <f>SUMIFS(СВЦЭМ!$D$39:$D$782,СВЦЭМ!$A$39:$A$782,$A108,СВЦЭМ!$B$39:$B$782,E$83)+'СЕТ СН'!$H$11+СВЦЭМ!$D$10+'СЕТ СН'!$H$6-'СЕТ СН'!$H$23</f>
        <v>1400.4885499899999</v>
      </c>
      <c r="F108" s="36">
        <f>SUMIFS(СВЦЭМ!$D$39:$D$782,СВЦЭМ!$A$39:$A$782,$A108,СВЦЭМ!$B$39:$B$782,F$83)+'СЕТ СН'!$H$11+СВЦЭМ!$D$10+'СЕТ СН'!$H$6-'СЕТ СН'!$H$23</f>
        <v>1445.2324666699999</v>
      </c>
      <c r="G108" s="36">
        <f>SUMIFS(СВЦЭМ!$D$39:$D$782,СВЦЭМ!$A$39:$A$782,$A108,СВЦЭМ!$B$39:$B$782,G$83)+'СЕТ СН'!$H$11+СВЦЭМ!$D$10+'СЕТ СН'!$H$6-'СЕТ СН'!$H$23</f>
        <v>1442.4353447399999</v>
      </c>
      <c r="H108" s="36">
        <f>SUMIFS(СВЦЭМ!$D$39:$D$782,СВЦЭМ!$A$39:$A$782,$A108,СВЦЭМ!$B$39:$B$782,H$83)+'СЕТ СН'!$H$11+СВЦЭМ!$D$10+'СЕТ СН'!$H$6-'СЕТ СН'!$H$23</f>
        <v>1432.4966395199999</v>
      </c>
      <c r="I108" s="36">
        <f>SUMIFS(СВЦЭМ!$D$39:$D$782,СВЦЭМ!$A$39:$A$782,$A108,СВЦЭМ!$B$39:$B$782,I$83)+'СЕТ СН'!$H$11+СВЦЭМ!$D$10+'СЕТ СН'!$H$6-'СЕТ СН'!$H$23</f>
        <v>1459.20936403</v>
      </c>
      <c r="J108" s="36">
        <f>SUMIFS(СВЦЭМ!$D$39:$D$782,СВЦЭМ!$A$39:$A$782,$A108,СВЦЭМ!$B$39:$B$782,J$83)+'СЕТ СН'!$H$11+СВЦЭМ!$D$10+'СЕТ СН'!$H$6-'СЕТ СН'!$H$23</f>
        <v>1450.5764349399999</v>
      </c>
      <c r="K108" s="36">
        <f>SUMIFS(СВЦЭМ!$D$39:$D$782,СВЦЭМ!$A$39:$A$782,$A108,СВЦЭМ!$B$39:$B$782,K$83)+'СЕТ СН'!$H$11+СВЦЭМ!$D$10+'СЕТ СН'!$H$6-'СЕТ СН'!$H$23</f>
        <v>1442.9356473999999</v>
      </c>
      <c r="L108" s="36">
        <f>SUMIFS(СВЦЭМ!$D$39:$D$782,СВЦЭМ!$A$39:$A$782,$A108,СВЦЭМ!$B$39:$B$782,L$83)+'СЕТ СН'!$H$11+СВЦЭМ!$D$10+'СЕТ СН'!$H$6-'СЕТ СН'!$H$23</f>
        <v>1408.1939486599999</v>
      </c>
      <c r="M108" s="36">
        <f>SUMIFS(СВЦЭМ!$D$39:$D$782,СВЦЭМ!$A$39:$A$782,$A108,СВЦЭМ!$B$39:$B$782,M$83)+'СЕТ СН'!$H$11+СВЦЭМ!$D$10+'СЕТ СН'!$H$6-'СЕТ СН'!$H$23</f>
        <v>1415.90972618</v>
      </c>
      <c r="N108" s="36">
        <f>SUMIFS(СВЦЭМ!$D$39:$D$782,СВЦЭМ!$A$39:$A$782,$A108,СВЦЭМ!$B$39:$B$782,N$83)+'СЕТ СН'!$H$11+СВЦЭМ!$D$10+'СЕТ СН'!$H$6-'СЕТ СН'!$H$23</f>
        <v>1430.68426421</v>
      </c>
      <c r="O108" s="36">
        <f>SUMIFS(СВЦЭМ!$D$39:$D$782,СВЦЭМ!$A$39:$A$782,$A108,СВЦЭМ!$B$39:$B$782,O$83)+'СЕТ СН'!$H$11+СВЦЭМ!$D$10+'СЕТ СН'!$H$6-'СЕТ СН'!$H$23</f>
        <v>1433.64510969</v>
      </c>
      <c r="P108" s="36">
        <f>SUMIFS(СВЦЭМ!$D$39:$D$782,СВЦЭМ!$A$39:$A$782,$A108,СВЦЭМ!$B$39:$B$782,P$83)+'СЕТ СН'!$H$11+СВЦЭМ!$D$10+'СЕТ СН'!$H$6-'СЕТ СН'!$H$23</f>
        <v>1445.7520636699999</v>
      </c>
      <c r="Q108" s="36">
        <f>SUMIFS(СВЦЭМ!$D$39:$D$782,СВЦЭМ!$A$39:$A$782,$A108,СВЦЭМ!$B$39:$B$782,Q$83)+'СЕТ СН'!$H$11+СВЦЭМ!$D$10+'СЕТ СН'!$H$6-'СЕТ СН'!$H$23</f>
        <v>1442.24036374</v>
      </c>
      <c r="R108" s="36">
        <f>SUMIFS(СВЦЭМ!$D$39:$D$782,СВЦЭМ!$A$39:$A$782,$A108,СВЦЭМ!$B$39:$B$782,R$83)+'СЕТ СН'!$H$11+СВЦЭМ!$D$10+'СЕТ СН'!$H$6-'СЕТ СН'!$H$23</f>
        <v>1440.58153657</v>
      </c>
      <c r="S108" s="36">
        <f>SUMIFS(СВЦЭМ!$D$39:$D$782,СВЦЭМ!$A$39:$A$782,$A108,СВЦЭМ!$B$39:$B$782,S$83)+'СЕТ СН'!$H$11+СВЦЭМ!$D$10+'СЕТ СН'!$H$6-'СЕТ СН'!$H$23</f>
        <v>1422.68190641</v>
      </c>
      <c r="T108" s="36">
        <f>SUMIFS(СВЦЭМ!$D$39:$D$782,СВЦЭМ!$A$39:$A$782,$A108,СВЦЭМ!$B$39:$B$782,T$83)+'СЕТ СН'!$H$11+СВЦЭМ!$D$10+'СЕТ СН'!$H$6-'СЕТ СН'!$H$23</f>
        <v>1406.8909791599999</v>
      </c>
      <c r="U108" s="36">
        <f>SUMIFS(СВЦЭМ!$D$39:$D$782,СВЦЭМ!$A$39:$A$782,$A108,СВЦЭМ!$B$39:$B$782,U$83)+'СЕТ СН'!$H$11+СВЦЭМ!$D$10+'СЕТ СН'!$H$6-'СЕТ СН'!$H$23</f>
        <v>1409.12211897</v>
      </c>
      <c r="V108" s="36">
        <f>SUMIFS(СВЦЭМ!$D$39:$D$782,СВЦЭМ!$A$39:$A$782,$A108,СВЦЭМ!$B$39:$B$782,V$83)+'СЕТ СН'!$H$11+СВЦЭМ!$D$10+'СЕТ СН'!$H$6-'СЕТ СН'!$H$23</f>
        <v>1431.4273834199998</v>
      </c>
      <c r="W108" s="36">
        <f>SUMIFS(СВЦЭМ!$D$39:$D$782,СВЦЭМ!$A$39:$A$782,$A108,СВЦЭМ!$B$39:$B$782,W$83)+'СЕТ СН'!$H$11+СВЦЭМ!$D$10+'СЕТ СН'!$H$6-'СЕТ СН'!$H$23</f>
        <v>1445.73665772</v>
      </c>
      <c r="X108" s="36">
        <f>SUMIFS(СВЦЭМ!$D$39:$D$782,СВЦЭМ!$A$39:$A$782,$A108,СВЦЭМ!$B$39:$B$782,X$83)+'СЕТ СН'!$H$11+СВЦЭМ!$D$10+'СЕТ СН'!$H$6-'СЕТ СН'!$H$23</f>
        <v>1467.25247259</v>
      </c>
      <c r="Y108" s="36">
        <f>SUMIFS(СВЦЭМ!$D$39:$D$782,СВЦЭМ!$A$39:$A$782,$A108,СВЦЭМ!$B$39:$B$782,Y$83)+'СЕТ СН'!$H$11+СВЦЭМ!$D$10+'СЕТ СН'!$H$6-'СЕТ СН'!$H$23</f>
        <v>1487.29723928</v>
      </c>
    </row>
    <row r="109" spans="1:25" ht="15.75" x14ac:dyDescent="0.2">
      <c r="A109" s="35">
        <f t="shared" si="2"/>
        <v>44921</v>
      </c>
      <c r="B109" s="36">
        <f>SUMIFS(СВЦЭМ!$D$39:$D$782,СВЦЭМ!$A$39:$A$782,$A109,СВЦЭМ!$B$39:$B$782,B$83)+'СЕТ СН'!$H$11+СВЦЭМ!$D$10+'СЕТ СН'!$H$6-'СЕТ СН'!$H$23</f>
        <v>1520.2648781299999</v>
      </c>
      <c r="C109" s="36">
        <f>SUMIFS(СВЦЭМ!$D$39:$D$782,СВЦЭМ!$A$39:$A$782,$A109,СВЦЭМ!$B$39:$B$782,C$83)+'СЕТ СН'!$H$11+СВЦЭМ!$D$10+'СЕТ СН'!$H$6-'СЕТ СН'!$H$23</f>
        <v>1534.9363463299999</v>
      </c>
      <c r="D109" s="36">
        <f>SUMIFS(СВЦЭМ!$D$39:$D$782,СВЦЭМ!$A$39:$A$782,$A109,СВЦЭМ!$B$39:$B$782,D$83)+'СЕТ СН'!$H$11+СВЦЭМ!$D$10+'СЕТ СН'!$H$6-'СЕТ СН'!$H$23</f>
        <v>1538.2847429799999</v>
      </c>
      <c r="E109" s="36">
        <f>SUMIFS(СВЦЭМ!$D$39:$D$782,СВЦЭМ!$A$39:$A$782,$A109,СВЦЭМ!$B$39:$B$782,E$83)+'СЕТ СН'!$H$11+СВЦЭМ!$D$10+'СЕТ СН'!$H$6-'СЕТ СН'!$H$23</f>
        <v>1544.6620215399998</v>
      </c>
      <c r="F109" s="36">
        <f>SUMIFS(СВЦЭМ!$D$39:$D$782,СВЦЭМ!$A$39:$A$782,$A109,СВЦЭМ!$B$39:$B$782,F$83)+'СЕТ СН'!$H$11+СВЦЭМ!$D$10+'СЕТ СН'!$H$6-'СЕТ СН'!$H$23</f>
        <v>1574.4552205299999</v>
      </c>
      <c r="G109" s="36">
        <f>SUMIFS(СВЦЭМ!$D$39:$D$782,СВЦЭМ!$A$39:$A$782,$A109,СВЦЭМ!$B$39:$B$782,G$83)+'СЕТ СН'!$H$11+СВЦЭМ!$D$10+'СЕТ СН'!$H$6-'СЕТ СН'!$H$23</f>
        <v>1565.0490889599998</v>
      </c>
      <c r="H109" s="36">
        <f>SUMIFS(СВЦЭМ!$D$39:$D$782,СВЦЭМ!$A$39:$A$782,$A109,СВЦЭМ!$B$39:$B$782,H$83)+'СЕТ СН'!$H$11+СВЦЭМ!$D$10+'СЕТ СН'!$H$6-'СЕТ СН'!$H$23</f>
        <v>1535.3356797199999</v>
      </c>
      <c r="I109" s="36">
        <f>SUMIFS(СВЦЭМ!$D$39:$D$782,СВЦЭМ!$A$39:$A$782,$A109,СВЦЭМ!$B$39:$B$782,I$83)+'СЕТ СН'!$H$11+СВЦЭМ!$D$10+'СЕТ СН'!$H$6-'СЕТ СН'!$H$23</f>
        <v>1508.4789389299999</v>
      </c>
      <c r="J109" s="36">
        <f>SUMIFS(СВЦЭМ!$D$39:$D$782,СВЦЭМ!$A$39:$A$782,$A109,СВЦЭМ!$B$39:$B$782,J$83)+'СЕТ СН'!$H$11+СВЦЭМ!$D$10+'СЕТ СН'!$H$6-'СЕТ СН'!$H$23</f>
        <v>1502.70478151</v>
      </c>
      <c r="K109" s="36">
        <f>SUMIFS(СВЦЭМ!$D$39:$D$782,СВЦЭМ!$A$39:$A$782,$A109,СВЦЭМ!$B$39:$B$782,K$83)+'СЕТ СН'!$H$11+СВЦЭМ!$D$10+'СЕТ СН'!$H$6-'СЕТ СН'!$H$23</f>
        <v>1497.1000376899999</v>
      </c>
      <c r="L109" s="36">
        <f>SUMIFS(СВЦЭМ!$D$39:$D$782,СВЦЭМ!$A$39:$A$782,$A109,СВЦЭМ!$B$39:$B$782,L$83)+'СЕТ СН'!$H$11+СВЦЭМ!$D$10+'СЕТ СН'!$H$6-'СЕТ СН'!$H$23</f>
        <v>1491.7492346299998</v>
      </c>
      <c r="M109" s="36">
        <f>SUMIFS(СВЦЭМ!$D$39:$D$782,СВЦЭМ!$A$39:$A$782,$A109,СВЦЭМ!$B$39:$B$782,M$83)+'СЕТ СН'!$H$11+СВЦЭМ!$D$10+'СЕТ СН'!$H$6-'СЕТ СН'!$H$23</f>
        <v>1480.02935329</v>
      </c>
      <c r="N109" s="36">
        <f>SUMIFS(СВЦЭМ!$D$39:$D$782,СВЦЭМ!$A$39:$A$782,$A109,СВЦЭМ!$B$39:$B$782,N$83)+'СЕТ СН'!$H$11+СВЦЭМ!$D$10+'СЕТ СН'!$H$6-'СЕТ СН'!$H$23</f>
        <v>1486.45328058</v>
      </c>
      <c r="O109" s="36">
        <f>SUMIFS(СВЦЭМ!$D$39:$D$782,СВЦЭМ!$A$39:$A$782,$A109,СВЦЭМ!$B$39:$B$782,O$83)+'СЕТ СН'!$H$11+СВЦЭМ!$D$10+'СЕТ СН'!$H$6-'СЕТ СН'!$H$23</f>
        <v>1478.78141396</v>
      </c>
      <c r="P109" s="36">
        <f>SUMIFS(СВЦЭМ!$D$39:$D$782,СВЦЭМ!$A$39:$A$782,$A109,СВЦЭМ!$B$39:$B$782,P$83)+'СЕТ СН'!$H$11+СВЦЭМ!$D$10+'СЕТ СН'!$H$6-'СЕТ СН'!$H$23</f>
        <v>1491.2523444799999</v>
      </c>
      <c r="Q109" s="36">
        <f>SUMIFS(СВЦЭМ!$D$39:$D$782,СВЦЭМ!$A$39:$A$782,$A109,СВЦЭМ!$B$39:$B$782,Q$83)+'СЕТ СН'!$H$11+СВЦЭМ!$D$10+'СЕТ СН'!$H$6-'СЕТ СН'!$H$23</f>
        <v>1472.2219123899999</v>
      </c>
      <c r="R109" s="36">
        <f>SUMIFS(СВЦЭМ!$D$39:$D$782,СВЦЭМ!$A$39:$A$782,$A109,СВЦЭМ!$B$39:$B$782,R$83)+'СЕТ СН'!$H$11+СВЦЭМ!$D$10+'СЕТ СН'!$H$6-'СЕТ СН'!$H$23</f>
        <v>1465.08302594</v>
      </c>
      <c r="S109" s="36">
        <f>SUMIFS(СВЦЭМ!$D$39:$D$782,СВЦЭМ!$A$39:$A$782,$A109,СВЦЭМ!$B$39:$B$782,S$83)+'СЕТ СН'!$H$11+СВЦЭМ!$D$10+'СЕТ СН'!$H$6-'СЕТ СН'!$H$23</f>
        <v>1442.59526207</v>
      </c>
      <c r="T109" s="36">
        <f>SUMIFS(СВЦЭМ!$D$39:$D$782,СВЦЭМ!$A$39:$A$782,$A109,СВЦЭМ!$B$39:$B$782,T$83)+'СЕТ СН'!$H$11+СВЦЭМ!$D$10+'СЕТ СН'!$H$6-'СЕТ СН'!$H$23</f>
        <v>1405.3182668099998</v>
      </c>
      <c r="U109" s="36">
        <f>SUMIFS(СВЦЭМ!$D$39:$D$782,СВЦЭМ!$A$39:$A$782,$A109,СВЦЭМ!$B$39:$B$782,U$83)+'СЕТ СН'!$H$11+СВЦЭМ!$D$10+'СЕТ СН'!$H$6-'СЕТ СН'!$H$23</f>
        <v>1429.7739299799998</v>
      </c>
      <c r="V109" s="36">
        <f>SUMIFS(СВЦЭМ!$D$39:$D$782,СВЦЭМ!$A$39:$A$782,$A109,СВЦЭМ!$B$39:$B$782,V$83)+'СЕТ СН'!$H$11+СВЦЭМ!$D$10+'СЕТ СН'!$H$6-'СЕТ СН'!$H$23</f>
        <v>1437.9838225799999</v>
      </c>
      <c r="W109" s="36">
        <f>SUMIFS(СВЦЭМ!$D$39:$D$782,СВЦЭМ!$A$39:$A$782,$A109,СВЦЭМ!$B$39:$B$782,W$83)+'СЕТ СН'!$H$11+СВЦЭМ!$D$10+'СЕТ СН'!$H$6-'СЕТ СН'!$H$23</f>
        <v>1458.4927251499998</v>
      </c>
      <c r="X109" s="36">
        <f>SUMIFS(СВЦЭМ!$D$39:$D$782,СВЦЭМ!$A$39:$A$782,$A109,СВЦЭМ!$B$39:$B$782,X$83)+'СЕТ СН'!$H$11+СВЦЭМ!$D$10+'СЕТ СН'!$H$6-'СЕТ СН'!$H$23</f>
        <v>1480.1702400699999</v>
      </c>
      <c r="Y109" s="36">
        <f>SUMIFS(СВЦЭМ!$D$39:$D$782,СВЦЭМ!$A$39:$A$782,$A109,СВЦЭМ!$B$39:$B$782,Y$83)+'СЕТ СН'!$H$11+СВЦЭМ!$D$10+'СЕТ СН'!$H$6-'СЕТ СН'!$H$23</f>
        <v>1492.9048495299999</v>
      </c>
    </row>
    <row r="110" spans="1:25" ht="15.75" x14ac:dyDescent="0.2">
      <c r="A110" s="35">
        <f t="shared" si="2"/>
        <v>44922</v>
      </c>
      <c r="B110" s="36">
        <f>SUMIFS(СВЦЭМ!$D$39:$D$782,СВЦЭМ!$A$39:$A$782,$A110,СВЦЭМ!$B$39:$B$782,B$83)+'СЕТ СН'!$H$11+СВЦЭМ!$D$10+'СЕТ СН'!$H$6-'СЕТ СН'!$H$23</f>
        <v>1430.0169524299999</v>
      </c>
      <c r="C110" s="36">
        <f>SUMIFS(СВЦЭМ!$D$39:$D$782,СВЦЭМ!$A$39:$A$782,$A110,СВЦЭМ!$B$39:$B$782,C$83)+'СЕТ СН'!$H$11+СВЦЭМ!$D$10+'СЕТ СН'!$H$6-'СЕТ СН'!$H$23</f>
        <v>1446.50921771</v>
      </c>
      <c r="D110" s="36">
        <f>SUMIFS(СВЦЭМ!$D$39:$D$782,СВЦЭМ!$A$39:$A$782,$A110,СВЦЭМ!$B$39:$B$782,D$83)+'СЕТ СН'!$H$11+СВЦЭМ!$D$10+'СЕТ СН'!$H$6-'СЕТ СН'!$H$23</f>
        <v>1451.9740264899999</v>
      </c>
      <c r="E110" s="36">
        <f>SUMIFS(СВЦЭМ!$D$39:$D$782,СВЦЭМ!$A$39:$A$782,$A110,СВЦЭМ!$B$39:$B$782,E$83)+'СЕТ СН'!$H$11+СВЦЭМ!$D$10+'СЕТ СН'!$H$6-'СЕТ СН'!$H$23</f>
        <v>1463.8408679899999</v>
      </c>
      <c r="F110" s="36">
        <f>SUMIFS(СВЦЭМ!$D$39:$D$782,СВЦЭМ!$A$39:$A$782,$A110,СВЦЭМ!$B$39:$B$782,F$83)+'СЕТ СН'!$H$11+СВЦЭМ!$D$10+'СЕТ СН'!$H$6-'СЕТ СН'!$H$23</f>
        <v>1490.07952746</v>
      </c>
      <c r="G110" s="36">
        <f>SUMIFS(СВЦЭМ!$D$39:$D$782,СВЦЭМ!$A$39:$A$782,$A110,СВЦЭМ!$B$39:$B$782,G$83)+'СЕТ СН'!$H$11+СВЦЭМ!$D$10+'СЕТ СН'!$H$6-'СЕТ СН'!$H$23</f>
        <v>1480.8427106899999</v>
      </c>
      <c r="H110" s="36">
        <f>SUMIFS(СВЦЭМ!$D$39:$D$782,СВЦЭМ!$A$39:$A$782,$A110,СВЦЭМ!$B$39:$B$782,H$83)+'СЕТ СН'!$H$11+СВЦЭМ!$D$10+'СЕТ СН'!$H$6-'СЕТ СН'!$H$23</f>
        <v>1451.0504004499999</v>
      </c>
      <c r="I110" s="36">
        <f>SUMIFS(СВЦЭМ!$D$39:$D$782,СВЦЭМ!$A$39:$A$782,$A110,СВЦЭМ!$B$39:$B$782,I$83)+'СЕТ СН'!$H$11+СВЦЭМ!$D$10+'СЕТ СН'!$H$6-'СЕТ СН'!$H$23</f>
        <v>1417.8332977</v>
      </c>
      <c r="J110" s="36">
        <f>SUMIFS(СВЦЭМ!$D$39:$D$782,СВЦЭМ!$A$39:$A$782,$A110,СВЦЭМ!$B$39:$B$782,J$83)+'СЕТ СН'!$H$11+СВЦЭМ!$D$10+'СЕТ СН'!$H$6-'СЕТ СН'!$H$23</f>
        <v>1384.8075126799999</v>
      </c>
      <c r="K110" s="36">
        <f>SUMIFS(СВЦЭМ!$D$39:$D$782,СВЦЭМ!$A$39:$A$782,$A110,СВЦЭМ!$B$39:$B$782,K$83)+'СЕТ СН'!$H$11+СВЦЭМ!$D$10+'СЕТ СН'!$H$6-'СЕТ СН'!$H$23</f>
        <v>1380.38293071</v>
      </c>
      <c r="L110" s="36">
        <f>SUMIFS(СВЦЭМ!$D$39:$D$782,СВЦЭМ!$A$39:$A$782,$A110,СВЦЭМ!$B$39:$B$782,L$83)+'СЕТ СН'!$H$11+СВЦЭМ!$D$10+'СЕТ СН'!$H$6-'СЕТ СН'!$H$23</f>
        <v>1396.5973695799998</v>
      </c>
      <c r="M110" s="36">
        <f>SUMIFS(СВЦЭМ!$D$39:$D$782,СВЦЭМ!$A$39:$A$782,$A110,СВЦЭМ!$B$39:$B$782,M$83)+'СЕТ СН'!$H$11+СВЦЭМ!$D$10+'СЕТ СН'!$H$6-'СЕТ СН'!$H$23</f>
        <v>1388.61285322</v>
      </c>
      <c r="N110" s="36">
        <f>SUMIFS(СВЦЭМ!$D$39:$D$782,СВЦЭМ!$A$39:$A$782,$A110,СВЦЭМ!$B$39:$B$782,N$83)+'СЕТ СН'!$H$11+СВЦЭМ!$D$10+'СЕТ СН'!$H$6-'СЕТ СН'!$H$23</f>
        <v>1390.92433654</v>
      </c>
      <c r="O110" s="36">
        <f>SUMIFS(СВЦЭМ!$D$39:$D$782,СВЦЭМ!$A$39:$A$782,$A110,СВЦЭМ!$B$39:$B$782,O$83)+'СЕТ СН'!$H$11+СВЦЭМ!$D$10+'СЕТ СН'!$H$6-'СЕТ СН'!$H$23</f>
        <v>1395.9112523699998</v>
      </c>
      <c r="P110" s="36">
        <f>SUMIFS(СВЦЭМ!$D$39:$D$782,СВЦЭМ!$A$39:$A$782,$A110,СВЦЭМ!$B$39:$B$782,P$83)+'СЕТ СН'!$H$11+СВЦЭМ!$D$10+'СЕТ СН'!$H$6-'СЕТ СН'!$H$23</f>
        <v>1399.4154544</v>
      </c>
      <c r="Q110" s="36">
        <f>SUMIFS(СВЦЭМ!$D$39:$D$782,СВЦЭМ!$A$39:$A$782,$A110,СВЦЭМ!$B$39:$B$782,Q$83)+'СЕТ СН'!$H$11+СВЦЭМ!$D$10+'СЕТ СН'!$H$6-'СЕТ СН'!$H$23</f>
        <v>1406.3908424599999</v>
      </c>
      <c r="R110" s="36">
        <f>SUMIFS(СВЦЭМ!$D$39:$D$782,СВЦЭМ!$A$39:$A$782,$A110,СВЦЭМ!$B$39:$B$782,R$83)+'СЕТ СН'!$H$11+СВЦЭМ!$D$10+'СЕТ СН'!$H$6-'СЕТ СН'!$H$23</f>
        <v>1406.0090424499999</v>
      </c>
      <c r="S110" s="36">
        <f>SUMIFS(СВЦЭМ!$D$39:$D$782,СВЦЭМ!$A$39:$A$782,$A110,СВЦЭМ!$B$39:$B$782,S$83)+'СЕТ СН'!$H$11+СВЦЭМ!$D$10+'СЕТ СН'!$H$6-'СЕТ СН'!$H$23</f>
        <v>1385.28933734</v>
      </c>
      <c r="T110" s="36">
        <f>SUMIFS(СВЦЭМ!$D$39:$D$782,СВЦЭМ!$A$39:$A$782,$A110,СВЦЭМ!$B$39:$B$782,T$83)+'СЕТ СН'!$H$11+СВЦЭМ!$D$10+'СЕТ СН'!$H$6-'СЕТ СН'!$H$23</f>
        <v>1350.6887043499999</v>
      </c>
      <c r="U110" s="36">
        <f>SUMIFS(СВЦЭМ!$D$39:$D$782,СВЦЭМ!$A$39:$A$782,$A110,СВЦЭМ!$B$39:$B$782,U$83)+'СЕТ СН'!$H$11+СВЦЭМ!$D$10+'СЕТ СН'!$H$6-'СЕТ СН'!$H$23</f>
        <v>1366.5258586699999</v>
      </c>
      <c r="V110" s="36">
        <f>SUMIFS(СВЦЭМ!$D$39:$D$782,СВЦЭМ!$A$39:$A$782,$A110,СВЦЭМ!$B$39:$B$782,V$83)+'СЕТ СН'!$H$11+СВЦЭМ!$D$10+'СЕТ СН'!$H$6-'СЕТ СН'!$H$23</f>
        <v>1385.58938625</v>
      </c>
      <c r="W110" s="36">
        <f>SUMIFS(СВЦЭМ!$D$39:$D$782,СВЦЭМ!$A$39:$A$782,$A110,СВЦЭМ!$B$39:$B$782,W$83)+'СЕТ СН'!$H$11+СВЦЭМ!$D$10+'СЕТ СН'!$H$6-'СЕТ СН'!$H$23</f>
        <v>1407.98412708</v>
      </c>
      <c r="X110" s="36">
        <f>SUMIFS(СВЦЭМ!$D$39:$D$782,СВЦЭМ!$A$39:$A$782,$A110,СВЦЭМ!$B$39:$B$782,X$83)+'СЕТ СН'!$H$11+СВЦЭМ!$D$10+'СЕТ СН'!$H$6-'СЕТ СН'!$H$23</f>
        <v>1411.0829798</v>
      </c>
      <c r="Y110" s="36">
        <f>SUMIFS(СВЦЭМ!$D$39:$D$782,СВЦЭМ!$A$39:$A$782,$A110,СВЦЭМ!$B$39:$B$782,Y$83)+'СЕТ СН'!$H$11+СВЦЭМ!$D$10+'СЕТ СН'!$H$6-'СЕТ СН'!$H$23</f>
        <v>1433.1111989599999</v>
      </c>
    </row>
    <row r="111" spans="1:25" ht="15.75" x14ac:dyDescent="0.2">
      <c r="A111" s="35">
        <f t="shared" si="2"/>
        <v>44923</v>
      </c>
      <c r="B111" s="36">
        <f>SUMIFS(СВЦЭМ!$D$39:$D$782,СВЦЭМ!$A$39:$A$782,$A111,СВЦЭМ!$B$39:$B$782,B$83)+'СЕТ СН'!$H$11+СВЦЭМ!$D$10+'СЕТ СН'!$H$6-'СЕТ СН'!$H$23</f>
        <v>1447.4250155099999</v>
      </c>
      <c r="C111" s="36">
        <f>SUMIFS(СВЦЭМ!$D$39:$D$782,СВЦЭМ!$A$39:$A$782,$A111,СВЦЭМ!$B$39:$B$782,C$83)+'СЕТ СН'!$H$11+СВЦЭМ!$D$10+'СЕТ СН'!$H$6-'СЕТ СН'!$H$23</f>
        <v>1480.7552172999999</v>
      </c>
      <c r="D111" s="36">
        <f>SUMIFS(СВЦЭМ!$D$39:$D$782,СВЦЭМ!$A$39:$A$782,$A111,СВЦЭМ!$B$39:$B$782,D$83)+'СЕТ СН'!$H$11+СВЦЭМ!$D$10+'СЕТ СН'!$H$6-'СЕТ СН'!$H$23</f>
        <v>1517.92505775</v>
      </c>
      <c r="E111" s="36">
        <f>SUMIFS(СВЦЭМ!$D$39:$D$782,СВЦЭМ!$A$39:$A$782,$A111,СВЦЭМ!$B$39:$B$782,E$83)+'СЕТ СН'!$H$11+СВЦЭМ!$D$10+'СЕТ СН'!$H$6-'СЕТ СН'!$H$23</f>
        <v>1479.6349622599998</v>
      </c>
      <c r="F111" s="36">
        <f>SUMIFS(СВЦЭМ!$D$39:$D$782,СВЦЭМ!$A$39:$A$782,$A111,СВЦЭМ!$B$39:$B$782,F$83)+'СЕТ СН'!$H$11+СВЦЭМ!$D$10+'СЕТ СН'!$H$6-'СЕТ СН'!$H$23</f>
        <v>1489.5297192</v>
      </c>
      <c r="G111" s="36">
        <f>SUMIFS(СВЦЭМ!$D$39:$D$782,СВЦЭМ!$A$39:$A$782,$A111,СВЦЭМ!$B$39:$B$782,G$83)+'СЕТ СН'!$H$11+СВЦЭМ!$D$10+'СЕТ СН'!$H$6-'СЕТ СН'!$H$23</f>
        <v>1478.4500237</v>
      </c>
      <c r="H111" s="36">
        <f>SUMIFS(СВЦЭМ!$D$39:$D$782,СВЦЭМ!$A$39:$A$782,$A111,СВЦЭМ!$B$39:$B$782,H$83)+'СЕТ СН'!$H$11+СВЦЭМ!$D$10+'СЕТ СН'!$H$6-'СЕТ СН'!$H$23</f>
        <v>1475.8015258299999</v>
      </c>
      <c r="I111" s="36">
        <f>SUMIFS(СВЦЭМ!$D$39:$D$782,СВЦЭМ!$A$39:$A$782,$A111,СВЦЭМ!$B$39:$B$782,I$83)+'СЕТ СН'!$H$11+СВЦЭМ!$D$10+'СЕТ СН'!$H$6-'СЕТ СН'!$H$23</f>
        <v>1442.1322909099999</v>
      </c>
      <c r="J111" s="36">
        <f>SUMIFS(СВЦЭМ!$D$39:$D$782,СВЦЭМ!$A$39:$A$782,$A111,СВЦЭМ!$B$39:$B$782,J$83)+'СЕТ СН'!$H$11+СВЦЭМ!$D$10+'СЕТ СН'!$H$6-'СЕТ СН'!$H$23</f>
        <v>1434.46661913</v>
      </c>
      <c r="K111" s="36">
        <f>SUMIFS(СВЦЭМ!$D$39:$D$782,СВЦЭМ!$A$39:$A$782,$A111,СВЦЭМ!$B$39:$B$782,K$83)+'СЕТ СН'!$H$11+СВЦЭМ!$D$10+'СЕТ СН'!$H$6-'СЕТ СН'!$H$23</f>
        <v>1435.4382558</v>
      </c>
      <c r="L111" s="36">
        <f>SUMIFS(СВЦЭМ!$D$39:$D$782,СВЦЭМ!$A$39:$A$782,$A111,СВЦЭМ!$B$39:$B$782,L$83)+'СЕТ СН'!$H$11+СВЦЭМ!$D$10+'СЕТ СН'!$H$6-'СЕТ СН'!$H$23</f>
        <v>1425.6506673199999</v>
      </c>
      <c r="M111" s="36">
        <f>SUMIFS(СВЦЭМ!$D$39:$D$782,СВЦЭМ!$A$39:$A$782,$A111,СВЦЭМ!$B$39:$B$782,M$83)+'СЕТ СН'!$H$11+СВЦЭМ!$D$10+'СЕТ СН'!$H$6-'СЕТ СН'!$H$23</f>
        <v>1418.4754021799999</v>
      </c>
      <c r="N111" s="36">
        <f>SUMIFS(СВЦЭМ!$D$39:$D$782,СВЦЭМ!$A$39:$A$782,$A111,СВЦЭМ!$B$39:$B$782,N$83)+'СЕТ СН'!$H$11+СВЦЭМ!$D$10+'СЕТ СН'!$H$6-'СЕТ СН'!$H$23</f>
        <v>1435.2340750599999</v>
      </c>
      <c r="O111" s="36">
        <f>SUMIFS(СВЦЭМ!$D$39:$D$782,СВЦЭМ!$A$39:$A$782,$A111,СВЦЭМ!$B$39:$B$782,O$83)+'СЕТ СН'!$H$11+СВЦЭМ!$D$10+'СЕТ СН'!$H$6-'СЕТ СН'!$H$23</f>
        <v>1439.8550941599999</v>
      </c>
      <c r="P111" s="36">
        <f>SUMIFS(СВЦЭМ!$D$39:$D$782,СВЦЭМ!$A$39:$A$782,$A111,СВЦЭМ!$B$39:$B$782,P$83)+'СЕТ СН'!$H$11+СВЦЭМ!$D$10+'СЕТ СН'!$H$6-'СЕТ СН'!$H$23</f>
        <v>1453.0978150599999</v>
      </c>
      <c r="Q111" s="36">
        <f>SUMIFS(СВЦЭМ!$D$39:$D$782,СВЦЭМ!$A$39:$A$782,$A111,СВЦЭМ!$B$39:$B$782,Q$83)+'СЕТ СН'!$H$11+СВЦЭМ!$D$10+'СЕТ СН'!$H$6-'СЕТ СН'!$H$23</f>
        <v>1450.9988901299998</v>
      </c>
      <c r="R111" s="36">
        <f>SUMIFS(СВЦЭМ!$D$39:$D$782,СВЦЭМ!$A$39:$A$782,$A111,СВЦЭМ!$B$39:$B$782,R$83)+'СЕТ СН'!$H$11+СВЦЭМ!$D$10+'СЕТ СН'!$H$6-'СЕТ СН'!$H$23</f>
        <v>1435.0822105</v>
      </c>
      <c r="S111" s="36">
        <f>SUMIFS(СВЦЭМ!$D$39:$D$782,СВЦЭМ!$A$39:$A$782,$A111,СВЦЭМ!$B$39:$B$782,S$83)+'СЕТ СН'!$H$11+СВЦЭМ!$D$10+'СЕТ СН'!$H$6-'СЕТ СН'!$H$23</f>
        <v>1439.2041768899999</v>
      </c>
      <c r="T111" s="36">
        <f>SUMIFS(СВЦЭМ!$D$39:$D$782,СВЦЭМ!$A$39:$A$782,$A111,СВЦЭМ!$B$39:$B$782,T$83)+'СЕТ СН'!$H$11+СВЦЭМ!$D$10+'СЕТ СН'!$H$6-'СЕТ СН'!$H$23</f>
        <v>1411.8480505</v>
      </c>
      <c r="U111" s="36">
        <f>SUMIFS(СВЦЭМ!$D$39:$D$782,СВЦЭМ!$A$39:$A$782,$A111,СВЦЭМ!$B$39:$B$782,U$83)+'СЕТ СН'!$H$11+СВЦЭМ!$D$10+'СЕТ СН'!$H$6-'СЕТ СН'!$H$23</f>
        <v>1411.44525798</v>
      </c>
      <c r="V111" s="36">
        <f>SUMIFS(СВЦЭМ!$D$39:$D$782,СВЦЭМ!$A$39:$A$782,$A111,СВЦЭМ!$B$39:$B$782,V$83)+'СЕТ СН'!$H$11+СВЦЭМ!$D$10+'СЕТ СН'!$H$6-'СЕТ СН'!$H$23</f>
        <v>1413.5397541</v>
      </c>
      <c r="W111" s="36">
        <f>SUMIFS(СВЦЭМ!$D$39:$D$782,СВЦЭМ!$A$39:$A$782,$A111,СВЦЭМ!$B$39:$B$782,W$83)+'СЕТ СН'!$H$11+СВЦЭМ!$D$10+'СЕТ СН'!$H$6-'СЕТ СН'!$H$23</f>
        <v>1427.7577103399999</v>
      </c>
      <c r="X111" s="36">
        <f>SUMIFS(СВЦЭМ!$D$39:$D$782,СВЦЭМ!$A$39:$A$782,$A111,СВЦЭМ!$B$39:$B$782,X$83)+'СЕТ СН'!$H$11+СВЦЭМ!$D$10+'СЕТ СН'!$H$6-'СЕТ СН'!$H$23</f>
        <v>1434.7637049299999</v>
      </c>
      <c r="Y111" s="36">
        <f>SUMIFS(СВЦЭМ!$D$39:$D$782,СВЦЭМ!$A$39:$A$782,$A111,СВЦЭМ!$B$39:$B$782,Y$83)+'СЕТ СН'!$H$11+СВЦЭМ!$D$10+'СЕТ СН'!$H$6-'СЕТ СН'!$H$23</f>
        <v>1450.8668503199999</v>
      </c>
    </row>
    <row r="112" spans="1:25" ht="15.75" x14ac:dyDescent="0.2">
      <c r="A112" s="35">
        <f t="shared" si="2"/>
        <v>44924</v>
      </c>
      <c r="B112" s="36">
        <f>SUMIFS(СВЦЭМ!$D$39:$D$782,СВЦЭМ!$A$39:$A$782,$A112,СВЦЭМ!$B$39:$B$782,B$83)+'СЕТ СН'!$H$11+СВЦЭМ!$D$10+'СЕТ СН'!$H$6-'СЕТ СН'!$H$23</f>
        <v>1504.60853163</v>
      </c>
      <c r="C112" s="36">
        <f>SUMIFS(СВЦЭМ!$D$39:$D$782,СВЦЭМ!$A$39:$A$782,$A112,СВЦЭМ!$B$39:$B$782,C$83)+'СЕТ СН'!$H$11+СВЦЭМ!$D$10+'СЕТ СН'!$H$6-'СЕТ СН'!$H$23</f>
        <v>1507.8706743599998</v>
      </c>
      <c r="D112" s="36">
        <f>SUMIFS(СВЦЭМ!$D$39:$D$782,СВЦЭМ!$A$39:$A$782,$A112,СВЦЭМ!$B$39:$B$782,D$83)+'СЕТ СН'!$H$11+СВЦЭМ!$D$10+'СЕТ СН'!$H$6-'СЕТ СН'!$H$23</f>
        <v>1502.73113154</v>
      </c>
      <c r="E112" s="36">
        <f>SUMIFS(СВЦЭМ!$D$39:$D$782,СВЦЭМ!$A$39:$A$782,$A112,СВЦЭМ!$B$39:$B$782,E$83)+'СЕТ СН'!$H$11+СВЦЭМ!$D$10+'СЕТ СН'!$H$6-'СЕТ СН'!$H$23</f>
        <v>1507.3083101699999</v>
      </c>
      <c r="F112" s="36">
        <f>SUMIFS(СВЦЭМ!$D$39:$D$782,СВЦЭМ!$A$39:$A$782,$A112,СВЦЭМ!$B$39:$B$782,F$83)+'СЕТ СН'!$H$11+СВЦЭМ!$D$10+'СЕТ СН'!$H$6-'СЕТ СН'!$H$23</f>
        <v>1512.9236185899999</v>
      </c>
      <c r="G112" s="36">
        <f>SUMIFS(СВЦЭМ!$D$39:$D$782,СВЦЭМ!$A$39:$A$782,$A112,СВЦЭМ!$B$39:$B$782,G$83)+'СЕТ СН'!$H$11+СВЦЭМ!$D$10+'СЕТ СН'!$H$6-'СЕТ СН'!$H$23</f>
        <v>1504.9531941599998</v>
      </c>
      <c r="H112" s="36">
        <f>SUMIFS(СВЦЭМ!$D$39:$D$782,СВЦЭМ!$A$39:$A$782,$A112,СВЦЭМ!$B$39:$B$782,H$83)+'СЕТ СН'!$H$11+СВЦЭМ!$D$10+'СЕТ СН'!$H$6-'СЕТ СН'!$H$23</f>
        <v>1495.3348990099998</v>
      </c>
      <c r="I112" s="36">
        <f>SUMIFS(СВЦЭМ!$D$39:$D$782,СВЦЭМ!$A$39:$A$782,$A112,СВЦЭМ!$B$39:$B$782,I$83)+'СЕТ СН'!$H$11+СВЦЭМ!$D$10+'СЕТ СН'!$H$6-'СЕТ СН'!$H$23</f>
        <v>1466.0884891999999</v>
      </c>
      <c r="J112" s="36">
        <f>SUMIFS(СВЦЭМ!$D$39:$D$782,СВЦЭМ!$A$39:$A$782,$A112,СВЦЭМ!$B$39:$B$782,J$83)+'СЕТ СН'!$H$11+СВЦЭМ!$D$10+'СЕТ СН'!$H$6-'СЕТ СН'!$H$23</f>
        <v>1459.3532485599999</v>
      </c>
      <c r="K112" s="36">
        <f>SUMIFS(СВЦЭМ!$D$39:$D$782,СВЦЭМ!$A$39:$A$782,$A112,СВЦЭМ!$B$39:$B$782,K$83)+'СЕТ СН'!$H$11+СВЦЭМ!$D$10+'СЕТ СН'!$H$6-'СЕТ СН'!$H$23</f>
        <v>1437.1621461499999</v>
      </c>
      <c r="L112" s="36">
        <f>SUMIFS(СВЦЭМ!$D$39:$D$782,СВЦЭМ!$A$39:$A$782,$A112,СВЦЭМ!$B$39:$B$782,L$83)+'СЕТ СН'!$H$11+СВЦЭМ!$D$10+'СЕТ СН'!$H$6-'СЕТ СН'!$H$23</f>
        <v>1427.22601893</v>
      </c>
      <c r="M112" s="36">
        <f>SUMIFS(СВЦЭМ!$D$39:$D$782,СВЦЭМ!$A$39:$A$782,$A112,СВЦЭМ!$B$39:$B$782,M$83)+'СЕТ СН'!$H$11+СВЦЭМ!$D$10+'СЕТ СН'!$H$6-'СЕТ СН'!$H$23</f>
        <v>1428.5583319799998</v>
      </c>
      <c r="N112" s="36">
        <f>SUMIFS(СВЦЭМ!$D$39:$D$782,СВЦЭМ!$A$39:$A$782,$A112,СВЦЭМ!$B$39:$B$782,N$83)+'СЕТ СН'!$H$11+СВЦЭМ!$D$10+'СЕТ СН'!$H$6-'СЕТ СН'!$H$23</f>
        <v>1454.3468222899999</v>
      </c>
      <c r="O112" s="36">
        <f>SUMIFS(СВЦЭМ!$D$39:$D$782,СВЦЭМ!$A$39:$A$782,$A112,СВЦЭМ!$B$39:$B$782,O$83)+'СЕТ СН'!$H$11+СВЦЭМ!$D$10+'СЕТ СН'!$H$6-'СЕТ СН'!$H$23</f>
        <v>1460.25125632</v>
      </c>
      <c r="P112" s="36">
        <f>SUMIFS(СВЦЭМ!$D$39:$D$782,СВЦЭМ!$A$39:$A$782,$A112,СВЦЭМ!$B$39:$B$782,P$83)+'СЕТ СН'!$H$11+СВЦЭМ!$D$10+'СЕТ СН'!$H$6-'СЕТ СН'!$H$23</f>
        <v>1469.71908938</v>
      </c>
      <c r="Q112" s="36">
        <f>SUMIFS(СВЦЭМ!$D$39:$D$782,СВЦЭМ!$A$39:$A$782,$A112,СВЦЭМ!$B$39:$B$782,Q$83)+'СЕТ СН'!$H$11+СВЦЭМ!$D$10+'СЕТ СН'!$H$6-'СЕТ СН'!$H$23</f>
        <v>1470.9674849599999</v>
      </c>
      <c r="R112" s="36">
        <f>SUMIFS(СВЦЭМ!$D$39:$D$782,СВЦЭМ!$A$39:$A$782,$A112,СВЦЭМ!$B$39:$B$782,R$83)+'СЕТ СН'!$H$11+СВЦЭМ!$D$10+'СЕТ СН'!$H$6-'СЕТ СН'!$H$23</f>
        <v>1457.07991524</v>
      </c>
      <c r="S112" s="36">
        <f>SUMIFS(СВЦЭМ!$D$39:$D$782,СВЦЭМ!$A$39:$A$782,$A112,СВЦЭМ!$B$39:$B$782,S$83)+'СЕТ СН'!$H$11+СВЦЭМ!$D$10+'СЕТ СН'!$H$6-'СЕТ СН'!$H$23</f>
        <v>1442.8784388399999</v>
      </c>
      <c r="T112" s="36">
        <f>SUMIFS(СВЦЭМ!$D$39:$D$782,СВЦЭМ!$A$39:$A$782,$A112,СВЦЭМ!$B$39:$B$782,T$83)+'СЕТ СН'!$H$11+СВЦЭМ!$D$10+'СЕТ СН'!$H$6-'СЕТ СН'!$H$23</f>
        <v>1414.1735806699999</v>
      </c>
      <c r="U112" s="36">
        <f>SUMIFS(СВЦЭМ!$D$39:$D$782,СВЦЭМ!$A$39:$A$782,$A112,СВЦЭМ!$B$39:$B$782,U$83)+'СЕТ СН'!$H$11+СВЦЭМ!$D$10+'СЕТ СН'!$H$6-'СЕТ СН'!$H$23</f>
        <v>1419.95879567</v>
      </c>
      <c r="V112" s="36">
        <f>SUMIFS(СВЦЭМ!$D$39:$D$782,СВЦЭМ!$A$39:$A$782,$A112,СВЦЭМ!$B$39:$B$782,V$83)+'СЕТ СН'!$H$11+СВЦЭМ!$D$10+'СЕТ СН'!$H$6-'СЕТ СН'!$H$23</f>
        <v>1431.28219928</v>
      </c>
      <c r="W112" s="36">
        <f>SUMIFS(СВЦЭМ!$D$39:$D$782,СВЦЭМ!$A$39:$A$782,$A112,СВЦЭМ!$B$39:$B$782,W$83)+'СЕТ СН'!$H$11+СВЦЭМ!$D$10+'СЕТ СН'!$H$6-'СЕТ СН'!$H$23</f>
        <v>1444.50377499</v>
      </c>
      <c r="X112" s="36">
        <f>SUMIFS(СВЦЭМ!$D$39:$D$782,СВЦЭМ!$A$39:$A$782,$A112,СВЦЭМ!$B$39:$B$782,X$83)+'СЕТ СН'!$H$11+СВЦЭМ!$D$10+'СЕТ СН'!$H$6-'СЕТ СН'!$H$23</f>
        <v>1463.41845629</v>
      </c>
      <c r="Y112" s="36">
        <f>SUMIFS(СВЦЭМ!$D$39:$D$782,СВЦЭМ!$A$39:$A$782,$A112,СВЦЭМ!$B$39:$B$782,Y$83)+'СЕТ СН'!$H$11+СВЦЭМ!$D$10+'СЕТ СН'!$H$6-'СЕТ СН'!$H$23</f>
        <v>1483.48112023</v>
      </c>
    </row>
    <row r="113" spans="1:27" ht="15.75" x14ac:dyDescent="0.2">
      <c r="A113" s="35">
        <f t="shared" si="2"/>
        <v>44925</v>
      </c>
      <c r="B113" s="36">
        <f>SUMIFS(СВЦЭМ!$D$39:$D$782,СВЦЭМ!$A$39:$A$782,$A113,СВЦЭМ!$B$39:$B$782,B$83)+'СЕТ СН'!$H$11+СВЦЭМ!$D$10+'СЕТ СН'!$H$6-'СЕТ СН'!$H$23</f>
        <v>1483.94531106</v>
      </c>
      <c r="C113" s="36">
        <f>SUMIFS(СВЦЭМ!$D$39:$D$782,СВЦЭМ!$A$39:$A$782,$A113,СВЦЭМ!$B$39:$B$782,C$83)+'СЕТ СН'!$H$11+СВЦЭМ!$D$10+'СЕТ СН'!$H$6-'СЕТ СН'!$H$23</f>
        <v>1466.68229518</v>
      </c>
      <c r="D113" s="36">
        <f>SUMIFS(СВЦЭМ!$D$39:$D$782,СВЦЭМ!$A$39:$A$782,$A113,СВЦЭМ!$B$39:$B$782,D$83)+'СЕТ СН'!$H$11+СВЦЭМ!$D$10+'СЕТ СН'!$H$6-'СЕТ СН'!$H$23</f>
        <v>1455.40820573</v>
      </c>
      <c r="E113" s="36">
        <f>SUMIFS(СВЦЭМ!$D$39:$D$782,СВЦЭМ!$A$39:$A$782,$A113,СВЦЭМ!$B$39:$B$782,E$83)+'СЕТ СН'!$H$11+СВЦЭМ!$D$10+'СЕТ СН'!$H$6-'СЕТ СН'!$H$23</f>
        <v>1451.78571612</v>
      </c>
      <c r="F113" s="36">
        <f>SUMIFS(СВЦЭМ!$D$39:$D$782,СВЦЭМ!$A$39:$A$782,$A113,СВЦЭМ!$B$39:$B$782,F$83)+'СЕТ СН'!$H$11+СВЦЭМ!$D$10+'СЕТ СН'!$H$6-'СЕТ СН'!$H$23</f>
        <v>1448.1566927399999</v>
      </c>
      <c r="G113" s="36">
        <f>SUMIFS(СВЦЭМ!$D$39:$D$782,СВЦЭМ!$A$39:$A$782,$A113,СВЦЭМ!$B$39:$B$782,G$83)+'СЕТ СН'!$H$11+СВЦЭМ!$D$10+'СЕТ СН'!$H$6-'СЕТ СН'!$H$23</f>
        <v>1435.63618993</v>
      </c>
      <c r="H113" s="36">
        <f>SUMIFS(СВЦЭМ!$D$39:$D$782,СВЦЭМ!$A$39:$A$782,$A113,СВЦЭМ!$B$39:$B$782,H$83)+'СЕТ СН'!$H$11+СВЦЭМ!$D$10+'СЕТ СН'!$H$6-'СЕТ СН'!$H$23</f>
        <v>1411.3459427299999</v>
      </c>
      <c r="I113" s="36">
        <f>SUMIFS(СВЦЭМ!$D$39:$D$782,СВЦЭМ!$A$39:$A$782,$A113,СВЦЭМ!$B$39:$B$782,I$83)+'СЕТ СН'!$H$11+СВЦЭМ!$D$10+'СЕТ СН'!$H$6-'СЕТ СН'!$H$23</f>
        <v>1417.8285746399999</v>
      </c>
      <c r="J113" s="36">
        <f>SUMIFS(СВЦЭМ!$D$39:$D$782,СВЦЭМ!$A$39:$A$782,$A113,СВЦЭМ!$B$39:$B$782,J$83)+'СЕТ СН'!$H$11+СВЦЭМ!$D$10+'СЕТ СН'!$H$6-'СЕТ СН'!$H$23</f>
        <v>1396.35328336</v>
      </c>
      <c r="K113" s="36">
        <f>SUMIFS(СВЦЭМ!$D$39:$D$782,СВЦЭМ!$A$39:$A$782,$A113,СВЦЭМ!$B$39:$B$782,K$83)+'СЕТ СН'!$H$11+СВЦЭМ!$D$10+'СЕТ СН'!$H$6-'СЕТ СН'!$H$23</f>
        <v>1387.86976297</v>
      </c>
      <c r="L113" s="36">
        <f>SUMIFS(СВЦЭМ!$D$39:$D$782,СВЦЭМ!$A$39:$A$782,$A113,СВЦЭМ!$B$39:$B$782,L$83)+'СЕТ СН'!$H$11+СВЦЭМ!$D$10+'СЕТ СН'!$H$6-'СЕТ СН'!$H$23</f>
        <v>1395.94561989</v>
      </c>
      <c r="M113" s="36">
        <f>SUMIFS(СВЦЭМ!$D$39:$D$782,СВЦЭМ!$A$39:$A$782,$A113,СВЦЭМ!$B$39:$B$782,M$83)+'СЕТ СН'!$H$11+СВЦЭМ!$D$10+'СЕТ СН'!$H$6-'СЕТ СН'!$H$23</f>
        <v>1407.8154163499999</v>
      </c>
      <c r="N113" s="36">
        <f>SUMIFS(СВЦЭМ!$D$39:$D$782,СВЦЭМ!$A$39:$A$782,$A113,СВЦЭМ!$B$39:$B$782,N$83)+'СЕТ СН'!$H$11+СВЦЭМ!$D$10+'СЕТ СН'!$H$6-'СЕТ СН'!$H$23</f>
        <v>1422.2292243499999</v>
      </c>
      <c r="O113" s="36">
        <f>SUMIFS(СВЦЭМ!$D$39:$D$782,СВЦЭМ!$A$39:$A$782,$A113,СВЦЭМ!$B$39:$B$782,O$83)+'СЕТ СН'!$H$11+СВЦЭМ!$D$10+'СЕТ СН'!$H$6-'СЕТ СН'!$H$23</f>
        <v>1441.0048676599999</v>
      </c>
      <c r="P113" s="36">
        <f>SUMIFS(СВЦЭМ!$D$39:$D$782,СВЦЭМ!$A$39:$A$782,$A113,СВЦЭМ!$B$39:$B$782,P$83)+'СЕТ СН'!$H$11+СВЦЭМ!$D$10+'СЕТ СН'!$H$6-'СЕТ СН'!$H$23</f>
        <v>1447.55144447</v>
      </c>
      <c r="Q113" s="36">
        <f>SUMIFS(СВЦЭМ!$D$39:$D$782,СВЦЭМ!$A$39:$A$782,$A113,СВЦЭМ!$B$39:$B$782,Q$83)+'СЕТ СН'!$H$11+СВЦЭМ!$D$10+'СЕТ СН'!$H$6-'СЕТ СН'!$H$23</f>
        <v>1447.2189410599999</v>
      </c>
      <c r="R113" s="36">
        <f>SUMIFS(СВЦЭМ!$D$39:$D$782,СВЦЭМ!$A$39:$A$782,$A113,СВЦЭМ!$B$39:$B$782,R$83)+'СЕТ СН'!$H$11+СВЦЭМ!$D$10+'СЕТ СН'!$H$6-'СЕТ СН'!$H$23</f>
        <v>1426.47729426</v>
      </c>
      <c r="S113" s="36">
        <f>SUMIFS(СВЦЭМ!$D$39:$D$782,СВЦЭМ!$A$39:$A$782,$A113,СВЦЭМ!$B$39:$B$782,S$83)+'СЕТ СН'!$H$11+СВЦЭМ!$D$10+'СЕТ СН'!$H$6-'СЕТ СН'!$H$23</f>
        <v>1393.2073370599999</v>
      </c>
      <c r="T113" s="36">
        <f>SUMIFS(СВЦЭМ!$D$39:$D$782,СВЦЭМ!$A$39:$A$782,$A113,СВЦЭМ!$B$39:$B$782,T$83)+'СЕТ СН'!$H$11+СВЦЭМ!$D$10+'СЕТ СН'!$H$6-'СЕТ СН'!$H$23</f>
        <v>1393.7120714999999</v>
      </c>
      <c r="U113" s="36">
        <f>SUMIFS(СВЦЭМ!$D$39:$D$782,СВЦЭМ!$A$39:$A$782,$A113,СВЦЭМ!$B$39:$B$782,U$83)+'СЕТ СН'!$H$11+СВЦЭМ!$D$10+'СЕТ СН'!$H$6-'СЕТ СН'!$H$23</f>
        <v>1396.51866025</v>
      </c>
      <c r="V113" s="36">
        <f>SUMIFS(СВЦЭМ!$D$39:$D$782,СВЦЭМ!$A$39:$A$782,$A113,СВЦЭМ!$B$39:$B$782,V$83)+'СЕТ СН'!$H$11+СВЦЭМ!$D$10+'СЕТ СН'!$H$6-'СЕТ СН'!$H$23</f>
        <v>1406.3939507599998</v>
      </c>
      <c r="W113" s="36">
        <f>SUMIFS(СВЦЭМ!$D$39:$D$782,СВЦЭМ!$A$39:$A$782,$A113,СВЦЭМ!$B$39:$B$782,W$83)+'СЕТ СН'!$H$11+СВЦЭМ!$D$10+'СЕТ СН'!$H$6-'СЕТ СН'!$H$23</f>
        <v>1419.89319606</v>
      </c>
      <c r="X113" s="36">
        <f>SUMIFS(СВЦЭМ!$D$39:$D$782,СВЦЭМ!$A$39:$A$782,$A113,СВЦЭМ!$B$39:$B$782,X$83)+'СЕТ СН'!$H$11+СВЦЭМ!$D$10+'СЕТ СН'!$H$6-'СЕТ СН'!$H$23</f>
        <v>1436.94343585</v>
      </c>
      <c r="Y113" s="36">
        <f>SUMIFS(СВЦЭМ!$D$39:$D$782,СВЦЭМ!$A$39:$A$782,$A113,СВЦЭМ!$B$39:$B$782,Y$83)+'СЕТ СН'!$H$11+СВЦЭМ!$D$10+'СЕТ СН'!$H$6-'СЕТ СН'!$H$23</f>
        <v>1447.54263993</v>
      </c>
    </row>
    <row r="114" spans="1:27" ht="15.75" x14ac:dyDescent="0.2">
      <c r="A114" s="35">
        <f t="shared" si="2"/>
        <v>44926</v>
      </c>
      <c r="B114" s="36">
        <f>SUMIFS(СВЦЭМ!$D$39:$D$782,СВЦЭМ!$A$39:$A$782,$A114,СВЦЭМ!$B$39:$B$782,B$83)+'СЕТ СН'!$H$11+СВЦЭМ!$D$10+'СЕТ СН'!$H$6-'СЕТ СН'!$H$23</f>
        <v>1538.41892495</v>
      </c>
      <c r="C114" s="36">
        <f>SUMIFS(СВЦЭМ!$D$39:$D$782,СВЦЭМ!$A$39:$A$782,$A114,СВЦЭМ!$B$39:$B$782,C$83)+'СЕТ СН'!$H$11+СВЦЭМ!$D$10+'СЕТ СН'!$H$6-'СЕТ СН'!$H$23</f>
        <v>1561.8945333199999</v>
      </c>
      <c r="D114" s="36">
        <f>SUMIFS(СВЦЭМ!$D$39:$D$782,СВЦЭМ!$A$39:$A$782,$A114,СВЦЭМ!$B$39:$B$782,D$83)+'СЕТ СН'!$H$11+СВЦЭМ!$D$10+'СЕТ СН'!$H$6-'СЕТ СН'!$H$23</f>
        <v>1602.0285695</v>
      </c>
      <c r="E114" s="36">
        <f>SUMIFS(СВЦЭМ!$D$39:$D$782,СВЦЭМ!$A$39:$A$782,$A114,СВЦЭМ!$B$39:$B$782,E$83)+'СЕТ СН'!$H$11+СВЦЭМ!$D$10+'СЕТ СН'!$H$6-'СЕТ СН'!$H$23</f>
        <v>1608.5171523899999</v>
      </c>
      <c r="F114" s="36">
        <f>SUMIFS(СВЦЭМ!$D$39:$D$782,СВЦЭМ!$A$39:$A$782,$A114,СВЦЭМ!$B$39:$B$782,F$83)+'СЕТ СН'!$H$11+СВЦЭМ!$D$10+'СЕТ СН'!$H$6-'СЕТ СН'!$H$23</f>
        <v>1607.04566692</v>
      </c>
      <c r="G114" s="36">
        <f>SUMIFS(СВЦЭМ!$D$39:$D$782,СВЦЭМ!$A$39:$A$782,$A114,СВЦЭМ!$B$39:$B$782,G$83)+'СЕТ СН'!$H$11+СВЦЭМ!$D$10+'СЕТ СН'!$H$6-'СЕТ СН'!$H$23</f>
        <v>1598.3042153499998</v>
      </c>
      <c r="H114" s="36">
        <f>SUMIFS(СВЦЭМ!$D$39:$D$782,СВЦЭМ!$A$39:$A$782,$A114,СВЦЭМ!$B$39:$B$782,H$83)+'СЕТ СН'!$H$11+СВЦЭМ!$D$10+'СЕТ СН'!$H$6-'СЕТ СН'!$H$23</f>
        <v>1573.2214540299999</v>
      </c>
      <c r="I114" s="36">
        <f>SUMIFS(СВЦЭМ!$D$39:$D$782,СВЦЭМ!$A$39:$A$782,$A114,СВЦЭМ!$B$39:$B$782,I$83)+'СЕТ СН'!$H$11+СВЦЭМ!$D$10+'СЕТ СН'!$H$6-'СЕТ СН'!$H$23</f>
        <v>1537.93245243</v>
      </c>
      <c r="J114" s="36">
        <f>SUMIFS(СВЦЭМ!$D$39:$D$782,СВЦЭМ!$A$39:$A$782,$A114,СВЦЭМ!$B$39:$B$782,J$83)+'СЕТ СН'!$H$11+СВЦЭМ!$D$10+'СЕТ СН'!$H$6-'СЕТ СН'!$H$23</f>
        <v>1505.4795753799999</v>
      </c>
      <c r="K114" s="36">
        <f>SUMIFS(СВЦЭМ!$D$39:$D$782,СВЦЭМ!$A$39:$A$782,$A114,СВЦЭМ!$B$39:$B$782,K$83)+'СЕТ СН'!$H$11+СВЦЭМ!$D$10+'СЕТ СН'!$H$6-'СЕТ СН'!$H$23</f>
        <v>1500.6579241699999</v>
      </c>
      <c r="L114" s="36">
        <f>SUMIFS(СВЦЭМ!$D$39:$D$782,СВЦЭМ!$A$39:$A$782,$A114,СВЦЭМ!$B$39:$B$782,L$83)+'СЕТ СН'!$H$11+СВЦЭМ!$D$10+'СЕТ СН'!$H$6-'СЕТ СН'!$H$23</f>
        <v>1488.0072510799998</v>
      </c>
      <c r="M114" s="36">
        <f>SUMIFS(СВЦЭМ!$D$39:$D$782,СВЦЭМ!$A$39:$A$782,$A114,СВЦЭМ!$B$39:$B$782,M$83)+'СЕТ СН'!$H$11+СВЦЭМ!$D$10+'СЕТ СН'!$H$6-'СЕТ СН'!$H$23</f>
        <v>1486.6596078999999</v>
      </c>
      <c r="N114" s="36">
        <f>SUMIFS(СВЦЭМ!$D$39:$D$782,СВЦЭМ!$A$39:$A$782,$A114,СВЦЭМ!$B$39:$B$782,N$83)+'СЕТ СН'!$H$11+СВЦЭМ!$D$10+'СЕТ СН'!$H$6-'СЕТ СН'!$H$23</f>
        <v>1502.8691922199998</v>
      </c>
      <c r="O114" s="36">
        <f>SUMIFS(СВЦЭМ!$D$39:$D$782,СВЦЭМ!$A$39:$A$782,$A114,СВЦЭМ!$B$39:$B$782,O$83)+'СЕТ СН'!$H$11+СВЦЭМ!$D$10+'СЕТ СН'!$H$6-'СЕТ СН'!$H$23</f>
        <v>1523.6675540799999</v>
      </c>
      <c r="P114" s="36">
        <f>SUMIFS(СВЦЭМ!$D$39:$D$782,СВЦЭМ!$A$39:$A$782,$A114,СВЦЭМ!$B$39:$B$782,P$83)+'СЕТ СН'!$H$11+СВЦЭМ!$D$10+'СЕТ СН'!$H$6-'СЕТ СН'!$H$23</f>
        <v>1538.8555287299998</v>
      </c>
      <c r="Q114" s="36">
        <f>SUMIFS(СВЦЭМ!$D$39:$D$782,СВЦЭМ!$A$39:$A$782,$A114,СВЦЭМ!$B$39:$B$782,Q$83)+'СЕТ СН'!$H$11+СВЦЭМ!$D$10+'СЕТ СН'!$H$6-'СЕТ СН'!$H$23</f>
        <v>1541.47498524</v>
      </c>
      <c r="R114" s="36">
        <f>SUMIFS(СВЦЭМ!$D$39:$D$782,СВЦЭМ!$A$39:$A$782,$A114,СВЦЭМ!$B$39:$B$782,R$83)+'СЕТ СН'!$H$11+СВЦЭМ!$D$10+'СЕТ СН'!$H$6-'СЕТ СН'!$H$23</f>
        <v>1503.0080403499999</v>
      </c>
      <c r="S114" s="36">
        <f>SUMIFS(СВЦЭМ!$D$39:$D$782,СВЦЭМ!$A$39:$A$782,$A114,СВЦЭМ!$B$39:$B$782,S$83)+'СЕТ СН'!$H$11+СВЦЭМ!$D$10+'СЕТ СН'!$H$6-'СЕТ СН'!$H$23</f>
        <v>1477.90072149</v>
      </c>
      <c r="T114" s="36">
        <f>SUMIFS(СВЦЭМ!$D$39:$D$782,СВЦЭМ!$A$39:$A$782,$A114,СВЦЭМ!$B$39:$B$782,T$83)+'СЕТ СН'!$H$11+СВЦЭМ!$D$10+'СЕТ СН'!$H$6-'СЕТ СН'!$H$23</f>
        <v>1472.44204212</v>
      </c>
      <c r="U114" s="36">
        <f>SUMIFS(СВЦЭМ!$D$39:$D$782,СВЦЭМ!$A$39:$A$782,$A114,СВЦЭМ!$B$39:$B$782,U$83)+'СЕТ СН'!$H$11+СВЦЭМ!$D$10+'СЕТ СН'!$H$6-'СЕТ СН'!$H$23</f>
        <v>1485.3565363299999</v>
      </c>
      <c r="V114" s="36">
        <f>SUMIFS(СВЦЭМ!$D$39:$D$782,СВЦЭМ!$A$39:$A$782,$A114,СВЦЭМ!$B$39:$B$782,V$83)+'СЕТ СН'!$H$11+СВЦЭМ!$D$10+'СЕТ СН'!$H$6-'СЕТ СН'!$H$23</f>
        <v>1489.6909025999998</v>
      </c>
      <c r="W114" s="36">
        <f>SUMIFS(СВЦЭМ!$D$39:$D$782,СВЦЭМ!$A$39:$A$782,$A114,СВЦЭМ!$B$39:$B$782,W$83)+'СЕТ СН'!$H$11+СВЦЭМ!$D$10+'СЕТ СН'!$H$6-'СЕТ СН'!$H$23</f>
        <v>1516.65530345</v>
      </c>
      <c r="X114" s="36">
        <f>SUMIFS(СВЦЭМ!$D$39:$D$782,СВЦЭМ!$A$39:$A$782,$A114,СВЦЭМ!$B$39:$B$782,X$83)+'СЕТ СН'!$H$11+СВЦЭМ!$D$10+'СЕТ СН'!$H$6-'СЕТ СН'!$H$23</f>
        <v>1521.32907991</v>
      </c>
      <c r="Y114" s="36">
        <f>SUMIFS(СВЦЭМ!$D$39:$D$782,СВЦЭМ!$A$39:$A$782,$A114,СВЦЭМ!$B$39:$B$782,Y$83)+'СЕТ СН'!$H$11+СВЦЭМ!$D$10+'СЕТ СН'!$H$6-'СЕТ СН'!$H$23</f>
        <v>1557.3942259299999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01.12.2022</v>
      </c>
      <c r="B120" s="36">
        <f>SUMIFS(СВЦЭМ!$D$39:$D$782,СВЦЭМ!$A$39:$A$782,$A120,СВЦЭМ!$B$39:$B$782,B$119)+'СЕТ СН'!$I$11+СВЦЭМ!$D$10+'СЕТ СН'!$I$6-'СЕТ СН'!$I$23</f>
        <v>1853.6899817399999</v>
      </c>
      <c r="C120" s="36">
        <f>SUMIFS(СВЦЭМ!$D$39:$D$782,СВЦЭМ!$A$39:$A$782,$A120,СВЦЭМ!$B$39:$B$782,C$119)+'СЕТ СН'!$I$11+СВЦЭМ!$D$10+'СЕТ СН'!$I$6-'СЕТ СН'!$I$23</f>
        <v>1833.0930169199999</v>
      </c>
      <c r="D120" s="36">
        <f>SUMIFS(СВЦЭМ!$D$39:$D$782,СВЦЭМ!$A$39:$A$782,$A120,СВЦЭМ!$B$39:$B$782,D$119)+'СЕТ СН'!$I$11+СВЦЭМ!$D$10+'СЕТ СН'!$I$6-'СЕТ СН'!$I$23</f>
        <v>1878.83361053</v>
      </c>
      <c r="E120" s="36">
        <f>SUMIFS(СВЦЭМ!$D$39:$D$782,СВЦЭМ!$A$39:$A$782,$A120,СВЦЭМ!$B$39:$B$782,E$119)+'СЕТ СН'!$I$11+СВЦЭМ!$D$10+'СЕТ СН'!$I$6-'СЕТ СН'!$I$23</f>
        <v>1881.66623304</v>
      </c>
      <c r="F120" s="36">
        <f>SUMIFS(СВЦЭМ!$D$39:$D$782,СВЦЭМ!$A$39:$A$782,$A120,СВЦЭМ!$B$39:$B$782,F$119)+'СЕТ СН'!$I$11+СВЦЭМ!$D$10+'СЕТ СН'!$I$6-'СЕТ СН'!$I$23</f>
        <v>1891.6873076699999</v>
      </c>
      <c r="G120" s="36">
        <f>SUMIFS(СВЦЭМ!$D$39:$D$782,СВЦЭМ!$A$39:$A$782,$A120,СВЦЭМ!$B$39:$B$782,G$119)+'СЕТ СН'!$I$11+СВЦЭМ!$D$10+'СЕТ СН'!$I$6-'СЕТ СН'!$I$23</f>
        <v>1873.71867765</v>
      </c>
      <c r="H120" s="36">
        <f>SUMIFS(СВЦЭМ!$D$39:$D$782,СВЦЭМ!$A$39:$A$782,$A120,СВЦЭМ!$B$39:$B$782,H$119)+'СЕТ СН'!$I$11+СВЦЭМ!$D$10+'СЕТ СН'!$I$6-'СЕТ СН'!$I$23</f>
        <v>1850.6952256999998</v>
      </c>
      <c r="I120" s="36">
        <f>SUMIFS(СВЦЭМ!$D$39:$D$782,СВЦЭМ!$A$39:$A$782,$A120,СВЦЭМ!$B$39:$B$782,I$119)+'СЕТ СН'!$I$11+СВЦЭМ!$D$10+'СЕТ СН'!$I$6-'СЕТ СН'!$I$23</f>
        <v>1828.9339461299999</v>
      </c>
      <c r="J120" s="36">
        <f>SUMIFS(СВЦЭМ!$D$39:$D$782,СВЦЭМ!$A$39:$A$782,$A120,СВЦЭМ!$B$39:$B$782,J$119)+'СЕТ СН'!$I$11+СВЦЭМ!$D$10+'СЕТ СН'!$I$6-'СЕТ СН'!$I$23</f>
        <v>1794.9665351799999</v>
      </c>
      <c r="K120" s="36">
        <f>SUMIFS(СВЦЭМ!$D$39:$D$782,СВЦЭМ!$A$39:$A$782,$A120,СВЦЭМ!$B$39:$B$782,K$119)+'СЕТ СН'!$I$11+СВЦЭМ!$D$10+'СЕТ СН'!$I$6-'СЕТ СН'!$I$23</f>
        <v>1782.7384412399999</v>
      </c>
      <c r="L120" s="36">
        <f>SUMIFS(СВЦЭМ!$D$39:$D$782,СВЦЭМ!$A$39:$A$782,$A120,СВЦЭМ!$B$39:$B$782,L$119)+'СЕТ СН'!$I$11+СВЦЭМ!$D$10+'СЕТ СН'!$I$6-'СЕТ СН'!$I$23</f>
        <v>1762.1455970999998</v>
      </c>
      <c r="M120" s="36">
        <f>SUMIFS(СВЦЭМ!$D$39:$D$782,СВЦЭМ!$A$39:$A$782,$A120,СВЦЭМ!$B$39:$B$782,M$119)+'СЕТ СН'!$I$11+СВЦЭМ!$D$10+'СЕТ СН'!$I$6-'СЕТ СН'!$I$23</f>
        <v>1768.5798862899999</v>
      </c>
      <c r="N120" s="36">
        <f>SUMIFS(СВЦЭМ!$D$39:$D$782,СВЦЭМ!$A$39:$A$782,$A120,СВЦЭМ!$B$39:$B$782,N$119)+'СЕТ СН'!$I$11+СВЦЭМ!$D$10+'СЕТ СН'!$I$6-'СЕТ СН'!$I$23</f>
        <v>1773.25040414</v>
      </c>
      <c r="O120" s="36">
        <f>SUMIFS(СВЦЭМ!$D$39:$D$782,СВЦЭМ!$A$39:$A$782,$A120,СВЦЭМ!$B$39:$B$782,O$119)+'СЕТ СН'!$I$11+СВЦЭМ!$D$10+'СЕТ СН'!$I$6-'СЕТ СН'!$I$23</f>
        <v>1794.5165241899999</v>
      </c>
      <c r="P120" s="36">
        <f>SUMIFS(СВЦЭМ!$D$39:$D$782,СВЦЭМ!$A$39:$A$782,$A120,СВЦЭМ!$B$39:$B$782,P$119)+'СЕТ СН'!$I$11+СВЦЭМ!$D$10+'СЕТ СН'!$I$6-'СЕТ СН'!$I$23</f>
        <v>1803.40395595</v>
      </c>
      <c r="Q120" s="36">
        <f>SUMIFS(СВЦЭМ!$D$39:$D$782,СВЦЭМ!$A$39:$A$782,$A120,СВЦЭМ!$B$39:$B$782,Q$119)+'СЕТ СН'!$I$11+СВЦЭМ!$D$10+'СЕТ СН'!$I$6-'СЕТ СН'!$I$23</f>
        <v>1807.86670237</v>
      </c>
      <c r="R120" s="36">
        <f>SUMIFS(СВЦЭМ!$D$39:$D$782,СВЦЭМ!$A$39:$A$782,$A120,СВЦЭМ!$B$39:$B$782,R$119)+'СЕТ СН'!$I$11+СВЦЭМ!$D$10+'СЕТ СН'!$I$6-'СЕТ СН'!$I$23</f>
        <v>1803.3654250299999</v>
      </c>
      <c r="S120" s="36">
        <f>SUMIFS(СВЦЭМ!$D$39:$D$782,СВЦЭМ!$A$39:$A$782,$A120,СВЦЭМ!$B$39:$B$782,S$119)+'СЕТ СН'!$I$11+СВЦЭМ!$D$10+'СЕТ СН'!$I$6-'СЕТ СН'!$I$23</f>
        <v>1769.98674306</v>
      </c>
      <c r="T120" s="36">
        <f>SUMIFS(СВЦЭМ!$D$39:$D$782,СВЦЭМ!$A$39:$A$782,$A120,СВЦЭМ!$B$39:$B$782,T$119)+'СЕТ СН'!$I$11+СВЦЭМ!$D$10+'СЕТ СН'!$I$6-'СЕТ СН'!$I$23</f>
        <v>1765.8880792799998</v>
      </c>
      <c r="U120" s="36">
        <f>SUMIFS(СВЦЭМ!$D$39:$D$782,СВЦЭМ!$A$39:$A$782,$A120,СВЦЭМ!$B$39:$B$782,U$119)+'СЕТ СН'!$I$11+СВЦЭМ!$D$10+'СЕТ СН'!$I$6-'СЕТ СН'!$I$23</f>
        <v>1773.16626389</v>
      </c>
      <c r="V120" s="36">
        <f>SUMIFS(СВЦЭМ!$D$39:$D$782,СВЦЭМ!$A$39:$A$782,$A120,СВЦЭМ!$B$39:$B$782,V$119)+'СЕТ СН'!$I$11+СВЦЭМ!$D$10+'СЕТ СН'!$I$6-'СЕТ СН'!$I$23</f>
        <v>1775.7778114799999</v>
      </c>
      <c r="W120" s="36">
        <f>SUMIFS(СВЦЭМ!$D$39:$D$782,СВЦЭМ!$A$39:$A$782,$A120,СВЦЭМ!$B$39:$B$782,W$119)+'СЕТ СН'!$I$11+СВЦЭМ!$D$10+'СЕТ СН'!$I$6-'СЕТ СН'!$I$23</f>
        <v>1791.75321216</v>
      </c>
      <c r="X120" s="36">
        <f>SUMIFS(СВЦЭМ!$D$39:$D$782,СВЦЭМ!$A$39:$A$782,$A120,СВЦЭМ!$B$39:$B$782,X$119)+'СЕТ СН'!$I$11+СВЦЭМ!$D$10+'СЕТ СН'!$I$6-'СЕТ СН'!$I$23</f>
        <v>1797.197351</v>
      </c>
      <c r="Y120" s="36">
        <f>SUMIFS(СВЦЭМ!$D$39:$D$782,СВЦЭМ!$A$39:$A$782,$A120,СВЦЭМ!$B$39:$B$782,Y$119)+'СЕТ СН'!$I$11+СВЦЭМ!$D$10+'СЕТ СН'!$I$6-'СЕТ СН'!$I$23</f>
        <v>1793.9004290199998</v>
      </c>
      <c r="AA120" s="45"/>
    </row>
    <row r="121" spans="1:27" ht="15.75" x14ac:dyDescent="0.2">
      <c r="A121" s="35">
        <f>A120+1</f>
        <v>44897</v>
      </c>
      <c r="B121" s="36">
        <f>SUMIFS(СВЦЭМ!$D$39:$D$782,СВЦЭМ!$A$39:$A$782,$A121,СВЦЭМ!$B$39:$B$782,B$119)+'СЕТ СН'!$I$11+СВЦЭМ!$D$10+'СЕТ СН'!$I$6-'СЕТ СН'!$I$23</f>
        <v>1870.6302844299998</v>
      </c>
      <c r="C121" s="36">
        <f>SUMIFS(СВЦЭМ!$D$39:$D$782,СВЦЭМ!$A$39:$A$782,$A121,СВЦЭМ!$B$39:$B$782,C$119)+'СЕТ СН'!$I$11+СВЦЭМ!$D$10+'СЕТ СН'!$I$6-'СЕТ СН'!$I$23</f>
        <v>1871.39424235</v>
      </c>
      <c r="D121" s="36">
        <f>SUMIFS(СВЦЭМ!$D$39:$D$782,СВЦЭМ!$A$39:$A$782,$A121,СВЦЭМ!$B$39:$B$782,D$119)+'СЕТ СН'!$I$11+СВЦЭМ!$D$10+'СЕТ СН'!$I$6-'СЕТ СН'!$I$23</f>
        <v>1888.9734568899999</v>
      </c>
      <c r="E121" s="36">
        <f>SUMIFS(СВЦЭМ!$D$39:$D$782,СВЦЭМ!$A$39:$A$782,$A121,СВЦЭМ!$B$39:$B$782,E$119)+'СЕТ СН'!$I$11+СВЦЭМ!$D$10+'СЕТ СН'!$I$6-'СЕТ СН'!$I$23</f>
        <v>1892.38620208</v>
      </c>
      <c r="F121" s="36">
        <f>SUMIFS(СВЦЭМ!$D$39:$D$782,СВЦЭМ!$A$39:$A$782,$A121,СВЦЭМ!$B$39:$B$782,F$119)+'СЕТ СН'!$I$11+СВЦЭМ!$D$10+'СЕТ СН'!$I$6-'СЕТ СН'!$I$23</f>
        <v>1922.8095732199999</v>
      </c>
      <c r="G121" s="36">
        <f>SUMIFS(СВЦЭМ!$D$39:$D$782,СВЦЭМ!$A$39:$A$782,$A121,СВЦЭМ!$B$39:$B$782,G$119)+'СЕТ СН'!$I$11+СВЦЭМ!$D$10+'СЕТ СН'!$I$6-'СЕТ СН'!$I$23</f>
        <v>1900.4433605499999</v>
      </c>
      <c r="H121" s="36">
        <f>SUMIFS(СВЦЭМ!$D$39:$D$782,СВЦЭМ!$A$39:$A$782,$A121,СВЦЭМ!$B$39:$B$782,H$119)+'СЕТ СН'!$I$11+СВЦЭМ!$D$10+'СЕТ СН'!$I$6-'СЕТ СН'!$I$23</f>
        <v>1880.6387980099998</v>
      </c>
      <c r="I121" s="36">
        <f>SUMIFS(СВЦЭМ!$D$39:$D$782,СВЦЭМ!$A$39:$A$782,$A121,СВЦЭМ!$B$39:$B$782,I$119)+'СЕТ СН'!$I$11+СВЦЭМ!$D$10+'СЕТ СН'!$I$6-'СЕТ СН'!$I$23</f>
        <v>1860.5913470099999</v>
      </c>
      <c r="J121" s="36">
        <f>SUMIFS(СВЦЭМ!$D$39:$D$782,СВЦЭМ!$A$39:$A$782,$A121,СВЦЭМ!$B$39:$B$782,J$119)+'СЕТ СН'!$I$11+СВЦЭМ!$D$10+'СЕТ СН'!$I$6-'СЕТ СН'!$I$23</f>
        <v>1834.97300909</v>
      </c>
      <c r="K121" s="36">
        <f>SUMIFS(СВЦЭМ!$D$39:$D$782,СВЦЭМ!$A$39:$A$782,$A121,СВЦЭМ!$B$39:$B$782,K$119)+'СЕТ СН'!$I$11+СВЦЭМ!$D$10+'СЕТ СН'!$I$6-'СЕТ СН'!$I$23</f>
        <v>1817.1143307</v>
      </c>
      <c r="L121" s="36">
        <f>SUMIFS(СВЦЭМ!$D$39:$D$782,СВЦЭМ!$A$39:$A$782,$A121,СВЦЭМ!$B$39:$B$782,L$119)+'СЕТ СН'!$I$11+СВЦЭМ!$D$10+'СЕТ СН'!$I$6-'СЕТ СН'!$I$23</f>
        <v>1807.66429369</v>
      </c>
      <c r="M121" s="36">
        <f>SUMIFS(СВЦЭМ!$D$39:$D$782,СВЦЭМ!$A$39:$A$782,$A121,СВЦЭМ!$B$39:$B$782,M$119)+'СЕТ СН'!$I$11+СВЦЭМ!$D$10+'СЕТ СН'!$I$6-'СЕТ СН'!$I$23</f>
        <v>1802.3137804399998</v>
      </c>
      <c r="N121" s="36">
        <f>SUMIFS(СВЦЭМ!$D$39:$D$782,СВЦЭМ!$A$39:$A$782,$A121,СВЦЭМ!$B$39:$B$782,N$119)+'СЕТ СН'!$I$11+СВЦЭМ!$D$10+'СЕТ СН'!$I$6-'СЕТ СН'!$I$23</f>
        <v>1820.3400525099999</v>
      </c>
      <c r="O121" s="36">
        <f>SUMIFS(СВЦЭМ!$D$39:$D$782,СВЦЭМ!$A$39:$A$782,$A121,СВЦЭМ!$B$39:$B$782,O$119)+'СЕТ СН'!$I$11+СВЦЭМ!$D$10+'СЕТ СН'!$I$6-'СЕТ СН'!$I$23</f>
        <v>1824.71403949</v>
      </c>
      <c r="P121" s="36">
        <f>SUMIFS(СВЦЭМ!$D$39:$D$782,СВЦЭМ!$A$39:$A$782,$A121,СВЦЭМ!$B$39:$B$782,P$119)+'СЕТ СН'!$I$11+СВЦЭМ!$D$10+'СЕТ СН'!$I$6-'СЕТ СН'!$I$23</f>
        <v>1831.0468629999998</v>
      </c>
      <c r="Q121" s="36">
        <f>SUMIFS(СВЦЭМ!$D$39:$D$782,СВЦЭМ!$A$39:$A$782,$A121,СВЦЭМ!$B$39:$B$782,Q$119)+'СЕТ СН'!$I$11+СВЦЭМ!$D$10+'СЕТ СН'!$I$6-'СЕТ СН'!$I$23</f>
        <v>1835.81504393</v>
      </c>
      <c r="R121" s="36">
        <f>SUMIFS(СВЦЭМ!$D$39:$D$782,СВЦЭМ!$A$39:$A$782,$A121,СВЦЭМ!$B$39:$B$782,R$119)+'СЕТ СН'!$I$11+СВЦЭМ!$D$10+'СЕТ СН'!$I$6-'СЕТ СН'!$I$23</f>
        <v>1809.35392144</v>
      </c>
      <c r="S121" s="36">
        <f>SUMIFS(СВЦЭМ!$D$39:$D$782,СВЦЭМ!$A$39:$A$782,$A121,СВЦЭМ!$B$39:$B$782,S$119)+'СЕТ СН'!$I$11+СВЦЭМ!$D$10+'СЕТ СН'!$I$6-'СЕТ СН'!$I$23</f>
        <v>1802.79657142</v>
      </c>
      <c r="T121" s="36">
        <f>SUMIFS(СВЦЭМ!$D$39:$D$782,СВЦЭМ!$A$39:$A$782,$A121,СВЦЭМ!$B$39:$B$782,T$119)+'СЕТ СН'!$I$11+СВЦЭМ!$D$10+'СЕТ СН'!$I$6-'СЕТ СН'!$I$23</f>
        <v>1779.9101709899999</v>
      </c>
      <c r="U121" s="36">
        <f>SUMIFS(СВЦЭМ!$D$39:$D$782,СВЦЭМ!$A$39:$A$782,$A121,СВЦЭМ!$B$39:$B$782,U$119)+'СЕТ СН'!$I$11+СВЦЭМ!$D$10+'СЕТ СН'!$I$6-'СЕТ СН'!$I$23</f>
        <v>1788.0202308999999</v>
      </c>
      <c r="V121" s="36">
        <f>SUMIFS(СВЦЭМ!$D$39:$D$782,СВЦЭМ!$A$39:$A$782,$A121,СВЦЭМ!$B$39:$B$782,V$119)+'СЕТ СН'!$I$11+СВЦЭМ!$D$10+'СЕТ СН'!$I$6-'СЕТ СН'!$I$23</f>
        <v>1796.23957395</v>
      </c>
      <c r="W121" s="36">
        <f>SUMIFS(СВЦЭМ!$D$39:$D$782,СВЦЭМ!$A$39:$A$782,$A121,СВЦЭМ!$B$39:$B$782,W$119)+'СЕТ СН'!$I$11+СВЦЭМ!$D$10+'СЕТ СН'!$I$6-'СЕТ СН'!$I$23</f>
        <v>1805.21298108</v>
      </c>
      <c r="X121" s="36">
        <f>SUMIFS(СВЦЭМ!$D$39:$D$782,СВЦЭМ!$A$39:$A$782,$A121,СВЦЭМ!$B$39:$B$782,X$119)+'СЕТ СН'!$I$11+СВЦЭМ!$D$10+'СЕТ СН'!$I$6-'СЕТ СН'!$I$23</f>
        <v>1823.86978125</v>
      </c>
      <c r="Y121" s="36">
        <f>SUMIFS(СВЦЭМ!$D$39:$D$782,СВЦЭМ!$A$39:$A$782,$A121,СВЦЭМ!$B$39:$B$782,Y$119)+'СЕТ СН'!$I$11+СВЦЭМ!$D$10+'СЕТ СН'!$I$6-'СЕТ СН'!$I$23</f>
        <v>1850.5948459899998</v>
      </c>
    </row>
    <row r="122" spans="1:27" ht="15.75" x14ac:dyDescent="0.2">
      <c r="A122" s="35">
        <f t="shared" ref="A122:A150" si="3">A121+1</f>
        <v>44898</v>
      </c>
      <c r="B122" s="36">
        <f>SUMIFS(СВЦЭМ!$D$39:$D$782,СВЦЭМ!$A$39:$A$782,$A122,СВЦЭМ!$B$39:$B$782,B$119)+'СЕТ СН'!$I$11+СВЦЭМ!$D$10+'СЕТ СН'!$I$6-'СЕТ СН'!$I$23</f>
        <v>1758.2095897099998</v>
      </c>
      <c r="C122" s="36">
        <f>SUMIFS(СВЦЭМ!$D$39:$D$782,СВЦЭМ!$A$39:$A$782,$A122,СВЦЭМ!$B$39:$B$782,C$119)+'СЕТ СН'!$I$11+СВЦЭМ!$D$10+'СЕТ СН'!$I$6-'СЕТ СН'!$I$23</f>
        <v>1769.6784092399998</v>
      </c>
      <c r="D122" s="36">
        <f>SUMIFS(СВЦЭМ!$D$39:$D$782,СВЦЭМ!$A$39:$A$782,$A122,СВЦЭМ!$B$39:$B$782,D$119)+'СЕТ СН'!$I$11+СВЦЭМ!$D$10+'СЕТ СН'!$I$6-'СЕТ СН'!$I$23</f>
        <v>1789.3039437</v>
      </c>
      <c r="E122" s="36">
        <f>SUMIFS(СВЦЭМ!$D$39:$D$782,СВЦЭМ!$A$39:$A$782,$A122,СВЦЭМ!$B$39:$B$782,E$119)+'СЕТ СН'!$I$11+СВЦЭМ!$D$10+'СЕТ СН'!$I$6-'СЕТ СН'!$I$23</f>
        <v>1818.91334016</v>
      </c>
      <c r="F122" s="36">
        <f>SUMIFS(СВЦЭМ!$D$39:$D$782,СВЦЭМ!$A$39:$A$782,$A122,СВЦЭМ!$B$39:$B$782,F$119)+'СЕТ СН'!$I$11+СВЦЭМ!$D$10+'СЕТ СН'!$I$6-'СЕТ СН'!$I$23</f>
        <v>1839.53595077</v>
      </c>
      <c r="G122" s="36">
        <f>SUMIFS(СВЦЭМ!$D$39:$D$782,СВЦЭМ!$A$39:$A$782,$A122,СВЦЭМ!$B$39:$B$782,G$119)+'СЕТ СН'!$I$11+СВЦЭМ!$D$10+'СЕТ СН'!$I$6-'СЕТ СН'!$I$23</f>
        <v>1827.34512144</v>
      </c>
      <c r="H122" s="36">
        <f>SUMIFS(СВЦЭМ!$D$39:$D$782,СВЦЭМ!$A$39:$A$782,$A122,СВЦЭМ!$B$39:$B$782,H$119)+'СЕТ СН'!$I$11+СВЦЭМ!$D$10+'СЕТ СН'!$I$6-'СЕТ СН'!$I$23</f>
        <v>1815.5627432199999</v>
      </c>
      <c r="I122" s="36">
        <f>SUMIFS(СВЦЭМ!$D$39:$D$782,СВЦЭМ!$A$39:$A$782,$A122,СВЦЭМ!$B$39:$B$782,I$119)+'СЕТ СН'!$I$11+СВЦЭМ!$D$10+'СЕТ СН'!$I$6-'СЕТ СН'!$I$23</f>
        <v>1804.75996263</v>
      </c>
      <c r="J122" s="36">
        <f>SUMIFS(СВЦЭМ!$D$39:$D$782,СВЦЭМ!$A$39:$A$782,$A122,СВЦЭМ!$B$39:$B$782,J$119)+'СЕТ СН'!$I$11+СВЦЭМ!$D$10+'СЕТ СН'!$I$6-'СЕТ СН'!$I$23</f>
        <v>1779.08601632</v>
      </c>
      <c r="K122" s="36">
        <f>SUMIFS(СВЦЭМ!$D$39:$D$782,СВЦЭМ!$A$39:$A$782,$A122,СВЦЭМ!$B$39:$B$782,K$119)+'СЕТ СН'!$I$11+СВЦЭМ!$D$10+'СЕТ СН'!$I$6-'СЕТ СН'!$I$23</f>
        <v>1770.6121376699998</v>
      </c>
      <c r="L122" s="36">
        <f>SUMIFS(СВЦЭМ!$D$39:$D$782,СВЦЭМ!$A$39:$A$782,$A122,СВЦЭМ!$B$39:$B$782,L$119)+'СЕТ СН'!$I$11+СВЦЭМ!$D$10+'СЕТ СН'!$I$6-'СЕТ СН'!$I$23</f>
        <v>1753.3429704299999</v>
      </c>
      <c r="M122" s="36">
        <f>SUMIFS(СВЦЭМ!$D$39:$D$782,СВЦЭМ!$A$39:$A$782,$A122,СВЦЭМ!$B$39:$B$782,M$119)+'СЕТ СН'!$I$11+СВЦЭМ!$D$10+'СЕТ СН'!$I$6-'СЕТ СН'!$I$23</f>
        <v>1758.0747221199999</v>
      </c>
      <c r="N122" s="36">
        <f>SUMIFS(СВЦЭМ!$D$39:$D$782,СВЦЭМ!$A$39:$A$782,$A122,СВЦЭМ!$B$39:$B$782,N$119)+'СЕТ СН'!$I$11+СВЦЭМ!$D$10+'СЕТ СН'!$I$6-'СЕТ СН'!$I$23</f>
        <v>1741.40402608</v>
      </c>
      <c r="O122" s="36">
        <f>SUMIFS(СВЦЭМ!$D$39:$D$782,СВЦЭМ!$A$39:$A$782,$A122,СВЦЭМ!$B$39:$B$782,O$119)+'СЕТ СН'!$I$11+СВЦЭМ!$D$10+'СЕТ СН'!$I$6-'СЕТ СН'!$I$23</f>
        <v>1748.3643988699998</v>
      </c>
      <c r="P122" s="36">
        <f>SUMIFS(СВЦЭМ!$D$39:$D$782,СВЦЭМ!$A$39:$A$782,$A122,СВЦЭМ!$B$39:$B$782,P$119)+'СЕТ СН'!$I$11+СВЦЭМ!$D$10+'СЕТ СН'!$I$6-'СЕТ СН'!$I$23</f>
        <v>1762.0243710799998</v>
      </c>
      <c r="Q122" s="36">
        <f>SUMIFS(СВЦЭМ!$D$39:$D$782,СВЦЭМ!$A$39:$A$782,$A122,СВЦЭМ!$B$39:$B$782,Q$119)+'СЕТ СН'!$I$11+СВЦЭМ!$D$10+'СЕТ СН'!$I$6-'СЕТ СН'!$I$23</f>
        <v>1786.46094311</v>
      </c>
      <c r="R122" s="36">
        <f>SUMIFS(СВЦЭМ!$D$39:$D$782,СВЦЭМ!$A$39:$A$782,$A122,СВЦЭМ!$B$39:$B$782,R$119)+'СЕТ СН'!$I$11+СВЦЭМ!$D$10+'СЕТ СН'!$I$6-'СЕТ СН'!$I$23</f>
        <v>1788.83934174</v>
      </c>
      <c r="S122" s="36">
        <f>SUMIFS(СВЦЭМ!$D$39:$D$782,СВЦЭМ!$A$39:$A$782,$A122,СВЦЭМ!$B$39:$B$782,S$119)+'СЕТ СН'!$I$11+СВЦЭМ!$D$10+'СЕТ СН'!$I$6-'СЕТ СН'!$I$23</f>
        <v>1754.1937009999999</v>
      </c>
      <c r="T122" s="36">
        <f>SUMIFS(СВЦЭМ!$D$39:$D$782,СВЦЭМ!$A$39:$A$782,$A122,СВЦЭМ!$B$39:$B$782,T$119)+'СЕТ СН'!$I$11+СВЦЭМ!$D$10+'СЕТ СН'!$I$6-'СЕТ СН'!$I$23</f>
        <v>1722.6437102999998</v>
      </c>
      <c r="U122" s="36">
        <f>SUMIFS(СВЦЭМ!$D$39:$D$782,СВЦЭМ!$A$39:$A$782,$A122,СВЦЭМ!$B$39:$B$782,U$119)+'СЕТ СН'!$I$11+СВЦЭМ!$D$10+'СЕТ СН'!$I$6-'СЕТ СН'!$I$23</f>
        <v>1731.37315072</v>
      </c>
      <c r="V122" s="36">
        <f>SUMIFS(СВЦЭМ!$D$39:$D$782,СВЦЭМ!$A$39:$A$782,$A122,СВЦЭМ!$B$39:$B$782,V$119)+'СЕТ СН'!$I$11+СВЦЭМ!$D$10+'СЕТ СН'!$I$6-'СЕТ СН'!$I$23</f>
        <v>1749.8920479999999</v>
      </c>
      <c r="W122" s="36">
        <f>SUMIFS(СВЦЭМ!$D$39:$D$782,СВЦЭМ!$A$39:$A$782,$A122,СВЦЭМ!$B$39:$B$782,W$119)+'СЕТ СН'!$I$11+СВЦЭМ!$D$10+'СЕТ СН'!$I$6-'СЕТ СН'!$I$23</f>
        <v>1753.4062671199999</v>
      </c>
      <c r="X122" s="36">
        <f>SUMIFS(СВЦЭМ!$D$39:$D$782,СВЦЭМ!$A$39:$A$782,$A122,СВЦЭМ!$B$39:$B$782,X$119)+'СЕТ СН'!$I$11+СВЦЭМ!$D$10+'СЕТ СН'!$I$6-'СЕТ СН'!$I$23</f>
        <v>1763.36535467</v>
      </c>
      <c r="Y122" s="36">
        <f>SUMIFS(СВЦЭМ!$D$39:$D$782,СВЦЭМ!$A$39:$A$782,$A122,СВЦЭМ!$B$39:$B$782,Y$119)+'СЕТ СН'!$I$11+СВЦЭМ!$D$10+'СЕТ СН'!$I$6-'СЕТ СН'!$I$23</f>
        <v>1766.0342357099998</v>
      </c>
    </row>
    <row r="123" spans="1:27" ht="15.75" x14ac:dyDescent="0.2">
      <c r="A123" s="35">
        <f t="shared" si="3"/>
        <v>44899</v>
      </c>
      <c r="B123" s="36">
        <f>SUMIFS(СВЦЭМ!$D$39:$D$782,СВЦЭМ!$A$39:$A$782,$A123,СВЦЭМ!$B$39:$B$782,B$119)+'СЕТ СН'!$I$11+СВЦЭМ!$D$10+'СЕТ СН'!$I$6-'СЕТ СН'!$I$23</f>
        <v>1795.5732442699998</v>
      </c>
      <c r="C123" s="36">
        <f>SUMIFS(СВЦЭМ!$D$39:$D$782,СВЦЭМ!$A$39:$A$782,$A123,СВЦЭМ!$B$39:$B$782,C$119)+'СЕТ СН'!$I$11+СВЦЭМ!$D$10+'СЕТ СН'!$I$6-'СЕТ СН'!$I$23</f>
        <v>1834.17343366</v>
      </c>
      <c r="D123" s="36">
        <f>SUMIFS(СВЦЭМ!$D$39:$D$782,СВЦЭМ!$A$39:$A$782,$A123,СВЦЭМ!$B$39:$B$782,D$119)+'СЕТ СН'!$I$11+СВЦЭМ!$D$10+'СЕТ СН'!$I$6-'СЕТ СН'!$I$23</f>
        <v>1862.8269536399998</v>
      </c>
      <c r="E123" s="36">
        <f>SUMIFS(СВЦЭМ!$D$39:$D$782,СВЦЭМ!$A$39:$A$782,$A123,СВЦЭМ!$B$39:$B$782,E$119)+'СЕТ СН'!$I$11+СВЦЭМ!$D$10+'СЕТ СН'!$I$6-'СЕТ СН'!$I$23</f>
        <v>1873.42370534</v>
      </c>
      <c r="F123" s="36">
        <f>SUMIFS(СВЦЭМ!$D$39:$D$782,СВЦЭМ!$A$39:$A$782,$A123,СВЦЭМ!$B$39:$B$782,F$119)+'СЕТ СН'!$I$11+СВЦЭМ!$D$10+'СЕТ СН'!$I$6-'СЕТ СН'!$I$23</f>
        <v>1874.34491114</v>
      </c>
      <c r="G123" s="36">
        <f>SUMIFS(СВЦЭМ!$D$39:$D$782,СВЦЭМ!$A$39:$A$782,$A123,СВЦЭМ!$B$39:$B$782,G$119)+'СЕТ СН'!$I$11+СВЦЭМ!$D$10+'СЕТ СН'!$I$6-'СЕТ СН'!$I$23</f>
        <v>1874.9818414599999</v>
      </c>
      <c r="H123" s="36">
        <f>SUMIFS(СВЦЭМ!$D$39:$D$782,СВЦЭМ!$A$39:$A$782,$A123,СВЦЭМ!$B$39:$B$782,H$119)+'СЕТ СН'!$I$11+СВЦЭМ!$D$10+'СЕТ СН'!$I$6-'СЕТ СН'!$I$23</f>
        <v>1883.3517330999998</v>
      </c>
      <c r="I123" s="36">
        <f>SUMIFS(СВЦЭМ!$D$39:$D$782,СВЦЭМ!$A$39:$A$782,$A123,СВЦЭМ!$B$39:$B$782,I$119)+'СЕТ СН'!$I$11+СВЦЭМ!$D$10+'СЕТ СН'!$I$6-'СЕТ СН'!$I$23</f>
        <v>1856.6214166</v>
      </c>
      <c r="J123" s="36">
        <f>SUMIFS(СВЦЭМ!$D$39:$D$782,СВЦЭМ!$A$39:$A$782,$A123,СВЦЭМ!$B$39:$B$782,J$119)+'СЕТ СН'!$I$11+СВЦЭМ!$D$10+'СЕТ СН'!$I$6-'СЕТ СН'!$I$23</f>
        <v>1840.5797668499999</v>
      </c>
      <c r="K123" s="36">
        <f>SUMIFS(СВЦЭМ!$D$39:$D$782,СВЦЭМ!$A$39:$A$782,$A123,СВЦЭМ!$B$39:$B$782,K$119)+'СЕТ СН'!$I$11+СВЦЭМ!$D$10+'СЕТ СН'!$I$6-'СЕТ СН'!$I$23</f>
        <v>1802.3220894199999</v>
      </c>
      <c r="L123" s="36">
        <f>SUMIFS(СВЦЭМ!$D$39:$D$782,СВЦЭМ!$A$39:$A$782,$A123,СВЦЭМ!$B$39:$B$782,L$119)+'СЕТ СН'!$I$11+СВЦЭМ!$D$10+'СЕТ СН'!$I$6-'СЕТ СН'!$I$23</f>
        <v>1777.8731755899998</v>
      </c>
      <c r="M123" s="36">
        <f>SUMIFS(СВЦЭМ!$D$39:$D$782,СВЦЭМ!$A$39:$A$782,$A123,СВЦЭМ!$B$39:$B$782,M$119)+'СЕТ СН'!$I$11+СВЦЭМ!$D$10+'СЕТ СН'!$I$6-'СЕТ СН'!$I$23</f>
        <v>1780.8782308</v>
      </c>
      <c r="N123" s="36">
        <f>SUMIFS(СВЦЭМ!$D$39:$D$782,СВЦЭМ!$A$39:$A$782,$A123,СВЦЭМ!$B$39:$B$782,N$119)+'СЕТ СН'!$I$11+СВЦЭМ!$D$10+'СЕТ СН'!$I$6-'СЕТ СН'!$I$23</f>
        <v>1787.91238206</v>
      </c>
      <c r="O123" s="36">
        <f>SUMIFS(СВЦЭМ!$D$39:$D$782,СВЦЭМ!$A$39:$A$782,$A123,СВЦЭМ!$B$39:$B$782,O$119)+'СЕТ СН'!$I$11+СВЦЭМ!$D$10+'СЕТ СН'!$I$6-'СЕТ СН'!$I$23</f>
        <v>1790.91170885</v>
      </c>
      <c r="P123" s="36">
        <f>SUMIFS(СВЦЭМ!$D$39:$D$782,СВЦЭМ!$A$39:$A$782,$A123,СВЦЭМ!$B$39:$B$782,P$119)+'СЕТ СН'!$I$11+СВЦЭМ!$D$10+'СЕТ СН'!$I$6-'СЕТ СН'!$I$23</f>
        <v>1800.0246539899999</v>
      </c>
      <c r="Q123" s="36">
        <f>SUMIFS(СВЦЭМ!$D$39:$D$782,СВЦЭМ!$A$39:$A$782,$A123,СВЦЭМ!$B$39:$B$782,Q$119)+'СЕТ СН'!$I$11+СВЦЭМ!$D$10+'СЕТ СН'!$I$6-'СЕТ СН'!$I$23</f>
        <v>1801.47693233</v>
      </c>
      <c r="R123" s="36">
        <f>SUMIFS(СВЦЭМ!$D$39:$D$782,СВЦЭМ!$A$39:$A$782,$A123,СВЦЭМ!$B$39:$B$782,R$119)+'СЕТ СН'!$I$11+СВЦЭМ!$D$10+'СЕТ СН'!$I$6-'СЕТ СН'!$I$23</f>
        <v>1787.30938464</v>
      </c>
      <c r="S123" s="36">
        <f>SUMIFS(СВЦЭМ!$D$39:$D$782,СВЦЭМ!$A$39:$A$782,$A123,СВЦЭМ!$B$39:$B$782,S$119)+'СЕТ СН'!$I$11+СВЦЭМ!$D$10+'СЕТ СН'!$I$6-'СЕТ СН'!$I$23</f>
        <v>1759.72558538</v>
      </c>
      <c r="T123" s="36">
        <f>SUMIFS(СВЦЭМ!$D$39:$D$782,СВЦЭМ!$A$39:$A$782,$A123,СВЦЭМ!$B$39:$B$782,T$119)+'СЕТ СН'!$I$11+СВЦЭМ!$D$10+'СЕТ СН'!$I$6-'СЕТ СН'!$I$23</f>
        <v>1761.48064647</v>
      </c>
      <c r="U123" s="36">
        <f>SUMIFS(СВЦЭМ!$D$39:$D$782,СВЦЭМ!$A$39:$A$782,$A123,СВЦЭМ!$B$39:$B$782,U$119)+'СЕТ СН'!$I$11+СВЦЭМ!$D$10+'СЕТ СН'!$I$6-'СЕТ СН'!$I$23</f>
        <v>1774.0369725399999</v>
      </c>
      <c r="V123" s="36">
        <f>SUMIFS(СВЦЭМ!$D$39:$D$782,СВЦЭМ!$A$39:$A$782,$A123,СВЦЭМ!$B$39:$B$782,V$119)+'СЕТ СН'!$I$11+СВЦЭМ!$D$10+'СЕТ СН'!$I$6-'СЕТ СН'!$I$23</f>
        <v>1787.5349996099999</v>
      </c>
      <c r="W123" s="36">
        <f>SUMIFS(СВЦЭМ!$D$39:$D$782,СВЦЭМ!$A$39:$A$782,$A123,СВЦЭМ!$B$39:$B$782,W$119)+'СЕТ СН'!$I$11+СВЦЭМ!$D$10+'СЕТ СН'!$I$6-'СЕТ СН'!$I$23</f>
        <v>1793.66009222</v>
      </c>
      <c r="X123" s="36">
        <f>SUMIFS(СВЦЭМ!$D$39:$D$782,СВЦЭМ!$A$39:$A$782,$A123,СВЦЭМ!$B$39:$B$782,X$119)+'СЕТ СН'!$I$11+СВЦЭМ!$D$10+'СЕТ СН'!$I$6-'СЕТ СН'!$I$23</f>
        <v>1813.6265712099998</v>
      </c>
      <c r="Y123" s="36">
        <f>SUMIFS(СВЦЭМ!$D$39:$D$782,СВЦЭМ!$A$39:$A$782,$A123,СВЦЭМ!$B$39:$B$782,Y$119)+'СЕТ СН'!$I$11+СВЦЭМ!$D$10+'СЕТ СН'!$I$6-'СЕТ СН'!$I$23</f>
        <v>1825.7057422599999</v>
      </c>
    </row>
    <row r="124" spans="1:27" ht="15.75" x14ac:dyDescent="0.2">
      <c r="A124" s="35">
        <f t="shared" si="3"/>
        <v>44900</v>
      </c>
      <c r="B124" s="36">
        <f>SUMIFS(СВЦЭМ!$D$39:$D$782,СВЦЭМ!$A$39:$A$782,$A124,СВЦЭМ!$B$39:$B$782,B$119)+'СЕТ СН'!$I$11+СВЦЭМ!$D$10+'СЕТ СН'!$I$6-'СЕТ СН'!$I$23</f>
        <v>1834.26809572</v>
      </c>
      <c r="C124" s="36">
        <f>SUMIFS(СВЦЭМ!$D$39:$D$782,СВЦЭМ!$A$39:$A$782,$A124,СВЦЭМ!$B$39:$B$782,C$119)+'СЕТ СН'!$I$11+СВЦЭМ!$D$10+'СЕТ СН'!$I$6-'СЕТ СН'!$I$23</f>
        <v>1861.96261362</v>
      </c>
      <c r="D124" s="36">
        <f>SUMIFS(СВЦЭМ!$D$39:$D$782,СВЦЭМ!$A$39:$A$782,$A124,СВЦЭМ!$B$39:$B$782,D$119)+'СЕТ СН'!$I$11+СВЦЭМ!$D$10+'СЕТ СН'!$I$6-'СЕТ СН'!$I$23</f>
        <v>1853.61314825</v>
      </c>
      <c r="E124" s="36">
        <f>SUMIFS(СВЦЭМ!$D$39:$D$782,СВЦЭМ!$A$39:$A$782,$A124,СВЦЭМ!$B$39:$B$782,E$119)+'СЕТ СН'!$I$11+СВЦЭМ!$D$10+'СЕТ СН'!$I$6-'СЕТ СН'!$I$23</f>
        <v>1864.59909249</v>
      </c>
      <c r="F124" s="36">
        <f>SUMIFS(СВЦЭМ!$D$39:$D$782,СВЦЭМ!$A$39:$A$782,$A124,СВЦЭМ!$B$39:$B$782,F$119)+'СЕТ СН'!$I$11+СВЦЭМ!$D$10+'СЕТ СН'!$I$6-'СЕТ СН'!$I$23</f>
        <v>1872.38134195</v>
      </c>
      <c r="G124" s="36">
        <f>SUMIFS(СВЦЭМ!$D$39:$D$782,СВЦЭМ!$A$39:$A$782,$A124,СВЦЭМ!$B$39:$B$782,G$119)+'СЕТ СН'!$I$11+СВЦЭМ!$D$10+'СЕТ СН'!$I$6-'СЕТ СН'!$I$23</f>
        <v>1867.2989705499999</v>
      </c>
      <c r="H124" s="36">
        <f>SUMIFS(СВЦЭМ!$D$39:$D$782,СВЦЭМ!$A$39:$A$782,$A124,СВЦЭМ!$B$39:$B$782,H$119)+'СЕТ СН'!$I$11+СВЦЭМ!$D$10+'СЕТ СН'!$I$6-'СЕТ СН'!$I$23</f>
        <v>1829.67396988</v>
      </c>
      <c r="I124" s="36">
        <f>SUMIFS(СВЦЭМ!$D$39:$D$782,СВЦЭМ!$A$39:$A$782,$A124,СВЦЭМ!$B$39:$B$782,I$119)+'СЕТ СН'!$I$11+СВЦЭМ!$D$10+'СЕТ СН'!$I$6-'СЕТ СН'!$I$23</f>
        <v>1800.31555196</v>
      </c>
      <c r="J124" s="36">
        <f>SUMIFS(СВЦЭМ!$D$39:$D$782,СВЦЭМ!$A$39:$A$782,$A124,СВЦЭМ!$B$39:$B$782,J$119)+'СЕТ СН'!$I$11+СВЦЭМ!$D$10+'СЕТ СН'!$I$6-'СЕТ СН'!$I$23</f>
        <v>1802.0045709799999</v>
      </c>
      <c r="K124" s="36">
        <f>SUMIFS(СВЦЭМ!$D$39:$D$782,СВЦЭМ!$A$39:$A$782,$A124,СВЦЭМ!$B$39:$B$782,K$119)+'СЕТ СН'!$I$11+СВЦЭМ!$D$10+'СЕТ СН'!$I$6-'СЕТ СН'!$I$23</f>
        <v>1790.47151364</v>
      </c>
      <c r="L124" s="36">
        <f>SUMIFS(СВЦЭМ!$D$39:$D$782,СВЦЭМ!$A$39:$A$782,$A124,СВЦЭМ!$B$39:$B$782,L$119)+'СЕТ СН'!$I$11+СВЦЭМ!$D$10+'СЕТ СН'!$I$6-'СЕТ СН'!$I$23</f>
        <v>1778.4296639199999</v>
      </c>
      <c r="M124" s="36">
        <f>SUMIFS(СВЦЭМ!$D$39:$D$782,СВЦЭМ!$A$39:$A$782,$A124,СВЦЭМ!$B$39:$B$782,M$119)+'СЕТ СН'!$I$11+СВЦЭМ!$D$10+'СЕТ СН'!$I$6-'СЕТ СН'!$I$23</f>
        <v>1791.4110019999998</v>
      </c>
      <c r="N124" s="36">
        <f>SUMIFS(СВЦЭМ!$D$39:$D$782,СВЦЭМ!$A$39:$A$782,$A124,СВЦЭМ!$B$39:$B$782,N$119)+'СЕТ СН'!$I$11+СВЦЭМ!$D$10+'СЕТ СН'!$I$6-'СЕТ СН'!$I$23</f>
        <v>1798.2559693799999</v>
      </c>
      <c r="O124" s="36">
        <f>SUMIFS(СВЦЭМ!$D$39:$D$782,СВЦЭМ!$A$39:$A$782,$A124,СВЦЭМ!$B$39:$B$782,O$119)+'СЕТ СН'!$I$11+СВЦЭМ!$D$10+'СЕТ СН'!$I$6-'СЕТ СН'!$I$23</f>
        <v>1798.7877092599999</v>
      </c>
      <c r="P124" s="36">
        <f>SUMIFS(СВЦЭМ!$D$39:$D$782,СВЦЭМ!$A$39:$A$782,$A124,СВЦЭМ!$B$39:$B$782,P$119)+'СЕТ СН'!$I$11+СВЦЭМ!$D$10+'СЕТ СН'!$I$6-'СЕТ СН'!$I$23</f>
        <v>1804.0445575799999</v>
      </c>
      <c r="Q124" s="36">
        <f>SUMIFS(СВЦЭМ!$D$39:$D$782,СВЦЭМ!$A$39:$A$782,$A124,СВЦЭМ!$B$39:$B$782,Q$119)+'СЕТ СН'!$I$11+СВЦЭМ!$D$10+'СЕТ СН'!$I$6-'СЕТ СН'!$I$23</f>
        <v>1802.4237311099998</v>
      </c>
      <c r="R124" s="36">
        <f>SUMIFS(СВЦЭМ!$D$39:$D$782,СВЦЭМ!$A$39:$A$782,$A124,СВЦЭМ!$B$39:$B$782,R$119)+'СЕТ СН'!$I$11+СВЦЭМ!$D$10+'СЕТ СН'!$I$6-'СЕТ СН'!$I$23</f>
        <v>1792.32656146</v>
      </c>
      <c r="S124" s="36">
        <f>SUMIFS(СВЦЭМ!$D$39:$D$782,СВЦЭМ!$A$39:$A$782,$A124,СВЦЭМ!$B$39:$B$782,S$119)+'СЕТ СН'!$I$11+СВЦЭМ!$D$10+'СЕТ СН'!$I$6-'СЕТ СН'!$I$23</f>
        <v>1759.86869342</v>
      </c>
      <c r="T124" s="36">
        <f>SUMIFS(СВЦЭМ!$D$39:$D$782,СВЦЭМ!$A$39:$A$782,$A124,СВЦЭМ!$B$39:$B$782,T$119)+'СЕТ СН'!$I$11+СВЦЭМ!$D$10+'СЕТ СН'!$I$6-'СЕТ СН'!$I$23</f>
        <v>1746.5781915299999</v>
      </c>
      <c r="U124" s="36">
        <f>SUMIFS(СВЦЭМ!$D$39:$D$782,СВЦЭМ!$A$39:$A$782,$A124,СВЦЭМ!$B$39:$B$782,U$119)+'СЕТ СН'!$I$11+СВЦЭМ!$D$10+'СЕТ СН'!$I$6-'СЕТ СН'!$I$23</f>
        <v>1744.47293311</v>
      </c>
      <c r="V124" s="36">
        <f>SUMIFS(СВЦЭМ!$D$39:$D$782,СВЦЭМ!$A$39:$A$782,$A124,СВЦЭМ!$B$39:$B$782,V$119)+'СЕТ СН'!$I$11+СВЦЭМ!$D$10+'СЕТ СН'!$I$6-'СЕТ СН'!$I$23</f>
        <v>1770.7275071499998</v>
      </c>
      <c r="W124" s="36">
        <f>SUMIFS(СВЦЭМ!$D$39:$D$782,СВЦЭМ!$A$39:$A$782,$A124,СВЦЭМ!$B$39:$B$782,W$119)+'СЕТ СН'!$I$11+СВЦЭМ!$D$10+'СЕТ СН'!$I$6-'СЕТ СН'!$I$23</f>
        <v>1792.17063244</v>
      </c>
      <c r="X124" s="36">
        <f>SUMIFS(СВЦЭМ!$D$39:$D$782,СВЦЭМ!$A$39:$A$782,$A124,СВЦЭМ!$B$39:$B$782,X$119)+'СЕТ СН'!$I$11+СВЦЭМ!$D$10+'СЕТ СН'!$I$6-'СЕТ СН'!$I$23</f>
        <v>1812.80296159</v>
      </c>
      <c r="Y124" s="36">
        <f>SUMIFS(СВЦЭМ!$D$39:$D$782,СВЦЭМ!$A$39:$A$782,$A124,СВЦЭМ!$B$39:$B$782,Y$119)+'СЕТ СН'!$I$11+СВЦЭМ!$D$10+'СЕТ СН'!$I$6-'СЕТ СН'!$I$23</f>
        <v>1816.2115353299998</v>
      </c>
    </row>
    <row r="125" spans="1:27" ht="15.75" x14ac:dyDescent="0.2">
      <c r="A125" s="35">
        <f t="shared" si="3"/>
        <v>44901</v>
      </c>
      <c r="B125" s="36">
        <f>SUMIFS(СВЦЭМ!$D$39:$D$782,СВЦЭМ!$A$39:$A$782,$A125,СВЦЭМ!$B$39:$B$782,B$119)+'СЕТ СН'!$I$11+СВЦЭМ!$D$10+'СЕТ СН'!$I$6-'СЕТ СН'!$I$23</f>
        <v>1771.1022500199999</v>
      </c>
      <c r="C125" s="36">
        <f>SUMIFS(СВЦЭМ!$D$39:$D$782,СВЦЭМ!$A$39:$A$782,$A125,СВЦЭМ!$B$39:$B$782,C$119)+'СЕТ СН'!$I$11+СВЦЭМ!$D$10+'СЕТ СН'!$I$6-'СЕТ СН'!$I$23</f>
        <v>1795.44293109</v>
      </c>
      <c r="D125" s="36">
        <f>SUMIFS(СВЦЭМ!$D$39:$D$782,СВЦЭМ!$A$39:$A$782,$A125,СВЦЭМ!$B$39:$B$782,D$119)+'СЕТ СН'!$I$11+СВЦЭМ!$D$10+'СЕТ СН'!$I$6-'СЕТ СН'!$I$23</f>
        <v>1816.8196342799999</v>
      </c>
      <c r="E125" s="36">
        <f>SUMIFS(СВЦЭМ!$D$39:$D$782,СВЦЭМ!$A$39:$A$782,$A125,СВЦЭМ!$B$39:$B$782,E$119)+'СЕТ СН'!$I$11+СВЦЭМ!$D$10+'СЕТ СН'!$I$6-'СЕТ СН'!$I$23</f>
        <v>1819.8728870099999</v>
      </c>
      <c r="F125" s="36">
        <f>SUMIFS(СВЦЭМ!$D$39:$D$782,СВЦЭМ!$A$39:$A$782,$A125,СВЦЭМ!$B$39:$B$782,F$119)+'СЕТ СН'!$I$11+СВЦЭМ!$D$10+'СЕТ СН'!$I$6-'СЕТ СН'!$I$23</f>
        <v>1837.3989550399999</v>
      </c>
      <c r="G125" s="36">
        <f>SUMIFS(СВЦЭМ!$D$39:$D$782,СВЦЭМ!$A$39:$A$782,$A125,СВЦЭМ!$B$39:$B$782,G$119)+'СЕТ СН'!$I$11+СВЦЭМ!$D$10+'СЕТ СН'!$I$6-'СЕТ СН'!$I$23</f>
        <v>1815.8686208199999</v>
      </c>
      <c r="H125" s="36">
        <f>SUMIFS(СВЦЭМ!$D$39:$D$782,СВЦЭМ!$A$39:$A$782,$A125,СВЦЭМ!$B$39:$B$782,H$119)+'СЕТ СН'!$I$11+СВЦЭМ!$D$10+'СЕТ СН'!$I$6-'СЕТ СН'!$I$23</f>
        <v>1789.56711767</v>
      </c>
      <c r="I125" s="36">
        <f>SUMIFS(СВЦЭМ!$D$39:$D$782,СВЦЭМ!$A$39:$A$782,$A125,СВЦЭМ!$B$39:$B$782,I$119)+'СЕТ СН'!$I$11+СВЦЭМ!$D$10+'СЕТ СН'!$I$6-'СЕТ СН'!$I$23</f>
        <v>1737.7074148099998</v>
      </c>
      <c r="J125" s="36">
        <f>SUMIFS(СВЦЭМ!$D$39:$D$782,СВЦЭМ!$A$39:$A$782,$A125,СВЦЭМ!$B$39:$B$782,J$119)+'СЕТ СН'!$I$11+СВЦЭМ!$D$10+'СЕТ СН'!$I$6-'СЕТ СН'!$I$23</f>
        <v>1740.4775285799999</v>
      </c>
      <c r="K125" s="36">
        <f>SUMIFS(СВЦЭМ!$D$39:$D$782,СВЦЭМ!$A$39:$A$782,$A125,СВЦЭМ!$B$39:$B$782,K$119)+'СЕТ СН'!$I$11+СВЦЭМ!$D$10+'СЕТ СН'!$I$6-'СЕТ СН'!$I$23</f>
        <v>1728.25722961</v>
      </c>
      <c r="L125" s="36">
        <f>SUMIFS(СВЦЭМ!$D$39:$D$782,СВЦЭМ!$A$39:$A$782,$A125,СВЦЭМ!$B$39:$B$782,L$119)+'СЕТ СН'!$I$11+СВЦЭМ!$D$10+'СЕТ СН'!$I$6-'СЕТ СН'!$I$23</f>
        <v>1730.81583237</v>
      </c>
      <c r="M125" s="36">
        <f>SUMIFS(СВЦЭМ!$D$39:$D$782,СВЦЭМ!$A$39:$A$782,$A125,СВЦЭМ!$B$39:$B$782,M$119)+'СЕТ СН'!$I$11+СВЦЭМ!$D$10+'СЕТ СН'!$I$6-'СЕТ СН'!$I$23</f>
        <v>1726.8903028699999</v>
      </c>
      <c r="N125" s="36">
        <f>SUMIFS(СВЦЭМ!$D$39:$D$782,СВЦЭМ!$A$39:$A$782,$A125,СВЦЭМ!$B$39:$B$782,N$119)+'СЕТ СН'!$I$11+СВЦЭМ!$D$10+'СЕТ СН'!$I$6-'СЕТ СН'!$I$23</f>
        <v>1733.3277292199998</v>
      </c>
      <c r="O125" s="36">
        <f>SUMIFS(СВЦЭМ!$D$39:$D$782,СВЦЭМ!$A$39:$A$782,$A125,СВЦЭМ!$B$39:$B$782,O$119)+'СЕТ СН'!$I$11+СВЦЭМ!$D$10+'СЕТ СН'!$I$6-'СЕТ СН'!$I$23</f>
        <v>1717.58111644</v>
      </c>
      <c r="P125" s="36">
        <f>SUMIFS(СВЦЭМ!$D$39:$D$782,СВЦЭМ!$A$39:$A$782,$A125,СВЦЭМ!$B$39:$B$782,P$119)+'СЕТ СН'!$I$11+СВЦЭМ!$D$10+'СЕТ СН'!$I$6-'СЕТ СН'!$I$23</f>
        <v>1720.7294868899999</v>
      </c>
      <c r="Q125" s="36">
        <f>SUMIFS(СВЦЭМ!$D$39:$D$782,СВЦЭМ!$A$39:$A$782,$A125,СВЦЭМ!$B$39:$B$782,Q$119)+'СЕТ СН'!$I$11+СВЦЭМ!$D$10+'СЕТ СН'!$I$6-'СЕТ СН'!$I$23</f>
        <v>1717.9565447699999</v>
      </c>
      <c r="R125" s="36">
        <f>SUMIFS(СВЦЭМ!$D$39:$D$782,СВЦЭМ!$A$39:$A$782,$A125,СВЦЭМ!$B$39:$B$782,R$119)+'СЕТ СН'!$I$11+СВЦЭМ!$D$10+'СЕТ СН'!$I$6-'СЕТ СН'!$I$23</f>
        <v>1709.5147039599999</v>
      </c>
      <c r="S125" s="36">
        <f>SUMIFS(СВЦЭМ!$D$39:$D$782,СВЦЭМ!$A$39:$A$782,$A125,СВЦЭМ!$B$39:$B$782,S$119)+'СЕТ СН'!$I$11+СВЦЭМ!$D$10+'СЕТ СН'!$I$6-'СЕТ СН'!$I$23</f>
        <v>1698.4209425399999</v>
      </c>
      <c r="T125" s="36">
        <f>SUMIFS(СВЦЭМ!$D$39:$D$782,СВЦЭМ!$A$39:$A$782,$A125,СВЦЭМ!$B$39:$B$782,T$119)+'СЕТ СН'!$I$11+СВЦЭМ!$D$10+'СЕТ СН'!$I$6-'СЕТ СН'!$I$23</f>
        <v>1679.9161118899999</v>
      </c>
      <c r="U125" s="36">
        <f>SUMIFS(СВЦЭМ!$D$39:$D$782,СВЦЭМ!$A$39:$A$782,$A125,СВЦЭМ!$B$39:$B$782,U$119)+'СЕТ СН'!$I$11+СВЦЭМ!$D$10+'СЕТ СН'!$I$6-'СЕТ СН'!$I$23</f>
        <v>1686.6704478199999</v>
      </c>
      <c r="V125" s="36">
        <f>SUMIFS(СВЦЭМ!$D$39:$D$782,СВЦЭМ!$A$39:$A$782,$A125,СВЦЭМ!$B$39:$B$782,V$119)+'СЕТ СН'!$I$11+СВЦЭМ!$D$10+'СЕТ СН'!$I$6-'СЕТ СН'!$I$23</f>
        <v>1709.0084944099999</v>
      </c>
      <c r="W125" s="36">
        <f>SUMIFS(СВЦЭМ!$D$39:$D$782,СВЦЭМ!$A$39:$A$782,$A125,СВЦЭМ!$B$39:$B$782,W$119)+'СЕТ СН'!$I$11+СВЦЭМ!$D$10+'СЕТ СН'!$I$6-'СЕТ СН'!$I$23</f>
        <v>1738.1165877799999</v>
      </c>
      <c r="X125" s="36">
        <f>SUMIFS(СВЦЭМ!$D$39:$D$782,СВЦЭМ!$A$39:$A$782,$A125,СВЦЭМ!$B$39:$B$782,X$119)+'СЕТ СН'!$I$11+СВЦЭМ!$D$10+'СЕТ СН'!$I$6-'СЕТ СН'!$I$23</f>
        <v>1740.83536912</v>
      </c>
      <c r="Y125" s="36">
        <f>SUMIFS(СВЦЭМ!$D$39:$D$782,СВЦЭМ!$A$39:$A$782,$A125,СВЦЭМ!$B$39:$B$782,Y$119)+'СЕТ СН'!$I$11+СВЦЭМ!$D$10+'СЕТ СН'!$I$6-'СЕТ СН'!$I$23</f>
        <v>1789.65508181</v>
      </c>
    </row>
    <row r="126" spans="1:27" ht="15.75" x14ac:dyDescent="0.2">
      <c r="A126" s="35">
        <f t="shared" si="3"/>
        <v>44902</v>
      </c>
      <c r="B126" s="36">
        <f>SUMIFS(СВЦЭМ!$D$39:$D$782,СВЦЭМ!$A$39:$A$782,$A126,СВЦЭМ!$B$39:$B$782,B$119)+'СЕТ СН'!$I$11+СВЦЭМ!$D$10+'СЕТ СН'!$I$6-'СЕТ СН'!$I$23</f>
        <v>1766.9660651899999</v>
      </c>
      <c r="C126" s="36">
        <f>SUMIFS(СВЦЭМ!$D$39:$D$782,СВЦЭМ!$A$39:$A$782,$A126,СВЦЭМ!$B$39:$B$782,C$119)+'СЕТ СН'!$I$11+СВЦЭМ!$D$10+'СЕТ СН'!$I$6-'СЕТ СН'!$I$23</f>
        <v>1789.3978503799999</v>
      </c>
      <c r="D126" s="36">
        <f>SUMIFS(СВЦЭМ!$D$39:$D$782,СВЦЭМ!$A$39:$A$782,$A126,СВЦЭМ!$B$39:$B$782,D$119)+'СЕТ СН'!$I$11+СВЦЭМ!$D$10+'СЕТ СН'!$I$6-'СЕТ СН'!$I$23</f>
        <v>1802.8817211799999</v>
      </c>
      <c r="E126" s="36">
        <f>SUMIFS(СВЦЭМ!$D$39:$D$782,СВЦЭМ!$A$39:$A$782,$A126,СВЦЭМ!$B$39:$B$782,E$119)+'СЕТ СН'!$I$11+СВЦЭМ!$D$10+'СЕТ СН'!$I$6-'СЕТ СН'!$I$23</f>
        <v>1802.0093039599999</v>
      </c>
      <c r="F126" s="36">
        <f>SUMIFS(СВЦЭМ!$D$39:$D$782,СВЦЭМ!$A$39:$A$782,$A126,СВЦЭМ!$B$39:$B$782,F$119)+'СЕТ СН'!$I$11+СВЦЭМ!$D$10+'СЕТ СН'!$I$6-'СЕТ СН'!$I$23</f>
        <v>1805.60130327</v>
      </c>
      <c r="G126" s="36">
        <f>SUMIFS(СВЦЭМ!$D$39:$D$782,СВЦЭМ!$A$39:$A$782,$A126,СВЦЭМ!$B$39:$B$782,G$119)+'СЕТ СН'!$I$11+СВЦЭМ!$D$10+'СЕТ СН'!$I$6-'СЕТ СН'!$I$23</f>
        <v>1796.13519017</v>
      </c>
      <c r="H126" s="36">
        <f>SUMIFS(СВЦЭМ!$D$39:$D$782,СВЦЭМ!$A$39:$A$782,$A126,СВЦЭМ!$B$39:$B$782,H$119)+'СЕТ СН'!$I$11+СВЦЭМ!$D$10+'СЕТ СН'!$I$6-'СЕТ СН'!$I$23</f>
        <v>1789.86157282</v>
      </c>
      <c r="I126" s="36">
        <f>SUMIFS(СВЦЭМ!$D$39:$D$782,СВЦЭМ!$A$39:$A$782,$A126,СВЦЭМ!$B$39:$B$782,I$119)+'СЕТ СН'!$I$11+СВЦЭМ!$D$10+'СЕТ СН'!$I$6-'СЕТ СН'!$I$23</f>
        <v>1754.9802177899999</v>
      </c>
      <c r="J126" s="36">
        <f>SUMIFS(СВЦЭМ!$D$39:$D$782,СВЦЭМ!$A$39:$A$782,$A126,СВЦЭМ!$B$39:$B$782,J$119)+'СЕТ СН'!$I$11+СВЦЭМ!$D$10+'СЕТ СН'!$I$6-'СЕТ СН'!$I$23</f>
        <v>1740.2267170699999</v>
      </c>
      <c r="K126" s="36">
        <f>SUMIFS(СВЦЭМ!$D$39:$D$782,СВЦЭМ!$A$39:$A$782,$A126,СВЦЭМ!$B$39:$B$782,K$119)+'СЕТ СН'!$I$11+СВЦЭМ!$D$10+'СЕТ СН'!$I$6-'СЕТ СН'!$I$23</f>
        <v>1759.64089838</v>
      </c>
      <c r="L126" s="36">
        <f>SUMIFS(СВЦЭМ!$D$39:$D$782,СВЦЭМ!$A$39:$A$782,$A126,СВЦЭМ!$B$39:$B$782,L$119)+'СЕТ СН'!$I$11+СВЦЭМ!$D$10+'СЕТ СН'!$I$6-'СЕТ СН'!$I$23</f>
        <v>1756.9145109399999</v>
      </c>
      <c r="M126" s="36">
        <f>SUMIFS(СВЦЭМ!$D$39:$D$782,СВЦЭМ!$A$39:$A$782,$A126,СВЦЭМ!$B$39:$B$782,M$119)+'СЕТ СН'!$I$11+СВЦЭМ!$D$10+'СЕТ СН'!$I$6-'СЕТ СН'!$I$23</f>
        <v>1753.3022529599998</v>
      </c>
      <c r="N126" s="36">
        <f>SUMIFS(СВЦЭМ!$D$39:$D$782,СВЦЭМ!$A$39:$A$782,$A126,СВЦЭМ!$B$39:$B$782,N$119)+'СЕТ СН'!$I$11+СВЦЭМ!$D$10+'СЕТ СН'!$I$6-'СЕТ СН'!$I$23</f>
        <v>1764.6752258199999</v>
      </c>
      <c r="O126" s="36">
        <f>SUMIFS(СВЦЭМ!$D$39:$D$782,СВЦЭМ!$A$39:$A$782,$A126,СВЦЭМ!$B$39:$B$782,O$119)+'СЕТ СН'!$I$11+СВЦЭМ!$D$10+'СЕТ СН'!$I$6-'СЕТ СН'!$I$23</f>
        <v>1763.2653241399998</v>
      </c>
      <c r="P126" s="36">
        <f>SUMIFS(СВЦЭМ!$D$39:$D$782,СВЦЭМ!$A$39:$A$782,$A126,СВЦЭМ!$B$39:$B$782,P$119)+'СЕТ СН'!$I$11+СВЦЭМ!$D$10+'СЕТ СН'!$I$6-'СЕТ СН'!$I$23</f>
        <v>1768.2401705899999</v>
      </c>
      <c r="Q126" s="36">
        <f>SUMIFS(СВЦЭМ!$D$39:$D$782,СВЦЭМ!$A$39:$A$782,$A126,СВЦЭМ!$B$39:$B$782,Q$119)+'СЕТ СН'!$I$11+СВЦЭМ!$D$10+'СЕТ СН'!$I$6-'СЕТ СН'!$I$23</f>
        <v>1773.8191349199999</v>
      </c>
      <c r="R126" s="36">
        <f>SUMIFS(СВЦЭМ!$D$39:$D$782,СВЦЭМ!$A$39:$A$782,$A126,СВЦЭМ!$B$39:$B$782,R$119)+'СЕТ СН'!$I$11+СВЦЭМ!$D$10+'СЕТ СН'!$I$6-'СЕТ СН'!$I$23</f>
        <v>1757.9459305199998</v>
      </c>
      <c r="S126" s="36">
        <f>SUMIFS(СВЦЭМ!$D$39:$D$782,СВЦЭМ!$A$39:$A$782,$A126,СВЦЭМ!$B$39:$B$782,S$119)+'СЕТ СН'!$I$11+СВЦЭМ!$D$10+'СЕТ СН'!$I$6-'СЕТ СН'!$I$23</f>
        <v>1731.98479449</v>
      </c>
      <c r="T126" s="36">
        <f>SUMIFS(СВЦЭМ!$D$39:$D$782,СВЦЭМ!$A$39:$A$782,$A126,СВЦЭМ!$B$39:$B$782,T$119)+'СЕТ СН'!$I$11+СВЦЭМ!$D$10+'СЕТ СН'!$I$6-'СЕТ СН'!$I$23</f>
        <v>1728.7543490399999</v>
      </c>
      <c r="U126" s="36">
        <f>SUMIFS(СВЦЭМ!$D$39:$D$782,СВЦЭМ!$A$39:$A$782,$A126,СВЦЭМ!$B$39:$B$782,U$119)+'СЕТ СН'!$I$11+СВЦЭМ!$D$10+'СЕТ СН'!$I$6-'СЕТ СН'!$I$23</f>
        <v>1739.8427252199999</v>
      </c>
      <c r="V126" s="36">
        <f>SUMIFS(СВЦЭМ!$D$39:$D$782,СВЦЭМ!$A$39:$A$782,$A126,СВЦЭМ!$B$39:$B$782,V$119)+'СЕТ СН'!$I$11+СВЦЭМ!$D$10+'СЕТ СН'!$I$6-'СЕТ СН'!$I$23</f>
        <v>1741.6326710199999</v>
      </c>
      <c r="W126" s="36">
        <f>SUMIFS(СВЦЭМ!$D$39:$D$782,СВЦЭМ!$A$39:$A$782,$A126,СВЦЭМ!$B$39:$B$782,W$119)+'СЕТ СН'!$I$11+СВЦЭМ!$D$10+'СЕТ СН'!$I$6-'СЕТ СН'!$I$23</f>
        <v>1762.3077024699999</v>
      </c>
      <c r="X126" s="36">
        <f>SUMIFS(СВЦЭМ!$D$39:$D$782,СВЦЭМ!$A$39:$A$782,$A126,СВЦЭМ!$B$39:$B$782,X$119)+'СЕТ СН'!$I$11+СВЦЭМ!$D$10+'СЕТ СН'!$I$6-'СЕТ СН'!$I$23</f>
        <v>1747.86501191</v>
      </c>
      <c r="Y126" s="36">
        <f>SUMIFS(СВЦЭМ!$D$39:$D$782,СВЦЭМ!$A$39:$A$782,$A126,СВЦЭМ!$B$39:$B$782,Y$119)+'СЕТ СН'!$I$11+СВЦЭМ!$D$10+'СЕТ СН'!$I$6-'СЕТ СН'!$I$23</f>
        <v>1758.75059715</v>
      </c>
    </row>
    <row r="127" spans="1:27" ht="15.75" x14ac:dyDescent="0.2">
      <c r="A127" s="35">
        <f t="shared" si="3"/>
        <v>44903</v>
      </c>
      <c r="B127" s="36">
        <f>SUMIFS(СВЦЭМ!$D$39:$D$782,СВЦЭМ!$A$39:$A$782,$A127,СВЦЭМ!$B$39:$B$782,B$119)+'СЕТ СН'!$I$11+СВЦЭМ!$D$10+'СЕТ СН'!$I$6-'СЕТ СН'!$I$23</f>
        <v>1931.1662283999999</v>
      </c>
      <c r="C127" s="36">
        <f>SUMIFS(СВЦЭМ!$D$39:$D$782,СВЦЭМ!$A$39:$A$782,$A127,СВЦЭМ!$B$39:$B$782,C$119)+'СЕТ СН'!$I$11+СВЦЭМ!$D$10+'СЕТ СН'!$I$6-'СЕТ СН'!$I$23</f>
        <v>1946.7835701299998</v>
      </c>
      <c r="D127" s="36">
        <f>SUMIFS(СВЦЭМ!$D$39:$D$782,СВЦЭМ!$A$39:$A$782,$A127,СВЦЭМ!$B$39:$B$782,D$119)+'СЕТ СН'!$I$11+СВЦЭМ!$D$10+'СЕТ СН'!$I$6-'СЕТ СН'!$I$23</f>
        <v>1941.9655514799999</v>
      </c>
      <c r="E127" s="36">
        <f>SUMIFS(СВЦЭМ!$D$39:$D$782,СВЦЭМ!$A$39:$A$782,$A127,СВЦЭМ!$B$39:$B$782,E$119)+'СЕТ СН'!$I$11+СВЦЭМ!$D$10+'СЕТ СН'!$I$6-'СЕТ СН'!$I$23</f>
        <v>1917.65773874</v>
      </c>
      <c r="F127" s="36">
        <f>SUMIFS(СВЦЭМ!$D$39:$D$782,СВЦЭМ!$A$39:$A$782,$A127,СВЦЭМ!$B$39:$B$782,F$119)+'СЕТ СН'!$I$11+СВЦЭМ!$D$10+'СЕТ СН'!$I$6-'СЕТ СН'!$I$23</f>
        <v>1905.7379782799999</v>
      </c>
      <c r="G127" s="36">
        <f>SUMIFS(СВЦЭМ!$D$39:$D$782,СВЦЭМ!$A$39:$A$782,$A127,СВЦЭМ!$B$39:$B$782,G$119)+'СЕТ СН'!$I$11+СВЦЭМ!$D$10+'СЕТ СН'!$I$6-'СЕТ СН'!$I$23</f>
        <v>1868.31389008</v>
      </c>
      <c r="H127" s="36">
        <f>SUMIFS(СВЦЭМ!$D$39:$D$782,СВЦЭМ!$A$39:$A$782,$A127,СВЦЭМ!$B$39:$B$782,H$119)+'СЕТ СН'!$I$11+СВЦЭМ!$D$10+'СЕТ СН'!$I$6-'СЕТ СН'!$I$23</f>
        <v>1841.9077555399999</v>
      </c>
      <c r="I127" s="36">
        <f>SUMIFS(СВЦЭМ!$D$39:$D$782,СВЦЭМ!$A$39:$A$782,$A127,СВЦЭМ!$B$39:$B$782,I$119)+'СЕТ СН'!$I$11+СВЦЭМ!$D$10+'СЕТ СН'!$I$6-'СЕТ СН'!$I$23</f>
        <v>1831.2913482399999</v>
      </c>
      <c r="J127" s="36">
        <f>SUMIFS(СВЦЭМ!$D$39:$D$782,СВЦЭМ!$A$39:$A$782,$A127,СВЦЭМ!$B$39:$B$782,J$119)+'СЕТ СН'!$I$11+СВЦЭМ!$D$10+'СЕТ СН'!$I$6-'СЕТ СН'!$I$23</f>
        <v>1811.2685486099999</v>
      </c>
      <c r="K127" s="36">
        <f>SUMIFS(СВЦЭМ!$D$39:$D$782,СВЦЭМ!$A$39:$A$782,$A127,СВЦЭМ!$B$39:$B$782,K$119)+'СЕТ СН'!$I$11+СВЦЭМ!$D$10+'СЕТ СН'!$I$6-'СЕТ СН'!$I$23</f>
        <v>1804.73478639</v>
      </c>
      <c r="L127" s="36">
        <f>SUMIFS(СВЦЭМ!$D$39:$D$782,СВЦЭМ!$A$39:$A$782,$A127,СВЦЭМ!$B$39:$B$782,L$119)+'СЕТ СН'!$I$11+СВЦЭМ!$D$10+'СЕТ СН'!$I$6-'СЕТ СН'!$I$23</f>
        <v>1813.2101146399998</v>
      </c>
      <c r="M127" s="36">
        <f>SUMIFS(СВЦЭМ!$D$39:$D$782,СВЦЭМ!$A$39:$A$782,$A127,СВЦЭМ!$B$39:$B$782,M$119)+'СЕТ СН'!$I$11+СВЦЭМ!$D$10+'СЕТ СН'!$I$6-'СЕТ СН'!$I$23</f>
        <v>1836.4565722599998</v>
      </c>
      <c r="N127" s="36">
        <f>SUMIFS(СВЦЭМ!$D$39:$D$782,СВЦЭМ!$A$39:$A$782,$A127,СВЦЭМ!$B$39:$B$782,N$119)+'СЕТ СН'!$I$11+СВЦЭМ!$D$10+'СЕТ СН'!$I$6-'СЕТ СН'!$I$23</f>
        <v>1844.1829773699999</v>
      </c>
      <c r="O127" s="36">
        <f>SUMIFS(СВЦЭМ!$D$39:$D$782,СВЦЭМ!$A$39:$A$782,$A127,СВЦЭМ!$B$39:$B$782,O$119)+'СЕТ СН'!$I$11+СВЦЭМ!$D$10+'СЕТ СН'!$I$6-'СЕТ СН'!$I$23</f>
        <v>1844.9643785599999</v>
      </c>
      <c r="P127" s="36">
        <f>SUMIFS(СВЦЭМ!$D$39:$D$782,СВЦЭМ!$A$39:$A$782,$A127,СВЦЭМ!$B$39:$B$782,P$119)+'СЕТ СН'!$I$11+СВЦЭМ!$D$10+'СЕТ СН'!$I$6-'СЕТ СН'!$I$23</f>
        <v>1847.06249538</v>
      </c>
      <c r="Q127" s="36">
        <f>SUMIFS(СВЦЭМ!$D$39:$D$782,СВЦЭМ!$A$39:$A$782,$A127,СВЦЭМ!$B$39:$B$782,Q$119)+'СЕТ СН'!$I$11+СВЦЭМ!$D$10+'СЕТ СН'!$I$6-'СЕТ СН'!$I$23</f>
        <v>1839.27394362</v>
      </c>
      <c r="R127" s="36">
        <f>SUMIFS(СВЦЭМ!$D$39:$D$782,СВЦЭМ!$A$39:$A$782,$A127,СВЦЭМ!$B$39:$B$782,R$119)+'СЕТ СН'!$I$11+СВЦЭМ!$D$10+'СЕТ СН'!$I$6-'СЕТ СН'!$I$23</f>
        <v>1802.89939022</v>
      </c>
      <c r="S127" s="36">
        <f>SUMIFS(СВЦЭМ!$D$39:$D$782,СВЦЭМ!$A$39:$A$782,$A127,СВЦЭМ!$B$39:$B$782,S$119)+'СЕТ СН'!$I$11+СВЦЭМ!$D$10+'СЕТ СН'!$I$6-'СЕТ СН'!$I$23</f>
        <v>1773.03373691</v>
      </c>
      <c r="T127" s="36">
        <f>SUMIFS(СВЦЭМ!$D$39:$D$782,СВЦЭМ!$A$39:$A$782,$A127,СВЦЭМ!$B$39:$B$782,T$119)+'СЕТ СН'!$I$11+СВЦЭМ!$D$10+'СЕТ СН'!$I$6-'СЕТ СН'!$I$23</f>
        <v>1796.4755347599998</v>
      </c>
      <c r="U127" s="36">
        <f>SUMIFS(СВЦЭМ!$D$39:$D$782,СВЦЭМ!$A$39:$A$782,$A127,СВЦЭМ!$B$39:$B$782,U$119)+'СЕТ СН'!$I$11+СВЦЭМ!$D$10+'СЕТ СН'!$I$6-'СЕТ СН'!$I$23</f>
        <v>1809.25987844</v>
      </c>
      <c r="V127" s="36">
        <f>SUMIFS(СВЦЭМ!$D$39:$D$782,СВЦЭМ!$A$39:$A$782,$A127,СВЦЭМ!$B$39:$B$782,V$119)+'СЕТ СН'!$I$11+СВЦЭМ!$D$10+'СЕТ СН'!$I$6-'СЕТ СН'!$I$23</f>
        <v>1821.1739573099999</v>
      </c>
      <c r="W127" s="36">
        <f>SUMIFS(СВЦЭМ!$D$39:$D$782,СВЦЭМ!$A$39:$A$782,$A127,СВЦЭМ!$B$39:$B$782,W$119)+'СЕТ СН'!$I$11+СВЦЭМ!$D$10+'СЕТ СН'!$I$6-'СЕТ СН'!$I$23</f>
        <v>1848.1630165099998</v>
      </c>
      <c r="X127" s="36">
        <f>SUMIFS(СВЦЭМ!$D$39:$D$782,СВЦЭМ!$A$39:$A$782,$A127,СВЦЭМ!$B$39:$B$782,X$119)+'СЕТ СН'!$I$11+СВЦЭМ!$D$10+'СЕТ СН'!$I$6-'СЕТ СН'!$I$23</f>
        <v>1845.8217730599999</v>
      </c>
      <c r="Y127" s="36">
        <f>SUMIFS(СВЦЭМ!$D$39:$D$782,СВЦЭМ!$A$39:$A$782,$A127,СВЦЭМ!$B$39:$B$782,Y$119)+'СЕТ СН'!$I$11+СВЦЭМ!$D$10+'СЕТ СН'!$I$6-'СЕТ СН'!$I$23</f>
        <v>1908.74792585</v>
      </c>
    </row>
    <row r="128" spans="1:27" ht="15.75" x14ac:dyDescent="0.2">
      <c r="A128" s="35">
        <f t="shared" si="3"/>
        <v>44904</v>
      </c>
      <c r="B128" s="36">
        <f>SUMIFS(СВЦЭМ!$D$39:$D$782,СВЦЭМ!$A$39:$A$782,$A128,СВЦЭМ!$B$39:$B$782,B$119)+'СЕТ СН'!$I$11+СВЦЭМ!$D$10+'СЕТ СН'!$I$6-'СЕТ СН'!$I$23</f>
        <v>1844.3580465</v>
      </c>
      <c r="C128" s="36">
        <f>SUMIFS(СВЦЭМ!$D$39:$D$782,СВЦЭМ!$A$39:$A$782,$A128,СВЦЭМ!$B$39:$B$782,C$119)+'СЕТ СН'!$I$11+СВЦЭМ!$D$10+'СЕТ СН'!$I$6-'СЕТ СН'!$I$23</f>
        <v>1853.31902937</v>
      </c>
      <c r="D128" s="36">
        <f>SUMIFS(СВЦЭМ!$D$39:$D$782,СВЦЭМ!$A$39:$A$782,$A128,СВЦЭМ!$B$39:$B$782,D$119)+'СЕТ СН'!$I$11+СВЦЭМ!$D$10+'СЕТ СН'!$I$6-'СЕТ СН'!$I$23</f>
        <v>1863.2631348299999</v>
      </c>
      <c r="E128" s="36">
        <f>SUMIFS(СВЦЭМ!$D$39:$D$782,СВЦЭМ!$A$39:$A$782,$A128,СВЦЭМ!$B$39:$B$782,E$119)+'СЕТ СН'!$I$11+СВЦЭМ!$D$10+'СЕТ СН'!$I$6-'СЕТ СН'!$I$23</f>
        <v>1875.0921122999998</v>
      </c>
      <c r="F128" s="36">
        <f>SUMIFS(СВЦЭМ!$D$39:$D$782,СВЦЭМ!$A$39:$A$782,$A128,СВЦЭМ!$B$39:$B$782,F$119)+'СЕТ СН'!$I$11+СВЦЭМ!$D$10+'СЕТ СН'!$I$6-'СЕТ СН'!$I$23</f>
        <v>1883.1272045399999</v>
      </c>
      <c r="G128" s="36">
        <f>SUMIFS(СВЦЭМ!$D$39:$D$782,СВЦЭМ!$A$39:$A$782,$A128,СВЦЭМ!$B$39:$B$782,G$119)+'СЕТ СН'!$I$11+СВЦЭМ!$D$10+'СЕТ СН'!$I$6-'СЕТ СН'!$I$23</f>
        <v>1869.9013960299999</v>
      </c>
      <c r="H128" s="36">
        <f>SUMIFS(СВЦЭМ!$D$39:$D$782,СВЦЭМ!$A$39:$A$782,$A128,СВЦЭМ!$B$39:$B$782,H$119)+'СЕТ СН'!$I$11+СВЦЭМ!$D$10+'СЕТ СН'!$I$6-'СЕТ СН'!$I$23</f>
        <v>1872.88674167</v>
      </c>
      <c r="I128" s="36">
        <f>SUMIFS(СВЦЭМ!$D$39:$D$782,СВЦЭМ!$A$39:$A$782,$A128,СВЦЭМ!$B$39:$B$782,I$119)+'СЕТ СН'!$I$11+СВЦЭМ!$D$10+'СЕТ СН'!$I$6-'СЕТ СН'!$I$23</f>
        <v>1838.02029864</v>
      </c>
      <c r="J128" s="36">
        <f>SUMIFS(СВЦЭМ!$D$39:$D$782,СВЦЭМ!$A$39:$A$782,$A128,СВЦЭМ!$B$39:$B$782,J$119)+'СЕТ СН'!$I$11+СВЦЭМ!$D$10+'СЕТ СН'!$I$6-'СЕТ СН'!$I$23</f>
        <v>1826.6484431299998</v>
      </c>
      <c r="K128" s="36">
        <f>SUMIFS(СВЦЭМ!$D$39:$D$782,СВЦЭМ!$A$39:$A$782,$A128,СВЦЭМ!$B$39:$B$782,K$119)+'СЕТ СН'!$I$11+СВЦЭМ!$D$10+'СЕТ СН'!$I$6-'СЕТ СН'!$I$23</f>
        <v>1813.19531334</v>
      </c>
      <c r="L128" s="36">
        <f>SUMIFS(СВЦЭМ!$D$39:$D$782,СВЦЭМ!$A$39:$A$782,$A128,СВЦЭМ!$B$39:$B$782,L$119)+'СЕТ СН'!$I$11+СВЦЭМ!$D$10+'СЕТ СН'!$I$6-'СЕТ СН'!$I$23</f>
        <v>1805.1382434299999</v>
      </c>
      <c r="M128" s="36">
        <f>SUMIFS(СВЦЭМ!$D$39:$D$782,СВЦЭМ!$A$39:$A$782,$A128,СВЦЭМ!$B$39:$B$782,M$119)+'СЕТ СН'!$I$11+СВЦЭМ!$D$10+'СЕТ СН'!$I$6-'СЕТ СН'!$I$23</f>
        <v>1797.2774978099999</v>
      </c>
      <c r="N128" s="36">
        <f>SUMIFS(СВЦЭМ!$D$39:$D$782,СВЦЭМ!$A$39:$A$782,$A128,СВЦЭМ!$B$39:$B$782,N$119)+'СЕТ СН'!$I$11+СВЦЭМ!$D$10+'СЕТ СН'!$I$6-'СЕТ СН'!$I$23</f>
        <v>1801.3958169399998</v>
      </c>
      <c r="O128" s="36">
        <f>SUMIFS(СВЦЭМ!$D$39:$D$782,СВЦЭМ!$A$39:$A$782,$A128,СВЦЭМ!$B$39:$B$782,O$119)+'СЕТ СН'!$I$11+СВЦЭМ!$D$10+'СЕТ СН'!$I$6-'СЕТ СН'!$I$23</f>
        <v>1813.71777322</v>
      </c>
      <c r="P128" s="36">
        <f>SUMIFS(СВЦЭМ!$D$39:$D$782,СВЦЭМ!$A$39:$A$782,$A128,СВЦЭМ!$B$39:$B$782,P$119)+'СЕТ СН'!$I$11+СВЦЭМ!$D$10+'СЕТ СН'!$I$6-'СЕТ СН'!$I$23</f>
        <v>1818.89751768</v>
      </c>
      <c r="Q128" s="36">
        <f>SUMIFS(СВЦЭМ!$D$39:$D$782,СВЦЭМ!$A$39:$A$782,$A128,СВЦЭМ!$B$39:$B$782,Q$119)+'СЕТ СН'!$I$11+СВЦЭМ!$D$10+'СЕТ СН'!$I$6-'СЕТ СН'!$I$23</f>
        <v>1818.12334246</v>
      </c>
      <c r="R128" s="36">
        <f>SUMIFS(СВЦЭМ!$D$39:$D$782,СВЦЭМ!$A$39:$A$782,$A128,СВЦЭМ!$B$39:$B$782,R$119)+'СЕТ СН'!$I$11+СВЦЭМ!$D$10+'СЕТ СН'!$I$6-'СЕТ СН'!$I$23</f>
        <v>1815.1850463599999</v>
      </c>
      <c r="S128" s="36">
        <f>SUMIFS(СВЦЭМ!$D$39:$D$782,СВЦЭМ!$A$39:$A$782,$A128,СВЦЭМ!$B$39:$B$782,S$119)+'СЕТ СН'!$I$11+СВЦЭМ!$D$10+'СЕТ СН'!$I$6-'СЕТ СН'!$I$23</f>
        <v>1790.1267510299999</v>
      </c>
      <c r="T128" s="36">
        <f>SUMIFS(СВЦЭМ!$D$39:$D$782,СВЦЭМ!$A$39:$A$782,$A128,СВЦЭМ!$B$39:$B$782,T$119)+'СЕТ СН'!$I$11+СВЦЭМ!$D$10+'СЕТ СН'!$I$6-'СЕТ СН'!$I$23</f>
        <v>1772.4316911599999</v>
      </c>
      <c r="U128" s="36">
        <f>SUMIFS(СВЦЭМ!$D$39:$D$782,СВЦЭМ!$A$39:$A$782,$A128,СВЦЭМ!$B$39:$B$782,U$119)+'СЕТ СН'!$I$11+СВЦЭМ!$D$10+'СЕТ СН'!$I$6-'СЕТ СН'!$I$23</f>
        <v>1773.82624498</v>
      </c>
      <c r="V128" s="36">
        <f>SUMIFS(СВЦЭМ!$D$39:$D$782,СВЦЭМ!$A$39:$A$782,$A128,СВЦЭМ!$B$39:$B$782,V$119)+'СЕТ СН'!$I$11+СВЦЭМ!$D$10+'СЕТ СН'!$I$6-'СЕТ СН'!$I$23</f>
        <v>1784.4194697399998</v>
      </c>
      <c r="W128" s="36">
        <f>SUMIFS(СВЦЭМ!$D$39:$D$782,СВЦЭМ!$A$39:$A$782,$A128,СВЦЭМ!$B$39:$B$782,W$119)+'СЕТ СН'!$I$11+СВЦЭМ!$D$10+'СЕТ СН'!$I$6-'СЕТ СН'!$I$23</f>
        <v>1805.6861480599998</v>
      </c>
      <c r="X128" s="36">
        <f>SUMIFS(СВЦЭМ!$D$39:$D$782,СВЦЭМ!$A$39:$A$782,$A128,СВЦЭМ!$B$39:$B$782,X$119)+'СЕТ СН'!$I$11+СВЦЭМ!$D$10+'СЕТ СН'!$I$6-'СЕТ СН'!$I$23</f>
        <v>1813.0149119799999</v>
      </c>
      <c r="Y128" s="36">
        <f>SUMIFS(СВЦЭМ!$D$39:$D$782,СВЦЭМ!$A$39:$A$782,$A128,СВЦЭМ!$B$39:$B$782,Y$119)+'СЕТ СН'!$I$11+СВЦЭМ!$D$10+'СЕТ СН'!$I$6-'СЕТ СН'!$I$23</f>
        <v>1823.8676919899999</v>
      </c>
    </row>
    <row r="129" spans="1:25" ht="15.75" x14ac:dyDescent="0.2">
      <c r="A129" s="35">
        <f t="shared" si="3"/>
        <v>44905</v>
      </c>
      <c r="B129" s="36">
        <f>SUMIFS(СВЦЭМ!$D$39:$D$782,СВЦЭМ!$A$39:$A$782,$A129,СВЦЭМ!$B$39:$B$782,B$119)+'СЕТ СН'!$I$11+СВЦЭМ!$D$10+'СЕТ СН'!$I$6-'СЕТ СН'!$I$23</f>
        <v>1852.8023125099999</v>
      </c>
      <c r="C129" s="36">
        <f>SUMIFS(СВЦЭМ!$D$39:$D$782,СВЦЭМ!$A$39:$A$782,$A129,СВЦЭМ!$B$39:$B$782,C$119)+'СЕТ СН'!$I$11+СВЦЭМ!$D$10+'СЕТ СН'!$I$6-'СЕТ СН'!$I$23</f>
        <v>1866.0185255899999</v>
      </c>
      <c r="D129" s="36">
        <f>SUMIFS(СВЦЭМ!$D$39:$D$782,СВЦЭМ!$A$39:$A$782,$A129,СВЦЭМ!$B$39:$B$782,D$119)+'СЕТ СН'!$I$11+СВЦЭМ!$D$10+'СЕТ СН'!$I$6-'СЕТ СН'!$I$23</f>
        <v>1911.04982064</v>
      </c>
      <c r="E129" s="36">
        <f>SUMIFS(СВЦЭМ!$D$39:$D$782,СВЦЭМ!$A$39:$A$782,$A129,СВЦЭМ!$B$39:$B$782,E$119)+'СЕТ СН'!$I$11+СВЦЭМ!$D$10+'СЕТ СН'!$I$6-'СЕТ СН'!$I$23</f>
        <v>1906.3813303899999</v>
      </c>
      <c r="F129" s="36">
        <f>SUMIFS(СВЦЭМ!$D$39:$D$782,СВЦЭМ!$A$39:$A$782,$A129,СВЦЭМ!$B$39:$B$782,F$119)+'СЕТ СН'!$I$11+СВЦЭМ!$D$10+'СЕТ СН'!$I$6-'СЕТ СН'!$I$23</f>
        <v>1890.5948105599998</v>
      </c>
      <c r="G129" s="36">
        <f>SUMIFS(СВЦЭМ!$D$39:$D$782,СВЦЭМ!$A$39:$A$782,$A129,СВЦЭМ!$B$39:$B$782,G$119)+'СЕТ СН'!$I$11+СВЦЭМ!$D$10+'СЕТ СН'!$I$6-'СЕТ СН'!$I$23</f>
        <v>1902.6597630699998</v>
      </c>
      <c r="H129" s="36">
        <f>SUMIFS(СВЦЭМ!$D$39:$D$782,СВЦЭМ!$A$39:$A$782,$A129,СВЦЭМ!$B$39:$B$782,H$119)+'СЕТ СН'!$I$11+СВЦЭМ!$D$10+'СЕТ СН'!$I$6-'СЕТ СН'!$I$23</f>
        <v>1893.0983735</v>
      </c>
      <c r="I129" s="36">
        <f>SUMIFS(СВЦЭМ!$D$39:$D$782,СВЦЭМ!$A$39:$A$782,$A129,СВЦЭМ!$B$39:$B$782,I$119)+'СЕТ СН'!$I$11+СВЦЭМ!$D$10+'СЕТ СН'!$I$6-'СЕТ СН'!$I$23</f>
        <v>1865.1043610099998</v>
      </c>
      <c r="J129" s="36">
        <f>SUMIFS(СВЦЭМ!$D$39:$D$782,СВЦЭМ!$A$39:$A$782,$A129,СВЦЭМ!$B$39:$B$782,J$119)+'СЕТ СН'!$I$11+СВЦЭМ!$D$10+'СЕТ СН'!$I$6-'СЕТ СН'!$I$23</f>
        <v>1837.8429088199998</v>
      </c>
      <c r="K129" s="36">
        <f>SUMIFS(СВЦЭМ!$D$39:$D$782,СВЦЭМ!$A$39:$A$782,$A129,СВЦЭМ!$B$39:$B$782,K$119)+'СЕТ СН'!$I$11+СВЦЭМ!$D$10+'СЕТ СН'!$I$6-'СЕТ СН'!$I$23</f>
        <v>1825.4931996</v>
      </c>
      <c r="L129" s="36">
        <f>SUMIFS(СВЦЭМ!$D$39:$D$782,СВЦЭМ!$A$39:$A$782,$A129,СВЦЭМ!$B$39:$B$782,L$119)+'СЕТ СН'!$I$11+СВЦЭМ!$D$10+'СЕТ СН'!$I$6-'СЕТ СН'!$I$23</f>
        <v>1812.11840592</v>
      </c>
      <c r="M129" s="36">
        <f>SUMIFS(СВЦЭМ!$D$39:$D$782,СВЦЭМ!$A$39:$A$782,$A129,СВЦЭМ!$B$39:$B$782,M$119)+'СЕТ СН'!$I$11+СВЦЭМ!$D$10+'СЕТ СН'!$I$6-'СЕТ СН'!$I$23</f>
        <v>1823.1987376699999</v>
      </c>
      <c r="N129" s="36">
        <f>SUMIFS(СВЦЭМ!$D$39:$D$782,СВЦЭМ!$A$39:$A$782,$A129,СВЦЭМ!$B$39:$B$782,N$119)+'СЕТ СН'!$I$11+СВЦЭМ!$D$10+'СЕТ СН'!$I$6-'СЕТ СН'!$I$23</f>
        <v>1850.1609867999998</v>
      </c>
      <c r="O129" s="36">
        <f>SUMIFS(СВЦЭМ!$D$39:$D$782,СВЦЭМ!$A$39:$A$782,$A129,СВЦЭМ!$B$39:$B$782,O$119)+'СЕТ СН'!$I$11+СВЦЭМ!$D$10+'СЕТ СН'!$I$6-'СЕТ СН'!$I$23</f>
        <v>1859.63229015</v>
      </c>
      <c r="P129" s="36">
        <f>SUMIFS(СВЦЭМ!$D$39:$D$782,СВЦЭМ!$A$39:$A$782,$A129,СВЦЭМ!$B$39:$B$782,P$119)+'СЕТ СН'!$I$11+СВЦЭМ!$D$10+'СЕТ СН'!$I$6-'СЕТ СН'!$I$23</f>
        <v>1878.0916514799999</v>
      </c>
      <c r="Q129" s="36">
        <f>SUMIFS(СВЦЭМ!$D$39:$D$782,СВЦЭМ!$A$39:$A$782,$A129,СВЦЭМ!$B$39:$B$782,Q$119)+'СЕТ СН'!$I$11+СВЦЭМ!$D$10+'СЕТ СН'!$I$6-'СЕТ СН'!$I$23</f>
        <v>1878.7737566999999</v>
      </c>
      <c r="R129" s="36">
        <f>SUMIFS(СВЦЭМ!$D$39:$D$782,СВЦЭМ!$A$39:$A$782,$A129,СВЦЭМ!$B$39:$B$782,R$119)+'СЕТ СН'!$I$11+СВЦЭМ!$D$10+'СЕТ СН'!$I$6-'СЕТ СН'!$I$23</f>
        <v>1847.69176855</v>
      </c>
      <c r="S129" s="36">
        <f>SUMIFS(СВЦЭМ!$D$39:$D$782,СВЦЭМ!$A$39:$A$782,$A129,СВЦЭМ!$B$39:$B$782,S$119)+'СЕТ СН'!$I$11+СВЦЭМ!$D$10+'СЕТ СН'!$I$6-'СЕТ СН'!$I$23</f>
        <v>1818.78672861</v>
      </c>
      <c r="T129" s="36">
        <f>SUMIFS(СВЦЭМ!$D$39:$D$782,СВЦЭМ!$A$39:$A$782,$A129,СВЦЭМ!$B$39:$B$782,T$119)+'СЕТ СН'!$I$11+СВЦЭМ!$D$10+'СЕТ СН'!$I$6-'СЕТ СН'!$I$23</f>
        <v>1823.5476307299998</v>
      </c>
      <c r="U129" s="36">
        <f>SUMIFS(СВЦЭМ!$D$39:$D$782,СВЦЭМ!$A$39:$A$782,$A129,СВЦЭМ!$B$39:$B$782,U$119)+'СЕТ СН'!$I$11+СВЦЭМ!$D$10+'СЕТ СН'!$I$6-'СЕТ СН'!$I$23</f>
        <v>1822.2202513299999</v>
      </c>
      <c r="V129" s="36">
        <f>SUMIFS(СВЦЭМ!$D$39:$D$782,СВЦЭМ!$A$39:$A$782,$A129,СВЦЭМ!$B$39:$B$782,V$119)+'СЕТ СН'!$I$11+СВЦЭМ!$D$10+'СЕТ СН'!$I$6-'СЕТ СН'!$I$23</f>
        <v>1832.91930714</v>
      </c>
      <c r="W129" s="36">
        <f>SUMIFS(СВЦЭМ!$D$39:$D$782,СВЦЭМ!$A$39:$A$782,$A129,СВЦЭМ!$B$39:$B$782,W$119)+'СЕТ СН'!$I$11+СВЦЭМ!$D$10+'СЕТ СН'!$I$6-'СЕТ СН'!$I$23</f>
        <v>1835.3300245299999</v>
      </c>
      <c r="X129" s="36">
        <f>SUMIFS(СВЦЭМ!$D$39:$D$782,СВЦЭМ!$A$39:$A$782,$A129,СВЦЭМ!$B$39:$B$782,X$119)+'СЕТ СН'!$I$11+СВЦЭМ!$D$10+'СЕТ СН'!$I$6-'СЕТ СН'!$I$23</f>
        <v>1846.2117381099999</v>
      </c>
      <c r="Y129" s="36">
        <f>SUMIFS(СВЦЭМ!$D$39:$D$782,СВЦЭМ!$A$39:$A$782,$A129,СВЦЭМ!$B$39:$B$782,Y$119)+'СЕТ СН'!$I$11+СВЦЭМ!$D$10+'СЕТ СН'!$I$6-'СЕТ СН'!$I$23</f>
        <v>1865.4862174699999</v>
      </c>
    </row>
    <row r="130" spans="1:25" ht="15.75" x14ac:dyDescent="0.2">
      <c r="A130" s="35">
        <f t="shared" si="3"/>
        <v>44906</v>
      </c>
      <c r="B130" s="36">
        <f>SUMIFS(СВЦЭМ!$D$39:$D$782,СВЦЭМ!$A$39:$A$782,$A130,СВЦЭМ!$B$39:$B$782,B$119)+'СЕТ СН'!$I$11+СВЦЭМ!$D$10+'СЕТ СН'!$I$6-'СЕТ СН'!$I$23</f>
        <v>1865.35306982</v>
      </c>
      <c r="C130" s="36">
        <f>SUMIFS(СВЦЭМ!$D$39:$D$782,СВЦЭМ!$A$39:$A$782,$A130,СВЦЭМ!$B$39:$B$782,C$119)+'СЕТ СН'!$I$11+СВЦЭМ!$D$10+'СЕТ СН'!$I$6-'СЕТ СН'!$I$23</f>
        <v>1863.08095385</v>
      </c>
      <c r="D130" s="36">
        <f>SUMIFS(СВЦЭМ!$D$39:$D$782,СВЦЭМ!$A$39:$A$782,$A130,СВЦЭМ!$B$39:$B$782,D$119)+'СЕТ СН'!$I$11+СВЦЭМ!$D$10+'СЕТ СН'!$I$6-'СЕТ СН'!$I$23</f>
        <v>1866.53532217</v>
      </c>
      <c r="E130" s="36">
        <f>SUMIFS(СВЦЭМ!$D$39:$D$782,СВЦЭМ!$A$39:$A$782,$A130,СВЦЭМ!$B$39:$B$782,E$119)+'СЕТ СН'!$I$11+СВЦЭМ!$D$10+'СЕТ СН'!$I$6-'СЕТ СН'!$I$23</f>
        <v>1874.9260299099999</v>
      </c>
      <c r="F130" s="36">
        <f>SUMIFS(СВЦЭМ!$D$39:$D$782,СВЦЭМ!$A$39:$A$782,$A130,СВЦЭМ!$B$39:$B$782,F$119)+'СЕТ СН'!$I$11+СВЦЭМ!$D$10+'СЕТ СН'!$I$6-'СЕТ СН'!$I$23</f>
        <v>1883.6433728999998</v>
      </c>
      <c r="G130" s="36">
        <f>SUMIFS(СВЦЭМ!$D$39:$D$782,СВЦЭМ!$A$39:$A$782,$A130,СВЦЭМ!$B$39:$B$782,G$119)+'СЕТ СН'!$I$11+СВЦЭМ!$D$10+'СЕТ СН'!$I$6-'СЕТ СН'!$I$23</f>
        <v>1872.4645868699999</v>
      </c>
      <c r="H130" s="36">
        <f>SUMIFS(СВЦЭМ!$D$39:$D$782,СВЦЭМ!$A$39:$A$782,$A130,СВЦЭМ!$B$39:$B$782,H$119)+'СЕТ СН'!$I$11+СВЦЭМ!$D$10+'СЕТ СН'!$I$6-'СЕТ СН'!$I$23</f>
        <v>1867.2003555399999</v>
      </c>
      <c r="I130" s="36">
        <f>SUMIFS(СВЦЭМ!$D$39:$D$782,СВЦЭМ!$A$39:$A$782,$A130,СВЦЭМ!$B$39:$B$782,I$119)+'СЕТ СН'!$I$11+СВЦЭМ!$D$10+'СЕТ СН'!$I$6-'СЕТ СН'!$I$23</f>
        <v>1835.4755392299999</v>
      </c>
      <c r="J130" s="36">
        <f>SUMIFS(СВЦЭМ!$D$39:$D$782,СВЦЭМ!$A$39:$A$782,$A130,СВЦЭМ!$B$39:$B$782,J$119)+'СЕТ СН'!$I$11+СВЦЭМ!$D$10+'СЕТ СН'!$I$6-'СЕТ СН'!$I$23</f>
        <v>1802.5969861399999</v>
      </c>
      <c r="K130" s="36">
        <f>SUMIFS(СВЦЭМ!$D$39:$D$782,СВЦЭМ!$A$39:$A$782,$A130,СВЦЭМ!$B$39:$B$782,K$119)+'СЕТ СН'!$I$11+СВЦЭМ!$D$10+'СЕТ СН'!$I$6-'СЕТ СН'!$I$23</f>
        <v>1768.6263578799999</v>
      </c>
      <c r="L130" s="36">
        <f>SUMIFS(СВЦЭМ!$D$39:$D$782,СВЦЭМ!$A$39:$A$782,$A130,СВЦЭМ!$B$39:$B$782,L$119)+'СЕТ СН'!$I$11+СВЦЭМ!$D$10+'СЕТ СН'!$I$6-'СЕТ СН'!$I$23</f>
        <v>1774.6846385699998</v>
      </c>
      <c r="M130" s="36">
        <f>SUMIFS(СВЦЭМ!$D$39:$D$782,СВЦЭМ!$A$39:$A$782,$A130,СВЦЭМ!$B$39:$B$782,M$119)+'СЕТ СН'!$I$11+СВЦЭМ!$D$10+'СЕТ СН'!$I$6-'СЕТ СН'!$I$23</f>
        <v>1782.8048260099999</v>
      </c>
      <c r="N130" s="36">
        <f>SUMIFS(СВЦЭМ!$D$39:$D$782,СВЦЭМ!$A$39:$A$782,$A130,СВЦЭМ!$B$39:$B$782,N$119)+'СЕТ СН'!$I$11+СВЦЭМ!$D$10+'СЕТ СН'!$I$6-'СЕТ СН'!$I$23</f>
        <v>1812.7820242399998</v>
      </c>
      <c r="O130" s="36">
        <f>SUMIFS(СВЦЭМ!$D$39:$D$782,СВЦЭМ!$A$39:$A$782,$A130,СВЦЭМ!$B$39:$B$782,O$119)+'СЕТ СН'!$I$11+СВЦЭМ!$D$10+'СЕТ СН'!$I$6-'СЕТ СН'!$I$23</f>
        <v>1830.79786238</v>
      </c>
      <c r="P130" s="36">
        <f>SUMIFS(СВЦЭМ!$D$39:$D$782,СВЦЭМ!$A$39:$A$782,$A130,СВЦЭМ!$B$39:$B$782,P$119)+'СЕТ СН'!$I$11+СВЦЭМ!$D$10+'СЕТ СН'!$I$6-'СЕТ СН'!$I$23</f>
        <v>1838.4694663599998</v>
      </c>
      <c r="Q130" s="36">
        <f>SUMIFS(СВЦЭМ!$D$39:$D$782,СВЦЭМ!$A$39:$A$782,$A130,СВЦЭМ!$B$39:$B$782,Q$119)+'СЕТ СН'!$I$11+СВЦЭМ!$D$10+'СЕТ СН'!$I$6-'СЕТ СН'!$I$23</f>
        <v>1829.9732683999998</v>
      </c>
      <c r="R130" s="36">
        <f>SUMIFS(СВЦЭМ!$D$39:$D$782,СВЦЭМ!$A$39:$A$782,$A130,СВЦЭМ!$B$39:$B$782,R$119)+'СЕТ СН'!$I$11+СВЦЭМ!$D$10+'СЕТ СН'!$I$6-'СЕТ СН'!$I$23</f>
        <v>1798.2163441999999</v>
      </c>
      <c r="S130" s="36">
        <f>SUMIFS(СВЦЭМ!$D$39:$D$782,СВЦЭМ!$A$39:$A$782,$A130,СВЦЭМ!$B$39:$B$782,S$119)+'СЕТ СН'!$I$11+СВЦЭМ!$D$10+'СЕТ СН'!$I$6-'СЕТ СН'!$I$23</f>
        <v>1754.9635988699999</v>
      </c>
      <c r="T130" s="36">
        <f>SUMIFS(СВЦЭМ!$D$39:$D$782,СВЦЭМ!$A$39:$A$782,$A130,СВЦЭМ!$B$39:$B$782,T$119)+'СЕТ СН'!$I$11+СВЦЭМ!$D$10+'СЕТ СН'!$I$6-'СЕТ СН'!$I$23</f>
        <v>1778.6275541399998</v>
      </c>
      <c r="U130" s="36">
        <f>SUMIFS(СВЦЭМ!$D$39:$D$782,СВЦЭМ!$A$39:$A$782,$A130,СВЦЭМ!$B$39:$B$782,U$119)+'СЕТ СН'!$I$11+СВЦЭМ!$D$10+'СЕТ СН'!$I$6-'СЕТ СН'!$I$23</f>
        <v>1793.9746926399998</v>
      </c>
      <c r="V130" s="36">
        <f>SUMIFS(СВЦЭМ!$D$39:$D$782,СВЦЭМ!$A$39:$A$782,$A130,СВЦЭМ!$B$39:$B$782,V$119)+'СЕТ СН'!$I$11+СВЦЭМ!$D$10+'СЕТ СН'!$I$6-'СЕТ СН'!$I$23</f>
        <v>1806.1996037699998</v>
      </c>
      <c r="W130" s="36">
        <f>SUMIFS(СВЦЭМ!$D$39:$D$782,СВЦЭМ!$A$39:$A$782,$A130,СВЦЭМ!$B$39:$B$782,W$119)+'СЕТ СН'!$I$11+СВЦЭМ!$D$10+'СЕТ СН'!$I$6-'СЕТ СН'!$I$23</f>
        <v>1817.87215535</v>
      </c>
      <c r="X130" s="36">
        <f>SUMIFS(СВЦЭМ!$D$39:$D$782,СВЦЭМ!$A$39:$A$782,$A130,СВЦЭМ!$B$39:$B$782,X$119)+'СЕТ СН'!$I$11+СВЦЭМ!$D$10+'СЕТ СН'!$I$6-'СЕТ СН'!$I$23</f>
        <v>1833.9947884999999</v>
      </c>
      <c r="Y130" s="36">
        <f>SUMIFS(СВЦЭМ!$D$39:$D$782,СВЦЭМ!$A$39:$A$782,$A130,СВЦЭМ!$B$39:$B$782,Y$119)+'СЕТ СН'!$I$11+СВЦЭМ!$D$10+'СЕТ СН'!$I$6-'СЕТ СН'!$I$23</f>
        <v>1860.07935159</v>
      </c>
    </row>
    <row r="131" spans="1:25" ht="15.75" x14ac:dyDescent="0.2">
      <c r="A131" s="35">
        <f t="shared" si="3"/>
        <v>44907</v>
      </c>
      <c r="B131" s="36">
        <f>SUMIFS(СВЦЭМ!$D$39:$D$782,СВЦЭМ!$A$39:$A$782,$A131,СВЦЭМ!$B$39:$B$782,B$119)+'СЕТ СН'!$I$11+СВЦЭМ!$D$10+'СЕТ СН'!$I$6-'СЕТ СН'!$I$23</f>
        <v>1797.3493421199998</v>
      </c>
      <c r="C131" s="36">
        <f>SUMIFS(СВЦЭМ!$D$39:$D$782,СВЦЭМ!$A$39:$A$782,$A131,СВЦЭМ!$B$39:$B$782,C$119)+'СЕТ СН'!$I$11+СВЦЭМ!$D$10+'СЕТ СН'!$I$6-'СЕТ СН'!$I$23</f>
        <v>1808.92882988</v>
      </c>
      <c r="D131" s="36">
        <f>SUMIFS(СВЦЭМ!$D$39:$D$782,СВЦЭМ!$A$39:$A$782,$A131,СВЦЭМ!$B$39:$B$782,D$119)+'СЕТ СН'!$I$11+СВЦЭМ!$D$10+'СЕТ СН'!$I$6-'СЕТ СН'!$I$23</f>
        <v>1818.2617111099999</v>
      </c>
      <c r="E131" s="36">
        <f>SUMIFS(СВЦЭМ!$D$39:$D$782,СВЦЭМ!$A$39:$A$782,$A131,СВЦЭМ!$B$39:$B$782,E$119)+'СЕТ СН'!$I$11+СВЦЭМ!$D$10+'СЕТ СН'!$I$6-'СЕТ СН'!$I$23</f>
        <v>1825.3553121899999</v>
      </c>
      <c r="F131" s="36">
        <f>SUMIFS(СВЦЭМ!$D$39:$D$782,СВЦЭМ!$A$39:$A$782,$A131,СВЦЭМ!$B$39:$B$782,F$119)+'СЕТ СН'!$I$11+СВЦЭМ!$D$10+'СЕТ СН'!$I$6-'СЕТ СН'!$I$23</f>
        <v>1836.17610358</v>
      </c>
      <c r="G131" s="36">
        <f>SUMIFS(СВЦЭМ!$D$39:$D$782,СВЦЭМ!$A$39:$A$782,$A131,СВЦЭМ!$B$39:$B$782,G$119)+'СЕТ СН'!$I$11+СВЦЭМ!$D$10+'СЕТ СН'!$I$6-'СЕТ СН'!$I$23</f>
        <v>1825.8268542999999</v>
      </c>
      <c r="H131" s="36">
        <f>SUMIFS(СВЦЭМ!$D$39:$D$782,СВЦЭМ!$A$39:$A$782,$A131,СВЦЭМ!$B$39:$B$782,H$119)+'СЕТ СН'!$I$11+СВЦЭМ!$D$10+'СЕТ СН'!$I$6-'СЕТ СН'!$I$23</f>
        <v>1814.6154418199999</v>
      </c>
      <c r="I131" s="36">
        <f>SUMIFS(СВЦЭМ!$D$39:$D$782,СВЦЭМ!$A$39:$A$782,$A131,СВЦЭМ!$B$39:$B$782,I$119)+'СЕТ СН'!$I$11+СВЦЭМ!$D$10+'СЕТ СН'!$I$6-'СЕТ СН'!$I$23</f>
        <v>1684.99469563</v>
      </c>
      <c r="J131" s="36">
        <f>SUMIFS(СВЦЭМ!$D$39:$D$782,СВЦЭМ!$A$39:$A$782,$A131,СВЦЭМ!$B$39:$B$782,J$119)+'СЕТ СН'!$I$11+СВЦЭМ!$D$10+'СЕТ СН'!$I$6-'СЕТ СН'!$I$23</f>
        <v>1615.7803520099999</v>
      </c>
      <c r="K131" s="36">
        <f>SUMIFS(СВЦЭМ!$D$39:$D$782,СВЦЭМ!$A$39:$A$782,$A131,СВЦЭМ!$B$39:$B$782,K$119)+'СЕТ СН'!$I$11+СВЦЭМ!$D$10+'СЕТ СН'!$I$6-'СЕТ СН'!$I$23</f>
        <v>1593.0648233399997</v>
      </c>
      <c r="L131" s="36">
        <f>SUMIFS(СВЦЭМ!$D$39:$D$782,СВЦЭМ!$A$39:$A$782,$A131,СВЦЭМ!$B$39:$B$782,L$119)+'СЕТ СН'!$I$11+СВЦЭМ!$D$10+'СЕТ СН'!$I$6-'СЕТ СН'!$I$23</f>
        <v>1665.7758397399998</v>
      </c>
      <c r="M131" s="36">
        <f>SUMIFS(СВЦЭМ!$D$39:$D$782,СВЦЭМ!$A$39:$A$782,$A131,СВЦЭМ!$B$39:$B$782,M$119)+'СЕТ СН'!$I$11+СВЦЭМ!$D$10+'СЕТ СН'!$I$6-'СЕТ СН'!$I$23</f>
        <v>1666.9251623399998</v>
      </c>
      <c r="N131" s="36">
        <f>SUMIFS(СВЦЭМ!$D$39:$D$782,СВЦЭМ!$A$39:$A$782,$A131,СВЦЭМ!$B$39:$B$782,N$119)+'СЕТ СН'!$I$11+СВЦЭМ!$D$10+'СЕТ СН'!$I$6-'СЕТ СН'!$I$23</f>
        <v>1731.8629174999999</v>
      </c>
      <c r="O131" s="36">
        <f>SUMIFS(СВЦЭМ!$D$39:$D$782,СВЦЭМ!$A$39:$A$782,$A131,СВЦЭМ!$B$39:$B$782,O$119)+'СЕТ СН'!$I$11+СВЦЭМ!$D$10+'СЕТ СН'!$I$6-'СЕТ СН'!$I$23</f>
        <v>1714.55559335</v>
      </c>
      <c r="P131" s="36">
        <f>SUMIFS(СВЦЭМ!$D$39:$D$782,СВЦЭМ!$A$39:$A$782,$A131,СВЦЭМ!$B$39:$B$782,P$119)+'СЕТ СН'!$I$11+СВЦЭМ!$D$10+'СЕТ СН'!$I$6-'СЕТ СН'!$I$23</f>
        <v>1720.1022793099999</v>
      </c>
      <c r="Q131" s="36">
        <f>SUMIFS(СВЦЭМ!$D$39:$D$782,СВЦЭМ!$A$39:$A$782,$A131,СВЦЭМ!$B$39:$B$782,Q$119)+'СЕТ СН'!$I$11+СВЦЭМ!$D$10+'СЕТ СН'!$I$6-'СЕТ СН'!$I$23</f>
        <v>1725.8932915099999</v>
      </c>
      <c r="R131" s="36">
        <f>SUMIFS(СВЦЭМ!$D$39:$D$782,СВЦЭМ!$A$39:$A$782,$A131,СВЦЭМ!$B$39:$B$782,R$119)+'СЕТ СН'!$I$11+СВЦЭМ!$D$10+'СЕТ СН'!$I$6-'СЕТ СН'!$I$23</f>
        <v>1658.9914704599998</v>
      </c>
      <c r="S131" s="36">
        <f>SUMIFS(СВЦЭМ!$D$39:$D$782,СВЦЭМ!$A$39:$A$782,$A131,СВЦЭМ!$B$39:$B$782,S$119)+'СЕТ СН'!$I$11+СВЦЭМ!$D$10+'СЕТ СН'!$I$6-'СЕТ СН'!$I$23</f>
        <v>1621.99333553</v>
      </c>
      <c r="T131" s="36">
        <f>SUMIFS(СВЦЭМ!$D$39:$D$782,СВЦЭМ!$A$39:$A$782,$A131,СВЦЭМ!$B$39:$B$782,T$119)+'СЕТ СН'!$I$11+СВЦЭМ!$D$10+'СЕТ СН'!$I$6-'СЕТ СН'!$I$23</f>
        <v>1619.1427755599998</v>
      </c>
      <c r="U131" s="36">
        <f>SUMIFS(СВЦЭМ!$D$39:$D$782,СВЦЭМ!$A$39:$A$782,$A131,СВЦЭМ!$B$39:$B$782,U$119)+'СЕТ СН'!$I$11+СВЦЭМ!$D$10+'СЕТ СН'!$I$6-'СЕТ СН'!$I$23</f>
        <v>1676.6597244299999</v>
      </c>
      <c r="V131" s="36">
        <f>SUMIFS(СВЦЭМ!$D$39:$D$782,СВЦЭМ!$A$39:$A$782,$A131,СВЦЭМ!$B$39:$B$782,V$119)+'СЕТ СН'!$I$11+СВЦЭМ!$D$10+'СЕТ СН'!$I$6-'СЕТ СН'!$I$23</f>
        <v>1757.0930578499999</v>
      </c>
      <c r="W131" s="36">
        <f>SUMIFS(СВЦЭМ!$D$39:$D$782,СВЦЭМ!$A$39:$A$782,$A131,СВЦЭМ!$B$39:$B$782,W$119)+'СЕТ СН'!$I$11+СВЦЭМ!$D$10+'СЕТ СН'!$I$6-'СЕТ СН'!$I$23</f>
        <v>1761.0348563399998</v>
      </c>
      <c r="X131" s="36">
        <f>SUMIFS(СВЦЭМ!$D$39:$D$782,СВЦЭМ!$A$39:$A$782,$A131,СВЦЭМ!$B$39:$B$782,X$119)+'СЕТ СН'!$I$11+СВЦЭМ!$D$10+'СЕТ СН'!$I$6-'СЕТ СН'!$I$23</f>
        <v>1756.03092872</v>
      </c>
      <c r="Y131" s="36">
        <f>SUMIFS(СВЦЭМ!$D$39:$D$782,СВЦЭМ!$A$39:$A$782,$A131,СВЦЭМ!$B$39:$B$782,Y$119)+'СЕТ СН'!$I$11+СВЦЭМ!$D$10+'СЕТ СН'!$I$6-'СЕТ СН'!$I$23</f>
        <v>1791.3830318</v>
      </c>
    </row>
    <row r="132" spans="1:25" ht="15.75" x14ac:dyDescent="0.2">
      <c r="A132" s="35">
        <f t="shared" si="3"/>
        <v>44908</v>
      </c>
      <c r="B132" s="36">
        <f>SUMIFS(СВЦЭМ!$D$39:$D$782,СВЦЭМ!$A$39:$A$782,$A132,СВЦЭМ!$B$39:$B$782,B$119)+'СЕТ СН'!$I$11+СВЦЭМ!$D$10+'СЕТ СН'!$I$6-'СЕТ СН'!$I$23</f>
        <v>1840.00042444</v>
      </c>
      <c r="C132" s="36">
        <f>SUMIFS(СВЦЭМ!$D$39:$D$782,СВЦЭМ!$A$39:$A$782,$A132,СВЦЭМ!$B$39:$B$782,C$119)+'СЕТ СН'!$I$11+СВЦЭМ!$D$10+'СЕТ СН'!$I$6-'СЕТ СН'!$I$23</f>
        <v>1865.53166599</v>
      </c>
      <c r="D132" s="36">
        <f>SUMIFS(СВЦЭМ!$D$39:$D$782,СВЦЭМ!$A$39:$A$782,$A132,СВЦЭМ!$B$39:$B$782,D$119)+'СЕТ СН'!$I$11+СВЦЭМ!$D$10+'СЕТ СН'!$I$6-'СЕТ СН'!$I$23</f>
        <v>1880.4384328399999</v>
      </c>
      <c r="E132" s="36">
        <f>SUMIFS(СВЦЭМ!$D$39:$D$782,СВЦЭМ!$A$39:$A$782,$A132,СВЦЭМ!$B$39:$B$782,E$119)+'СЕТ СН'!$I$11+СВЦЭМ!$D$10+'СЕТ СН'!$I$6-'СЕТ СН'!$I$23</f>
        <v>1891.8816414399998</v>
      </c>
      <c r="F132" s="36">
        <f>SUMIFS(СВЦЭМ!$D$39:$D$782,СВЦЭМ!$A$39:$A$782,$A132,СВЦЭМ!$B$39:$B$782,F$119)+'СЕТ СН'!$I$11+СВЦЭМ!$D$10+'СЕТ СН'!$I$6-'СЕТ СН'!$I$23</f>
        <v>1899.3131536599999</v>
      </c>
      <c r="G132" s="36">
        <f>SUMIFS(СВЦЭМ!$D$39:$D$782,СВЦЭМ!$A$39:$A$782,$A132,СВЦЭМ!$B$39:$B$782,G$119)+'СЕТ СН'!$I$11+СВЦЭМ!$D$10+'СЕТ СН'!$I$6-'СЕТ СН'!$I$23</f>
        <v>1891.3305047699998</v>
      </c>
      <c r="H132" s="36">
        <f>SUMIFS(СВЦЭМ!$D$39:$D$782,СВЦЭМ!$A$39:$A$782,$A132,СВЦЭМ!$B$39:$B$782,H$119)+'СЕТ СН'!$I$11+СВЦЭМ!$D$10+'СЕТ СН'!$I$6-'СЕТ СН'!$I$23</f>
        <v>1858.2641276299998</v>
      </c>
      <c r="I132" s="36">
        <f>SUMIFS(СВЦЭМ!$D$39:$D$782,СВЦЭМ!$A$39:$A$782,$A132,СВЦЭМ!$B$39:$B$782,I$119)+'СЕТ СН'!$I$11+СВЦЭМ!$D$10+'СЕТ СН'!$I$6-'СЕТ СН'!$I$23</f>
        <v>1834.2475517399998</v>
      </c>
      <c r="J132" s="36">
        <f>SUMIFS(СВЦЭМ!$D$39:$D$782,СВЦЭМ!$A$39:$A$782,$A132,СВЦЭМ!$B$39:$B$782,J$119)+'СЕТ СН'!$I$11+СВЦЭМ!$D$10+'СЕТ СН'!$I$6-'СЕТ СН'!$I$23</f>
        <v>1839.8142413099999</v>
      </c>
      <c r="K132" s="36">
        <f>SUMIFS(СВЦЭМ!$D$39:$D$782,СВЦЭМ!$A$39:$A$782,$A132,СВЦЭМ!$B$39:$B$782,K$119)+'СЕТ СН'!$I$11+СВЦЭМ!$D$10+'СЕТ СН'!$I$6-'СЕТ СН'!$I$23</f>
        <v>1816.8612185999998</v>
      </c>
      <c r="L132" s="36">
        <f>SUMIFS(СВЦЭМ!$D$39:$D$782,СВЦЭМ!$A$39:$A$782,$A132,СВЦЭМ!$B$39:$B$782,L$119)+'СЕТ СН'!$I$11+СВЦЭМ!$D$10+'СЕТ СН'!$I$6-'СЕТ СН'!$I$23</f>
        <v>1809.4917765799999</v>
      </c>
      <c r="M132" s="36">
        <f>SUMIFS(СВЦЭМ!$D$39:$D$782,СВЦЭМ!$A$39:$A$782,$A132,СВЦЭМ!$B$39:$B$782,M$119)+'СЕТ СН'!$I$11+СВЦЭМ!$D$10+'СЕТ СН'!$I$6-'СЕТ СН'!$I$23</f>
        <v>1818.2424503499999</v>
      </c>
      <c r="N132" s="36">
        <f>SUMIFS(СВЦЭМ!$D$39:$D$782,СВЦЭМ!$A$39:$A$782,$A132,СВЦЭМ!$B$39:$B$782,N$119)+'СЕТ СН'!$I$11+СВЦЭМ!$D$10+'СЕТ СН'!$I$6-'СЕТ СН'!$I$23</f>
        <v>1821.0644959499998</v>
      </c>
      <c r="O132" s="36">
        <f>SUMIFS(СВЦЭМ!$D$39:$D$782,СВЦЭМ!$A$39:$A$782,$A132,СВЦЭМ!$B$39:$B$782,O$119)+'СЕТ СН'!$I$11+СВЦЭМ!$D$10+'СЕТ СН'!$I$6-'СЕТ СН'!$I$23</f>
        <v>1864.4269672999999</v>
      </c>
      <c r="P132" s="36">
        <f>SUMIFS(СВЦЭМ!$D$39:$D$782,СВЦЭМ!$A$39:$A$782,$A132,СВЦЭМ!$B$39:$B$782,P$119)+'СЕТ СН'!$I$11+СВЦЭМ!$D$10+'СЕТ СН'!$I$6-'СЕТ СН'!$I$23</f>
        <v>1870.2181833099999</v>
      </c>
      <c r="Q132" s="36">
        <f>SUMIFS(СВЦЭМ!$D$39:$D$782,СВЦЭМ!$A$39:$A$782,$A132,СВЦЭМ!$B$39:$B$782,Q$119)+'СЕТ СН'!$I$11+СВЦЭМ!$D$10+'СЕТ СН'!$I$6-'СЕТ СН'!$I$23</f>
        <v>1856.2655435699999</v>
      </c>
      <c r="R132" s="36">
        <f>SUMIFS(СВЦЭМ!$D$39:$D$782,СВЦЭМ!$A$39:$A$782,$A132,СВЦЭМ!$B$39:$B$782,R$119)+'СЕТ СН'!$I$11+СВЦЭМ!$D$10+'СЕТ СН'!$I$6-'СЕТ СН'!$I$23</f>
        <v>1812.9706561999999</v>
      </c>
      <c r="S132" s="36">
        <f>SUMIFS(СВЦЭМ!$D$39:$D$782,СВЦЭМ!$A$39:$A$782,$A132,СВЦЭМ!$B$39:$B$782,S$119)+'СЕТ СН'!$I$11+СВЦЭМ!$D$10+'СЕТ СН'!$I$6-'СЕТ СН'!$I$23</f>
        <v>1792.3525835999999</v>
      </c>
      <c r="T132" s="36">
        <f>SUMIFS(СВЦЭМ!$D$39:$D$782,СВЦЭМ!$A$39:$A$782,$A132,СВЦЭМ!$B$39:$B$782,T$119)+'СЕТ СН'!$I$11+СВЦЭМ!$D$10+'СЕТ СН'!$I$6-'СЕТ СН'!$I$23</f>
        <v>1777.8786062899999</v>
      </c>
      <c r="U132" s="36">
        <f>SUMIFS(СВЦЭМ!$D$39:$D$782,СВЦЭМ!$A$39:$A$782,$A132,СВЦЭМ!$B$39:$B$782,U$119)+'СЕТ СН'!$I$11+СВЦЭМ!$D$10+'СЕТ СН'!$I$6-'СЕТ СН'!$I$23</f>
        <v>1761.0511987499999</v>
      </c>
      <c r="V132" s="36">
        <f>SUMIFS(СВЦЭМ!$D$39:$D$782,СВЦЭМ!$A$39:$A$782,$A132,СВЦЭМ!$B$39:$B$782,V$119)+'СЕТ СН'!$I$11+СВЦЭМ!$D$10+'СЕТ СН'!$I$6-'СЕТ СН'!$I$23</f>
        <v>1768.31014226</v>
      </c>
      <c r="W132" s="36">
        <f>SUMIFS(СВЦЭМ!$D$39:$D$782,СВЦЭМ!$A$39:$A$782,$A132,СВЦЭМ!$B$39:$B$782,W$119)+'СЕТ СН'!$I$11+СВЦЭМ!$D$10+'СЕТ СН'!$I$6-'СЕТ СН'!$I$23</f>
        <v>1804.88422395</v>
      </c>
      <c r="X132" s="36">
        <f>SUMIFS(СВЦЭМ!$D$39:$D$782,СВЦЭМ!$A$39:$A$782,$A132,СВЦЭМ!$B$39:$B$782,X$119)+'СЕТ СН'!$I$11+СВЦЭМ!$D$10+'СЕТ СН'!$I$6-'СЕТ СН'!$I$23</f>
        <v>1809.4333810099999</v>
      </c>
      <c r="Y132" s="36">
        <f>SUMIFS(СВЦЭМ!$D$39:$D$782,СВЦЭМ!$A$39:$A$782,$A132,СВЦЭМ!$B$39:$B$782,Y$119)+'СЕТ СН'!$I$11+СВЦЭМ!$D$10+'СЕТ СН'!$I$6-'СЕТ СН'!$I$23</f>
        <v>1842.8656077599999</v>
      </c>
    </row>
    <row r="133" spans="1:25" ht="15.75" x14ac:dyDescent="0.2">
      <c r="A133" s="35">
        <f t="shared" si="3"/>
        <v>44909</v>
      </c>
      <c r="B133" s="36">
        <f>SUMIFS(СВЦЭМ!$D$39:$D$782,СВЦЭМ!$A$39:$A$782,$A133,СВЦЭМ!$B$39:$B$782,B$119)+'СЕТ СН'!$I$11+СВЦЭМ!$D$10+'СЕТ СН'!$I$6-'СЕТ СН'!$I$23</f>
        <v>1801.5030431499999</v>
      </c>
      <c r="C133" s="36">
        <f>SUMIFS(СВЦЭМ!$D$39:$D$782,СВЦЭМ!$A$39:$A$782,$A133,СВЦЭМ!$B$39:$B$782,C$119)+'СЕТ СН'!$I$11+СВЦЭМ!$D$10+'СЕТ СН'!$I$6-'СЕТ СН'!$I$23</f>
        <v>1830.6608823299998</v>
      </c>
      <c r="D133" s="36">
        <f>SUMIFS(СВЦЭМ!$D$39:$D$782,СВЦЭМ!$A$39:$A$782,$A133,СВЦЭМ!$B$39:$B$782,D$119)+'СЕТ СН'!$I$11+СВЦЭМ!$D$10+'СЕТ СН'!$I$6-'СЕТ СН'!$I$23</f>
        <v>1847.7316504299999</v>
      </c>
      <c r="E133" s="36">
        <f>SUMIFS(СВЦЭМ!$D$39:$D$782,СВЦЭМ!$A$39:$A$782,$A133,СВЦЭМ!$B$39:$B$782,E$119)+'СЕТ СН'!$I$11+СВЦЭМ!$D$10+'СЕТ СН'!$I$6-'СЕТ СН'!$I$23</f>
        <v>1857.8875533099999</v>
      </c>
      <c r="F133" s="36">
        <f>SUMIFS(СВЦЭМ!$D$39:$D$782,СВЦЭМ!$A$39:$A$782,$A133,СВЦЭМ!$B$39:$B$782,F$119)+'СЕТ СН'!$I$11+СВЦЭМ!$D$10+'СЕТ СН'!$I$6-'СЕТ СН'!$I$23</f>
        <v>1880.0499936599999</v>
      </c>
      <c r="G133" s="36">
        <f>SUMIFS(СВЦЭМ!$D$39:$D$782,СВЦЭМ!$A$39:$A$782,$A133,СВЦЭМ!$B$39:$B$782,G$119)+'СЕТ СН'!$I$11+СВЦЭМ!$D$10+'СЕТ СН'!$I$6-'СЕТ СН'!$I$23</f>
        <v>1867.12988905</v>
      </c>
      <c r="H133" s="36">
        <f>SUMIFS(СВЦЭМ!$D$39:$D$782,СВЦЭМ!$A$39:$A$782,$A133,СВЦЭМ!$B$39:$B$782,H$119)+'СЕТ СН'!$I$11+СВЦЭМ!$D$10+'СЕТ СН'!$I$6-'СЕТ СН'!$I$23</f>
        <v>1849.2161828199999</v>
      </c>
      <c r="I133" s="36">
        <f>SUMIFS(СВЦЭМ!$D$39:$D$782,СВЦЭМ!$A$39:$A$782,$A133,СВЦЭМ!$B$39:$B$782,I$119)+'СЕТ СН'!$I$11+СВЦЭМ!$D$10+'СЕТ СН'!$I$6-'СЕТ СН'!$I$23</f>
        <v>1831.9032697299999</v>
      </c>
      <c r="J133" s="36">
        <f>SUMIFS(СВЦЭМ!$D$39:$D$782,СВЦЭМ!$A$39:$A$782,$A133,СВЦЭМ!$B$39:$B$782,J$119)+'СЕТ СН'!$I$11+СВЦЭМ!$D$10+'СЕТ СН'!$I$6-'СЕТ СН'!$I$23</f>
        <v>1836.09601574</v>
      </c>
      <c r="K133" s="36">
        <f>SUMIFS(СВЦЭМ!$D$39:$D$782,СВЦЭМ!$A$39:$A$782,$A133,СВЦЭМ!$B$39:$B$782,K$119)+'СЕТ СН'!$I$11+СВЦЭМ!$D$10+'СЕТ СН'!$I$6-'СЕТ СН'!$I$23</f>
        <v>1800.6931541599999</v>
      </c>
      <c r="L133" s="36">
        <f>SUMIFS(СВЦЭМ!$D$39:$D$782,СВЦЭМ!$A$39:$A$782,$A133,СВЦЭМ!$B$39:$B$782,L$119)+'СЕТ СН'!$I$11+СВЦЭМ!$D$10+'СЕТ СН'!$I$6-'СЕТ СН'!$I$23</f>
        <v>1801.1514307999998</v>
      </c>
      <c r="M133" s="36">
        <f>SUMIFS(СВЦЭМ!$D$39:$D$782,СВЦЭМ!$A$39:$A$782,$A133,СВЦЭМ!$B$39:$B$782,M$119)+'СЕТ СН'!$I$11+СВЦЭМ!$D$10+'СЕТ СН'!$I$6-'СЕТ СН'!$I$23</f>
        <v>1829.62267671</v>
      </c>
      <c r="N133" s="36">
        <f>SUMIFS(СВЦЭМ!$D$39:$D$782,СВЦЭМ!$A$39:$A$782,$A133,СВЦЭМ!$B$39:$B$782,N$119)+'СЕТ СН'!$I$11+СВЦЭМ!$D$10+'СЕТ СН'!$I$6-'СЕТ СН'!$I$23</f>
        <v>1820.7923555</v>
      </c>
      <c r="O133" s="36">
        <f>SUMIFS(СВЦЭМ!$D$39:$D$782,СВЦЭМ!$A$39:$A$782,$A133,СВЦЭМ!$B$39:$B$782,O$119)+'СЕТ СН'!$I$11+СВЦЭМ!$D$10+'СЕТ СН'!$I$6-'СЕТ СН'!$I$23</f>
        <v>1826.7276789699999</v>
      </c>
      <c r="P133" s="36">
        <f>SUMIFS(СВЦЭМ!$D$39:$D$782,СВЦЭМ!$A$39:$A$782,$A133,СВЦЭМ!$B$39:$B$782,P$119)+'СЕТ СН'!$I$11+СВЦЭМ!$D$10+'СЕТ СН'!$I$6-'СЕТ СН'!$I$23</f>
        <v>1834.930132</v>
      </c>
      <c r="Q133" s="36">
        <f>SUMIFS(СВЦЭМ!$D$39:$D$782,СВЦЭМ!$A$39:$A$782,$A133,СВЦЭМ!$B$39:$B$782,Q$119)+'СЕТ СН'!$I$11+СВЦЭМ!$D$10+'СЕТ СН'!$I$6-'СЕТ СН'!$I$23</f>
        <v>1833.2400897399998</v>
      </c>
      <c r="R133" s="36">
        <f>SUMIFS(СВЦЭМ!$D$39:$D$782,СВЦЭМ!$A$39:$A$782,$A133,СВЦЭМ!$B$39:$B$782,R$119)+'СЕТ СН'!$I$11+СВЦЭМ!$D$10+'СЕТ СН'!$I$6-'СЕТ СН'!$I$23</f>
        <v>1846.66682311</v>
      </c>
      <c r="S133" s="36">
        <f>SUMIFS(СВЦЭМ!$D$39:$D$782,СВЦЭМ!$A$39:$A$782,$A133,СВЦЭМ!$B$39:$B$782,S$119)+'СЕТ СН'!$I$11+СВЦЭМ!$D$10+'СЕТ СН'!$I$6-'СЕТ СН'!$I$23</f>
        <v>1831.4793703599998</v>
      </c>
      <c r="T133" s="36">
        <f>SUMIFS(СВЦЭМ!$D$39:$D$782,СВЦЭМ!$A$39:$A$782,$A133,СВЦЭМ!$B$39:$B$782,T$119)+'СЕТ СН'!$I$11+СВЦЭМ!$D$10+'СЕТ СН'!$I$6-'СЕТ СН'!$I$23</f>
        <v>1830.5290538099998</v>
      </c>
      <c r="U133" s="36">
        <f>SUMIFS(СВЦЭМ!$D$39:$D$782,СВЦЭМ!$A$39:$A$782,$A133,СВЦЭМ!$B$39:$B$782,U$119)+'СЕТ СН'!$I$11+СВЦЭМ!$D$10+'СЕТ СН'!$I$6-'СЕТ СН'!$I$23</f>
        <v>1835.2967695899999</v>
      </c>
      <c r="V133" s="36">
        <f>SUMIFS(СВЦЭМ!$D$39:$D$782,СВЦЭМ!$A$39:$A$782,$A133,СВЦЭМ!$B$39:$B$782,V$119)+'СЕТ СН'!$I$11+СВЦЭМ!$D$10+'СЕТ СН'!$I$6-'СЕТ СН'!$I$23</f>
        <v>1845.4447790299998</v>
      </c>
      <c r="W133" s="36">
        <f>SUMIFS(СВЦЭМ!$D$39:$D$782,СВЦЭМ!$A$39:$A$782,$A133,СВЦЭМ!$B$39:$B$782,W$119)+'СЕТ СН'!$I$11+СВЦЭМ!$D$10+'СЕТ СН'!$I$6-'СЕТ СН'!$I$23</f>
        <v>1825.8558060399998</v>
      </c>
      <c r="X133" s="36">
        <f>SUMIFS(СВЦЭМ!$D$39:$D$782,СВЦЭМ!$A$39:$A$782,$A133,СВЦЭМ!$B$39:$B$782,X$119)+'СЕТ СН'!$I$11+СВЦЭМ!$D$10+'СЕТ СН'!$I$6-'СЕТ СН'!$I$23</f>
        <v>1830.1785060699999</v>
      </c>
      <c r="Y133" s="36">
        <f>SUMIFS(СВЦЭМ!$D$39:$D$782,СВЦЭМ!$A$39:$A$782,$A133,СВЦЭМ!$B$39:$B$782,Y$119)+'СЕТ СН'!$I$11+СВЦЭМ!$D$10+'СЕТ СН'!$I$6-'СЕТ СН'!$I$23</f>
        <v>1831.4963182199999</v>
      </c>
    </row>
    <row r="134" spans="1:25" ht="15.75" x14ac:dyDescent="0.2">
      <c r="A134" s="35">
        <f t="shared" si="3"/>
        <v>44910</v>
      </c>
      <c r="B134" s="36">
        <f>SUMIFS(СВЦЭМ!$D$39:$D$782,СВЦЭМ!$A$39:$A$782,$A134,СВЦЭМ!$B$39:$B$782,B$119)+'СЕТ СН'!$I$11+СВЦЭМ!$D$10+'СЕТ СН'!$I$6-'СЕТ СН'!$I$23</f>
        <v>1771.6594769399999</v>
      </c>
      <c r="C134" s="36">
        <f>SUMIFS(СВЦЭМ!$D$39:$D$782,СВЦЭМ!$A$39:$A$782,$A134,СВЦЭМ!$B$39:$B$782,C$119)+'СЕТ СН'!$I$11+СВЦЭМ!$D$10+'СЕТ СН'!$I$6-'СЕТ СН'!$I$23</f>
        <v>1781.0137677999999</v>
      </c>
      <c r="D134" s="36">
        <f>SUMIFS(СВЦЭМ!$D$39:$D$782,СВЦЭМ!$A$39:$A$782,$A134,СВЦЭМ!$B$39:$B$782,D$119)+'СЕТ СН'!$I$11+СВЦЭМ!$D$10+'СЕТ СН'!$I$6-'СЕТ СН'!$I$23</f>
        <v>1793.1433961099999</v>
      </c>
      <c r="E134" s="36">
        <f>SUMIFS(СВЦЭМ!$D$39:$D$782,СВЦЭМ!$A$39:$A$782,$A134,СВЦЭМ!$B$39:$B$782,E$119)+'СЕТ СН'!$I$11+СВЦЭМ!$D$10+'СЕТ СН'!$I$6-'СЕТ СН'!$I$23</f>
        <v>1812.4088517499999</v>
      </c>
      <c r="F134" s="36">
        <f>SUMIFS(СВЦЭМ!$D$39:$D$782,СВЦЭМ!$A$39:$A$782,$A134,СВЦЭМ!$B$39:$B$782,F$119)+'СЕТ СН'!$I$11+СВЦЭМ!$D$10+'СЕТ СН'!$I$6-'СЕТ СН'!$I$23</f>
        <v>1848.9788298199999</v>
      </c>
      <c r="G134" s="36">
        <f>SUMIFS(СВЦЭМ!$D$39:$D$782,СВЦЭМ!$A$39:$A$782,$A134,СВЦЭМ!$B$39:$B$782,G$119)+'СЕТ СН'!$I$11+СВЦЭМ!$D$10+'СЕТ СН'!$I$6-'СЕТ СН'!$I$23</f>
        <v>1828.47690719</v>
      </c>
      <c r="H134" s="36">
        <f>SUMIFS(СВЦЭМ!$D$39:$D$782,СВЦЭМ!$A$39:$A$782,$A134,СВЦЭМ!$B$39:$B$782,H$119)+'СЕТ СН'!$I$11+СВЦЭМ!$D$10+'СЕТ СН'!$I$6-'СЕТ СН'!$I$23</f>
        <v>1802.60891354</v>
      </c>
      <c r="I134" s="36">
        <f>SUMIFS(СВЦЭМ!$D$39:$D$782,СВЦЭМ!$A$39:$A$782,$A134,СВЦЭМ!$B$39:$B$782,I$119)+'СЕТ СН'!$I$11+СВЦЭМ!$D$10+'СЕТ СН'!$I$6-'СЕТ СН'!$I$23</f>
        <v>1754.48282737</v>
      </c>
      <c r="J134" s="36">
        <f>SUMIFS(СВЦЭМ!$D$39:$D$782,СВЦЭМ!$A$39:$A$782,$A134,СВЦЭМ!$B$39:$B$782,J$119)+'СЕТ СН'!$I$11+СВЦЭМ!$D$10+'СЕТ СН'!$I$6-'СЕТ СН'!$I$23</f>
        <v>1729.9380668499998</v>
      </c>
      <c r="K134" s="36">
        <f>SUMIFS(СВЦЭМ!$D$39:$D$782,СВЦЭМ!$A$39:$A$782,$A134,СВЦЭМ!$B$39:$B$782,K$119)+'СЕТ СН'!$I$11+СВЦЭМ!$D$10+'СЕТ СН'!$I$6-'СЕТ СН'!$I$23</f>
        <v>1721.1397355399999</v>
      </c>
      <c r="L134" s="36">
        <f>SUMIFS(СВЦЭМ!$D$39:$D$782,СВЦЭМ!$A$39:$A$782,$A134,СВЦЭМ!$B$39:$B$782,L$119)+'СЕТ СН'!$I$11+СВЦЭМ!$D$10+'СЕТ СН'!$I$6-'СЕТ СН'!$I$23</f>
        <v>1709.2406916499999</v>
      </c>
      <c r="M134" s="36">
        <f>SUMIFS(СВЦЭМ!$D$39:$D$782,СВЦЭМ!$A$39:$A$782,$A134,СВЦЭМ!$B$39:$B$782,M$119)+'СЕТ СН'!$I$11+СВЦЭМ!$D$10+'СЕТ СН'!$I$6-'СЕТ СН'!$I$23</f>
        <v>1715.7593071399999</v>
      </c>
      <c r="N134" s="36">
        <f>SUMIFS(СВЦЭМ!$D$39:$D$782,СВЦЭМ!$A$39:$A$782,$A134,СВЦЭМ!$B$39:$B$782,N$119)+'СЕТ СН'!$I$11+СВЦЭМ!$D$10+'СЕТ СН'!$I$6-'СЕТ СН'!$I$23</f>
        <v>1730.7667432399999</v>
      </c>
      <c r="O134" s="36">
        <f>SUMIFS(СВЦЭМ!$D$39:$D$782,СВЦЭМ!$A$39:$A$782,$A134,СВЦЭМ!$B$39:$B$782,O$119)+'СЕТ СН'!$I$11+СВЦЭМ!$D$10+'СЕТ СН'!$I$6-'СЕТ СН'!$I$23</f>
        <v>1737.8813067799999</v>
      </c>
      <c r="P134" s="36">
        <f>SUMIFS(СВЦЭМ!$D$39:$D$782,СВЦЭМ!$A$39:$A$782,$A134,СВЦЭМ!$B$39:$B$782,P$119)+'СЕТ СН'!$I$11+СВЦЭМ!$D$10+'СЕТ СН'!$I$6-'СЕТ СН'!$I$23</f>
        <v>1749.5248393699999</v>
      </c>
      <c r="Q134" s="36">
        <f>SUMIFS(СВЦЭМ!$D$39:$D$782,СВЦЭМ!$A$39:$A$782,$A134,СВЦЭМ!$B$39:$B$782,Q$119)+'СЕТ СН'!$I$11+СВЦЭМ!$D$10+'СЕТ СН'!$I$6-'СЕТ СН'!$I$23</f>
        <v>1757.0965297399998</v>
      </c>
      <c r="R134" s="36">
        <f>SUMIFS(СВЦЭМ!$D$39:$D$782,СВЦЭМ!$A$39:$A$782,$A134,СВЦЭМ!$B$39:$B$782,R$119)+'СЕТ СН'!$I$11+СВЦЭМ!$D$10+'СЕТ СН'!$I$6-'СЕТ СН'!$I$23</f>
        <v>1763.5442583899999</v>
      </c>
      <c r="S134" s="36">
        <f>SUMIFS(СВЦЭМ!$D$39:$D$782,СВЦЭМ!$A$39:$A$782,$A134,СВЦЭМ!$B$39:$B$782,S$119)+'СЕТ СН'!$I$11+СВЦЭМ!$D$10+'СЕТ СН'!$I$6-'СЕТ СН'!$I$23</f>
        <v>1732.04274908</v>
      </c>
      <c r="T134" s="36">
        <f>SUMIFS(СВЦЭМ!$D$39:$D$782,СВЦЭМ!$A$39:$A$782,$A134,СВЦЭМ!$B$39:$B$782,T$119)+'СЕТ СН'!$I$11+СВЦЭМ!$D$10+'СЕТ СН'!$I$6-'СЕТ СН'!$I$23</f>
        <v>1700.6150299399999</v>
      </c>
      <c r="U134" s="36">
        <f>SUMIFS(СВЦЭМ!$D$39:$D$782,СВЦЭМ!$A$39:$A$782,$A134,СВЦЭМ!$B$39:$B$782,U$119)+'СЕТ СН'!$I$11+СВЦЭМ!$D$10+'СЕТ СН'!$I$6-'СЕТ СН'!$I$23</f>
        <v>1702.13935799</v>
      </c>
      <c r="V134" s="36">
        <f>SUMIFS(СВЦЭМ!$D$39:$D$782,СВЦЭМ!$A$39:$A$782,$A134,СВЦЭМ!$B$39:$B$782,V$119)+'СЕТ СН'!$I$11+СВЦЭМ!$D$10+'СЕТ СН'!$I$6-'СЕТ СН'!$I$23</f>
        <v>1702.4064688399999</v>
      </c>
      <c r="W134" s="36">
        <f>SUMIFS(СВЦЭМ!$D$39:$D$782,СВЦЭМ!$A$39:$A$782,$A134,СВЦЭМ!$B$39:$B$782,W$119)+'СЕТ СН'!$I$11+СВЦЭМ!$D$10+'СЕТ СН'!$I$6-'СЕТ СН'!$I$23</f>
        <v>1717.2349555399999</v>
      </c>
      <c r="X134" s="36">
        <f>SUMIFS(СВЦЭМ!$D$39:$D$782,СВЦЭМ!$A$39:$A$782,$A134,СВЦЭМ!$B$39:$B$782,X$119)+'СЕТ СН'!$I$11+СВЦЭМ!$D$10+'СЕТ СН'!$I$6-'СЕТ СН'!$I$23</f>
        <v>1726.30698592</v>
      </c>
      <c r="Y134" s="36">
        <f>SUMIFS(СВЦЭМ!$D$39:$D$782,СВЦЭМ!$A$39:$A$782,$A134,СВЦЭМ!$B$39:$B$782,Y$119)+'СЕТ СН'!$I$11+СВЦЭМ!$D$10+'СЕТ СН'!$I$6-'СЕТ СН'!$I$23</f>
        <v>1747.12805981</v>
      </c>
    </row>
    <row r="135" spans="1:25" ht="15.75" x14ac:dyDescent="0.2">
      <c r="A135" s="35">
        <f t="shared" si="3"/>
        <v>44911</v>
      </c>
      <c r="B135" s="36">
        <f>SUMIFS(СВЦЭМ!$D$39:$D$782,СВЦЭМ!$A$39:$A$782,$A135,СВЦЭМ!$B$39:$B$782,B$119)+'СЕТ СН'!$I$11+СВЦЭМ!$D$10+'СЕТ СН'!$I$6-'СЕТ СН'!$I$23</f>
        <v>1875.6512937999998</v>
      </c>
      <c r="C135" s="36">
        <f>SUMIFS(СВЦЭМ!$D$39:$D$782,СВЦЭМ!$A$39:$A$782,$A135,СВЦЭМ!$B$39:$B$782,C$119)+'СЕТ СН'!$I$11+СВЦЭМ!$D$10+'СЕТ СН'!$I$6-'СЕТ СН'!$I$23</f>
        <v>1891.2193148599999</v>
      </c>
      <c r="D135" s="36">
        <f>SUMIFS(СВЦЭМ!$D$39:$D$782,СВЦЭМ!$A$39:$A$782,$A135,СВЦЭМ!$B$39:$B$782,D$119)+'СЕТ СН'!$I$11+СВЦЭМ!$D$10+'СЕТ СН'!$I$6-'СЕТ СН'!$I$23</f>
        <v>1893.9385408199998</v>
      </c>
      <c r="E135" s="36">
        <f>SUMIFS(СВЦЭМ!$D$39:$D$782,СВЦЭМ!$A$39:$A$782,$A135,СВЦЭМ!$B$39:$B$782,E$119)+'СЕТ СН'!$I$11+СВЦЭМ!$D$10+'СЕТ СН'!$I$6-'СЕТ СН'!$I$23</f>
        <v>1882.58581233</v>
      </c>
      <c r="F135" s="36">
        <f>SUMIFS(СВЦЭМ!$D$39:$D$782,СВЦЭМ!$A$39:$A$782,$A135,СВЦЭМ!$B$39:$B$782,F$119)+'СЕТ СН'!$I$11+СВЦЭМ!$D$10+'СЕТ СН'!$I$6-'СЕТ СН'!$I$23</f>
        <v>1874.34451842</v>
      </c>
      <c r="G135" s="36">
        <f>SUMIFS(СВЦЭМ!$D$39:$D$782,СВЦЭМ!$A$39:$A$782,$A135,СВЦЭМ!$B$39:$B$782,G$119)+'СЕТ СН'!$I$11+СВЦЭМ!$D$10+'СЕТ СН'!$I$6-'СЕТ СН'!$I$23</f>
        <v>1855.8741629699998</v>
      </c>
      <c r="H135" s="36">
        <f>SUMIFS(СВЦЭМ!$D$39:$D$782,СВЦЭМ!$A$39:$A$782,$A135,СВЦЭМ!$B$39:$B$782,H$119)+'СЕТ СН'!$I$11+СВЦЭМ!$D$10+'СЕТ СН'!$I$6-'СЕТ СН'!$I$23</f>
        <v>1814.04683424</v>
      </c>
      <c r="I135" s="36">
        <f>SUMIFS(СВЦЭМ!$D$39:$D$782,СВЦЭМ!$A$39:$A$782,$A135,СВЦЭМ!$B$39:$B$782,I$119)+'СЕТ СН'!$I$11+СВЦЭМ!$D$10+'СЕТ СН'!$I$6-'СЕТ СН'!$I$23</f>
        <v>1794.9968608299998</v>
      </c>
      <c r="J135" s="36">
        <f>SUMIFS(СВЦЭМ!$D$39:$D$782,СВЦЭМ!$A$39:$A$782,$A135,СВЦЭМ!$B$39:$B$782,J$119)+'СЕТ СН'!$I$11+СВЦЭМ!$D$10+'СЕТ СН'!$I$6-'СЕТ СН'!$I$23</f>
        <v>1775.2490925699999</v>
      </c>
      <c r="K135" s="36">
        <f>SUMIFS(СВЦЭМ!$D$39:$D$782,СВЦЭМ!$A$39:$A$782,$A135,СВЦЭМ!$B$39:$B$782,K$119)+'СЕТ СН'!$I$11+СВЦЭМ!$D$10+'СЕТ СН'!$I$6-'СЕТ СН'!$I$23</f>
        <v>1762.14684296</v>
      </c>
      <c r="L135" s="36">
        <f>SUMIFS(СВЦЭМ!$D$39:$D$782,СВЦЭМ!$A$39:$A$782,$A135,СВЦЭМ!$B$39:$B$782,L$119)+'СЕТ СН'!$I$11+СВЦЭМ!$D$10+'СЕТ СН'!$I$6-'СЕТ СН'!$I$23</f>
        <v>1767.27251138</v>
      </c>
      <c r="M135" s="36">
        <f>SUMIFS(СВЦЭМ!$D$39:$D$782,СВЦЭМ!$A$39:$A$782,$A135,СВЦЭМ!$B$39:$B$782,M$119)+'СЕТ СН'!$I$11+СВЦЭМ!$D$10+'СЕТ СН'!$I$6-'СЕТ СН'!$I$23</f>
        <v>1779.75410158</v>
      </c>
      <c r="N135" s="36">
        <f>SUMIFS(СВЦЭМ!$D$39:$D$782,СВЦЭМ!$A$39:$A$782,$A135,СВЦЭМ!$B$39:$B$782,N$119)+'СЕТ СН'!$I$11+СВЦЭМ!$D$10+'СЕТ СН'!$I$6-'СЕТ СН'!$I$23</f>
        <v>1800.84627854</v>
      </c>
      <c r="O135" s="36">
        <f>SUMIFS(СВЦЭМ!$D$39:$D$782,СВЦЭМ!$A$39:$A$782,$A135,СВЦЭМ!$B$39:$B$782,O$119)+'СЕТ СН'!$I$11+СВЦЭМ!$D$10+'СЕТ СН'!$I$6-'СЕТ СН'!$I$23</f>
        <v>1821.9831100399999</v>
      </c>
      <c r="P135" s="36">
        <f>SUMIFS(СВЦЭМ!$D$39:$D$782,СВЦЭМ!$A$39:$A$782,$A135,СВЦЭМ!$B$39:$B$782,P$119)+'СЕТ СН'!$I$11+СВЦЭМ!$D$10+'СЕТ СН'!$I$6-'СЕТ СН'!$I$23</f>
        <v>1836.25212999</v>
      </c>
      <c r="Q135" s="36">
        <f>SUMIFS(СВЦЭМ!$D$39:$D$782,СВЦЭМ!$A$39:$A$782,$A135,СВЦЭМ!$B$39:$B$782,Q$119)+'СЕТ СН'!$I$11+СВЦЭМ!$D$10+'СЕТ СН'!$I$6-'СЕТ СН'!$I$23</f>
        <v>1835.41869213</v>
      </c>
      <c r="R135" s="36">
        <f>SUMIFS(СВЦЭМ!$D$39:$D$782,СВЦЭМ!$A$39:$A$782,$A135,СВЦЭМ!$B$39:$B$782,R$119)+'СЕТ СН'!$I$11+СВЦЭМ!$D$10+'СЕТ СН'!$I$6-'СЕТ СН'!$I$23</f>
        <v>1824.89034094</v>
      </c>
      <c r="S135" s="36">
        <f>SUMIFS(СВЦЭМ!$D$39:$D$782,СВЦЭМ!$A$39:$A$782,$A135,СВЦЭМ!$B$39:$B$782,S$119)+'СЕТ СН'!$I$11+СВЦЭМ!$D$10+'СЕТ СН'!$I$6-'СЕТ СН'!$I$23</f>
        <v>1785.4026612999999</v>
      </c>
      <c r="T135" s="36">
        <f>SUMIFS(СВЦЭМ!$D$39:$D$782,СВЦЭМ!$A$39:$A$782,$A135,СВЦЭМ!$B$39:$B$782,T$119)+'СЕТ СН'!$I$11+СВЦЭМ!$D$10+'СЕТ СН'!$I$6-'СЕТ СН'!$I$23</f>
        <v>1760.742724</v>
      </c>
      <c r="U135" s="36">
        <f>SUMIFS(СВЦЭМ!$D$39:$D$782,СВЦЭМ!$A$39:$A$782,$A135,СВЦЭМ!$B$39:$B$782,U$119)+'СЕТ СН'!$I$11+СВЦЭМ!$D$10+'СЕТ СН'!$I$6-'СЕТ СН'!$I$23</f>
        <v>1766.71481507</v>
      </c>
      <c r="V135" s="36">
        <f>SUMIFS(СВЦЭМ!$D$39:$D$782,СВЦЭМ!$A$39:$A$782,$A135,СВЦЭМ!$B$39:$B$782,V$119)+'СЕТ СН'!$I$11+СВЦЭМ!$D$10+'СЕТ СН'!$I$6-'СЕТ СН'!$I$23</f>
        <v>1780.5928089299998</v>
      </c>
      <c r="W135" s="36">
        <f>SUMIFS(СВЦЭМ!$D$39:$D$782,СВЦЭМ!$A$39:$A$782,$A135,СВЦЭМ!$B$39:$B$782,W$119)+'СЕТ СН'!$I$11+СВЦЭМ!$D$10+'СЕТ СН'!$I$6-'СЕТ СН'!$I$23</f>
        <v>1790.4129304599999</v>
      </c>
      <c r="X135" s="36">
        <f>SUMIFS(СВЦЭМ!$D$39:$D$782,СВЦЭМ!$A$39:$A$782,$A135,СВЦЭМ!$B$39:$B$782,X$119)+'СЕТ СН'!$I$11+СВЦЭМ!$D$10+'СЕТ СН'!$I$6-'СЕТ СН'!$I$23</f>
        <v>1820.2840221199999</v>
      </c>
      <c r="Y135" s="36">
        <f>SUMIFS(СВЦЭМ!$D$39:$D$782,СВЦЭМ!$A$39:$A$782,$A135,СВЦЭМ!$B$39:$B$782,Y$119)+'СЕТ СН'!$I$11+СВЦЭМ!$D$10+'СЕТ СН'!$I$6-'СЕТ СН'!$I$23</f>
        <v>1847.9128661499999</v>
      </c>
    </row>
    <row r="136" spans="1:25" ht="15.75" x14ac:dyDescent="0.2">
      <c r="A136" s="35">
        <f t="shared" si="3"/>
        <v>44912</v>
      </c>
      <c r="B136" s="36">
        <f>SUMIFS(СВЦЭМ!$D$39:$D$782,СВЦЭМ!$A$39:$A$782,$A136,СВЦЭМ!$B$39:$B$782,B$119)+'СЕТ СН'!$I$11+СВЦЭМ!$D$10+'СЕТ СН'!$I$6-'СЕТ СН'!$I$23</f>
        <v>1773.9943003899998</v>
      </c>
      <c r="C136" s="36">
        <f>SUMIFS(СВЦЭМ!$D$39:$D$782,СВЦЭМ!$A$39:$A$782,$A136,СВЦЭМ!$B$39:$B$782,C$119)+'СЕТ СН'!$I$11+СВЦЭМ!$D$10+'СЕТ СН'!$I$6-'СЕТ СН'!$I$23</f>
        <v>1762.3059815199999</v>
      </c>
      <c r="D136" s="36">
        <f>SUMIFS(СВЦЭМ!$D$39:$D$782,СВЦЭМ!$A$39:$A$782,$A136,СВЦЭМ!$B$39:$B$782,D$119)+'СЕТ СН'!$I$11+СВЦЭМ!$D$10+'СЕТ СН'!$I$6-'СЕТ СН'!$I$23</f>
        <v>1768.9436908499999</v>
      </c>
      <c r="E136" s="36">
        <f>SUMIFS(СВЦЭМ!$D$39:$D$782,СВЦЭМ!$A$39:$A$782,$A136,СВЦЭМ!$B$39:$B$782,E$119)+'СЕТ СН'!$I$11+СВЦЭМ!$D$10+'СЕТ СН'!$I$6-'СЕТ СН'!$I$23</f>
        <v>1766.2125231</v>
      </c>
      <c r="F136" s="36">
        <f>SUMIFS(СВЦЭМ!$D$39:$D$782,СВЦЭМ!$A$39:$A$782,$A136,СВЦЭМ!$B$39:$B$782,F$119)+'СЕТ СН'!$I$11+СВЦЭМ!$D$10+'СЕТ СН'!$I$6-'СЕТ СН'!$I$23</f>
        <v>1792.1145487599999</v>
      </c>
      <c r="G136" s="36">
        <f>SUMIFS(СВЦЭМ!$D$39:$D$782,СВЦЭМ!$A$39:$A$782,$A136,СВЦЭМ!$B$39:$B$782,G$119)+'СЕТ СН'!$I$11+СВЦЭМ!$D$10+'СЕТ СН'!$I$6-'СЕТ СН'!$I$23</f>
        <v>1781.0764746</v>
      </c>
      <c r="H136" s="36">
        <f>SUMIFS(СВЦЭМ!$D$39:$D$782,СВЦЭМ!$A$39:$A$782,$A136,СВЦЭМ!$B$39:$B$782,H$119)+'СЕТ СН'!$I$11+СВЦЭМ!$D$10+'СЕТ СН'!$I$6-'СЕТ СН'!$I$23</f>
        <v>1764.3860378099998</v>
      </c>
      <c r="I136" s="36">
        <f>SUMIFS(СВЦЭМ!$D$39:$D$782,СВЦЭМ!$A$39:$A$782,$A136,СВЦЭМ!$B$39:$B$782,I$119)+'СЕТ СН'!$I$11+СВЦЭМ!$D$10+'СЕТ СН'!$I$6-'СЕТ СН'!$I$23</f>
        <v>1790.1120528499998</v>
      </c>
      <c r="J136" s="36">
        <f>SUMIFS(СВЦЭМ!$D$39:$D$782,СВЦЭМ!$A$39:$A$782,$A136,СВЦЭМ!$B$39:$B$782,J$119)+'СЕТ СН'!$I$11+СВЦЭМ!$D$10+'СЕТ СН'!$I$6-'СЕТ СН'!$I$23</f>
        <v>1777.9054516699998</v>
      </c>
      <c r="K136" s="36">
        <f>SUMIFS(СВЦЭМ!$D$39:$D$782,СВЦЭМ!$A$39:$A$782,$A136,СВЦЭМ!$B$39:$B$782,K$119)+'СЕТ СН'!$I$11+СВЦЭМ!$D$10+'СЕТ СН'!$I$6-'СЕТ СН'!$I$23</f>
        <v>1746.3045975</v>
      </c>
      <c r="L136" s="36">
        <f>SUMIFS(СВЦЭМ!$D$39:$D$782,СВЦЭМ!$A$39:$A$782,$A136,СВЦЭМ!$B$39:$B$782,L$119)+'СЕТ СН'!$I$11+СВЦЭМ!$D$10+'СЕТ СН'!$I$6-'СЕТ СН'!$I$23</f>
        <v>1728.7135902399998</v>
      </c>
      <c r="M136" s="36">
        <f>SUMIFS(СВЦЭМ!$D$39:$D$782,СВЦЭМ!$A$39:$A$782,$A136,СВЦЭМ!$B$39:$B$782,M$119)+'СЕТ СН'!$I$11+СВЦЭМ!$D$10+'СЕТ СН'!$I$6-'СЕТ СН'!$I$23</f>
        <v>1729.2962237199999</v>
      </c>
      <c r="N136" s="36">
        <f>SUMIFS(СВЦЭМ!$D$39:$D$782,СВЦЭМ!$A$39:$A$782,$A136,СВЦЭМ!$B$39:$B$782,N$119)+'СЕТ СН'!$I$11+СВЦЭМ!$D$10+'СЕТ СН'!$I$6-'СЕТ СН'!$I$23</f>
        <v>1757.8789712499999</v>
      </c>
      <c r="O136" s="36">
        <f>SUMIFS(СВЦЭМ!$D$39:$D$782,СВЦЭМ!$A$39:$A$782,$A136,СВЦЭМ!$B$39:$B$782,O$119)+'СЕТ СН'!$I$11+СВЦЭМ!$D$10+'СЕТ СН'!$I$6-'СЕТ СН'!$I$23</f>
        <v>1746.9510406699999</v>
      </c>
      <c r="P136" s="36">
        <f>SUMIFS(СВЦЭМ!$D$39:$D$782,СВЦЭМ!$A$39:$A$782,$A136,СВЦЭМ!$B$39:$B$782,P$119)+'СЕТ СН'!$I$11+СВЦЭМ!$D$10+'СЕТ СН'!$I$6-'СЕТ СН'!$I$23</f>
        <v>1760.5315174099999</v>
      </c>
      <c r="Q136" s="36">
        <f>SUMIFS(СВЦЭМ!$D$39:$D$782,СВЦЭМ!$A$39:$A$782,$A136,СВЦЭМ!$B$39:$B$782,Q$119)+'СЕТ СН'!$I$11+СВЦЭМ!$D$10+'СЕТ СН'!$I$6-'СЕТ СН'!$I$23</f>
        <v>1756.9011090699998</v>
      </c>
      <c r="R136" s="36">
        <f>SUMIFS(СВЦЭМ!$D$39:$D$782,СВЦЭМ!$A$39:$A$782,$A136,СВЦЭМ!$B$39:$B$782,R$119)+'СЕТ СН'!$I$11+СВЦЭМ!$D$10+'СЕТ СН'!$I$6-'СЕТ СН'!$I$23</f>
        <v>1755.6396449699998</v>
      </c>
      <c r="S136" s="36">
        <f>SUMIFS(СВЦЭМ!$D$39:$D$782,СВЦЭМ!$A$39:$A$782,$A136,СВЦЭМ!$B$39:$B$782,S$119)+'СЕТ СН'!$I$11+СВЦЭМ!$D$10+'СЕТ СН'!$I$6-'СЕТ СН'!$I$23</f>
        <v>1719.9626946999999</v>
      </c>
      <c r="T136" s="36">
        <f>SUMIFS(СВЦЭМ!$D$39:$D$782,СВЦЭМ!$A$39:$A$782,$A136,СВЦЭМ!$B$39:$B$782,T$119)+'СЕТ СН'!$I$11+СВЦЭМ!$D$10+'СЕТ СН'!$I$6-'СЕТ СН'!$I$23</f>
        <v>1690.2854632699998</v>
      </c>
      <c r="U136" s="36">
        <f>SUMIFS(СВЦЭМ!$D$39:$D$782,СВЦЭМ!$A$39:$A$782,$A136,СВЦЭМ!$B$39:$B$782,U$119)+'СЕТ СН'!$I$11+СВЦЭМ!$D$10+'СЕТ СН'!$I$6-'СЕТ СН'!$I$23</f>
        <v>1703.7471058399999</v>
      </c>
      <c r="V136" s="36">
        <f>SUMIFS(СВЦЭМ!$D$39:$D$782,СВЦЭМ!$A$39:$A$782,$A136,СВЦЭМ!$B$39:$B$782,V$119)+'СЕТ СН'!$I$11+СВЦЭМ!$D$10+'СЕТ СН'!$I$6-'СЕТ СН'!$I$23</f>
        <v>1720.6333020899999</v>
      </c>
      <c r="W136" s="36">
        <f>SUMIFS(СВЦЭМ!$D$39:$D$782,СВЦЭМ!$A$39:$A$782,$A136,СВЦЭМ!$B$39:$B$782,W$119)+'СЕТ СН'!$I$11+СВЦЭМ!$D$10+'СЕТ СН'!$I$6-'СЕТ СН'!$I$23</f>
        <v>1725.7980373999999</v>
      </c>
      <c r="X136" s="36">
        <f>SUMIFS(СВЦЭМ!$D$39:$D$782,СВЦЭМ!$A$39:$A$782,$A136,СВЦЭМ!$B$39:$B$782,X$119)+'СЕТ СН'!$I$11+СВЦЭМ!$D$10+'СЕТ СН'!$I$6-'СЕТ СН'!$I$23</f>
        <v>1733.7853901399999</v>
      </c>
      <c r="Y136" s="36">
        <f>SUMIFS(СВЦЭМ!$D$39:$D$782,СВЦЭМ!$A$39:$A$782,$A136,СВЦЭМ!$B$39:$B$782,Y$119)+'СЕТ СН'!$I$11+СВЦЭМ!$D$10+'СЕТ СН'!$I$6-'СЕТ СН'!$I$23</f>
        <v>1735.9288003899999</v>
      </c>
    </row>
    <row r="137" spans="1:25" ht="15.75" x14ac:dyDescent="0.2">
      <c r="A137" s="35">
        <f t="shared" si="3"/>
        <v>44913</v>
      </c>
      <c r="B137" s="36">
        <f>SUMIFS(СВЦЭМ!$D$39:$D$782,СВЦЭМ!$A$39:$A$782,$A137,СВЦЭМ!$B$39:$B$782,B$119)+'СЕТ СН'!$I$11+СВЦЭМ!$D$10+'СЕТ СН'!$I$6-'СЕТ СН'!$I$23</f>
        <v>1829.0304426099999</v>
      </c>
      <c r="C137" s="36">
        <f>SUMIFS(СВЦЭМ!$D$39:$D$782,СВЦЭМ!$A$39:$A$782,$A137,СВЦЭМ!$B$39:$B$782,C$119)+'СЕТ СН'!$I$11+СВЦЭМ!$D$10+'СЕТ СН'!$I$6-'СЕТ СН'!$I$23</f>
        <v>1836.52723438</v>
      </c>
      <c r="D137" s="36">
        <f>SUMIFS(СВЦЭМ!$D$39:$D$782,СВЦЭМ!$A$39:$A$782,$A137,СВЦЭМ!$B$39:$B$782,D$119)+'СЕТ СН'!$I$11+СВЦЭМ!$D$10+'СЕТ СН'!$I$6-'СЕТ СН'!$I$23</f>
        <v>1840.6917975199999</v>
      </c>
      <c r="E137" s="36">
        <f>SUMIFS(СВЦЭМ!$D$39:$D$782,СВЦЭМ!$A$39:$A$782,$A137,СВЦЭМ!$B$39:$B$782,E$119)+'СЕТ СН'!$I$11+СВЦЭМ!$D$10+'СЕТ СН'!$I$6-'СЕТ СН'!$I$23</f>
        <v>1839.3195528799999</v>
      </c>
      <c r="F137" s="36">
        <f>SUMIFS(СВЦЭМ!$D$39:$D$782,СВЦЭМ!$A$39:$A$782,$A137,СВЦЭМ!$B$39:$B$782,F$119)+'СЕТ СН'!$I$11+СВЦЭМ!$D$10+'СЕТ СН'!$I$6-'СЕТ СН'!$I$23</f>
        <v>1853.66221335</v>
      </c>
      <c r="G137" s="36">
        <f>SUMIFS(СВЦЭМ!$D$39:$D$782,СВЦЭМ!$A$39:$A$782,$A137,СВЦЭМ!$B$39:$B$782,G$119)+'СЕТ СН'!$I$11+СВЦЭМ!$D$10+'СЕТ СН'!$I$6-'СЕТ СН'!$I$23</f>
        <v>1861.32967248</v>
      </c>
      <c r="H137" s="36">
        <f>SUMIFS(СВЦЭМ!$D$39:$D$782,СВЦЭМ!$A$39:$A$782,$A137,СВЦЭМ!$B$39:$B$782,H$119)+'СЕТ СН'!$I$11+СВЦЭМ!$D$10+'СЕТ СН'!$I$6-'СЕТ СН'!$I$23</f>
        <v>1842.6854644999999</v>
      </c>
      <c r="I137" s="36">
        <f>SUMIFS(СВЦЭМ!$D$39:$D$782,СВЦЭМ!$A$39:$A$782,$A137,СВЦЭМ!$B$39:$B$782,I$119)+'СЕТ СН'!$I$11+СВЦЭМ!$D$10+'СЕТ СН'!$I$6-'СЕТ СН'!$I$23</f>
        <v>1822.7561584299999</v>
      </c>
      <c r="J137" s="36">
        <f>SUMIFS(СВЦЭМ!$D$39:$D$782,СВЦЭМ!$A$39:$A$782,$A137,СВЦЭМ!$B$39:$B$782,J$119)+'СЕТ СН'!$I$11+СВЦЭМ!$D$10+'СЕТ СН'!$I$6-'СЕТ СН'!$I$23</f>
        <v>1806.39357475</v>
      </c>
      <c r="K137" s="36">
        <f>SUMIFS(СВЦЭМ!$D$39:$D$782,СВЦЭМ!$A$39:$A$782,$A137,СВЦЭМ!$B$39:$B$782,K$119)+'СЕТ СН'!$I$11+СВЦЭМ!$D$10+'СЕТ СН'!$I$6-'СЕТ СН'!$I$23</f>
        <v>1765.43065628</v>
      </c>
      <c r="L137" s="36">
        <f>SUMIFS(СВЦЭМ!$D$39:$D$782,СВЦЭМ!$A$39:$A$782,$A137,СВЦЭМ!$B$39:$B$782,L$119)+'СЕТ СН'!$I$11+СВЦЭМ!$D$10+'СЕТ СН'!$I$6-'СЕТ СН'!$I$23</f>
        <v>1740.6916805999999</v>
      </c>
      <c r="M137" s="36">
        <f>SUMIFS(СВЦЭМ!$D$39:$D$782,СВЦЭМ!$A$39:$A$782,$A137,СВЦЭМ!$B$39:$B$782,M$119)+'СЕТ СН'!$I$11+СВЦЭМ!$D$10+'СЕТ СН'!$I$6-'СЕТ СН'!$I$23</f>
        <v>1734.60092975</v>
      </c>
      <c r="N137" s="36">
        <f>SUMIFS(СВЦЭМ!$D$39:$D$782,СВЦЭМ!$A$39:$A$782,$A137,СВЦЭМ!$B$39:$B$782,N$119)+'СЕТ СН'!$I$11+СВЦЭМ!$D$10+'СЕТ СН'!$I$6-'СЕТ СН'!$I$23</f>
        <v>1757.3887280499998</v>
      </c>
      <c r="O137" s="36">
        <f>SUMIFS(СВЦЭМ!$D$39:$D$782,СВЦЭМ!$A$39:$A$782,$A137,СВЦЭМ!$B$39:$B$782,O$119)+'СЕТ СН'!$I$11+СВЦЭМ!$D$10+'СЕТ СН'!$I$6-'СЕТ СН'!$I$23</f>
        <v>1758.75552206</v>
      </c>
      <c r="P137" s="36">
        <f>SUMIFS(СВЦЭМ!$D$39:$D$782,СВЦЭМ!$A$39:$A$782,$A137,СВЦЭМ!$B$39:$B$782,P$119)+'СЕТ СН'!$I$11+СВЦЭМ!$D$10+'СЕТ СН'!$I$6-'СЕТ СН'!$I$23</f>
        <v>1769.2307696199998</v>
      </c>
      <c r="Q137" s="36">
        <f>SUMIFS(СВЦЭМ!$D$39:$D$782,СВЦЭМ!$A$39:$A$782,$A137,СВЦЭМ!$B$39:$B$782,Q$119)+'СЕТ СН'!$I$11+СВЦЭМ!$D$10+'СЕТ СН'!$I$6-'СЕТ СН'!$I$23</f>
        <v>1762.6944868199998</v>
      </c>
      <c r="R137" s="36">
        <f>SUMIFS(СВЦЭМ!$D$39:$D$782,СВЦЭМ!$A$39:$A$782,$A137,СВЦЭМ!$B$39:$B$782,R$119)+'СЕТ СН'!$I$11+СВЦЭМ!$D$10+'СЕТ СН'!$I$6-'СЕТ СН'!$I$23</f>
        <v>1773.60010539</v>
      </c>
      <c r="S137" s="36">
        <f>SUMIFS(СВЦЭМ!$D$39:$D$782,СВЦЭМ!$A$39:$A$782,$A137,СВЦЭМ!$B$39:$B$782,S$119)+'СЕТ СН'!$I$11+СВЦЭМ!$D$10+'СЕТ СН'!$I$6-'СЕТ СН'!$I$23</f>
        <v>1743.8744259599998</v>
      </c>
      <c r="T137" s="36">
        <f>SUMIFS(СВЦЭМ!$D$39:$D$782,СВЦЭМ!$A$39:$A$782,$A137,СВЦЭМ!$B$39:$B$782,T$119)+'СЕТ СН'!$I$11+СВЦЭМ!$D$10+'СЕТ СН'!$I$6-'СЕТ СН'!$I$23</f>
        <v>1708.8596795599999</v>
      </c>
      <c r="U137" s="36">
        <f>SUMIFS(СВЦЭМ!$D$39:$D$782,СВЦЭМ!$A$39:$A$782,$A137,СВЦЭМ!$B$39:$B$782,U$119)+'СЕТ СН'!$I$11+СВЦЭМ!$D$10+'СЕТ СН'!$I$6-'СЕТ СН'!$I$23</f>
        <v>1719.6476862899999</v>
      </c>
      <c r="V137" s="36">
        <f>SUMIFS(СВЦЭМ!$D$39:$D$782,СВЦЭМ!$A$39:$A$782,$A137,СВЦЭМ!$B$39:$B$782,V$119)+'СЕТ СН'!$I$11+СВЦЭМ!$D$10+'СЕТ СН'!$I$6-'СЕТ СН'!$I$23</f>
        <v>1734.6127538399999</v>
      </c>
      <c r="W137" s="36">
        <f>SUMIFS(СВЦЭМ!$D$39:$D$782,СВЦЭМ!$A$39:$A$782,$A137,СВЦЭМ!$B$39:$B$782,W$119)+'СЕТ СН'!$I$11+СВЦЭМ!$D$10+'СЕТ СН'!$I$6-'СЕТ СН'!$I$23</f>
        <v>1738.4318899999998</v>
      </c>
      <c r="X137" s="36">
        <f>SUMIFS(СВЦЭМ!$D$39:$D$782,СВЦЭМ!$A$39:$A$782,$A137,СВЦЭМ!$B$39:$B$782,X$119)+'СЕТ СН'!$I$11+СВЦЭМ!$D$10+'СЕТ СН'!$I$6-'СЕТ СН'!$I$23</f>
        <v>1759.8163304799998</v>
      </c>
      <c r="Y137" s="36">
        <f>SUMIFS(СВЦЭМ!$D$39:$D$782,СВЦЭМ!$A$39:$A$782,$A137,СВЦЭМ!$B$39:$B$782,Y$119)+'СЕТ СН'!$I$11+СВЦЭМ!$D$10+'СЕТ СН'!$I$6-'СЕТ СН'!$I$23</f>
        <v>1782.5920612799998</v>
      </c>
    </row>
    <row r="138" spans="1:25" ht="15.75" x14ac:dyDescent="0.2">
      <c r="A138" s="35">
        <f t="shared" si="3"/>
        <v>44914</v>
      </c>
      <c r="B138" s="36">
        <f>SUMIFS(СВЦЭМ!$D$39:$D$782,СВЦЭМ!$A$39:$A$782,$A138,СВЦЭМ!$B$39:$B$782,B$119)+'СЕТ СН'!$I$11+СВЦЭМ!$D$10+'СЕТ СН'!$I$6-'СЕТ СН'!$I$23</f>
        <v>1786.86080535</v>
      </c>
      <c r="C138" s="36">
        <f>SUMIFS(СВЦЭМ!$D$39:$D$782,СВЦЭМ!$A$39:$A$782,$A138,СВЦЭМ!$B$39:$B$782,C$119)+'СЕТ СН'!$I$11+СВЦЭМ!$D$10+'СЕТ СН'!$I$6-'СЕТ СН'!$I$23</f>
        <v>1805.7198007899999</v>
      </c>
      <c r="D138" s="36">
        <f>SUMIFS(СВЦЭМ!$D$39:$D$782,СВЦЭМ!$A$39:$A$782,$A138,СВЦЭМ!$B$39:$B$782,D$119)+'СЕТ СН'!$I$11+СВЦЭМ!$D$10+'СЕТ СН'!$I$6-'СЕТ СН'!$I$23</f>
        <v>1837.2373702699999</v>
      </c>
      <c r="E138" s="36">
        <f>SUMIFS(СВЦЭМ!$D$39:$D$782,СВЦЭМ!$A$39:$A$782,$A138,СВЦЭМ!$B$39:$B$782,E$119)+'СЕТ СН'!$I$11+СВЦЭМ!$D$10+'СЕТ СН'!$I$6-'СЕТ СН'!$I$23</f>
        <v>1838.4680660199999</v>
      </c>
      <c r="F138" s="36">
        <f>SUMIFS(СВЦЭМ!$D$39:$D$782,СВЦЭМ!$A$39:$A$782,$A138,СВЦЭМ!$B$39:$B$782,F$119)+'СЕТ СН'!$I$11+СВЦЭМ!$D$10+'СЕТ СН'!$I$6-'СЕТ СН'!$I$23</f>
        <v>1844.9626658999998</v>
      </c>
      <c r="G138" s="36">
        <f>SUMIFS(СВЦЭМ!$D$39:$D$782,СВЦЭМ!$A$39:$A$782,$A138,СВЦЭМ!$B$39:$B$782,G$119)+'СЕТ СН'!$I$11+СВЦЭМ!$D$10+'СЕТ СН'!$I$6-'СЕТ СН'!$I$23</f>
        <v>1844.0462032299999</v>
      </c>
      <c r="H138" s="36">
        <f>SUMIFS(СВЦЭМ!$D$39:$D$782,СВЦЭМ!$A$39:$A$782,$A138,СВЦЭМ!$B$39:$B$782,H$119)+'СЕТ СН'!$I$11+СВЦЭМ!$D$10+'СЕТ СН'!$I$6-'СЕТ СН'!$I$23</f>
        <v>1835.13404266</v>
      </c>
      <c r="I138" s="36">
        <f>SUMIFS(СВЦЭМ!$D$39:$D$782,СВЦЭМ!$A$39:$A$782,$A138,СВЦЭМ!$B$39:$B$782,I$119)+'СЕТ СН'!$I$11+СВЦЭМ!$D$10+'СЕТ СН'!$I$6-'СЕТ СН'!$I$23</f>
        <v>1820.81016791</v>
      </c>
      <c r="J138" s="36">
        <f>SUMIFS(СВЦЭМ!$D$39:$D$782,СВЦЭМ!$A$39:$A$782,$A138,СВЦЭМ!$B$39:$B$782,J$119)+'СЕТ СН'!$I$11+СВЦЭМ!$D$10+'СЕТ СН'!$I$6-'СЕТ СН'!$I$23</f>
        <v>1813.8998247099998</v>
      </c>
      <c r="K138" s="36">
        <f>SUMIFS(СВЦЭМ!$D$39:$D$782,СВЦЭМ!$A$39:$A$782,$A138,СВЦЭМ!$B$39:$B$782,K$119)+'СЕТ СН'!$I$11+СВЦЭМ!$D$10+'СЕТ СН'!$I$6-'СЕТ СН'!$I$23</f>
        <v>1796.77395658</v>
      </c>
      <c r="L138" s="36">
        <f>SUMIFS(СВЦЭМ!$D$39:$D$782,СВЦЭМ!$A$39:$A$782,$A138,СВЦЭМ!$B$39:$B$782,L$119)+'СЕТ СН'!$I$11+СВЦЭМ!$D$10+'СЕТ СН'!$I$6-'СЕТ СН'!$I$23</f>
        <v>1804.2127195799999</v>
      </c>
      <c r="M138" s="36">
        <f>SUMIFS(СВЦЭМ!$D$39:$D$782,СВЦЭМ!$A$39:$A$782,$A138,СВЦЭМ!$B$39:$B$782,M$119)+'СЕТ СН'!$I$11+СВЦЭМ!$D$10+'СЕТ СН'!$I$6-'СЕТ СН'!$I$23</f>
        <v>1806.3748084399999</v>
      </c>
      <c r="N138" s="36">
        <f>SUMIFS(СВЦЭМ!$D$39:$D$782,СВЦЭМ!$A$39:$A$782,$A138,СВЦЭМ!$B$39:$B$782,N$119)+'СЕТ СН'!$I$11+СВЦЭМ!$D$10+'СЕТ СН'!$I$6-'СЕТ СН'!$I$23</f>
        <v>1825.7526408799999</v>
      </c>
      <c r="O138" s="36">
        <f>SUMIFS(СВЦЭМ!$D$39:$D$782,СВЦЭМ!$A$39:$A$782,$A138,СВЦЭМ!$B$39:$B$782,O$119)+'СЕТ СН'!$I$11+СВЦЭМ!$D$10+'СЕТ СН'!$I$6-'СЕТ СН'!$I$23</f>
        <v>1830.2903390199999</v>
      </c>
      <c r="P138" s="36">
        <f>SUMIFS(СВЦЭМ!$D$39:$D$782,СВЦЭМ!$A$39:$A$782,$A138,СВЦЭМ!$B$39:$B$782,P$119)+'СЕТ СН'!$I$11+СВЦЭМ!$D$10+'СЕТ СН'!$I$6-'СЕТ СН'!$I$23</f>
        <v>1838.9378476299999</v>
      </c>
      <c r="Q138" s="36">
        <f>SUMIFS(СВЦЭМ!$D$39:$D$782,СВЦЭМ!$A$39:$A$782,$A138,СВЦЭМ!$B$39:$B$782,Q$119)+'СЕТ СН'!$I$11+СВЦЭМ!$D$10+'СЕТ СН'!$I$6-'СЕТ СН'!$I$23</f>
        <v>1836.33674752</v>
      </c>
      <c r="R138" s="36">
        <f>SUMIFS(СВЦЭМ!$D$39:$D$782,СВЦЭМ!$A$39:$A$782,$A138,СВЦЭМ!$B$39:$B$782,R$119)+'СЕТ СН'!$I$11+СВЦЭМ!$D$10+'СЕТ СН'!$I$6-'СЕТ СН'!$I$23</f>
        <v>1830.5081803199998</v>
      </c>
      <c r="S138" s="36">
        <f>SUMIFS(СВЦЭМ!$D$39:$D$782,СВЦЭМ!$A$39:$A$782,$A138,СВЦЭМ!$B$39:$B$782,S$119)+'СЕТ СН'!$I$11+СВЦЭМ!$D$10+'СЕТ СН'!$I$6-'СЕТ СН'!$I$23</f>
        <v>1820.9321817999999</v>
      </c>
      <c r="T138" s="36">
        <f>SUMIFS(СВЦЭМ!$D$39:$D$782,СВЦЭМ!$A$39:$A$782,$A138,СВЦЭМ!$B$39:$B$782,T$119)+'СЕТ СН'!$I$11+СВЦЭМ!$D$10+'СЕТ СН'!$I$6-'СЕТ СН'!$I$23</f>
        <v>1757.0658745599999</v>
      </c>
      <c r="U138" s="36">
        <f>SUMIFS(СВЦЭМ!$D$39:$D$782,СВЦЭМ!$A$39:$A$782,$A138,СВЦЭМ!$B$39:$B$782,U$119)+'СЕТ СН'!$I$11+СВЦЭМ!$D$10+'СЕТ СН'!$I$6-'СЕТ СН'!$I$23</f>
        <v>1790.6253415899998</v>
      </c>
      <c r="V138" s="36">
        <f>SUMIFS(СВЦЭМ!$D$39:$D$782,СВЦЭМ!$A$39:$A$782,$A138,СВЦЭМ!$B$39:$B$782,V$119)+'СЕТ СН'!$I$11+СВЦЭМ!$D$10+'СЕТ СН'!$I$6-'СЕТ СН'!$I$23</f>
        <v>1794.7223441799999</v>
      </c>
      <c r="W138" s="36">
        <f>SUMIFS(СВЦЭМ!$D$39:$D$782,СВЦЭМ!$A$39:$A$782,$A138,СВЦЭМ!$B$39:$B$782,W$119)+'СЕТ СН'!$I$11+СВЦЭМ!$D$10+'СЕТ СН'!$I$6-'СЕТ СН'!$I$23</f>
        <v>1816.0895689499998</v>
      </c>
      <c r="X138" s="36">
        <f>SUMIFS(СВЦЭМ!$D$39:$D$782,СВЦЭМ!$A$39:$A$782,$A138,СВЦЭМ!$B$39:$B$782,X$119)+'СЕТ СН'!$I$11+СВЦЭМ!$D$10+'СЕТ СН'!$I$6-'СЕТ СН'!$I$23</f>
        <v>1822.3329058099998</v>
      </c>
      <c r="Y138" s="36">
        <f>SUMIFS(СВЦЭМ!$D$39:$D$782,СВЦЭМ!$A$39:$A$782,$A138,СВЦЭМ!$B$39:$B$782,Y$119)+'СЕТ СН'!$I$11+СВЦЭМ!$D$10+'СЕТ СН'!$I$6-'СЕТ СН'!$I$23</f>
        <v>1830.3603382899998</v>
      </c>
    </row>
    <row r="139" spans="1:25" ht="15.75" x14ac:dyDescent="0.2">
      <c r="A139" s="35">
        <f t="shared" si="3"/>
        <v>44915</v>
      </c>
      <c r="B139" s="36">
        <f>SUMIFS(СВЦЭМ!$D$39:$D$782,СВЦЭМ!$A$39:$A$782,$A139,СВЦЭМ!$B$39:$B$782,B$119)+'СЕТ СН'!$I$11+СВЦЭМ!$D$10+'СЕТ СН'!$I$6-'СЕТ СН'!$I$23</f>
        <v>1798.70054968</v>
      </c>
      <c r="C139" s="36">
        <f>SUMIFS(СВЦЭМ!$D$39:$D$782,СВЦЭМ!$A$39:$A$782,$A139,СВЦЭМ!$B$39:$B$782,C$119)+'СЕТ СН'!$I$11+СВЦЭМ!$D$10+'СЕТ СН'!$I$6-'СЕТ СН'!$I$23</f>
        <v>1813.1430989399998</v>
      </c>
      <c r="D139" s="36">
        <f>SUMIFS(СВЦЭМ!$D$39:$D$782,СВЦЭМ!$A$39:$A$782,$A139,СВЦЭМ!$B$39:$B$782,D$119)+'СЕТ СН'!$I$11+СВЦЭМ!$D$10+'СЕТ СН'!$I$6-'СЕТ СН'!$I$23</f>
        <v>1813.74020875</v>
      </c>
      <c r="E139" s="36">
        <f>SUMIFS(СВЦЭМ!$D$39:$D$782,СВЦЭМ!$A$39:$A$782,$A139,СВЦЭМ!$B$39:$B$782,E$119)+'СЕТ СН'!$I$11+СВЦЭМ!$D$10+'СЕТ СН'!$I$6-'СЕТ СН'!$I$23</f>
        <v>1817.99012941</v>
      </c>
      <c r="F139" s="36">
        <f>SUMIFS(СВЦЭМ!$D$39:$D$782,СВЦЭМ!$A$39:$A$782,$A139,СВЦЭМ!$B$39:$B$782,F$119)+'СЕТ СН'!$I$11+СВЦЭМ!$D$10+'СЕТ СН'!$I$6-'СЕТ СН'!$I$23</f>
        <v>1814.7913203799999</v>
      </c>
      <c r="G139" s="36">
        <f>SUMIFS(СВЦЭМ!$D$39:$D$782,СВЦЭМ!$A$39:$A$782,$A139,СВЦЭМ!$B$39:$B$782,G$119)+'СЕТ СН'!$I$11+СВЦЭМ!$D$10+'СЕТ СН'!$I$6-'СЕТ СН'!$I$23</f>
        <v>1806.1843788799999</v>
      </c>
      <c r="H139" s="36">
        <f>SUMIFS(СВЦЭМ!$D$39:$D$782,СВЦЭМ!$A$39:$A$782,$A139,СВЦЭМ!$B$39:$B$782,H$119)+'СЕТ СН'!$I$11+СВЦЭМ!$D$10+'СЕТ СН'!$I$6-'СЕТ СН'!$I$23</f>
        <v>1784.48347358</v>
      </c>
      <c r="I139" s="36">
        <f>SUMIFS(СВЦЭМ!$D$39:$D$782,СВЦЭМ!$A$39:$A$782,$A139,СВЦЭМ!$B$39:$B$782,I$119)+'СЕТ СН'!$I$11+СВЦЭМ!$D$10+'СЕТ СН'!$I$6-'СЕТ СН'!$I$23</f>
        <v>1773.5855714299998</v>
      </c>
      <c r="J139" s="36">
        <f>SUMIFS(СВЦЭМ!$D$39:$D$782,СВЦЭМ!$A$39:$A$782,$A139,СВЦЭМ!$B$39:$B$782,J$119)+'СЕТ СН'!$I$11+СВЦЭМ!$D$10+'СЕТ СН'!$I$6-'СЕТ СН'!$I$23</f>
        <v>1767.45429281</v>
      </c>
      <c r="K139" s="36">
        <f>SUMIFS(СВЦЭМ!$D$39:$D$782,СВЦЭМ!$A$39:$A$782,$A139,СВЦЭМ!$B$39:$B$782,K$119)+'СЕТ СН'!$I$11+СВЦЭМ!$D$10+'СЕТ СН'!$I$6-'СЕТ СН'!$I$23</f>
        <v>1763.77492865</v>
      </c>
      <c r="L139" s="36">
        <f>SUMIFS(СВЦЭМ!$D$39:$D$782,СВЦЭМ!$A$39:$A$782,$A139,СВЦЭМ!$B$39:$B$782,L$119)+'СЕТ СН'!$I$11+СВЦЭМ!$D$10+'СЕТ СН'!$I$6-'СЕТ СН'!$I$23</f>
        <v>1763.9813445899999</v>
      </c>
      <c r="M139" s="36">
        <f>SUMIFS(СВЦЭМ!$D$39:$D$782,СВЦЭМ!$A$39:$A$782,$A139,СВЦЭМ!$B$39:$B$782,M$119)+'СЕТ СН'!$I$11+СВЦЭМ!$D$10+'СЕТ СН'!$I$6-'СЕТ СН'!$I$23</f>
        <v>1757.6172675299999</v>
      </c>
      <c r="N139" s="36">
        <f>SUMIFS(СВЦЭМ!$D$39:$D$782,СВЦЭМ!$A$39:$A$782,$A139,СВЦЭМ!$B$39:$B$782,N$119)+'СЕТ СН'!$I$11+СВЦЭМ!$D$10+'СЕТ СН'!$I$6-'СЕТ СН'!$I$23</f>
        <v>1792.95710072</v>
      </c>
      <c r="O139" s="36">
        <f>SUMIFS(СВЦЭМ!$D$39:$D$782,СВЦЭМ!$A$39:$A$782,$A139,СВЦЭМ!$B$39:$B$782,O$119)+'СЕТ СН'!$I$11+СВЦЭМ!$D$10+'СЕТ СН'!$I$6-'СЕТ СН'!$I$23</f>
        <v>1797.16501756</v>
      </c>
      <c r="P139" s="36">
        <f>SUMIFS(СВЦЭМ!$D$39:$D$782,СВЦЭМ!$A$39:$A$782,$A139,СВЦЭМ!$B$39:$B$782,P$119)+'СЕТ СН'!$I$11+СВЦЭМ!$D$10+'СЕТ СН'!$I$6-'СЕТ СН'!$I$23</f>
        <v>1801.6860554299999</v>
      </c>
      <c r="Q139" s="36">
        <f>SUMIFS(СВЦЭМ!$D$39:$D$782,СВЦЭМ!$A$39:$A$782,$A139,СВЦЭМ!$B$39:$B$782,Q$119)+'СЕТ СН'!$I$11+СВЦЭМ!$D$10+'СЕТ СН'!$I$6-'СЕТ СН'!$I$23</f>
        <v>1803.94161575</v>
      </c>
      <c r="R139" s="36">
        <f>SUMIFS(СВЦЭМ!$D$39:$D$782,СВЦЭМ!$A$39:$A$782,$A139,СВЦЭМ!$B$39:$B$782,R$119)+'СЕТ СН'!$I$11+СВЦЭМ!$D$10+'СЕТ СН'!$I$6-'СЕТ СН'!$I$23</f>
        <v>1796.6935045499999</v>
      </c>
      <c r="S139" s="36">
        <f>SUMIFS(СВЦЭМ!$D$39:$D$782,СВЦЭМ!$A$39:$A$782,$A139,СВЦЭМ!$B$39:$B$782,S$119)+'СЕТ СН'!$I$11+СВЦЭМ!$D$10+'СЕТ СН'!$I$6-'СЕТ СН'!$I$23</f>
        <v>1771.0199839899999</v>
      </c>
      <c r="T139" s="36">
        <f>SUMIFS(СВЦЭМ!$D$39:$D$782,СВЦЭМ!$A$39:$A$782,$A139,СВЦЭМ!$B$39:$B$782,T$119)+'СЕТ СН'!$I$11+СВЦЭМ!$D$10+'СЕТ СН'!$I$6-'СЕТ СН'!$I$23</f>
        <v>1711.3060058599999</v>
      </c>
      <c r="U139" s="36">
        <f>SUMIFS(СВЦЭМ!$D$39:$D$782,СВЦЭМ!$A$39:$A$782,$A139,СВЦЭМ!$B$39:$B$782,U$119)+'СЕТ СН'!$I$11+СВЦЭМ!$D$10+'СЕТ СН'!$I$6-'СЕТ СН'!$I$23</f>
        <v>1728.7067747399999</v>
      </c>
      <c r="V139" s="36">
        <f>SUMIFS(СВЦЭМ!$D$39:$D$782,СВЦЭМ!$A$39:$A$782,$A139,СВЦЭМ!$B$39:$B$782,V$119)+'СЕТ СН'!$I$11+СВЦЭМ!$D$10+'СЕТ СН'!$I$6-'СЕТ СН'!$I$23</f>
        <v>1764.13883728</v>
      </c>
      <c r="W139" s="36">
        <f>SUMIFS(СВЦЭМ!$D$39:$D$782,СВЦЭМ!$A$39:$A$782,$A139,СВЦЭМ!$B$39:$B$782,W$119)+'СЕТ СН'!$I$11+СВЦЭМ!$D$10+'СЕТ СН'!$I$6-'СЕТ СН'!$I$23</f>
        <v>1779.16698763</v>
      </c>
      <c r="X139" s="36">
        <f>SUMIFS(СВЦЭМ!$D$39:$D$782,СВЦЭМ!$A$39:$A$782,$A139,СВЦЭМ!$B$39:$B$782,X$119)+'СЕТ СН'!$I$11+СВЦЭМ!$D$10+'СЕТ СН'!$I$6-'СЕТ СН'!$I$23</f>
        <v>1789.32706652</v>
      </c>
      <c r="Y139" s="36">
        <f>SUMIFS(СВЦЭМ!$D$39:$D$782,СВЦЭМ!$A$39:$A$782,$A139,СВЦЭМ!$B$39:$B$782,Y$119)+'СЕТ СН'!$I$11+СВЦЭМ!$D$10+'СЕТ СН'!$I$6-'СЕТ СН'!$I$23</f>
        <v>1797.67696454</v>
      </c>
    </row>
    <row r="140" spans="1:25" ht="15.75" x14ac:dyDescent="0.2">
      <c r="A140" s="35">
        <f t="shared" si="3"/>
        <v>44916</v>
      </c>
      <c r="B140" s="36">
        <f>SUMIFS(СВЦЭМ!$D$39:$D$782,СВЦЭМ!$A$39:$A$782,$A140,СВЦЭМ!$B$39:$B$782,B$119)+'СЕТ СН'!$I$11+СВЦЭМ!$D$10+'СЕТ СН'!$I$6-'СЕТ СН'!$I$23</f>
        <v>1783.84846593</v>
      </c>
      <c r="C140" s="36">
        <f>SUMIFS(СВЦЭМ!$D$39:$D$782,СВЦЭМ!$A$39:$A$782,$A140,СВЦЭМ!$B$39:$B$782,C$119)+'СЕТ СН'!$I$11+СВЦЭМ!$D$10+'СЕТ СН'!$I$6-'СЕТ СН'!$I$23</f>
        <v>1794.972403</v>
      </c>
      <c r="D140" s="36">
        <f>SUMIFS(СВЦЭМ!$D$39:$D$782,СВЦЭМ!$A$39:$A$782,$A140,СВЦЭМ!$B$39:$B$782,D$119)+'СЕТ СН'!$I$11+СВЦЭМ!$D$10+'СЕТ СН'!$I$6-'СЕТ СН'!$I$23</f>
        <v>1791.14207674</v>
      </c>
      <c r="E140" s="36">
        <f>SUMIFS(СВЦЭМ!$D$39:$D$782,СВЦЭМ!$A$39:$A$782,$A140,СВЦЭМ!$B$39:$B$782,E$119)+'СЕТ СН'!$I$11+СВЦЭМ!$D$10+'СЕТ СН'!$I$6-'СЕТ СН'!$I$23</f>
        <v>1794.6205334899998</v>
      </c>
      <c r="F140" s="36">
        <f>SUMIFS(СВЦЭМ!$D$39:$D$782,СВЦЭМ!$A$39:$A$782,$A140,СВЦЭМ!$B$39:$B$782,F$119)+'СЕТ СН'!$I$11+СВЦЭМ!$D$10+'СЕТ СН'!$I$6-'СЕТ СН'!$I$23</f>
        <v>1827.5969665499999</v>
      </c>
      <c r="G140" s="36">
        <f>SUMIFS(СВЦЭМ!$D$39:$D$782,СВЦЭМ!$A$39:$A$782,$A140,СВЦЭМ!$B$39:$B$782,G$119)+'СЕТ СН'!$I$11+СВЦЭМ!$D$10+'СЕТ СН'!$I$6-'СЕТ СН'!$I$23</f>
        <v>1793.7574783099999</v>
      </c>
      <c r="H140" s="36">
        <f>SUMIFS(СВЦЭМ!$D$39:$D$782,СВЦЭМ!$A$39:$A$782,$A140,СВЦЭМ!$B$39:$B$782,H$119)+'СЕТ СН'!$I$11+СВЦЭМ!$D$10+'СЕТ СН'!$I$6-'СЕТ СН'!$I$23</f>
        <v>1756.6440108099998</v>
      </c>
      <c r="I140" s="36">
        <f>SUMIFS(СВЦЭМ!$D$39:$D$782,СВЦЭМ!$A$39:$A$782,$A140,СВЦЭМ!$B$39:$B$782,I$119)+'СЕТ СН'!$I$11+СВЦЭМ!$D$10+'СЕТ СН'!$I$6-'СЕТ СН'!$I$23</f>
        <v>1763.2037849899998</v>
      </c>
      <c r="J140" s="36">
        <f>SUMIFS(СВЦЭМ!$D$39:$D$782,СВЦЭМ!$A$39:$A$782,$A140,СВЦЭМ!$B$39:$B$782,J$119)+'СЕТ СН'!$I$11+СВЦЭМ!$D$10+'СЕТ СН'!$I$6-'СЕТ СН'!$I$23</f>
        <v>1733.6383016</v>
      </c>
      <c r="K140" s="36">
        <f>SUMIFS(СВЦЭМ!$D$39:$D$782,СВЦЭМ!$A$39:$A$782,$A140,СВЦЭМ!$B$39:$B$782,K$119)+'СЕТ СН'!$I$11+СВЦЭМ!$D$10+'СЕТ СН'!$I$6-'СЕТ СН'!$I$23</f>
        <v>1729.60780015</v>
      </c>
      <c r="L140" s="36">
        <f>SUMIFS(СВЦЭМ!$D$39:$D$782,СВЦЭМ!$A$39:$A$782,$A140,СВЦЭМ!$B$39:$B$782,L$119)+'СЕТ СН'!$I$11+СВЦЭМ!$D$10+'СЕТ СН'!$I$6-'СЕТ СН'!$I$23</f>
        <v>1713.5072861799999</v>
      </c>
      <c r="M140" s="36">
        <f>SUMIFS(СВЦЭМ!$D$39:$D$782,СВЦЭМ!$A$39:$A$782,$A140,СВЦЭМ!$B$39:$B$782,M$119)+'СЕТ СН'!$I$11+СВЦЭМ!$D$10+'СЕТ СН'!$I$6-'СЕТ СН'!$I$23</f>
        <v>1729.1672501999999</v>
      </c>
      <c r="N140" s="36">
        <f>SUMIFS(СВЦЭМ!$D$39:$D$782,СВЦЭМ!$A$39:$A$782,$A140,СВЦЭМ!$B$39:$B$782,N$119)+'СЕТ СН'!$I$11+СВЦЭМ!$D$10+'СЕТ СН'!$I$6-'СЕТ СН'!$I$23</f>
        <v>1726.92195468</v>
      </c>
      <c r="O140" s="36">
        <f>SUMIFS(СВЦЭМ!$D$39:$D$782,СВЦЭМ!$A$39:$A$782,$A140,СВЦЭМ!$B$39:$B$782,O$119)+'СЕТ СН'!$I$11+СВЦЭМ!$D$10+'СЕТ СН'!$I$6-'СЕТ СН'!$I$23</f>
        <v>1719.0159440099999</v>
      </c>
      <c r="P140" s="36">
        <f>SUMIFS(СВЦЭМ!$D$39:$D$782,СВЦЭМ!$A$39:$A$782,$A140,СВЦЭМ!$B$39:$B$782,P$119)+'СЕТ СН'!$I$11+СВЦЭМ!$D$10+'СЕТ СН'!$I$6-'СЕТ СН'!$I$23</f>
        <v>1721.9886877899999</v>
      </c>
      <c r="Q140" s="36">
        <f>SUMIFS(СВЦЭМ!$D$39:$D$782,СВЦЭМ!$A$39:$A$782,$A140,СВЦЭМ!$B$39:$B$782,Q$119)+'СЕТ СН'!$I$11+СВЦЭМ!$D$10+'СЕТ СН'!$I$6-'СЕТ СН'!$I$23</f>
        <v>1740.9812784199999</v>
      </c>
      <c r="R140" s="36">
        <f>SUMIFS(СВЦЭМ!$D$39:$D$782,СВЦЭМ!$A$39:$A$782,$A140,СВЦЭМ!$B$39:$B$782,R$119)+'СЕТ СН'!$I$11+СВЦЭМ!$D$10+'СЕТ СН'!$I$6-'СЕТ СН'!$I$23</f>
        <v>1741.1774205099998</v>
      </c>
      <c r="S140" s="36">
        <f>SUMIFS(СВЦЭМ!$D$39:$D$782,СВЦЭМ!$A$39:$A$782,$A140,СВЦЭМ!$B$39:$B$782,S$119)+'СЕТ СН'!$I$11+СВЦЭМ!$D$10+'СЕТ СН'!$I$6-'СЕТ СН'!$I$23</f>
        <v>1738.7338119699998</v>
      </c>
      <c r="T140" s="36">
        <f>SUMIFS(СВЦЭМ!$D$39:$D$782,СВЦЭМ!$A$39:$A$782,$A140,СВЦЭМ!$B$39:$B$782,T$119)+'СЕТ СН'!$I$11+СВЦЭМ!$D$10+'СЕТ СН'!$I$6-'СЕТ СН'!$I$23</f>
        <v>1731.09453945</v>
      </c>
      <c r="U140" s="36">
        <f>SUMIFS(СВЦЭМ!$D$39:$D$782,СВЦЭМ!$A$39:$A$782,$A140,СВЦЭМ!$B$39:$B$782,U$119)+'СЕТ СН'!$I$11+СВЦЭМ!$D$10+'СЕТ СН'!$I$6-'СЕТ СН'!$I$23</f>
        <v>1733.1276506199999</v>
      </c>
      <c r="V140" s="36">
        <f>SUMIFS(СВЦЭМ!$D$39:$D$782,СВЦЭМ!$A$39:$A$782,$A140,СВЦЭМ!$B$39:$B$782,V$119)+'СЕТ СН'!$I$11+СВЦЭМ!$D$10+'СЕТ СН'!$I$6-'СЕТ СН'!$I$23</f>
        <v>1741.7814194999999</v>
      </c>
      <c r="W140" s="36">
        <f>SUMIFS(СВЦЭМ!$D$39:$D$782,СВЦЭМ!$A$39:$A$782,$A140,СВЦЭМ!$B$39:$B$782,W$119)+'СЕТ СН'!$I$11+СВЦЭМ!$D$10+'СЕТ СН'!$I$6-'СЕТ СН'!$I$23</f>
        <v>1728.2187342099999</v>
      </c>
      <c r="X140" s="36">
        <f>SUMIFS(СВЦЭМ!$D$39:$D$782,СВЦЭМ!$A$39:$A$782,$A140,СВЦЭМ!$B$39:$B$782,X$119)+'СЕТ СН'!$I$11+СВЦЭМ!$D$10+'СЕТ СН'!$I$6-'СЕТ СН'!$I$23</f>
        <v>1723.5856120799999</v>
      </c>
      <c r="Y140" s="36">
        <f>SUMIFS(СВЦЭМ!$D$39:$D$782,СВЦЭМ!$A$39:$A$782,$A140,СВЦЭМ!$B$39:$B$782,Y$119)+'СЕТ СН'!$I$11+СВЦЭМ!$D$10+'СЕТ СН'!$I$6-'СЕТ СН'!$I$23</f>
        <v>1732.14407622</v>
      </c>
    </row>
    <row r="141" spans="1:25" ht="15.75" x14ac:dyDescent="0.2">
      <c r="A141" s="35">
        <f t="shared" si="3"/>
        <v>44917</v>
      </c>
      <c r="B141" s="36">
        <f>SUMIFS(СВЦЭМ!$D$39:$D$782,СВЦЭМ!$A$39:$A$782,$A141,СВЦЭМ!$B$39:$B$782,B$119)+'СЕТ СН'!$I$11+СВЦЭМ!$D$10+'СЕТ СН'!$I$6-'СЕТ СН'!$I$23</f>
        <v>1756.9996952899999</v>
      </c>
      <c r="C141" s="36">
        <f>SUMIFS(СВЦЭМ!$D$39:$D$782,СВЦЭМ!$A$39:$A$782,$A141,СВЦЭМ!$B$39:$B$782,C$119)+'СЕТ СН'!$I$11+СВЦЭМ!$D$10+'СЕТ СН'!$I$6-'СЕТ СН'!$I$23</f>
        <v>1772.2734971799998</v>
      </c>
      <c r="D141" s="36">
        <f>SUMIFS(СВЦЭМ!$D$39:$D$782,СВЦЭМ!$A$39:$A$782,$A141,СВЦЭМ!$B$39:$B$782,D$119)+'СЕТ СН'!$I$11+СВЦЭМ!$D$10+'СЕТ СН'!$I$6-'СЕТ СН'!$I$23</f>
        <v>1769.1060495699999</v>
      </c>
      <c r="E141" s="36">
        <f>SUMIFS(СВЦЭМ!$D$39:$D$782,СВЦЭМ!$A$39:$A$782,$A141,СВЦЭМ!$B$39:$B$782,E$119)+'СЕТ СН'!$I$11+СВЦЭМ!$D$10+'СЕТ СН'!$I$6-'СЕТ СН'!$I$23</f>
        <v>1788.5759919</v>
      </c>
      <c r="F141" s="36">
        <f>SUMIFS(СВЦЭМ!$D$39:$D$782,СВЦЭМ!$A$39:$A$782,$A141,СВЦЭМ!$B$39:$B$782,F$119)+'СЕТ СН'!$I$11+СВЦЭМ!$D$10+'СЕТ СН'!$I$6-'СЕТ СН'!$I$23</f>
        <v>1809.2679912599999</v>
      </c>
      <c r="G141" s="36">
        <f>SUMIFS(СВЦЭМ!$D$39:$D$782,СВЦЭМ!$A$39:$A$782,$A141,СВЦЭМ!$B$39:$B$782,G$119)+'СЕТ СН'!$I$11+СВЦЭМ!$D$10+'СЕТ СН'!$I$6-'СЕТ СН'!$I$23</f>
        <v>1810.8635062199999</v>
      </c>
      <c r="H141" s="36">
        <f>SUMIFS(СВЦЭМ!$D$39:$D$782,СВЦЭМ!$A$39:$A$782,$A141,СВЦЭМ!$B$39:$B$782,H$119)+'СЕТ СН'!$I$11+СВЦЭМ!$D$10+'СЕТ СН'!$I$6-'СЕТ СН'!$I$23</f>
        <v>1792.2583415499998</v>
      </c>
      <c r="I141" s="36">
        <f>SUMIFS(СВЦЭМ!$D$39:$D$782,СВЦЭМ!$A$39:$A$782,$A141,СВЦЭМ!$B$39:$B$782,I$119)+'СЕТ СН'!$I$11+СВЦЭМ!$D$10+'СЕТ СН'!$I$6-'СЕТ СН'!$I$23</f>
        <v>1779.9038785199998</v>
      </c>
      <c r="J141" s="36">
        <f>SUMIFS(СВЦЭМ!$D$39:$D$782,СВЦЭМ!$A$39:$A$782,$A141,СВЦЭМ!$B$39:$B$782,J$119)+'СЕТ СН'!$I$11+СВЦЭМ!$D$10+'СЕТ СН'!$I$6-'СЕТ СН'!$I$23</f>
        <v>1767.5275262</v>
      </c>
      <c r="K141" s="36">
        <f>SUMIFS(СВЦЭМ!$D$39:$D$782,СВЦЭМ!$A$39:$A$782,$A141,СВЦЭМ!$B$39:$B$782,K$119)+'СЕТ СН'!$I$11+СВЦЭМ!$D$10+'СЕТ СН'!$I$6-'СЕТ СН'!$I$23</f>
        <v>1750.9875688999998</v>
      </c>
      <c r="L141" s="36">
        <f>SUMIFS(СВЦЭМ!$D$39:$D$782,СВЦЭМ!$A$39:$A$782,$A141,СВЦЭМ!$B$39:$B$782,L$119)+'СЕТ СН'!$I$11+СВЦЭМ!$D$10+'СЕТ СН'!$I$6-'СЕТ СН'!$I$23</f>
        <v>1762.3258664499999</v>
      </c>
      <c r="M141" s="36">
        <f>SUMIFS(СВЦЭМ!$D$39:$D$782,СВЦЭМ!$A$39:$A$782,$A141,СВЦЭМ!$B$39:$B$782,M$119)+'СЕТ СН'!$I$11+СВЦЭМ!$D$10+'СЕТ СН'!$I$6-'СЕТ СН'!$I$23</f>
        <v>1768.6978017899999</v>
      </c>
      <c r="N141" s="36">
        <f>SUMIFS(СВЦЭМ!$D$39:$D$782,СВЦЭМ!$A$39:$A$782,$A141,СВЦЭМ!$B$39:$B$782,N$119)+'СЕТ СН'!$I$11+СВЦЭМ!$D$10+'СЕТ СН'!$I$6-'СЕТ СН'!$I$23</f>
        <v>1788.7116171399998</v>
      </c>
      <c r="O141" s="36">
        <f>SUMIFS(СВЦЭМ!$D$39:$D$782,СВЦЭМ!$A$39:$A$782,$A141,СВЦЭМ!$B$39:$B$782,O$119)+'СЕТ СН'!$I$11+СВЦЭМ!$D$10+'СЕТ СН'!$I$6-'СЕТ СН'!$I$23</f>
        <v>1786.6453303399999</v>
      </c>
      <c r="P141" s="36">
        <f>SUMIFS(СВЦЭМ!$D$39:$D$782,СВЦЭМ!$A$39:$A$782,$A141,СВЦЭМ!$B$39:$B$782,P$119)+'СЕТ СН'!$I$11+СВЦЭМ!$D$10+'СЕТ СН'!$I$6-'СЕТ СН'!$I$23</f>
        <v>1795.9054633399999</v>
      </c>
      <c r="Q141" s="36">
        <f>SUMIFS(СВЦЭМ!$D$39:$D$782,СВЦЭМ!$A$39:$A$782,$A141,СВЦЭМ!$B$39:$B$782,Q$119)+'СЕТ СН'!$I$11+СВЦЭМ!$D$10+'СЕТ СН'!$I$6-'СЕТ СН'!$I$23</f>
        <v>1800.0354362199998</v>
      </c>
      <c r="R141" s="36">
        <f>SUMIFS(СВЦЭМ!$D$39:$D$782,СВЦЭМ!$A$39:$A$782,$A141,СВЦЭМ!$B$39:$B$782,R$119)+'СЕТ СН'!$I$11+СВЦЭМ!$D$10+'СЕТ СН'!$I$6-'СЕТ СН'!$I$23</f>
        <v>1773.7536200699999</v>
      </c>
      <c r="S141" s="36">
        <f>SUMIFS(СВЦЭМ!$D$39:$D$782,СВЦЭМ!$A$39:$A$782,$A141,СВЦЭМ!$B$39:$B$782,S$119)+'СЕТ СН'!$I$11+СВЦЭМ!$D$10+'СЕТ СН'!$I$6-'СЕТ СН'!$I$23</f>
        <v>1774.54741666</v>
      </c>
      <c r="T141" s="36">
        <f>SUMIFS(СВЦЭМ!$D$39:$D$782,СВЦЭМ!$A$39:$A$782,$A141,СВЦЭМ!$B$39:$B$782,T$119)+'СЕТ СН'!$I$11+СВЦЭМ!$D$10+'СЕТ СН'!$I$6-'СЕТ СН'!$I$23</f>
        <v>1742.6958389699998</v>
      </c>
      <c r="U141" s="36">
        <f>SUMIFS(СВЦЭМ!$D$39:$D$782,СВЦЭМ!$A$39:$A$782,$A141,СВЦЭМ!$B$39:$B$782,U$119)+'СЕТ СН'!$I$11+СВЦЭМ!$D$10+'СЕТ СН'!$I$6-'СЕТ СН'!$I$23</f>
        <v>1743.9132530299999</v>
      </c>
      <c r="V141" s="36">
        <f>SUMIFS(СВЦЭМ!$D$39:$D$782,СВЦЭМ!$A$39:$A$782,$A141,СВЦЭМ!$B$39:$B$782,V$119)+'СЕТ СН'!$I$11+СВЦЭМ!$D$10+'СЕТ СН'!$I$6-'СЕТ СН'!$I$23</f>
        <v>1769.0064372099998</v>
      </c>
      <c r="W141" s="36">
        <f>SUMIFS(СВЦЭМ!$D$39:$D$782,СВЦЭМ!$A$39:$A$782,$A141,СВЦЭМ!$B$39:$B$782,W$119)+'СЕТ СН'!$I$11+СВЦЭМ!$D$10+'СЕТ СН'!$I$6-'СЕТ СН'!$I$23</f>
        <v>1771.8796195599998</v>
      </c>
      <c r="X141" s="36">
        <f>SUMIFS(СВЦЭМ!$D$39:$D$782,СВЦЭМ!$A$39:$A$782,$A141,СВЦЭМ!$B$39:$B$782,X$119)+'СЕТ СН'!$I$11+СВЦЭМ!$D$10+'СЕТ СН'!$I$6-'СЕТ СН'!$I$23</f>
        <v>1785.27500218</v>
      </c>
      <c r="Y141" s="36">
        <f>SUMIFS(СВЦЭМ!$D$39:$D$782,СВЦЭМ!$A$39:$A$782,$A141,СВЦЭМ!$B$39:$B$782,Y$119)+'СЕТ СН'!$I$11+СВЦЭМ!$D$10+'СЕТ СН'!$I$6-'СЕТ СН'!$I$23</f>
        <v>1800.3325137899999</v>
      </c>
    </row>
    <row r="142" spans="1:25" ht="15.75" x14ac:dyDescent="0.2">
      <c r="A142" s="35">
        <f t="shared" si="3"/>
        <v>44918</v>
      </c>
      <c r="B142" s="36">
        <f>SUMIFS(СВЦЭМ!$D$39:$D$782,СВЦЭМ!$A$39:$A$782,$A142,СВЦЭМ!$B$39:$B$782,B$119)+'СЕТ СН'!$I$11+СВЦЭМ!$D$10+'СЕТ СН'!$I$6-'СЕТ СН'!$I$23</f>
        <v>1887.3223993499998</v>
      </c>
      <c r="C142" s="36">
        <f>SUMIFS(СВЦЭМ!$D$39:$D$782,СВЦЭМ!$A$39:$A$782,$A142,СВЦЭМ!$B$39:$B$782,C$119)+'СЕТ СН'!$I$11+СВЦЭМ!$D$10+'СЕТ СН'!$I$6-'СЕТ СН'!$I$23</f>
        <v>1905.7613436199999</v>
      </c>
      <c r="D142" s="36">
        <f>SUMIFS(СВЦЭМ!$D$39:$D$782,СВЦЭМ!$A$39:$A$782,$A142,СВЦЭМ!$B$39:$B$782,D$119)+'СЕТ СН'!$I$11+СВЦЭМ!$D$10+'СЕТ СН'!$I$6-'СЕТ СН'!$I$23</f>
        <v>1920.4221421699999</v>
      </c>
      <c r="E142" s="36">
        <f>SUMIFS(СВЦЭМ!$D$39:$D$782,СВЦЭМ!$A$39:$A$782,$A142,СВЦЭМ!$B$39:$B$782,E$119)+'СЕТ СН'!$I$11+СВЦЭМ!$D$10+'СЕТ СН'!$I$6-'СЕТ СН'!$I$23</f>
        <v>1927.75265025</v>
      </c>
      <c r="F142" s="36">
        <f>SUMIFS(СВЦЭМ!$D$39:$D$782,СВЦЭМ!$A$39:$A$782,$A142,СВЦЭМ!$B$39:$B$782,F$119)+'СЕТ СН'!$I$11+СВЦЭМ!$D$10+'СЕТ СН'!$I$6-'СЕТ СН'!$I$23</f>
        <v>1926.52849679</v>
      </c>
      <c r="G142" s="36">
        <f>SUMIFS(СВЦЭМ!$D$39:$D$782,СВЦЭМ!$A$39:$A$782,$A142,СВЦЭМ!$B$39:$B$782,G$119)+'СЕТ СН'!$I$11+СВЦЭМ!$D$10+'СЕТ СН'!$I$6-'СЕТ СН'!$I$23</f>
        <v>1916.00504839</v>
      </c>
      <c r="H142" s="36">
        <f>SUMIFS(СВЦЭМ!$D$39:$D$782,СВЦЭМ!$A$39:$A$782,$A142,СВЦЭМ!$B$39:$B$782,H$119)+'СЕТ СН'!$I$11+СВЦЭМ!$D$10+'СЕТ СН'!$I$6-'СЕТ СН'!$I$23</f>
        <v>1871.54631292</v>
      </c>
      <c r="I142" s="36">
        <f>SUMIFS(СВЦЭМ!$D$39:$D$782,СВЦЭМ!$A$39:$A$782,$A142,СВЦЭМ!$B$39:$B$782,I$119)+'СЕТ СН'!$I$11+СВЦЭМ!$D$10+'СЕТ СН'!$I$6-'СЕТ СН'!$I$23</f>
        <v>1857.4274925999998</v>
      </c>
      <c r="J142" s="36">
        <f>SUMIFS(СВЦЭМ!$D$39:$D$782,СВЦЭМ!$A$39:$A$782,$A142,СВЦЭМ!$B$39:$B$782,J$119)+'СЕТ СН'!$I$11+СВЦЭМ!$D$10+'СЕТ СН'!$I$6-'СЕТ СН'!$I$23</f>
        <v>1837.1470933199998</v>
      </c>
      <c r="K142" s="36">
        <f>SUMIFS(СВЦЭМ!$D$39:$D$782,СВЦЭМ!$A$39:$A$782,$A142,СВЦЭМ!$B$39:$B$782,K$119)+'СЕТ СН'!$I$11+СВЦЭМ!$D$10+'СЕТ СН'!$I$6-'СЕТ СН'!$I$23</f>
        <v>1829.0710143699998</v>
      </c>
      <c r="L142" s="36">
        <f>SUMIFS(СВЦЭМ!$D$39:$D$782,СВЦЭМ!$A$39:$A$782,$A142,СВЦЭМ!$B$39:$B$782,L$119)+'СЕТ СН'!$I$11+СВЦЭМ!$D$10+'СЕТ СН'!$I$6-'СЕТ СН'!$I$23</f>
        <v>1833.5583671699999</v>
      </c>
      <c r="M142" s="36">
        <f>SUMIFS(СВЦЭМ!$D$39:$D$782,СВЦЭМ!$A$39:$A$782,$A142,СВЦЭМ!$B$39:$B$782,M$119)+'СЕТ СН'!$I$11+СВЦЭМ!$D$10+'СЕТ СН'!$I$6-'СЕТ СН'!$I$23</f>
        <v>1838.7572100899999</v>
      </c>
      <c r="N142" s="36">
        <f>SUMIFS(СВЦЭМ!$D$39:$D$782,СВЦЭМ!$A$39:$A$782,$A142,СВЦЭМ!$B$39:$B$782,N$119)+'СЕТ СН'!$I$11+СВЦЭМ!$D$10+'СЕТ СН'!$I$6-'СЕТ СН'!$I$23</f>
        <v>1859.63573686</v>
      </c>
      <c r="O142" s="36">
        <f>SUMIFS(СВЦЭМ!$D$39:$D$782,СВЦЭМ!$A$39:$A$782,$A142,СВЦЭМ!$B$39:$B$782,O$119)+'СЕТ СН'!$I$11+СВЦЭМ!$D$10+'СЕТ СН'!$I$6-'СЕТ СН'!$I$23</f>
        <v>1858.05414959</v>
      </c>
      <c r="P142" s="36">
        <f>SUMIFS(СВЦЭМ!$D$39:$D$782,СВЦЭМ!$A$39:$A$782,$A142,СВЦЭМ!$B$39:$B$782,P$119)+'СЕТ СН'!$I$11+СВЦЭМ!$D$10+'СЕТ СН'!$I$6-'СЕТ СН'!$I$23</f>
        <v>1862.9033584199999</v>
      </c>
      <c r="Q142" s="36">
        <f>SUMIFS(СВЦЭМ!$D$39:$D$782,СВЦЭМ!$A$39:$A$782,$A142,СВЦЭМ!$B$39:$B$782,Q$119)+'СЕТ СН'!$I$11+СВЦЭМ!$D$10+'СЕТ СН'!$I$6-'СЕТ СН'!$I$23</f>
        <v>1867.66071876</v>
      </c>
      <c r="R142" s="36">
        <f>SUMIFS(СВЦЭМ!$D$39:$D$782,СВЦЭМ!$A$39:$A$782,$A142,СВЦЭМ!$B$39:$B$782,R$119)+'СЕТ СН'!$I$11+СВЦЭМ!$D$10+'СЕТ СН'!$I$6-'СЕТ СН'!$I$23</f>
        <v>1868.0810094999999</v>
      </c>
      <c r="S142" s="36">
        <f>SUMIFS(СВЦЭМ!$D$39:$D$782,СВЦЭМ!$A$39:$A$782,$A142,СВЦЭМ!$B$39:$B$782,S$119)+'СЕТ СН'!$I$11+СВЦЭМ!$D$10+'СЕТ СН'!$I$6-'СЕТ СН'!$I$23</f>
        <v>1844.07276273</v>
      </c>
      <c r="T142" s="36">
        <f>SUMIFS(СВЦЭМ!$D$39:$D$782,СВЦЭМ!$A$39:$A$782,$A142,СВЦЭМ!$B$39:$B$782,T$119)+'СЕТ СН'!$I$11+СВЦЭМ!$D$10+'СЕТ СН'!$I$6-'СЕТ СН'!$I$23</f>
        <v>1814.0505046999999</v>
      </c>
      <c r="U142" s="36">
        <f>SUMIFS(СВЦЭМ!$D$39:$D$782,СВЦЭМ!$A$39:$A$782,$A142,СВЦЭМ!$B$39:$B$782,U$119)+'СЕТ СН'!$I$11+СВЦЭМ!$D$10+'СЕТ СН'!$I$6-'СЕТ СН'!$I$23</f>
        <v>1816.32693088</v>
      </c>
      <c r="V142" s="36">
        <f>SUMIFS(СВЦЭМ!$D$39:$D$782,СВЦЭМ!$A$39:$A$782,$A142,СВЦЭМ!$B$39:$B$782,V$119)+'СЕТ СН'!$I$11+СВЦЭМ!$D$10+'СЕТ СН'!$I$6-'СЕТ СН'!$I$23</f>
        <v>1826.2120135999999</v>
      </c>
      <c r="W142" s="36">
        <f>SUMIFS(СВЦЭМ!$D$39:$D$782,СВЦЭМ!$A$39:$A$782,$A142,СВЦЭМ!$B$39:$B$782,W$119)+'СЕТ СН'!$I$11+СВЦЭМ!$D$10+'СЕТ СН'!$I$6-'СЕТ СН'!$I$23</f>
        <v>1843.8623883599998</v>
      </c>
      <c r="X142" s="36">
        <f>SUMIFS(СВЦЭМ!$D$39:$D$782,СВЦЭМ!$A$39:$A$782,$A142,СВЦЭМ!$B$39:$B$782,X$119)+'СЕТ СН'!$I$11+СВЦЭМ!$D$10+'СЕТ СН'!$I$6-'СЕТ СН'!$I$23</f>
        <v>1863.19271497</v>
      </c>
      <c r="Y142" s="36">
        <f>SUMIFS(СВЦЭМ!$D$39:$D$782,СВЦЭМ!$A$39:$A$782,$A142,СВЦЭМ!$B$39:$B$782,Y$119)+'СЕТ СН'!$I$11+СВЦЭМ!$D$10+'СЕТ СН'!$I$6-'СЕТ СН'!$I$23</f>
        <v>1886.66526047</v>
      </c>
    </row>
    <row r="143" spans="1:25" ht="15.75" x14ac:dyDescent="0.2">
      <c r="A143" s="35">
        <f t="shared" si="3"/>
        <v>44919</v>
      </c>
      <c r="B143" s="36">
        <f>SUMIFS(СВЦЭМ!$D$39:$D$782,СВЦЭМ!$A$39:$A$782,$A143,СВЦЭМ!$B$39:$B$782,B$119)+'СЕТ СН'!$I$11+СВЦЭМ!$D$10+'СЕТ СН'!$I$6-'СЕТ СН'!$I$23</f>
        <v>1839.2507567599998</v>
      </c>
      <c r="C143" s="36">
        <f>SUMIFS(СВЦЭМ!$D$39:$D$782,СВЦЭМ!$A$39:$A$782,$A143,СВЦЭМ!$B$39:$B$782,C$119)+'СЕТ СН'!$I$11+СВЦЭМ!$D$10+'СЕТ СН'!$I$6-'СЕТ СН'!$I$23</f>
        <v>1813.82979925</v>
      </c>
      <c r="D143" s="36">
        <f>SUMIFS(СВЦЭМ!$D$39:$D$782,СВЦЭМ!$A$39:$A$782,$A143,СВЦЭМ!$B$39:$B$782,D$119)+'СЕТ СН'!$I$11+СВЦЭМ!$D$10+'СЕТ СН'!$I$6-'СЕТ СН'!$I$23</f>
        <v>1802.23647097</v>
      </c>
      <c r="E143" s="36">
        <f>SUMIFS(СВЦЭМ!$D$39:$D$782,СВЦЭМ!$A$39:$A$782,$A143,СВЦЭМ!$B$39:$B$782,E$119)+'СЕТ СН'!$I$11+СВЦЭМ!$D$10+'СЕТ СН'!$I$6-'СЕТ СН'!$I$23</f>
        <v>1792.3329300399998</v>
      </c>
      <c r="F143" s="36">
        <f>SUMIFS(СВЦЭМ!$D$39:$D$782,СВЦЭМ!$A$39:$A$782,$A143,СВЦЭМ!$B$39:$B$782,F$119)+'СЕТ СН'!$I$11+СВЦЭМ!$D$10+'СЕТ СН'!$I$6-'СЕТ СН'!$I$23</f>
        <v>1827.2831371799998</v>
      </c>
      <c r="G143" s="36">
        <f>SUMIFS(СВЦЭМ!$D$39:$D$782,СВЦЭМ!$A$39:$A$782,$A143,СВЦЭМ!$B$39:$B$782,G$119)+'СЕТ СН'!$I$11+СВЦЭМ!$D$10+'СЕТ СН'!$I$6-'СЕТ СН'!$I$23</f>
        <v>1815.39823222</v>
      </c>
      <c r="H143" s="36">
        <f>SUMIFS(СВЦЭМ!$D$39:$D$782,СВЦЭМ!$A$39:$A$782,$A143,СВЦЭМ!$B$39:$B$782,H$119)+'СЕТ СН'!$I$11+СВЦЭМ!$D$10+'СЕТ СН'!$I$6-'СЕТ СН'!$I$23</f>
        <v>1811.4010113299998</v>
      </c>
      <c r="I143" s="36">
        <f>SUMIFS(СВЦЭМ!$D$39:$D$782,СВЦЭМ!$A$39:$A$782,$A143,СВЦЭМ!$B$39:$B$782,I$119)+'СЕТ СН'!$I$11+СВЦЭМ!$D$10+'СЕТ СН'!$I$6-'СЕТ СН'!$I$23</f>
        <v>1791.22332168</v>
      </c>
      <c r="J143" s="36">
        <f>SUMIFS(СВЦЭМ!$D$39:$D$782,СВЦЭМ!$A$39:$A$782,$A143,СВЦЭМ!$B$39:$B$782,J$119)+'СЕТ СН'!$I$11+СВЦЭМ!$D$10+'СЕТ СН'!$I$6-'СЕТ СН'!$I$23</f>
        <v>1785.8083395799999</v>
      </c>
      <c r="K143" s="36">
        <f>SUMIFS(СВЦЭМ!$D$39:$D$782,СВЦЭМ!$A$39:$A$782,$A143,СВЦЭМ!$B$39:$B$782,K$119)+'СЕТ СН'!$I$11+СВЦЭМ!$D$10+'СЕТ СН'!$I$6-'СЕТ СН'!$I$23</f>
        <v>1756.5625613</v>
      </c>
      <c r="L143" s="36">
        <f>SUMIFS(СВЦЭМ!$D$39:$D$782,СВЦЭМ!$A$39:$A$782,$A143,СВЦЭМ!$B$39:$B$782,L$119)+'СЕТ СН'!$I$11+СВЦЭМ!$D$10+'СЕТ СН'!$I$6-'СЕТ СН'!$I$23</f>
        <v>1738.8730037399998</v>
      </c>
      <c r="M143" s="36">
        <f>SUMIFS(СВЦЭМ!$D$39:$D$782,СВЦЭМ!$A$39:$A$782,$A143,СВЦЭМ!$B$39:$B$782,M$119)+'СЕТ СН'!$I$11+СВЦЭМ!$D$10+'СЕТ СН'!$I$6-'СЕТ СН'!$I$23</f>
        <v>1724.4754645599999</v>
      </c>
      <c r="N143" s="36">
        <f>SUMIFS(СВЦЭМ!$D$39:$D$782,СВЦЭМ!$A$39:$A$782,$A143,СВЦЭМ!$B$39:$B$782,N$119)+'СЕТ СН'!$I$11+СВЦЭМ!$D$10+'СЕТ СН'!$I$6-'СЕТ СН'!$I$23</f>
        <v>1744.14289291</v>
      </c>
      <c r="O143" s="36">
        <f>SUMIFS(СВЦЭМ!$D$39:$D$782,СВЦЭМ!$A$39:$A$782,$A143,СВЦЭМ!$B$39:$B$782,O$119)+'СЕТ СН'!$I$11+СВЦЭМ!$D$10+'СЕТ СН'!$I$6-'СЕТ СН'!$I$23</f>
        <v>1734.92866521</v>
      </c>
      <c r="P143" s="36">
        <f>SUMIFS(СВЦЭМ!$D$39:$D$782,СВЦЭМ!$A$39:$A$782,$A143,СВЦЭМ!$B$39:$B$782,P$119)+'СЕТ СН'!$I$11+СВЦЭМ!$D$10+'СЕТ СН'!$I$6-'СЕТ СН'!$I$23</f>
        <v>1734.6998059</v>
      </c>
      <c r="Q143" s="36">
        <f>SUMIFS(СВЦЭМ!$D$39:$D$782,СВЦЭМ!$A$39:$A$782,$A143,СВЦЭМ!$B$39:$B$782,Q$119)+'СЕТ СН'!$I$11+СВЦЭМ!$D$10+'СЕТ СН'!$I$6-'СЕТ СН'!$I$23</f>
        <v>1732.30009103</v>
      </c>
      <c r="R143" s="36">
        <f>SUMIFS(СВЦЭМ!$D$39:$D$782,СВЦЭМ!$A$39:$A$782,$A143,СВЦЭМ!$B$39:$B$782,R$119)+'СЕТ СН'!$I$11+СВЦЭМ!$D$10+'СЕТ СН'!$I$6-'СЕТ СН'!$I$23</f>
        <v>1736.6809888799999</v>
      </c>
      <c r="S143" s="36">
        <f>SUMIFS(СВЦЭМ!$D$39:$D$782,СВЦЭМ!$A$39:$A$782,$A143,СВЦЭМ!$B$39:$B$782,S$119)+'СЕТ СН'!$I$11+СВЦЭМ!$D$10+'СЕТ СН'!$I$6-'СЕТ СН'!$I$23</f>
        <v>1705.1318544799999</v>
      </c>
      <c r="T143" s="36">
        <f>SUMIFS(СВЦЭМ!$D$39:$D$782,СВЦЭМ!$A$39:$A$782,$A143,СВЦЭМ!$B$39:$B$782,T$119)+'СЕТ СН'!$I$11+СВЦЭМ!$D$10+'СЕТ СН'!$I$6-'СЕТ СН'!$I$23</f>
        <v>1695.8288914999998</v>
      </c>
      <c r="U143" s="36">
        <f>SUMIFS(СВЦЭМ!$D$39:$D$782,СВЦЭМ!$A$39:$A$782,$A143,СВЦЭМ!$B$39:$B$782,U$119)+'СЕТ СН'!$I$11+СВЦЭМ!$D$10+'СЕТ СН'!$I$6-'СЕТ СН'!$I$23</f>
        <v>1709.9037505599999</v>
      </c>
      <c r="V143" s="36">
        <f>SUMIFS(СВЦЭМ!$D$39:$D$782,СВЦЭМ!$A$39:$A$782,$A143,СВЦЭМ!$B$39:$B$782,V$119)+'СЕТ СН'!$I$11+СВЦЭМ!$D$10+'СЕТ СН'!$I$6-'СЕТ СН'!$I$23</f>
        <v>1724.09017709</v>
      </c>
      <c r="W143" s="36">
        <f>SUMIFS(СВЦЭМ!$D$39:$D$782,СВЦЭМ!$A$39:$A$782,$A143,СВЦЭМ!$B$39:$B$782,W$119)+'СЕТ СН'!$I$11+СВЦЭМ!$D$10+'СЕТ СН'!$I$6-'СЕТ СН'!$I$23</f>
        <v>1736.2680480699998</v>
      </c>
      <c r="X143" s="36">
        <f>SUMIFS(СВЦЭМ!$D$39:$D$782,СВЦЭМ!$A$39:$A$782,$A143,СВЦЭМ!$B$39:$B$782,X$119)+'СЕТ СН'!$I$11+СВЦЭМ!$D$10+'СЕТ СН'!$I$6-'СЕТ СН'!$I$23</f>
        <v>1746.58295426</v>
      </c>
      <c r="Y143" s="36">
        <f>SUMIFS(СВЦЭМ!$D$39:$D$782,СВЦЭМ!$A$39:$A$782,$A143,СВЦЭМ!$B$39:$B$782,Y$119)+'СЕТ СН'!$I$11+СВЦЭМ!$D$10+'СЕТ СН'!$I$6-'СЕТ СН'!$I$23</f>
        <v>1742.2527396199998</v>
      </c>
    </row>
    <row r="144" spans="1:25" ht="15.75" x14ac:dyDescent="0.2">
      <c r="A144" s="35">
        <f t="shared" si="3"/>
        <v>44920</v>
      </c>
      <c r="B144" s="36">
        <f>SUMIFS(СВЦЭМ!$D$39:$D$782,СВЦЭМ!$A$39:$A$782,$A144,СВЦЭМ!$B$39:$B$782,B$119)+'СЕТ СН'!$I$11+СВЦЭМ!$D$10+'СЕТ СН'!$I$6-'СЕТ СН'!$I$23</f>
        <v>1775.3091088399999</v>
      </c>
      <c r="C144" s="36">
        <f>SUMIFS(СВЦЭМ!$D$39:$D$782,СВЦЭМ!$A$39:$A$782,$A144,СВЦЭМ!$B$39:$B$782,C$119)+'СЕТ СН'!$I$11+СВЦЭМ!$D$10+'СЕТ СН'!$I$6-'СЕТ СН'!$I$23</f>
        <v>1787.4645208499999</v>
      </c>
      <c r="D144" s="36">
        <f>SUMIFS(СВЦЭМ!$D$39:$D$782,СВЦЭМ!$A$39:$A$782,$A144,СВЦЭМ!$B$39:$B$782,D$119)+'СЕТ СН'!$I$11+СВЦЭМ!$D$10+'СЕТ СН'!$I$6-'СЕТ СН'!$I$23</f>
        <v>1768.5004011899998</v>
      </c>
      <c r="E144" s="36">
        <f>SUMIFS(СВЦЭМ!$D$39:$D$782,СВЦЭМ!$A$39:$A$782,$A144,СВЦЭМ!$B$39:$B$782,E$119)+'СЕТ СН'!$I$11+СВЦЭМ!$D$10+'СЕТ СН'!$I$6-'СЕТ СН'!$I$23</f>
        <v>1762.5085499899999</v>
      </c>
      <c r="F144" s="36">
        <f>SUMIFS(СВЦЭМ!$D$39:$D$782,СВЦЭМ!$A$39:$A$782,$A144,СВЦЭМ!$B$39:$B$782,F$119)+'СЕТ СН'!$I$11+СВЦЭМ!$D$10+'СЕТ СН'!$I$6-'СЕТ СН'!$I$23</f>
        <v>1807.2524666699999</v>
      </c>
      <c r="G144" s="36">
        <f>SUMIFS(СВЦЭМ!$D$39:$D$782,СВЦЭМ!$A$39:$A$782,$A144,СВЦЭМ!$B$39:$B$782,G$119)+'СЕТ СН'!$I$11+СВЦЭМ!$D$10+'СЕТ СН'!$I$6-'СЕТ СН'!$I$23</f>
        <v>1804.4553447399999</v>
      </c>
      <c r="H144" s="36">
        <f>SUMIFS(СВЦЭМ!$D$39:$D$782,СВЦЭМ!$A$39:$A$782,$A144,СВЦЭМ!$B$39:$B$782,H$119)+'СЕТ СН'!$I$11+СВЦЭМ!$D$10+'СЕТ СН'!$I$6-'СЕТ СН'!$I$23</f>
        <v>1794.5166395199999</v>
      </c>
      <c r="I144" s="36">
        <f>SUMIFS(СВЦЭМ!$D$39:$D$782,СВЦЭМ!$A$39:$A$782,$A144,СВЦЭМ!$B$39:$B$782,I$119)+'СЕТ СН'!$I$11+СВЦЭМ!$D$10+'СЕТ СН'!$I$6-'СЕТ СН'!$I$23</f>
        <v>1821.2293640299999</v>
      </c>
      <c r="J144" s="36">
        <f>SUMIFS(СВЦЭМ!$D$39:$D$782,СВЦЭМ!$A$39:$A$782,$A144,СВЦЭМ!$B$39:$B$782,J$119)+'СЕТ СН'!$I$11+СВЦЭМ!$D$10+'СЕТ СН'!$I$6-'СЕТ СН'!$I$23</f>
        <v>1812.5964349399999</v>
      </c>
      <c r="K144" s="36">
        <f>SUMIFS(СВЦЭМ!$D$39:$D$782,СВЦЭМ!$A$39:$A$782,$A144,СВЦЭМ!$B$39:$B$782,K$119)+'СЕТ СН'!$I$11+СВЦЭМ!$D$10+'СЕТ СН'!$I$6-'СЕТ СН'!$I$23</f>
        <v>1804.9556473999999</v>
      </c>
      <c r="L144" s="36">
        <f>SUMIFS(СВЦЭМ!$D$39:$D$782,СВЦЭМ!$A$39:$A$782,$A144,СВЦЭМ!$B$39:$B$782,L$119)+'СЕТ СН'!$I$11+СВЦЭМ!$D$10+'СЕТ СН'!$I$6-'СЕТ СН'!$I$23</f>
        <v>1770.2139486599999</v>
      </c>
      <c r="M144" s="36">
        <f>SUMIFS(СВЦЭМ!$D$39:$D$782,СВЦЭМ!$A$39:$A$782,$A144,СВЦЭМ!$B$39:$B$782,M$119)+'СЕТ СН'!$I$11+СВЦЭМ!$D$10+'СЕТ СН'!$I$6-'СЕТ СН'!$I$23</f>
        <v>1777.92972618</v>
      </c>
      <c r="N144" s="36">
        <f>SUMIFS(СВЦЭМ!$D$39:$D$782,СВЦЭМ!$A$39:$A$782,$A144,СВЦЭМ!$B$39:$B$782,N$119)+'СЕТ СН'!$I$11+СВЦЭМ!$D$10+'СЕТ СН'!$I$6-'СЕТ СН'!$I$23</f>
        <v>1792.70426421</v>
      </c>
      <c r="O144" s="36">
        <f>SUMIFS(СВЦЭМ!$D$39:$D$782,СВЦЭМ!$A$39:$A$782,$A144,СВЦЭМ!$B$39:$B$782,O$119)+'СЕТ СН'!$I$11+СВЦЭМ!$D$10+'СЕТ СН'!$I$6-'СЕТ СН'!$I$23</f>
        <v>1795.66510969</v>
      </c>
      <c r="P144" s="36">
        <f>SUMIFS(СВЦЭМ!$D$39:$D$782,СВЦЭМ!$A$39:$A$782,$A144,СВЦЭМ!$B$39:$B$782,P$119)+'СЕТ СН'!$I$11+СВЦЭМ!$D$10+'СЕТ СН'!$I$6-'СЕТ СН'!$I$23</f>
        <v>1807.7720636699999</v>
      </c>
      <c r="Q144" s="36">
        <f>SUMIFS(СВЦЭМ!$D$39:$D$782,СВЦЭМ!$A$39:$A$782,$A144,СВЦЭМ!$B$39:$B$782,Q$119)+'СЕТ СН'!$I$11+СВЦЭМ!$D$10+'СЕТ СН'!$I$6-'СЕТ СН'!$I$23</f>
        <v>1804.26036374</v>
      </c>
      <c r="R144" s="36">
        <f>SUMIFS(СВЦЭМ!$D$39:$D$782,СВЦЭМ!$A$39:$A$782,$A144,СВЦЭМ!$B$39:$B$782,R$119)+'СЕТ СН'!$I$11+СВЦЭМ!$D$10+'СЕТ СН'!$I$6-'СЕТ СН'!$I$23</f>
        <v>1802.60153657</v>
      </c>
      <c r="S144" s="36">
        <f>SUMIFS(СВЦЭМ!$D$39:$D$782,СВЦЭМ!$A$39:$A$782,$A144,СВЦЭМ!$B$39:$B$782,S$119)+'СЕТ СН'!$I$11+СВЦЭМ!$D$10+'СЕТ СН'!$I$6-'СЕТ СН'!$I$23</f>
        <v>1784.70190641</v>
      </c>
      <c r="T144" s="36">
        <f>SUMIFS(СВЦЭМ!$D$39:$D$782,СВЦЭМ!$A$39:$A$782,$A144,СВЦЭМ!$B$39:$B$782,T$119)+'СЕТ СН'!$I$11+СВЦЭМ!$D$10+'СЕТ СН'!$I$6-'СЕТ СН'!$I$23</f>
        <v>1768.9109791599999</v>
      </c>
      <c r="U144" s="36">
        <f>SUMIFS(СВЦЭМ!$D$39:$D$782,СВЦЭМ!$A$39:$A$782,$A144,СВЦЭМ!$B$39:$B$782,U$119)+'СЕТ СН'!$I$11+СВЦЭМ!$D$10+'СЕТ СН'!$I$6-'СЕТ СН'!$I$23</f>
        <v>1771.14211897</v>
      </c>
      <c r="V144" s="36">
        <f>SUMIFS(СВЦЭМ!$D$39:$D$782,СВЦЭМ!$A$39:$A$782,$A144,СВЦЭМ!$B$39:$B$782,V$119)+'СЕТ СН'!$I$11+СВЦЭМ!$D$10+'СЕТ СН'!$I$6-'СЕТ СН'!$I$23</f>
        <v>1793.4473834199998</v>
      </c>
      <c r="W144" s="36">
        <f>SUMIFS(СВЦЭМ!$D$39:$D$782,СВЦЭМ!$A$39:$A$782,$A144,СВЦЭМ!$B$39:$B$782,W$119)+'СЕТ СН'!$I$11+СВЦЭМ!$D$10+'СЕТ СН'!$I$6-'СЕТ СН'!$I$23</f>
        <v>1807.75665772</v>
      </c>
      <c r="X144" s="36">
        <f>SUMIFS(СВЦЭМ!$D$39:$D$782,СВЦЭМ!$A$39:$A$782,$A144,СВЦЭМ!$B$39:$B$782,X$119)+'СЕТ СН'!$I$11+СВЦЭМ!$D$10+'СЕТ СН'!$I$6-'СЕТ СН'!$I$23</f>
        <v>1829.27247259</v>
      </c>
      <c r="Y144" s="36">
        <f>SUMIFS(СВЦЭМ!$D$39:$D$782,СВЦЭМ!$A$39:$A$782,$A144,СВЦЭМ!$B$39:$B$782,Y$119)+'СЕТ СН'!$I$11+СВЦЭМ!$D$10+'СЕТ СН'!$I$6-'СЕТ СН'!$I$23</f>
        <v>1849.31723928</v>
      </c>
    </row>
    <row r="145" spans="1:27" ht="15.75" x14ac:dyDescent="0.2">
      <c r="A145" s="35">
        <f t="shared" si="3"/>
        <v>44921</v>
      </c>
      <c r="B145" s="36">
        <f>SUMIFS(СВЦЭМ!$D$39:$D$782,СВЦЭМ!$A$39:$A$782,$A145,СВЦЭМ!$B$39:$B$782,B$119)+'СЕТ СН'!$I$11+СВЦЭМ!$D$10+'СЕТ СН'!$I$6-'СЕТ СН'!$I$23</f>
        <v>1882.2848781299999</v>
      </c>
      <c r="C145" s="36">
        <f>SUMIFS(СВЦЭМ!$D$39:$D$782,СВЦЭМ!$A$39:$A$782,$A145,СВЦЭМ!$B$39:$B$782,C$119)+'СЕТ СН'!$I$11+СВЦЭМ!$D$10+'СЕТ СН'!$I$6-'СЕТ СН'!$I$23</f>
        <v>1896.9563463299999</v>
      </c>
      <c r="D145" s="36">
        <f>SUMIFS(СВЦЭМ!$D$39:$D$782,СВЦЭМ!$A$39:$A$782,$A145,СВЦЭМ!$B$39:$B$782,D$119)+'СЕТ СН'!$I$11+СВЦЭМ!$D$10+'СЕТ СН'!$I$6-'СЕТ СН'!$I$23</f>
        <v>1900.3047429799999</v>
      </c>
      <c r="E145" s="36">
        <f>SUMIFS(СВЦЭМ!$D$39:$D$782,СВЦЭМ!$A$39:$A$782,$A145,СВЦЭМ!$B$39:$B$782,E$119)+'СЕТ СН'!$I$11+СВЦЭМ!$D$10+'СЕТ СН'!$I$6-'СЕТ СН'!$I$23</f>
        <v>1906.6820215399998</v>
      </c>
      <c r="F145" s="36">
        <f>SUMIFS(СВЦЭМ!$D$39:$D$782,СВЦЭМ!$A$39:$A$782,$A145,СВЦЭМ!$B$39:$B$782,F$119)+'СЕТ СН'!$I$11+СВЦЭМ!$D$10+'СЕТ СН'!$I$6-'СЕТ СН'!$I$23</f>
        <v>1936.4752205299999</v>
      </c>
      <c r="G145" s="36">
        <f>SUMIFS(СВЦЭМ!$D$39:$D$782,СВЦЭМ!$A$39:$A$782,$A145,СВЦЭМ!$B$39:$B$782,G$119)+'СЕТ СН'!$I$11+СВЦЭМ!$D$10+'СЕТ СН'!$I$6-'СЕТ СН'!$I$23</f>
        <v>1927.0690889599998</v>
      </c>
      <c r="H145" s="36">
        <f>SUMIFS(СВЦЭМ!$D$39:$D$782,СВЦЭМ!$A$39:$A$782,$A145,СВЦЭМ!$B$39:$B$782,H$119)+'СЕТ СН'!$I$11+СВЦЭМ!$D$10+'СЕТ СН'!$I$6-'СЕТ СН'!$I$23</f>
        <v>1897.3556797199999</v>
      </c>
      <c r="I145" s="36">
        <f>SUMIFS(СВЦЭМ!$D$39:$D$782,СВЦЭМ!$A$39:$A$782,$A145,СВЦЭМ!$B$39:$B$782,I$119)+'СЕТ СН'!$I$11+СВЦЭМ!$D$10+'СЕТ СН'!$I$6-'СЕТ СН'!$I$23</f>
        <v>1870.4989389299999</v>
      </c>
      <c r="J145" s="36">
        <f>SUMIFS(СВЦЭМ!$D$39:$D$782,СВЦЭМ!$A$39:$A$782,$A145,СВЦЭМ!$B$39:$B$782,J$119)+'СЕТ СН'!$I$11+СВЦЭМ!$D$10+'СЕТ СН'!$I$6-'СЕТ СН'!$I$23</f>
        <v>1864.72478151</v>
      </c>
      <c r="K145" s="36">
        <f>SUMIFS(СВЦЭМ!$D$39:$D$782,СВЦЭМ!$A$39:$A$782,$A145,СВЦЭМ!$B$39:$B$782,K$119)+'СЕТ СН'!$I$11+СВЦЭМ!$D$10+'СЕТ СН'!$I$6-'СЕТ СН'!$I$23</f>
        <v>1859.1200376899999</v>
      </c>
      <c r="L145" s="36">
        <f>SUMIFS(СВЦЭМ!$D$39:$D$782,СВЦЭМ!$A$39:$A$782,$A145,СВЦЭМ!$B$39:$B$782,L$119)+'СЕТ СН'!$I$11+СВЦЭМ!$D$10+'СЕТ СН'!$I$6-'СЕТ СН'!$I$23</f>
        <v>1853.7692346299998</v>
      </c>
      <c r="M145" s="36">
        <f>SUMIFS(СВЦЭМ!$D$39:$D$782,СВЦЭМ!$A$39:$A$782,$A145,СВЦЭМ!$B$39:$B$782,M$119)+'СЕТ СН'!$I$11+СВЦЭМ!$D$10+'СЕТ СН'!$I$6-'СЕТ СН'!$I$23</f>
        <v>1842.04935329</v>
      </c>
      <c r="N145" s="36">
        <f>SUMIFS(СВЦЭМ!$D$39:$D$782,СВЦЭМ!$A$39:$A$782,$A145,СВЦЭМ!$B$39:$B$782,N$119)+'СЕТ СН'!$I$11+СВЦЭМ!$D$10+'СЕТ СН'!$I$6-'СЕТ СН'!$I$23</f>
        <v>1848.4732805799999</v>
      </c>
      <c r="O145" s="36">
        <f>SUMIFS(СВЦЭМ!$D$39:$D$782,СВЦЭМ!$A$39:$A$782,$A145,СВЦЭМ!$B$39:$B$782,O$119)+'СЕТ СН'!$I$11+СВЦЭМ!$D$10+'СЕТ СН'!$I$6-'СЕТ СН'!$I$23</f>
        <v>1840.80141396</v>
      </c>
      <c r="P145" s="36">
        <f>SUMIFS(СВЦЭМ!$D$39:$D$782,СВЦЭМ!$A$39:$A$782,$A145,СВЦЭМ!$B$39:$B$782,P$119)+'СЕТ СН'!$I$11+СВЦЭМ!$D$10+'СЕТ СН'!$I$6-'СЕТ СН'!$I$23</f>
        <v>1853.2723444799999</v>
      </c>
      <c r="Q145" s="36">
        <f>SUMIFS(СВЦЭМ!$D$39:$D$782,СВЦЭМ!$A$39:$A$782,$A145,СВЦЭМ!$B$39:$B$782,Q$119)+'СЕТ СН'!$I$11+СВЦЭМ!$D$10+'СЕТ СН'!$I$6-'СЕТ СН'!$I$23</f>
        <v>1834.2419123899999</v>
      </c>
      <c r="R145" s="36">
        <f>SUMIFS(СВЦЭМ!$D$39:$D$782,СВЦЭМ!$A$39:$A$782,$A145,СВЦЭМ!$B$39:$B$782,R$119)+'СЕТ СН'!$I$11+СВЦЭМ!$D$10+'СЕТ СН'!$I$6-'СЕТ СН'!$I$23</f>
        <v>1827.10302594</v>
      </c>
      <c r="S145" s="36">
        <f>SUMIFS(СВЦЭМ!$D$39:$D$782,СВЦЭМ!$A$39:$A$782,$A145,СВЦЭМ!$B$39:$B$782,S$119)+'СЕТ СН'!$I$11+СВЦЭМ!$D$10+'СЕТ СН'!$I$6-'СЕТ СН'!$I$23</f>
        <v>1804.61526207</v>
      </c>
      <c r="T145" s="36">
        <f>SUMIFS(СВЦЭМ!$D$39:$D$782,СВЦЭМ!$A$39:$A$782,$A145,СВЦЭМ!$B$39:$B$782,T$119)+'СЕТ СН'!$I$11+СВЦЭМ!$D$10+'СЕТ СН'!$I$6-'СЕТ СН'!$I$23</f>
        <v>1767.3382668099998</v>
      </c>
      <c r="U145" s="36">
        <f>SUMIFS(СВЦЭМ!$D$39:$D$782,СВЦЭМ!$A$39:$A$782,$A145,СВЦЭМ!$B$39:$B$782,U$119)+'СЕТ СН'!$I$11+СВЦЭМ!$D$10+'СЕТ СН'!$I$6-'СЕТ СН'!$I$23</f>
        <v>1791.7939299799998</v>
      </c>
      <c r="V145" s="36">
        <f>SUMIFS(СВЦЭМ!$D$39:$D$782,СВЦЭМ!$A$39:$A$782,$A145,СВЦЭМ!$B$39:$B$782,V$119)+'СЕТ СН'!$I$11+СВЦЭМ!$D$10+'СЕТ СН'!$I$6-'СЕТ СН'!$I$23</f>
        <v>1800.0038225799999</v>
      </c>
      <c r="W145" s="36">
        <f>SUMIFS(СВЦЭМ!$D$39:$D$782,СВЦЭМ!$A$39:$A$782,$A145,СВЦЭМ!$B$39:$B$782,W$119)+'СЕТ СН'!$I$11+СВЦЭМ!$D$10+'СЕТ СН'!$I$6-'СЕТ СН'!$I$23</f>
        <v>1820.5127251499998</v>
      </c>
      <c r="X145" s="36">
        <f>SUMIFS(СВЦЭМ!$D$39:$D$782,СВЦЭМ!$A$39:$A$782,$A145,СВЦЭМ!$B$39:$B$782,X$119)+'СЕТ СН'!$I$11+СВЦЭМ!$D$10+'СЕТ СН'!$I$6-'СЕТ СН'!$I$23</f>
        <v>1842.1902400699998</v>
      </c>
      <c r="Y145" s="36">
        <f>SUMIFS(СВЦЭМ!$D$39:$D$782,СВЦЭМ!$A$39:$A$782,$A145,СВЦЭМ!$B$39:$B$782,Y$119)+'СЕТ СН'!$I$11+СВЦЭМ!$D$10+'СЕТ СН'!$I$6-'СЕТ СН'!$I$23</f>
        <v>1854.9248495299998</v>
      </c>
    </row>
    <row r="146" spans="1:27" ht="15.75" x14ac:dyDescent="0.2">
      <c r="A146" s="35">
        <f t="shared" si="3"/>
        <v>44922</v>
      </c>
      <c r="B146" s="36">
        <f>SUMIFS(СВЦЭМ!$D$39:$D$782,СВЦЭМ!$A$39:$A$782,$A146,СВЦЭМ!$B$39:$B$782,B$119)+'СЕТ СН'!$I$11+СВЦЭМ!$D$10+'СЕТ СН'!$I$6-'СЕТ СН'!$I$23</f>
        <v>1792.0369524299999</v>
      </c>
      <c r="C146" s="36">
        <f>SUMIFS(СВЦЭМ!$D$39:$D$782,СВЦЭМ!$A$39:$A$782,$A146,СВЦЭМ!$B$39:$B$782,C$119)+'СЕТ СН'!$I$11+СВЦЭМ!$D$10+'СЕТ СН'!$I$6-'СЕТ СН'!$I$23</f>
        <v>1808.52921771</v>
      </c>
      <c r="D146" s="36">
        <f>SUMIFS(СВЦЭМ!$D$39:$D$782,СВЦЭМ!$A$39:$A$782,$A146,СВЦЭМ!$B$39:$B$782,D$119)+'СЕТ СН'!$I$11+СВЦЭМ!$D$10+'СЕТ СН'!$I$6-'СЕТ СН'!$I$23</f>
        <v>1813.9940264899999</v>
      </c>
      <c r="E146" s="36">
        <f>SUMIFS(СВЦЭМ!$D$39:$D$782,СВЦЭМ!$A$39:$A$782,$A146,СВЦЭМ!$B$39:$B$782,E$119)+'СЕТ СН'!$I$11+СВЦЭМ!$D$10+'СЕТ СН'!$I$6-'СЕТ СН'!$I$23</f>
        <v>1825.8608679899999</v>
      </c>
      <c r="F146" s="36">
        <f>SUMIFS(СВЦЭМ!$D$39:$D$782,СВЦЭМ!$A$39:$A$782,$A146,СВЦЭМ!$B$39:$B$782,F$119)+'СЕТ СН'!$I$11+СВЦЭМ!$D$10+'СЕТ СН'!$I$6-'СЕТ СН'!$I$23</f>
        <v>1852.09952746</v>
      </c>
      <c r="G146" s="36">
        <f>SUMIFS(СВЦЭМ!$D$39:$D$782,СВЦЭМ!$A$39:$A$782,$A146,СВЦЭМ!$B$39:$B$782,G$119)+'СЕТ СН'!$I$11+СВЦЭМ!$D$10+'СЕТ СН'!$I$6-'СЕТ СН'!$I$23</f>
        <v>1842.8627106899999</v>
      </c>
      <c r="H146" s="36">
        <f>SUMIFS(СВЦЭМ!$D$39:$D$782,СВЦЭМ!$A$39:$A$782,$A146,СВЦЭМ!$B$39:$B$782,H$119)+'СЕТ СН'!$I$11+СВЦЭМ!$D$10+'СЕТ СН'!$I$6-'СЕТ СН'!$I$23</f>
        <v>1813.0704004499999</v>
      </c>
      <c r="I146" s="36">
        <f>SUMIFS(СВЦЭМ!$D$39:$D$782,СВЦЭМ!$A$39:$A$782,$A146,СВЦЭМ!$B$39:$B$782,I$119)+'СЕТ СН'!$I$11+СВЦЭМ!$D$10+'СЕТ СН'!$I$6-'СЕТ СН'!$I$23</f>
        <v>1779.8532977</v>
      </c>
      <c r="J146" s="36">
        <f>SUMIFS(СВЦЭМ!$D$39:$D$782,СВЦЭМ!$A$39:$A$782,$A146,СВЦЭМ!$B$39:$B$782,J$119)+'СЕТ СН'!$I$11+СВЦЭМ!$D$10+'СЕТ СН'!$I$6-'СЕТ СН'!$I$23</f>
        <v>1746.8275126799999</v>
      </c>
      <c r="K146" s="36">
        <f>SUMIFS(СВЦЭМ!$D$39:$D$782,СВЦЭМ!$A$39:$A$782,$A146,СВЦЭМ!$B$39:$B$782,K$119)+'СЕТ СН'!$I$11+СВЦЭМ!$D$10+'СЕТ СН'!$I$6-'СЕТ СН'!$I$23</f>
        <v>1742.40293071</v>
      </c>
      <c r="L146" s="36">
        <f>SUMIFS(СВЦЭМ!$D$39:$D$782,СВЦЭМ!$A$39:$A$782,$A146,СВЦЭМ!$B$39:$B$782,L$119)+'СЕТ СН'!$I$11+СВЦЭМ!$D$10+'СЕТ СН'!$I$6-'СЕТ СН'!$I$23</f>
        <v>1758.6173695799998</v>
      </c>
      <c r="M146" s="36">
        <f>SUMIFS(СВЦЭМ!$D$39:$D$782,СВЦЭМ!$A$39:$A$782,$A146,СВЦЭМ!$B$39:$B$782,M$119)+'СЕТ СН'!$I$11+СВЦЭМ!$D$10+'СЕТ СН'!$I$6-'СЕТ СН'!$I$23</f>
        <v>1750.63285322</v>
      </c>
      <c r="N146" s="36">
        <f>SUMIFS(СВЦЭМ!$D$39:$D$782,СВЦЭМ!$A$39:$A$782,$A146,СВЦЭМ!$B$39:$B$782,N$119)+'СЕТ СН'!$I$11+СВЦЭМ!$D$10+'СЕТ СН'!$I$6-'СЕТ СН'!$I$23</f>
        <v>1752.94433654</v>
      </c>
      <c r="O146" s="36">
        <f>SUMIFS(СВЦЭМ!$D$39:$D$782,СВЦЭМ!$A$39:$A$782,$A146,СВЦЭМ!$B$39:$B$782,O$119)+'СЕТ СН'!$I$11+СВЦЭМ!$D$10+'СЕТ СН'!$I$6-'СЕТ СН'!$I$23</f>
        <v>1757.9312523699998</v>
      </c>
      <c r="P146" s="36">
        <f>SUMIFS(СВЦЭМ!$D$39:$D$782,СВЦЭМ!$A$39:$A$782,$A146,СВЦЭМ!$B$39:$B$782,P$119)+'СЕТ СН'!$I$11+СВЦЭМ!$D$10+'СЕТ СН'!$I$6-'СЕТ СН'!$I$23</f>
        <v>1761.4354544</v>
      </c>
      <c r="Q146" s="36">
        <f>SUMIFS(СВЦЭМ!$D$39:$D$782,СВЦЭМ!$A$39:$A$782,$A146,СВЦЭМ!$B$39:$B$782,Q$119)+'СЕТ СН'!$I$11+СВЦЭМ!$D$10+'СЕТ СН'!$I$6-'СЕТ СН'!$I$23</f>
        <v>1768.4108424599999</v>
      </c>
      <c r="R146" s="36">
        <f>SUMIFS(СВЦЭМ!$D$39:$D$782,СВЦЭМ!$A$39:$A$782,$A146,СВЦЭМ!$B$39:$B$782,R$119)+'СЕТ СН'!$I$11+СВЦЭМ!$D$10+'СЕТ СН'!$I$6-'СЕТ СН'!$I$23</f>
        <v>1768.0290424499999</v>
      </c>
      <c r="S146" s="36">
        <f>SUMIFS(СВЦЭМ!$D$39:$D$782,СВЦЭМ!$A$39:$A$782,$A146,СВЦЭМ!$B$39:$B$782,S$119)+'СЕТ СН'!$I$11+СВЦЭМ!$D$10+'СЕТ СН'!$I$6-'СЕТ СН'!$I$23</f>
        <v>1747.30933734</v>
      </c>
      <c r="T146" s="36">
        <f>SUMIFS(СВЦЭМ!$D$39:$D$782,СВЦЭМ!$A$39:$A$782,$A146,СВЦЭМ!$B$39:$B$782,T$119)+'СЕТ СН'!$I$11+СВЦЭМ!$D$10+'СЕТ СН'!$I$6-'СЕТ СН'!$I$23</f>
        <v>1712.7087043499998</v>
      </c>
      <c r="U146" s="36">
        <f>SUMIFS(СВЦЭМ!$D$39:$D$782,СВЦЭМ!$A$39:$A$782,$A146,СВЦЭМ!$B$39:$B$782,U$119)+'СЕТ СН'!$I$11+СВЦЭМ!$D$10+'СЕТ СН'!$I$6-'СЕТ СН'!$I$23</f>
        <v>1728.5458586699999</v>
      </c>
      <c r="V146" s="36">
        <f>SUMIFS(СВЦЭМ!$D$39:$D$782,СВЦЭМ!$A$39:$A$782,$A146,СВЦЭМ!$B$39:$B$782,V$119)+'СЕТ СН'!$I$11+СВЦЭМ!$D$10+'СЕТ СН'!$I$6-'СЕТ СН'!$I$23</f>
        <v>1747.6093862499999</v>
      </c>
      <c r="W146" s="36">
        <f>SUMIFS(СВЦЭМ!$D$39:$D$782,СВЦЭМ!$A$39:$A$782,$A146,СВЦЭМ!$B$39:$B$782,W$119)+'СЕТ СН'!$I$11+СВЦЭМ!$D$10+'СЕТ СН'!$I$6-'СЕТ СН'!$I$23</f>
        <v>1770.00412708</v>
      </c>
      <c r="X146" s="36">
        <f>SUMIFS(СВЦЭМ!$D$39:$D$782,СВЦЭМ!$A$39:$A$782,$A146,СВЦЭМ!$B$39:$B$782,X$119)+'СЕТ СН'!$I$11+СВЦЭМ!$D$10+'СЕТ СН'!$I$6-'СЕТ СН'!$I$23</f>
        <v>1773.1029798</v>
      </c>
      <c r="Y146" s="36">
        <f>SUMIFS(СВЦЭМ!$D$39:$D$782,СВЦЭМ!$A$39:$A$782,$A146,СВЦЭМ!$B$39:$B$782,Y$119)+'СЕТ СН'!$I$11+СВЦЭМ!$D$10+'СЕТ СН'!$I$6-'СЕТ СН'!$I$23</f>
        <v>1795.1311989599999</v>
      </c>
    </row>
    <row r="147" spans="1:27" ht="15.75" x14ac:dyDescent="0.2">
      <c r="A147" s="35">
        <f t="shared" si="3"/>
        <v>44923</v>
      </c>
      <c r="B147" s="36">
        <f>SUMIFS(СВЦЭМ!$D$39:$D$782,СВЦЭМ!$A$39:$A$782,$A147,СВЦЭМ!$B$39:$B$782,B$119)+'СЕТ СН'!$I$11+СВЦЭМ!$D$10+'СЕТ СН'!$I$6-'СЕТ СН'!$I$23</f>
        <v>1809.4450155099998</v>
      </c>
      <c r="C147" s="36">
        <f>SUMIFS(СВЦЭМ!$D$39:$D$782,СВЦЭМ!$A$39:$A$782,$A147,СВЦЭМ!$B$39:$B$782,C$119)+'СЕТ СН'!$I$11+СВЦЭМ!$D$10+'СЕТ СН'!$I$6-'СЕТ СН'!$I$23</f>
        <v>1842.7752172999999</v>
      </c>
      <c r="D147" s="36">
        <f>SUMIFS(СВЦЭМ!$D$39:$D$782,СВЦЭМ!$A$39:$A$782,$A147,СВЦЭМ!$B$39:$B$782,D$119)+'СЕТ СН'!$I$11+СВЦЭМ!$D$10+'СЕТ СН'!$I$6-'СЕТ СН'!$I$23</f>
        <v>1879.9450577499999</v>
      </c>
      <c r="E147" s="36">
        <f>SUMIFS(СВЦЭМ!$D$39:$D$782,СВЦЭМ!$A$39:$A$782,$A147,СВЦЭМ!$B$39:$B$782,E$119)+'СЕТ СН'!$I$11+СВЦЭМ!$D$10+'СЕТ СН'!$I$6-'СЕТ СН'!$I$23</f>
        <v>1841.6549622599998</v>
      </c>
      <c r="F147" s="36">
        <f>SUMIFS(СВЦЭМ!$D$39:$D$782,СВЦЭМ!$A$39:$A$782,$A147,СВЦЭМ!$B$39:$B$782,F$119)+'СЕТ СН'!$I$11+СВЦЭМ!$D$10+'СЕТ СН'!$I$6-'СЕТ СН'!$I$23</f>
        <v>1851.5497192</v>
      </c>
      <c r="G147" s="36">
        <f>SUMIFS(СВЦЭМ!$D$39:$D$782,СВЦЭМ!$A$39:$A$782,$A147,СВЦЭМ!$B$39:$B$782,G$119)+'СЕТ СН'!$I$11+СВЦЭМ!$D$10+'СЕТ СН'!$I$6-'СЕТ СН'!$I$23</f>
        <v>1840.4700237</v>
      </c>
      <c r="H147" s="36">
        <f>SUMIFS(СВЦЭМ!$D$39:$D$782,СВЦЭМ!$A$39:$A$782,$A147,СВЦЭМ!$B$39:$B$782,H$119)+'СЕТ СН'!$I$11+СВЦЭМ!$D$10+'СЕТ СН'!$I$6-'СЕТ СН'!$I$23</f>
        <v>1837.8215258299999</v>
      </c>
      <c r="I147" s="36">
        <f>SUMIFS(СВЦЭМ!$D$39:$D$782,СВЦЭМ!$A$39:$A$782,$A147,СВЦЭМ!$B$39:$B$782,I$119)+'СЕТ СН'!$I$11+СВЦЭМ!$D$10+'СЕТ СН'!$I$6-'СЕТ СН'!$I$23</f>
        <v>1804.1522909099999</v>
      </c>
      <c r="J147" s="36">
        <f>SUMIFS(СВЦЭМ!$D$39:$D$782,СВЦЭМ!$A$39:$A$782,$A147,СВЦЭМ!$B$39:$B$782,J$119)+'СЕТ СН'!$I$11+СВЦЭМ!$D$10+'СЕТ СН'!$I$6-'СЕТ СН'!$I$23</f>
        <v>1796.48661913</v>
      </c>
      <c r="K147" s="36">
        <f>SUMIFS(СВЦЭМ!$D$39:$D$782,СВЦЭМ!$A$39:$A$782,$A147,СВЦЭМ!$B$39:$B$782,K$119)+'СЕТ СН'!$I$11+СВЦЭМ!$D$10+'СЕТ СН'!$I$6-'СЕТ СН'!$I$23</f>
        <v>1797.4582558</v>
      </c>
      <c r="L147" s="36">
        <f>SUMIFS(СВЦЭМ!$D$39:$D$782,СВЦЭМ!$A$39:$A$782,$A147,СВЦЭМ!$B$39:$B$782,L$119)+'СЕТ СН'!$I$11+СВЦЭМ!$D$10+'СЕТ СН'!$I$6-'СЕТ СН'!$I$23</f>
        <v>1787.6706673199999</v>
      </c>
      <c r="M147" s="36">
        <f>SUMIFS(СВЦЭМ!$D$39:$D$782,СВЦЭМ!$A$39:$A$782,$A147,СВЦЭМ!$B$39:$B$782,M$119)+'СЕТ СН'!$I$11+СВЦЭМ!$D$10+'СЕТ СН'!$I$6-'СЕТ СН'!$I$23</f>
        <v>1780.4954021799999</v>
      </c>
      <c r="N147" s="36">
        <f>SUMIFS(СВЦЭМ!$D$39:$D$782,СВЦЭМ!$A$39:$A$782,$A147,СВЦЭМ!$B$39:$B$782,N$119)+'СЕТ СН'!$I$11+СВЦЭМ!$D$10+'СЕТ СН'!$I$6-'СЕТ СН'!$I$23</f>
        <v>1797.2540750599999</v>
      </c>
      <c r="O147" s="36">
        <f>SUMIFS(СВЦЭМ!$D$39:$D$782,СВЦЭМ!$A$39:$A$782,$A147,СВЦЭМ!$B$39:$B$782,O$119)+'СЕТ СН'!$I$11+СВЦЭМ!$D$10+'СЕТ СН'!$I$6-'СЕТ СН'!$I$23</f>
        <v>1801.8750941599999</v>
      </c>
      <c r="P147" s="36">
        <f>SUMIFS(СВЦЭМ!$D$39:$D$782,СВЦЭМ!$A$39:$A$782,$A147,СВЦЭМ!$B$39:$B$782,P$119)+'СЕТ СН'!$I$11+СВЦЭМ!$D$10+'СЕТ СН'!$I$6-'СЕТ СН'!$I$23</f>
        <v>1815.1178150599999</v>
      </c>
      <c r="Q147" s="36">
        <f>SUMIFS(СВЦЭМ!$D$39:$D$782,СВЦЭМ!$A$39:$A$782,$A147,СВЦЭМ!$B$39:$B$782,Q$119)+'СЕТ СН'!$I$11+СВЦЭМ!$D$10+'СЕТ СН'!$I$6-'СЕТ СН'!$I$23</f>
        <v>1813.0188901299998</v>
      </c>
      <c r="R147" s="36">
        <f>SUMIFS(СВЦЭМ!$D$39:$D$782,СВЦЭМ!$A$39:$A$782,$A147,СВЦЭМ!$B$39:$B$782,R$119)+'СЕТ СН'!$I$11+СВЦЭМ!$D$10+'СЕТ СН'!$I$6-'СЕТ СН'!$I$23</f>
        <v>1797.1022105</v>
      </c>
      <c r="S147" s="36">
        <f>SUMIFS(СВЦЭМ!$D$39:$D$782,СВЦЭМ!$A$39:$A$782,$A147,СВЦЭМ!$B$39:$B$782,S$119)+'СЕТ СН'!$I$11+СВЦЭМ!$D$10+'СЕТ СН'!$I$6-'СЕТ СН'!$I$23</f>
        <v>1801.2241768899999</v>
      </c>
      <c r="T147" s="36">
        <f>SUMIFS(СВЦЭМ!$D$39:$D$782,СВЦЭМ!$A$39:$A$782,$A147,СВЦЭМ!$B$39:$B$782,T$119)+'СЕТ СН'!$I$11+СВЦЭМ!$D$10+'СЕТ СН'!$I$6-'СЕТ СН'!$I$23</f>
        <v>1773.8680505</v>
      </c>
      <c r="U147" s="36">
        <f>SUMIFS(СВЦЭМ!$D$39:$D$782,СВЦЭМ!$A$39:$A$782,$A147,СВЦЭМ!$B$39:$B$782,U$119)+'СЕТ СН'!$I$11+СВЦЭМ!$D$10+'СЕТ СН'!$I$6-'СЕТ СН'!$I$23</f>
        <v>1773.4652579799999</v>
      </c>
      <c r="V147" s="36">
        <f>SUMIFS(СВЦЭМ!$D$39:$D$782,СВЦЭМ!$A$39:$A$782,$A147,СВЦЭМ!$B$39:$B$782,V$119)+'СЕТ СН'!$I$11+СВЦЭМ!$D$10+'СЕТ СН'!$I$6-'СЕТ СН'!$I$23</f>
        <v>1775.5597541</v>
      </c>
      <c r="W147" s="36">
        <f>SUMIFS(СВЦЭМ!$D$39:$D$782,СВЦЭМ!$A$39:$A$782,$A147,СВЦЭМ!$B$39:$B$782,W$119)+'СЕТ СН'!$I$11+СВЦЭМ!$D$10+'СЕТ СН'!$I$6-'СЕТ СН'!$I$23</f>
        <v>1789.7777103399999</v>
      </c>
      <c r="X147" s="36">
        <f>SUMIFS(СВЦЭМ!$D$39:$D$782,СВЦЭМ!$A$39:$A$782,$A147,СВЦЭМ!$B$39:$B$782,X$119)+'СЕТ СН'!$I$11+СВЦЭМ!$D$10+'СЕТ СН'!$I$6-'СЕТ СН'!$I$23</f>
        <v>1796.7837049299999</v>
      </c>
      <c r="Y147" s="36">
        <f>SUMIFS(СВЦЭМ!$D$39:$D$782,СВЦЭМ!$A$39:$A$782,$A147,СВЦЭМ!$B$39:$B$782,Y$119)+'СЕТ СН'!$I$11+СВЦЭМ!$D$10+'СЕТ СН'!$I$6-'СЕТ СН'!$I$23</f>
        <v>1812.8868503199999</v>
      </c>
    </row>
    <row r="148" spans="1:27" ht="15.75" x14ac:dyDescent="0.2">
      <c r="A148" s="35">
        <f t="shared" si="3"/>
        <v>44924</v>
      </c>
      <c r="B148" s="36">
        <f>SUMIFS(СВЦЭМ!$D$39:$D$782,СВЦЭМ!$A$39:$A$782,$A148,СВЦЭМ!$B$39:$B$782,B$119)+'СЕТ СН'!$I$11+СВЦЭМ!$D$10+'СЕТ СН'!$I$6-'СЕТ СН'!$I$23</f>
        <v>1866.62853163</v>
      </c>
      <c r="C148" s="36">
        <f>SUMIFS(СВЦЭМ!$D$39:$D$782,СВЦЭМ!$A$39:$A$782,$A148,СВЦЭМ!$B$39:$B$782,C$119)+'СЕТ СН'!$I$11+СВЦЭМ!$D$10+'СЕТ СН'!$I$6-'СЕТ СН'!$I$23</f>
        <v>1869.8906743599998</v>
      </c>
      <c r="D148" s="36">
        <f>SUMIFS(СВЦЭМ!$D$39:$D$782,СВЦЭМ!$A$39:$A$782,$A148,СВЦЭМ!$B$39:$B$782,D$119)+'СЕТ СН'!$I$11+СВЦЭМ!$D$10+'СЕТ СН'!$I$6-'СЕТ СН'!$I$23</f>
        <v>1864.75113154</v>
      </c>
      <c r="E148" s="36">
        <f>SUMIFS(СВЦЭМ!$D$39:$D$782,СВЦЭМ!$A$39:$A$782,$A148,СВЦЭМ!$B$39:$B$782,E$119)+'СЕТ СН'!$I$11+СВЦЭМ!$D$10+'СЕТ СН'!$I$6-'СЕТ СН'!$I$23</f>
        <v>1869.3283101699999</v>
      </c>
      <c r="F148" s="36">
        <f>SUMIFS(СВЦЭМ!$D$39:$D$782,СВЦЭМ!$A$39:$A$782,$A148,СВЦЭМ!$B$39:$B$782,F$119)+'СЕТ СН'!$I$11+СВЦЭМ!$D$10+'СЕТ СН'!$I$6-'СЕТ СН'!$I$23</f>
        <v>1874.9436185899999</v>
      </c>
      <c r="G148" s="36">
        <f>SUMIFS(СВЦЭМ!$D$39:$D$782,СВЦЭМ!$A$39:$A$782,$A148,СВЦЭМ!$B$39:$B$782,G$119)+'СЕТ СН'!$I$11+СВЦЭМ!$D$10+'СЕТ СН'!$I$6-'СЕТ СН'!$I$23</f>
        <v>1866.9731941599998</v>
      </c>
      <c r="H148" s="36">
        <f>SUMIFS(СВЦЭМ!$D$39:$D$782,СВЦЭМ!$A$39:$A$782,$A148,СВЦЭМ!$B$39:$B$782,H$119)+'СЕТ СН'!$I$11+СВЦЭМ!$D$10+'СЕТ СН'!$I$6-'СЕТ СН'!$I$23</f>
        <v>1857.3548990099998</v>
      </c>
      <c r="I148" s="36">
        <f>SUMIFS(СВЦЭМ!$D$39:$D$782,СВЦЭМ!$A$39:$A$782,$A148,СВЦЭМ!$B$39:$B$782,I$119)+'СЕТ СН'!$I$11+СВЦЭМ!$D$10+'СЕТ СН'!$I$6-'СЕТ СН'!$I$23</f>
        <v>1828.1084891999999</v>
      </c>
      <c r="J148" s="36">
        <f>SUMIFS(СВЦЭМ!$D$39:$D$782,СВЦЭМ!$A$39:$A$782,$A148,СВЦЭМ!$B$39:$B$782,J$119)+'СЕТ СН'!$I$11+СВЦЭМ!$D$10+'СЕТ СН'!$I$6-'СЕТ СН'!$I$23</f>
        <v>1821.3732485599999</v>
      </c>
      <c r="K148" s="36">
        <f>SUMIFS(СВЦЭМ!$D$39:$D$782,СВЦЭМ!$A$39:$A$782,$A148,СВЦЭМ!$B$39:$B$782,K$119)+'СЕТ СН'!$I$11+СВЦЭМ!$D$10+'СЕТ СН'!$I$6-'СЕТ СН'!$I$23</f>
        <v>1799.1821461499999</v>
      </c>
      <c r="L148" s="36">
        <f>SUMIFS(СВЦЭМ!$D$39:$D$782,СВЦЭМ!$A$39:$A$782,$A148,СВЦЭМ!$B$39:$B$782,L$119)+'СЕТ СН'!$I$11+СВЦЭМ!$D$10+'СЕТ СН'!$I$6-'СЕТ СН'!$I$23</f>
        <v>1789.24601893</v>
      </c>
      <c r="M148" s="36">
        <f>SUMIFS(СВЦЭМ!$D$39:$D$782,СВЦЭМ!$A$39:$A$782,$A148,СВЦЭМ!$B$39:$B$782,M$119)+'СЕТ СН'!$I$11+СВЦЭМ!$D$10+'СЕТ СН'!$I$6-'СЕТ СН'!$I$23</f>
        <v>1790.5783319799998</v>
      </c>
      <c r="N148" s="36">
        <f>SUMIFS(СВЦЭМ!$D$39:$D$782,СВЦЭМ!$A$39:$A$782,$A148,СВЦЭМ!$B$39:$B$782,N$119)+'СЕТ СН'!$I$11+СВЦЭМ!$D$10+'СЕТ СН'!$I$6-'СЕТ СН'!$I$23</f>
        <v>1816.3668222899998</v>
      </c>
      <c r="O148" s="36">
        <f>SUMIFS(СВЦЭМ!$D$39:$D$782,СВЦЭМ!$A$39:$A$782,$A148,СВЦЭМ!$B$39:$B$782,O$119)+'СЕТ СН'!$I$11+СВЦЭМ!$D$10+'СЕТ СН'!$I$6-'СЕТ СН'!$I$23</f>
        <v>1822.27125632</v>
      </c>
      <c r="P148" s="36">
        <f>SUMIFS(СВЦЭМ!$D$39:$D$782,СВЦЭМ!$A$39:$A$782,$A148,СВЦЭМ!$B$39:$B$782,P$119)+'СЕТ СН'!$I$11+СВЦЭМ!$D$10+'СЕТ СН'!$I$6-'СЕТ СН'!$I$23</f>
        <v>1831.73908938</v>
      </c>
      <c r="Q148" s="36">
        <f>SUMIFS(СВЦЭМ!$D$39:$D$782,СВЦЭМ!$A$39:$A$782,$A148,СВЦЭМ!$B$39:$B$782,Q$119)+'СЕТ СН'!$I$11+СВЦЭМ!$D$10+'СЕТ СН'!$I$6-'СЕТ СН'!$I$23</f>
        <v>1832.9874849599998</v>
      </c>
      <c r="R148" s="36">
        <f>SUMIFS(СВЦЭМ!$D$39:$D$782,СВЦЭМ!$A$39:$A$782,$A148,СВЦЭМ!$B$39:$B$782,R$119)+'СЕТ СН'!$I$11+СВЦЭМ!$D$10+'СЕТ СН'!$I$6-'СЕТ СН'!$I$23</f>
        <v>1819.09991524</v>
      </c>
      <c r="S148" s="36">
        <f>SUMIFS(СВЦЭМ!$D$39:$D$782,СВЦЭМ!$A$39:$A$782,$A148,СВЦЭМ!$B$39:$B$782,S$119)+'СЕТ СН'!$I$11+СВЦЭМ!$D$10+'СЕТ СН'!$I$6-'СЕТ СН'!$I$23</f>
        <v>1804.8984388399999</v>
      </c>
      <c r="T148" s="36">
        <f>SUMIFS(СВЦЭМ!$D$39:$D$782,СВЦЭМ!$A$39:$A$782,$A148,СВЦЭМ!$B$39:$B$782,T$119)+'СЕТ СН'!$I$11+СВЦЭМ!$D$10+'СЕТ СН'!$I$6-'СЕТ СН'!$I$23</f>
        <v>1776.1935806699998</v>
      </c>
      <c r="U148" s="36">
        <f>SUMIFS(СВЦЭМ!$D$39:$D$782,СВЦЭМ!$A$39:$A$782,$A148,СВЦЭМ!$B$39:$B$782,U$119)+'СЕТ СН'!$I$11+СВЦЭМ!$D$10+'СЕТ СН'!$I$6-'СЕТ СН'!$I$23</f>
        <v>1781.97879567</v>
      </c>
      <c r="V148" s="36">
        <f>SUMIFS(СВЦЭМ!$D$39:$D$782,СВЦЭМ!$A$39:$A$782,$A148,СВЦЭМ!$B$39:$B$782,V$119)+'СЕТ СН'!$I$11+СВЦЭМ!$D$10+'СЕТ СН'!$I$6-'СЕТ СН'!$I$23</f>
        <v>1793.30219928</v>
      </c>
      <c r="W148" s="36">
        <f>SUMIFS(СВЦЭМ!$D$39:$D$782,СВЦЭМ!$A$39:$A$782,$A148,СВЦЭМ!$B$39:$B$782,W$119)+'СЕТ СН'!$I$11+СВЦЭМ!$D$10+'СЕТ СН'!$I$6-'СЕТ СН'!$I$23</f>
        <v>1806.52377499</v>
      </c>
      <c r="X148" s="36">
        <f>SUMIFS(СВЦЭМ!$D$39:$D$782,СВЦЭМ!$A$39:$A$782,$A148,СВЦЭМ!$B$39:$B$782,X$119)+'СЕТ СН'!$I$11+СВЦЭМ!$D$10+'СЕТ СН'!$I$6-'СЕТ СН'!$I$23</f>
        <v>1825.43845629</v>
      </c>
      <c r="Y148" s="36">
        <f>SUMIFS(СВЦЭМ!$D$39:$D$782,СВЦЭМ!$A$39:$A$782,$A148,СВЦЭМ!$B$39:$B$782,Y$119)+'СЕТ СН'!$I$11+СВЦЭМ!$D$10+'СЕТ СН'!$I$6-'СЕТ СН'!$I$23</f>
        <v>1845.50112023</v>
      </c>
    </row>
    <row r="149" spans="1:27" ht="15.75" x14ac:dyDescent="0.2">
      <c r="A149" s="35">
        <f t="shared" si="3"/>
        <v>44925</v>
      </c>
      <c r="B149" s="36">
        <f>SUMIFS(СВЦЭМ!$D$39:$D$782,СВЦЭМ!$A$39:$A$782,$A149,СВЦЭМ!$B$39:$B$782,B$119)+'СЕТ СН'!$I$11+СВЦЭМ!$D$10+'СЕТ СН'!$I$6-'СЕТ СН'!$I$23</f>
        <v>1845.96531106</v>
      </c>
      <c r="C149" s="36">
        <f>SUMIFS(СВЦЭМ!$D$39:$D$782,СВЦЭМ!$A$39:$A$782,$A149,СВЦЭМ!$B$39:$B$782,C$119)+'СЕТ СН'!$I$11+СВЦЭМ!$D$10+'СЕТ СН'!$I$6-'СЕТ СН'!$I$23</f>
        <v>1828.70229518</v>
      </c>
      <c r="D149" s="36">
        <f>SUMIFS(СВЦЭМ!$D$39:$D$782,СВЦЭМ!$A$39:$A$782,$A149,СВЦЭМ!$B$39:$B$782,D$119)+'СЕТ СН'!$I$11+СВЦЭМ!$D$10+'СЕТ СН'!$I$6-'СЕТ СН'!$I$23</f>
        <v>1817.4282057299999</v>
      </c>
      <c r="E149" s="36">
        <f>SUMIFS(СВЦЭМ!$D$39:$D$782,СВЦЭМ!$A$39:$A$782,$A149,СВЦЭМ!$B$39:$B$782,E$119)+'СЕТ СН'!$I$11+СВЦЭМ!$D$10+'СЕТ СН'!$I$6-'СЕТ СН'!$I$23</f>
        <v>1813.8057161199999</v>
      </c>
      <c r="F149" s="36">
        <f>SUMIFS(СВЦЭМ!$D$39:$D$782,СВЦЭМ!$A$39:$A$782,$A149,СВЦЭМ!$B$39:$B$782,F$119)+'СЕТ СН'!$I$11+СВЦЭМ!$D$10+'СЕТ СН'!$I$6-'СЕТ СН'!$I$23</f>
        <v>1810.1766927399999</v>
      </c>
      <c r="G149" s="36">
        <f>SUMIFS(СВЦЭМ!$D$39:$D$782,СВЦЭМ!$A$39:$A$782,$A149,СВЦЭМ!$B$39:$B$782,G$119)+'СЕТ СН'!$I$11+СВЦЭМ!$D$10+'СЕТ СН'!$I$6-'СЕТ СН'!$I$23</f>
        <v>1797.65618993</v>
      </c>
      <c r="H149" s="36">
        <f>SUMIFS(СВЦЭМ!$D$39:$D$782,СВЦЭМ!$A$39:$A$782,$A149,СВЦЭМ!$B$39:$B$782,H$119)+'СЕТ СН'!$I$11+СВЦЭМ!$D$10+'СЕТ СН'!$I$6-'СЕТ СН'!$I$23</f>
        <v>1773.3659427299999</v>
      </c>
      <c r="I149" s="36">
        <f>SUMIFS(СВЦЭМ!$D$39:$D$782,СВЦЭМ!$A$39:$A$782,$A149,СВЦЭМ!$B$39:$B$782,I$119)+'СЕТ СН'!$I$11+СВЦЭМ!$D$10+'СЕТ СН'!$I$6-'СЕТ СН'!$I$23</f>
        <v>1779.8485746399999</v>
      </c>
      <c r="J149" s="36">
        <f>SUMIFS(СВЦЭМ!$D$39:$D$782,СВЦЭМ!$A$39:$A$782,$A149,СВЦЭМ!$B$39:$B$782,J$119)+'СЕТ СН'!$I$11+СВЦЭМ!$D$10+'СЕТ СН'!$I$6-'СЕТ СН'!$I$23</f>
        <v>1758.37328336</v>
      </c>
      <c r="K149" s="36">
        <f>SUMIFS(СВЦЭМ!$D$39:$D$782,СВЦЭМ!$A$39:$A$782,$A149,СВЦЭМ!$B$39:$B$782,K$119)+'СЕТ СН'!$I$11+СВЦЭМ!$D$10+'СЕТ СН'!$I$6-'СЕТ СН'!$I$23</f>
        <v>1749.88976297</v>
      </c>
      <c r="L149" s="36">
        <f>SUMIFS(СВЦЭМ!$D$39:$D$782,СВЦЭМ!$A$39:$A$782,$A149,СВЦЭМ!$B$39:$B$782,L$119)+'СЕТ СН'!$I$11+СВЦЭМ!$D$10+'СЕТ СН'!$I$6-'СЕТ СН'!$I$23</f>
        <v>1757.96561989</v>
      </c>
      <c r="M149" s="36">
        <f>SUMIFS(СВЦЭМ!$D$39:$D$782,СВЦЭМ!$A$39:$A$782,$A149,СВЦЭМ!$B$39:$B$782,M$119)+'СЕТ СН'!$I$11+СВЦЭМ!$D$10+'СЕТ СН'!$I$6-'СЕТ СН'!$I$23</f>
        <v>1769.8354163499998</v>
      </c>
      <c r="N149" s="36">
        <f>SUMIFS(СВЦЭМ!$D$39:$D$782,СВЦЭМ!$A$39:$A$782,$A149,СВЦЭМ!$B$39:$B$782,N$119)+'СЕТ СН'!$I$11+СВЦЭМ!$D$10+'СЕТ СН'!$I$6-'СЕТ СН'!$I$23</f>
        <v>1784.2492243499998</v>
      </c>
      <c r="O149" s="36">
        <f>SUMIFS(СВЦЭМ!$D$39:$D$782,СВЦЭМ!$A$39:$A$782,$A149,СВЦЭМ!$B$39:$B$782,O$119)+'СЕТ СН'!$I$11+СВЦЭМ!$D$10+'СЕТ СН'!$I$6-'СЕТ СН'!$I$23</f>
        <v>1803.0248676599999</v>
      </c>
      <c r="P149" s="36">
        <f>SUMIFS(СВЦЭМ!$D$39:$D$782,СВЦЭМ!$A$39:$A$782,$A149,СВЦЭМ!$B$39:$B$782,P$119)+'СЕТ СН'!$I$11+СВЦЭМ!$D$10+'СЕТ СН'!$I$6-'СЕТ СН'!$I$23</f>
        <v>1809.57144447</v>
      </c>
      <c r="Q149" s="36">
        <f>SUMIFS(СВЦЭМ!$D$39:$D$782,СВЦЭМ!$A$39:$A$782,$A149,СВЦЭМ!$B$39:$B$782,Q$119)+'СЕТ СН'!$I$11+СВЦЭМ!$D$10+'СЕТ СН'!$I$6-'СЕТ СН'!$I$23</f>
        <v>1809.2389410599999</v>
      </c>
      <c r="R149" s="36">
        <f>SUMIFS(СВЦЭМ!$D$39:$D$782,СВЦЭМ!$A$39:$A$782,$A149,СВЦЭМ!$B$39:$B$782,R$119)+'СЕТ СН'!$I$11+СВЦЭМ!$D$10+'СЕТ СН'!$I$6-'СЕТ СН'!$I$23</f>
        <v>1788.49729426</v>
      </c>
      <c r="S149" s="36">
        <f>SUMIFS(СВЦЭМ!$D$39:$D$782,СВЦЭМ!$A$39:$A$782,$A149,СВЦЭМ!$B$39:$B$782,S$119)+'СЕТ СН'!$I$11+СВЦЭМ!$D$10+'СЕТ СН'!$I$6-'СЕТ СН'!$I$23</f>
        <v>1755.2273370599999</v>
      </c>
      <c r="T149" s="36">
        <f>SUMIFS(СВЦЭМ!$D$39:$D$782,СВЦЭМ!$A$39:$A$782,$A149,СВЦЭМ!$B$39:$B$782,T$119)+'СЕТ СН'!$I$11+СВЦЭМ!$D$10+'СЕТ СН'!$I$6-'СЕТ СН'!$I$23</f>
        <v>1755.7320714999998</v>
      </c>
      <c r="U149" s="36">
        <f>SUMIFS(СВЦЭМ!$D$39:$D$782,СВЦЭМ!$A$39:$A$782,$A149,СВЦЭМ!$B$39:$B$782,U$119)+'СЕТ СН'!$I$11+СВЦЭМ!$D$10+'СЕТ СН'!$I$6-'СЕТ СН'!$I$23</f>
        <v>1758.53866025</v>
      </c>
      <c r="V149" s="36">
        <f>SUMIFS(СВЦЭМ!$D$39:$D$782,СВЦЭМ!$A$39:$A$782,$A149,СВЦЭМ!$B$39:$B$782,V$119)+'СЕТ СН'!$I$11+СВЦЭМ!$D$10+'СЕТ СН'!$I$6-'СЕТ СН'!$I$23</f>
        <v>1768.4139507599998</v>
      </c>
      <c r="W149" s="36">
        <f>SUMIFS(СВЦЭМ!$D$39:$D$782,СВЦЭМ!$A$39:$A$782,$A149,СВЦЭМ!$B$39:$B$782,W$119)+'СЕТ СН'!$I$11+СВЦЭМ!$D$10+'СЕТ СН'!$I$6-'СЕТ СН'!$I$23</f>
        <v>1781.91319606</v>
      </c>
      <c r="X149" s="36">
        <f>SUMIFS(СВЦЭМ!$D$39:$D$782,СВЦЭМ!$A$39:$A$782,$A149,СВЦЭМ!$B$39:$B$782,X$119)+'СЕТ СН'!$I$11+СВЦЭМ!$D$10+'СЕТ СН'!$I$6-'СЕТ СН'!$I$23</f>
        <v>1798.96343585</v>
      </c>
      <c r="Y149" s="36">
        <f>SUMIFS(СВЦЭМ!$D$39:$D$782,СВЦЭМ!$A$39:$A$782,$A149,СВЦЭМ!$B$39:$B$782,Y$119)+'СЕТ СН'!$I$11+СВЦЭМ!$D$10+'СЕТ СН'!$I$6-'СЕТ СН'!$I$23</f>
        <v>1809.5626399299999</v>
      </c>
    </row>
    <row r="150" spans="1:27" ht="15.75" x14ac:dyDescent="0.2">
      <c r="A150" s="35">
        <f t="shared" si="3"/>
        <v>44926</v>
      </c>
      <c r="B150" s="36">
        <f>SUMIFS(СВЦЭМ!$D$39:$D$782,СВЦЭМ!$A$39:$A$782,$A150,СВЦЭМ!$B$39:$B$782,B$119)+'СЕТ СН'!$I$11+СВЦЭМ!$D$10+'СЕТ СН'!$I$6-'СЕТ СН'!$I$23</f>
        <v>1900.43892495</v>
      </c>
      <c r="C150" s="36">
        <f>SUMIFS(СВЦЭМ!$D$39:$D$782,СВЦЭМ!$A$39:$A$782,$A150,СВЦЭМ!$B$39:$B$782,C$119)+'СЕТ СН'!$I$11+СВЦЭМ!$D$10+'СЕТ СН'!$I$6-'СЕТ СН'!$I$23</f>
        <v>1923.9145333199999</v>
      </c>
      <c r="D150" s="36">
        <f>SUMIFS(СВЦЭМ!$D$39:$D$782,СВЦЭМ!$A$39:$A$782,$A150,СВЦЭМ!$B$39:$B$782,D$119)+'СЕТ СН'!$I$11+СВЦЭМ!$D$10+'СЕТ СН'!$I$6-'СЕТ СН'!$I$23</f>
        <v>1964.0485695</v>
      </c>
      <c r="E150" s="36">
        <f>SUMIFS(СВЦЭМ!$D$39:$D$782,СВЦЭМ!$A$39:$A$782,$A150,СВЦЭМ!$B$39:$B$782,E$119)+'СЕТ СН'!$I$11+СВЦЭМ!$D$10+'СЕТ СН'!$I$6-'СЕТ СН'!$I$23</f>
        <v>1970.5371523899998</v>
      </c>
      <c r="F150" s="36">
        <f>SUMIFS(СВЦЭМ!$D$39:$D$782,СВЦЭМ!$A$39:$A$782,$A150,СВЦЭМ!$B$39:$B$782,F$119)+'СЕТ СН'!$I$11+СВЦЭМ!$D$10+'СЕТ СН'!$I$6-'СЕТ СН'!$I$23</f>
        <v>1969.06566692</v>
      </c>
      <c r="G150" s="36">
        <f>SUMIFS(СВЦЭМ!$D$39:$D$782,СВЦЭМ!$A$39:$A$782,$A150,СВЦЭМ!$B$39:$B$782,G$119)+'СЕТ СН'!$I$11+СВЦЭМ!$D$10+'СЕТ СН'!$I$6-'СЕТ СН'!$I$23</f>
        <v>1960.3242153499998</v>
      </c>
      <c r="H150" s="36">
        <f>SUMIFS(СВЦЭМ!$D$39:$D$782,СВЦЭМ!$A$39:$A$782,$A150,СВЦЭМ!$B$39:$B$782,H$119)+'СЕТ СН'!$I$11+СВЦЭМ!$D$10+'СЕТ СН'!$I$6-'СЕТ СН'!$I$23</f>
        <v>1935.2414540299999</v>
      </c>
      <c r="I150" s="36">
        <f>SUMIFS(СВЦЭМ!$D$39:$D$782,СВЦЭМ!$A$39:$A$782,$A150,СВЦЭМ!$B$39:$B$782,I$119)+'СЕТ СН'!$I$11+СВЦЭМ!$D$10+'СЕТ СН'!$I$6-'СЕТ СН'!$I$23</f>
        <v>1899.95245243</v>
      </c>
      <c r="J150" s="36">
        <f>SUMIFS(СВЦЭМ!$D$39:$D$782,СВЦЭМ!$A$39:$A$782,$A150,СВЦЭМ!$B$39:$B$782,J$119)+'СЕТ СН'!$I$11+СВЦЭМ!$D$10+'СЕТ СН'!$I$6-'СЕТ СН'!$I$23</f>
        <v>1867.4995753799999</v>
      </c>
      <c r="K150" s="36">
        <f>SUMIFS(СВЦЭМ!$D$39:$D$782,СВЦЭМ!$A$39:$A$782,$A150,СВЦЭМ!$B$39:$B$782,K$119)+'СЕТ СН'!$I$11+СВЦЭМ!$D$10+'СЕТ СН'!$I$6-'СЕТ СН'!$I$23</f>
        <v>1862.6779241699999</v>
      </c>
      <c r="L150" s="36">
        <f>SUMIFS(СВЦЭМ!$D$39:$D$782,СВЦЭМ!$A$39:$A$782,$A150,СВЦЭМ!$B$39:$B$782,L$119)+'СЕТ СН'!$I$11+СВЦЭМ!$D$10+'СЕТ СН'!$I$6-'СЕТ СН'!$I$23</f>
        <v>1850.0272510799998</v>
      </c>
      <c r="M150" s="36">
        <f>SUMIFS(СВЦЭМ!$D$39:$D$782,СВЦЭМ!$A$39:$A$782,$A150,СВЦЭМ!$B$39:$B$782,M$119)+'СЕТ СН'!$I$11+СВЦЭМ!$D$10+'СЕТ СН'!$I$6-'СЕТ СН'!$I$23</f>
        <v>1848.6796078999998</v>
      </c>
      <c r="N150" s="36">
        <f>SUMIFS(СВЦЭМ!$D$39:$D$782,СВЦЭМ!$A$39:$A$782,$A150,СВЦЭМ!$B$39:$B$782,N$119)+'СЕТ СН'!$I$11+СВЦЭМ!$D$10+'СЕТ СН'!$I$6-'СЕТ СН'!$I$23</f>
        <v>1864.8891922199998</v>
      </c>
      <c r="O150" s="36">
        <f>SUMIFS(СВЦЭМ!$D$39:$D$782,СВЦЭМ!$A$39:$A$782,$A150,СВЦЭМ!$B$39:$B$782,O$119)+'СЕТ СН'!$I$11+СВЦЭМ!$D$10+'СЕТ СН'!$I$6-'СЕТ СН'!$I$23</f>
        <v>1885.6875540799999</v>
      </c>
      <c r="P150" s="36">
        <f>SUMIFS(СВЦЭМ!$D$39:$D$782,СВЦЭМ!$A$39:$A$782,$A150,СВЦЭМ!$B$39:$B$782,P$119)+'СЕТ СН'!$I$11+СВЦЭМ!$D$10+'СЕТ СН'!$I$6-'СЕТ СН'!$I$23</f>
        <v>1900.8755287299998</v>
      </c>
      <c r="Q150" s="36">
        <f>SUMIFS(СВЦЭМ!$D$39:$D$782,СВЦЭМ!$A$39:$A$782,$A150,СВЦЭМ!$B$39:$B$782,Q$119)+'СЕТ СН'!$I$11+СВЦЭМ!$D$10+'СЕТ СН'!$I$6-'СЕТ СН'!$I$23</f>
        <v>1903.49498524</v>
      </c>
      <c r="R150" s="36">
        <f>SUMIFS(СВЦЭМ!$D$39:$D$782,СВЦЭМ!$A$39:$A$782,$A150,СВЦЭМ!$B$39:$B$782,R$119)+'СЕТ СН'!$I$11+СВЦЭМ!$D$10+'СЕТ СН'!$I$6-'СЕТ СН'!$I$23</f>
        <v>1865.0280403499999</v>
      </c>
      <c r="S150" s="36">
        <f>SUMIFS(СВЦЭМ!$D$39:$D$782,СВЦЭМ!$A$39:$A$782,$A150,СВЦЭМ!$B$39:$B$782,S$119)+'СЕТ СН'!$I$11+СВЦЭМ!$D$10+'СЕТ СН'!$I$6-'СЕТ СН'!$I$23</f>
        <v>1839.92072149</v>
      </c>
      <c r="T150" s="36">
        <f>SUMIFS(СВЦЭМ!$D$39:$D$782,СВЦЭМ!$A$39:$A$782,$A150,СВЦЭМ!$B$39:$B$782,T$119)+'СЕТ СН'!$I$11+СВЦЭМ!$D$10+'СЕТ СН'!$I$6-'СЕТ СН'!$I$23</f>
        <v>1834.46204212</v>
      </c>
      <c r="U150" s="36">
        <f>SUMIFS(СВЦЭМ!$D$39:$D$782,СВЦЭМ!$A$39:$A$782,$A150,СВЦЭМ!$B$39:$B$782,U$119)+'СЕТ СН'!$I$11+СВЦЭМ!$D$10+'СЕТ СН'!$I$6-'СЕТ СН'!$I$23</f>
        <v>1847.3765363299999</v>
      </c>
      <c r="V150" s="36">
        <f>SUMIFS(СВЦЭМ!$D$39:$D$782,СВЦЭМ!$A$39:$A$782,$A150,СВЦЭМ!$B$39:$B$782,V$119)+'СЕТ СН'!$I$11+СВЦЭМ!$D$10+'СЕТ СН'!$I$6-'СЕТ СН'!$I$23</f>
        <v>1851.7109025999998</v>
      </c>
      <c r="W150" s="36">
        <f>SUMIFS(СВЦЭМ!$D$39:$D$782,СВЦЭМ!$A$39:$A$782,$A150,СВЦЭМ!$B$39:$B$782,W$119)+'СЕТ СН'!$I$11+СВЦЭМ!$D$10+'СЕТ СН'!$I$6-'СЕТ СН'!$I$23</f>
        <v>1878.67530345</v>
      </c>
      <c r="X150" s="36">
        <f>SUMIFS(СВЦЭМ!$D$39:$D$782,СВЦЭМ!$A$39:$A$782,$A150,СВЦЭМ!$B$39:$B$782,X$119)+'СЕТ СН'!$I$11+СВЦЭМ!$D$10+'СЕТ СН'!$I$6-'СЕТ СН'!$I$23</f>
        <v>1883.34907991</v>
      </c>
      <c r="Y150" s="36">
        <f>SUMIFS(СВЦЭМ!$D$39:$D$782,СВЦЭМ!$A$39:$A$782,$A150,СВЦЭМ!$B$39:$B$782,Y$119)+'СЕТ СН'!$I$11+СВЦЭМ!$D$10+'СЕТ СН'!$I$6-'СЕТ СН'!$I$23</f>
        <v>1919.4142259299999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01.12.2022</v>
      </c>
      <c r="B156" s="36">
        <f>SUMIFS(СВЦЭМ!$E$39:$E$782,СВЦЭМ!$A$39:$A$782,$A156,СВЦЭМ!$B$39:$B$782,B$155)+'СЕТ СН'!$F$12</f>
        <v>218.53067433999999</v>
      </c>
      <c r="C156" s="36">
        <f>SUMIFS(СВЦЭМ!$E$39:$E$782,СВЦЭМ!$A$39:$A$782,$A156,СВЦЭМ!$B$39:$B$782,C$155)+'СЕТ СН'!$F$12</f>
        <v>214.85067731999999</v>
      </c>
      <c r="D156" s="36">
        <f>SUMIFS(СВЦЭМ!$E$39:$E$782,СВЦЭМ!$A$39:$A$782,$A156,СВЦЭМ!$B$39:$B$782,D$155)+'СЕТ СН'!$F$12</f>
        <v>223.02300997</v>
      </c>
      <c r="E156" s="36">
        <f>SUMIFS(СВЦЭМ!$E$39:$E$782,СВЦЭМ!$A$39:$A$782,$A156,СВЦЭМ!$B$39:$B$782,E$155)+'СЕТ СН'!$F$12</f>
        <v>223.52910600999999</v>
      </c>
      <c r="F156" s="36">
        <f>SUMIFS(СВЦЭМ!$E$39:$E$782,СВЦЭМ!$A$39:$A$782,$A156,СВЦЭМ!$B$39:$B$782,F$155)+'СЕТ СН'!$F$12</f>
        <v>225.31954091</v>
      </c>
      <c r="G156" s="36">
        <f>SUMIFS(СВЦЭМ!$E$39:$E$782,СВЦЭМ!$A$39:$A$782,$A156,СВЦЭМ!$B$39:$B$782,G$155)+'СЕТ СН'!$F$12</f>
        <v>222.10914048000001</v>
      </c>
      <c r="H156" s="36">
        <f>SUMIFS(СВЦЭМ!$E$39:$E$782,СВЦЭМ!$A$39:$A$782,$A156,СВЦЭМ!$B$39:$B$782,H$155)+'СЕТ СН'!$F$12</f>
        <v>217.99561039</v>
      </c>
      <c r="I156" s="36">
        <f>SUMIFS(СВЦЭМ!$E$39:$E$782,СВЦЭМ!$A$39:$A$782,$A156,СВЦЭМ!$B$39:$B$782,I$155)+'СЕТ СН'!$F$12</f>
        <v>214.1075888</v>
      </c>
      <c r="J156" s="36">
        <f>SUMIFS(СВЦЭМ!$E$39:$E$782,СВЦЭМ!$A$39:$A$782,$A156,СВЦЭМ!$B$39:$B$782,J$155)+'СЕТ СН'!$F$12</f>
        <v>208.03873486000001</v>
      </c>
      <c r="K156" s="36">
        <f>SUMIFS(СВЦЭМ!$E$39:$E$782,СВЦЭМ!$A$39:$A$782,$A156,СВЦЭМ!$B$39:$B$782,K$155)+'СЕТ СН'!$F$12</f>
        <v>205.85397853000001</v>
      </c>
      <c r="L156" s="36">
        <f>SUMIFS(СВЦЭМ!$E$39:$E$782,СВЦЭМ!$A$39:$A$782,$A156,СВЦЭМ!$B$39:$B$782,L$155)+'СЕТ СН'!$F$12</f>
        <v>202.17471774000001</v>
      </c>
      <c r="M156" s="36">
        <f>SUMIFS(СВЦЭМ!$E$39:$E$782,СВЦЭМ!$A$39:$A$782,$A156,СВЦЭМ!$B$39:$B$782,M$155)+'СЕТ СН'!$F$12</f>
        <v>203.32431260999999</v>
      </c>
      <c r="N156" s="36">
        <f>SUMIFS(СВЦЭМ!$E$39:$E$782,СВЦЭМ!$A$39:$A$782,$A156,СВЦЭМ!$B$39:$B$782,N$155)+'СЕТ СН'!$F$12</f>
        <v>204.15877982000001</v>
      </c>
      <c r="O156" s="36">
        <f>SUMIFS(СВЦЭМ!$E$39:$E$782,СВЦЭМ!$A$39:$A$782,$A156,СВЦЭМ!$B$39:$B$782,O$155)+'СЕТ СН'!$F$12</f>
        <v>207.95833277</v>
      </c>
      <c r="P156" s="36">
        <f>SUMIFS(СВЦЭМ!$E$39:$E$782,СВЦЭМ!$A$39:$A$782,$A156,СВЦЭМ!$B$39:$B$782,P$155)+'СЕТ СН'!$F$12</f>
        <v>209.54622315</v>
      </c>
      <c r="Q156" s="36">
        <f>SUMIFS(СВЦЭМ!$E$39:$E$782,СВЦЭМ!$A$39:$A$782,$A156,СВЦЭМ!$B$39:$B$782,Q$155)+'СЕТ СН'!$F$12</f>
        <v>210.34356847000001</v>
      </c>
      <c r="R156" s="36">
        <f>SUMIFS(СВЦЭМ!$E$39:$E$782,СВЦЭМ!$A$39:$A$782,$A156,СВЦЭМ!$B$39:$B$782,R$155)+'СЕТ СН'!$F$12</f>
        <v>209.53933895</v>
      </c>
      <c r="S156" s="36">
        <f>SUMIFS(СВЦЭМ!$E$39:$E$782,СВЦЭМ!$A$39:$A$782,$A156,СВЦЭМ!$B$39:$B$782,S$155)+'СЕТ СН'!$F$12</f>
        <v>203.57567143</v>
      </c>
      <c r="T156" s="36">
        <f>SUMIFS(СВЦЭМ!$E$39:$E$782,СВЦЭМ!$A$39:$A$782,$A156,СВЦЭМ!$B$39:$B$782,T$155)+'СЕТ СН'!$F$12</f>
        <v>202.84337565000001</v>
      </c>
      <c r="U156" s="36">
        <f>SUMIFS(СВЦЭМ!$E$39:$E$782,СВЦЭМ!$A$39:$A$782,$A156,СВЦЭМ!$B$39:$B$782,U$155)+'СЕТ СН'!$F$12</f>
        <v>204.14374674000001</v>
      </c>
      <c r="V156" s="36">
        <f>SUMIFS(СВЦЭМ!$E$39:$E$782,СВЦЭМ!$A$39:$A$782,$A156,СВЦЭМ!$B$39:$B$782,V$155)+'СЕТ СН'!$F$12</f>
        <v>204.610344</v>
      </c>
      <c r="W156" s="36">
        <f>SUMIFS(СВЦЭМ!$E$39:$E$782,СВЦЭМ!$A$39:$A$782,$A156,СВЦЭМ!$B$39:$B$782,W$155)+'СЕТ СН'!$F$12</f>
        <v>207.46462022</v>
      </c>
      <c r="X156" s="36">
        <f>SUMIFS(СВЦЭМ!$E$39:$E$782,СВЦЭМ!$A$39:$A$782,$A156,СВЦЭМ!$B$39:$B$782,X$155)+'СЕТ СН'!$F$12</f>
        <v>208.43730793</v>
      </c>
      <c r="Y156" s="36">
        <f>SUMIFS(СВЦЭМ!$E$39:$E$782,СВЦЭМ!$A$39:$A$782,$A156,СВЦЭМ!$B$39:$B$782,Y$155)+'СЕТ СН'!$F$12</f>
        <v>207.84825692000001</v>
      </c>
      <c r="AA156" s="45"/>
    </row>
    <row r="157" spans="1:27" ht="15.75" x14ac:dyDescent="0.2">
      <c r="A157" s="35">
        <f>A156+1</f>
        <v>44897</v>
      </c>
      <c r="B157" s="36">
        <f>SUMIFS(СВЦЭМ!$E$39:$E$782,СВЦЭМ!$A$39:$A$782,$A157,СВЦЭМ!$B$39:$B$782,B$155)+'СЕТ СН'!$F$12</f>
        <v>221.55734666000001</v>
      </c>
      <c r="C157" s="36">
        <f>SUMIFS(СВЦЭМ!$E$39:$E$782,СВЦЭМ!$A$39:$A$782,$A157,СВЦЭМ!$B$39:$B$782,C$155)+'СЕТ СН'!$F$12</f>
        <v>221.69384070000001</v>
      </c>
      <c r="D157" s="36">
        <f>SUMIFS(СВЦЭМ!$E$39:$E$782,СВЦЭМ!$A$39:$A$782,$A157,СВЦЭМ!$B$39:$B$782,D$155)+'СЕТ СН'!$F$12</f>
        <v>224.83466546</v>
      </c>
      <c r="E157" s="36">
        <f>SUMIFS(СВЦЭМ!$E$39:$E$782,СВЦЭМ!$A$39:$A$782,$A157,СВЦЭМ!$B$39:$B$782,E$155)+'СЕТ СН'!$F$12</f>
        <v>225.44441025</v>
      </c>
      <c r="F157" s="36">
        <f>SUMIFS(СВЦЭМ!$E$39:$E$782,СВЦЭМ!$A$39:$A$782,$A157,СВЦЭМ!$B$39:$B$782,F$155)+'СЕТ СН'!$F$12</f>
        <v>230.88006138</v>
      </c>
      <c r="G157" s="36">
        <f>SUMIFS(СВЦЭМ!$E$39:$E$782,СВЦЭМ!$A$39:$A$782,$A157,СВЦЭМ!$B$39:$B$782,G$155)+'СЕТ СН'!$F$12</f>
        <v>226.88395822999999</v>
      </c>
      <c r="H157" s="36">
        <f>SUMIFS(СВЦЭМ!$E$39:$E$782,СВЦЭМ!$A$39:$A$782,$A157,СВЦЭМ!$B$39:$B$782,H$155)+'СЕТ СН'!$F$12</f>
        <v>223.34553732000001</v>
      </c>
      <c r="I157" s="36">
        <f>SUMIFS(СВЦЭМ!$E$39:$E$782,СВЦЭМ!$A$39:$A$782,$A157,СВЦЭМ!$B$39:$B$782,I$155)+'СЕТ СН'!$F$12</f>
        <v>219.76372026000001</v>
      </c>
      <c r="J157" s="36">
        <f>SUMIFS(СВЦЭМ!$E$39:$E$782,СВЦЭМ!$A$39:$A$782,$A157,СВЦЭМ!$B$39:$B$782,J$155)+'СЕТ СН'!$F$12</f>
        <v>215.1865698</v>
      </c>
      <c r="K157" s="36">
        <f>SUMIFS(СВЦЭМ!$E$39:$E$782,СВЦЭМ!$A$39:$A$782,$A157,СВЦЭМ!$B$39:$B$782,K$155)+'СЕТ СН'!$F$12</f>
        <v>211.99581408</v>
      </c>
      <c r="L157" s="36">
        <f>SUMIFS(СВЦЭМ!$E$39:$E$782,СВЦЭМ!$A$39:$A$782,$A157,СВЦЭМ!$B$39:$B$782,L$155)+'СЕТ СН'!$F$12</f>
        <v>210.30740473</v>
      </c>
      <c r="M157" s="36">
        <f>SUMIFS(СВЦЭМ!$E$39:$E$782,СВЦЭМ!$A$39:$A$782,$A157,СВЦЭМ!$B$39:$B$782,M$155)+'СЕТ СН'!$F$12</f>
        <v>209.35144481</v>
      </c>
      <c r="N157" s="36">
        <f>SUMIFS(СВЦЭМ!$E$39:$E$782,СВЦЭМ!$A$39:$A$782,$A157,СВЦЭМ!$B$39:$B$782,N$155)+'СЕТ СН'!$F$12</f>
        <v>212.57214397999999</v>
      </c>
      <c r="O157" s="36">
        <f>SUMIFS(СВЦЭМ!$E$39:$E$782,СВЦЭМ!$A$39:$A$782,$A157,СВЦЭМ!$B$39:$B$782,O$155)+'СЕТ СН'!$F$12</f>
        <v>213.35363092</v>
      </c>
      <c r="P157" s="36">
        <f>SUMIFS(СВЦЭМ!$E$39:$E$782,СВЦЭМ!$A$39:$A$782,$A157,СВЦЭМ!$B$39:$B$782,P$155)+'СЕТ СН'!$F$12</f>
        <v>214.48509722</v>
      </c>
      <c r="Q157" s="36">
        <f>SUMIFS(СВЦЭМ!$E$39:$E$782,СВЦЭМ!$A$39:$A$782,$A157,СВЦЭМ!$B$39:$B$782,Q$155)+'СЕТ СН'!$F$12</f>
        <v>215.33701360000001</v>
      </c>
      <c r="R157" s="36">
        <f>SUMIFS(СВЦЭМ!$E$39:$E$782,СВЦЭМ!$A$39:$A$782,$A157,СВЦЭМ!$B$39:$B$782,R$155)+'СЕТ СН'!$F$12</f>
        <v>210.60928537999999</v>
      </c>
      <c r="S157" s="36">
        <f>SUMIFS(СВЦЭМ!$E$39:$E$782,СВЦЭМ!$A$39:$A$782,$A157,СВЦЭМ!$B$39:$B$782,S$155)+'СЕТ СН'!$F$12</f>
        <v>209.43770361</v>
      </c>
      <c r="T157" s="36">
        <f>SUMIFS(СВЦЭМ!$E$39:$E$782,СВЦЭМ!$A$39:$A$782,$A157,СВЦЭМ!$B$39:$B$782,T$155)+'СЕТ СН'!$F$12</f>
        <v>205.34866009999999</v>
      </c>
      <c r="U157" s="36">
        <f>SUMIFS(СВЦЭМ!$E$39:$E$782,СВЦЭМ!$A$39:$A$782,$A157,СВЦЭМ!$B$39:$B$782,U$155)+'СЕТ СН'!$F$12</f>
        <v>206.79765982000001</v>
      </c>
      <c r="V157" s="36">
        <f>SUMIFS(СВЦЭМ!$E$39:$E$782,СВЦЭМ!$A$39:$A$782,$A157,СВЦЭМ!$B$39:$B$782,V$155)+'СЕТ СН'!$F$12</f>
        <v>208.26618482000001</v>
      </c>
      <c r="W157" s="36">
        <f>SUMIFS(СВЦЭМ!$E$39:$E$782,СВЦЭМ!$A$39:$A$782,$A157,СВЦЭМ!$B$39:$B$782,W$155)+'СЕТ СН'!$F$12</f>
        <v>209.86943617</v>
      </c>
      <c r="X157" s="36">
        <f>SUMIFS(СВЦЭМ!$E$39:$E$782,СВЦЭМ!$A$39:$A$782,$A157,СВЦЭМ!$B$39:$B$782,X$155)+'СЕТ СН'!$F$12</f>
        <v>213.20278987</v>
      </c>
      <c r="Y157" s="36">
        <f>SUMIFS(СВЦЭМ!$E$39:$E$782,СВЦЭМ!$A$39:$A$782,$A157,СВЦЭМ!$B$39:$B$782,Y$155)+'СЕТ СН'!$F$12</f>
        <v>217.97767585</v>
      </c>
    </row>
    <row r="158" spans="1:27" ht="15.75" x14ac:dyDescent="0.2">
      <c r="A158" s="35">
        <f t="shared" ref="A158:A186" si="4">A157+1</f>
        <v>44898</v>
      </c>
      <c r="B158" s="36">
        <f>SUMIFS(СВЦЭМ!$E$39:$E$782,СВЦЭМ!$A$39:$A$782,$A158,СВЦЭМ!$B$39:$B$782,B$155)+'СЕТ СН'!$F$12</f>
        <v>201.47148328</v>
      </c>
      <c r="C158" s="36">
        <f>SUMIFS(СВЦЭМ!$E$39:$E$782,СВЦЭМ!$A$39:$A$782,$A158,СВЦЭМ!$B$39:$B$782,C$155)+'СЕТ СН'!$F$12</f>
        <v>203.52058235999999</v>
      </c>
      <c r="D158" s="36">
        <f>SUMIFS(СВЦЭМ!$E$39:$E$782,СВЦЭМ!$A$39:$A$782,$A158,СВЦЭМ!$B$39:$B$782,D$155)+'СЕТ СН'!$F$12</f>
        <v>207.02701687999999</v>
      </c>
      <c r="E158" s="36">
        <f>SUMIFS(СВЦЭМ!$E$39:$E$782,СВЦЭМ!$A$39:$A$782,$A158,СВЦЭМ!$B$39:$B$782,E$155)+'СЕТ СН'!$F$12</f>
        <v>212.31723762999999</v>
      </c>
      <c r="F158" s="36">
        <f>SUMIFS(СВЦЭМ!$E$39:$E$782,СВЦЭМ!$A$39:$A$782,$A158,СВЦЭМ!$B$39:$B$782,F$155)+'СЕТ СН'!$F$12</f>
        <v>216.00181670000001</v>
      </c>
      <c r="G158" s="36">
        <f>SUMIFS(СВЦЭМ!$E$39:$E$782,СВЦЭМ!$A$39:$A$782,$A158,СВЦЭМ!$B$39:$B$782,G$155)+'СЕТ СН'!$F$12</f>
        <v>213.82371832999999</v>
      </c>
      <c r="H158" s="36">
        <f>SUMIFS(СВЦЭМ!$E$39:$E$782,СВЦЭМ!$A$39:$A$782,$A158,СВЦЭМ!$B$39:$B$782,H$155)+'СЕТ СН'!$F$12</f>
        <v>211.71859667000001</v>
      </c>
      <c r="I158" s="36">
        <f>SUMIFS(СВЦЭМ!$E$39:$E$782,СВЦЭМ!$A$39:$A$782,$A158,СВЦЭМ!$B$39:$B$782,I$155)+'СЕТ СН'!$F$12</f>
        <v>209.78849674</v>
      </c>
      <c r="J158" s="36">
        <f>SUMIFS(СВЦЭМ!$E$39:$E$782,СВЦЭМ!$A$39:$A$782,$A158,СВЦЭМ!$B$39:$B$782,J$155)+'СЕТ СН'!$F$12</f>
        <v>205.20141089000001</v>
      </c>
      <c r="K158" s="36">
        <f>SUMIFS(СВЦЭМ!$E$39:$E$782,СВЦЭМ!$A$39:$A$782,$A158,СВЦЭМ!$B$39:$B$782,K$155)+'СЕТ СН'!$F$12</f>
        <v>203.68740878</v>
      </c>
      <c r="L158" s="36">
        <f>SUMIFS(СВЦЭМ!$E$39:$E$782,СВЦЭМ!$A$39:$A$782,$A158,СВЦЭМ!$B$39:$B$782,L$155)+'СЕТ СН'!$F$12</f>
        <v>200.60197923000001</v>
      </c>
      <c r="M158" s="36">
        <f>SUMIFS(СВЦЭМ!$E$39:$E$782,СВЦЭМ!$A$39:$A$782,$A158,СВЦЭМ!$B$39:$B$782,M$155)+'СЕТ СН'!$F$12</f>
        <v>201.4473869</v>
      </c>
      <c r="N158" s="36">
        <f>SUMIFS(СВЦЭМ!$E$39:$E$782,СВЦЭМ!$A$39:$A$782,$A158,СВЦЭМ!$B$39:$B$782,N$155)+'СЕТ СН'!$F$12</f>
        <v>198.46888437999999</v>
      </c>
      <c r="O158" s="36">
        <f>SUMIFS(СВЦЭМ!$E$39:$E$782,СВЦЭМ!$A$39:$A$782,$A158,СВЦЭМ!$B$39:$B$782,O$155)+'СЕТ СН'!$F$12</f>
        <v>199.71247299999999</v>
      </c>
      <c r="P158" s="36">
        <f>SUMIFS(СВЦЭМ!$E$39:$E$782,СВЦЭМ!$A$39:$A$782,$A158,СВЦЭМ!$B$39:$B$782,P$155)+'СЕТ СН'!$F$12</f>
        <v>202.15305866</v>
      </c>
      <c r="Q158" s="36">
        <f>SUMIFS(СВЦЭМ!$E$39:$E$782,СВЦЭМ!$A$39:$A$782,$A158,СВЦЭМ!$B$39:$B$782,Q$155)+'СЕТ СН'!$F$12</f>
        <v>206.51906661000001</v>
      </c>
      <c r="R158" s="36">
        <f>SUMIFS(СВЦЭМ!$E$39:$E$782,СВЦЭМ!$A$39:$A$782,$A158,СВЦЭМ!$B$39:$B$782,R$155)+'СЕТ СН'!$F$12</f>
        <v>206.94400786</v>
      </c>
      <c r="S158" s="36">
        <f>SUMIFS(СВЦЭМ!$E$39:$E$782,СВЦЭМ!$A$39:$A$782,$A158,СВЦЭМ!$B$39:$B$782,S$155)+'СЕТ СН'!$F$12</f>
        <v>200.75397666999999</v>
      </c>
      <c r="T158" s="36">
        <f>SUMIFS(СВЦЭМ!$E$39:$E$782,СВЦЭМ!$A$39:$A$782,$A158,СВЦЭМ!$B$39:$B$782,T$155)+'СЕТ СН'!$F$12</f>
        <v>195.11703585000001</v>
      </c>
      <c r="U158" s="36">
        <f>SUMIFS(СВЦЭМ!$E$39:$E$782,СВЦЭМ!$A$39:$A$782,$A158,СВЦЭМ!$B$39:$B$782,U$155)+'СЕТ СН'!$F$12</f>
        <v>196.67669841</v>
      </c>
      <c r="V158" s="36">
        <f>SUMIFS(СВЦЭМ!$E$39:$E$782,СВЦЭМ!$A$39:$A$782,$A158,СВЦЭМ!$B$39:$B$782,V$155)+'СЕТ СН'!$F$12</f>
        <v>199.98541341999999</v>
      </c>
      <c r="W158" s="36">
        <f>SUMIFS(СВЦЭМ!$E$39:$E$782,СВЦЭМ!$A$39:$A$782,$A158,СВЦЭМ!$B$39:$B$782,W$155)+'СЕТ СН'!$F$12</f>
        <v>200.61328825999999</v>
      </c>
      <c r="X158" s="36">
        <f>SUMIFS(СВЦЭМ!$E$39:$E$782,СВЦЭМ!$A$39:$A$782,$A158,СВЦЭМ!$B$39:$B$782,X$155)+'СЕТ СН'!$F$12</f>
        <v>202.39264811999999</v>
      </c>
      <c r="Y158" s="36">
        <f>SUMIFS(СВЦЭМ!$E$39:$E$782,СВЦЭМ!$A$39:$A$782,$A158,СВЦЭМ!$B$39:$B$782,Y$155)+'СЕТ СН'!$F$12</f>
        <v>202.86948896999999</v>
      </c>
    </row>
    <row r="159" spans="1:27" ht="15.75" x14ac:dyDescent="0.2">
      <c r="A159" s="35">
        <f t="shared" si="4"/>
        <v>44899</v>
      </c>
      <c r="B159" s="36">
        <f>SUMIFS(СВЦЭМ!$E$39:$E$782,СВЦЭМ!$A$39:$A$782,$A159,СВЦЭМ!$B$39:$B$782,B$155)+'СЕТ СН'!$F$12</f>
        <v>208.14713373000001</v>
      </c>
      <c r="C159" s="36">
        <f>SUMIFS(СВЦЭМ!$E$39:$E$782,СВЦЭМ!$A$39:$A$782,$A159,СВЦЭМ!$B$39:$B$782,C$155)+'СЕТ СН'!$F$12</f>
        <v>215.04371209000001</v>
      </c>
      <c r="D159" s="36">
        <f>SUMIFS(СВЦЭМ!$E$39:$E$782,СВЦЭМ!$A$39:$A$782,$A159,СВЦЭМ!$B$39:$B$782,D$155)+'СЕТ СН'!$F$12</f>
        <v>220.16314929999999</v>
      </c>
      <c r="E159" s="36">
        <f>SUMIFS(СВЦЭМ!$E$39:$E$782,СВЦЭМ!$A$39:$A$782,$A159,СВЦЭМ!$B$39:$B$782,E$155)+'СЕТ СН'!$F$12</f>
        <v>222.05643867000001</v>
      </c>
      <c r="F159" s="36">
        <f>SUMIFS(СВЦЭМ!$E$39:$E$782,СВЦЭМ!$A$39:$A$782,$A159,СВЦЭМ!$B$39:$B$782,F$155)+'СЕТ СН'!$F$12</f>
        <v>222.22102770999999</v>
      </c>
      <c r="G159" s="36">
        <f>SUMIFS(СВЦЭМ!$E$39:$E$782,СВЦЭМ!$A$39:$A$782,$A159,СВЦЭМ!$B$39:$B$782,G$155)+'СЕТ СН'!$F$12</f>
        <v>222.33482610999999</v>
      </c>
      <c r="H159" s="36">
        <f>SUMIFS(СВЦЭМ!$E$39:$E$782,СВЦЭМ!$A$39:$A$782,$A159,СВЦЭМ!$B$39:$B$782,H$155)+'СЕТ СН'!$F$12</f>
        <v>223.83024918000001</v>
      </c>
      <c r="I159" s="36">
        <f>SUMIFS(СВЦЭМ!$E$39:$E$782,СВЦЭМ!$A$39:$A$782,$A159,СВЦЭМ!$B$39:$B$782,I$155)+'СЕТ СН'!$F$12</f>
        <v>219.05442488</v>
      </c>
      <c r="J159" s="36">
        <f>SUMIFS(СВЦЭМ!$E$39:$E$782,СВЦЭМ!$A$39:$A$782,$A159,СВЦЭМ!$B$39:$B$782,J$155)+'СЕТ СН'!$F$12</f>
        <v>216.18831213999999</v>
      </c>
      <c r="K159" s="36">
        <f>SUMIFS(СВЦЭМ!$E$39:$E$782,СВЦЭМ!$A$39:$A$782,$A159,СВЦЭМ!$B$39:$B$782,K$155)+'СЕТ СН'!$F$12</f>
        <v>209.35292935000001</v>
      </c>
      <c r="L159" s="36">
        <f>SUMIFS(СВЦЭМ!$E$39:$E$782,СВЦЭМ!$A$39:$A$782,$A159,СВЦЭМ!$B$39:$B$782,L$155)+'СЕТ СН'!$F$12</f>
        <v>204.98471633</v>
      </c>
      <c r="M159" s="36">
        <f>SUMIFS(СВЦЭМ!$E$39:$E$782,СВЦЭМ!$A$39:$A$782,$A159,СВЦЭМ!$B$39:$B$782,M$155)+'СЕТ СН'!$F$12</f>
        <v>205.52162039999999</v>
      </c>
      <c r="N159" s="36">
        <f>SUMIFS(СВЦЭМ!$E$39:$E$782,СВЦЭМ!$A$39:$A$782,$A159,СВЦЭМ!$B$39:$B$782,N$155)+'СЕТ СН'!$F$12</f>
        <v>206.77839079</v>
      </c>
      <c r="O159" s="36">
        <f>SUMIFS(СВЦЭМ!$E$39:$E$782,СВЦЭМ!$A$39:$A$782,$A159,СВЦЭМ!$B$39:$B$782,O$155)+'СЕТ СН'!$F$12</f>
        <v>207.31427138000001</v>
      </c>
      <c r="P159" s="36">
        <f>SUMIFS(СВЦЭМ!$E$39:$E$782,СВЦЭМ!$A$39:$A$782,$A159,СВЦЭМ!$B$39:$B$782,P$155)+'СЕТ СН'!$F$12</f>
        <v>208.94245355999999</v>
      </c>
      <c r="Q159" s="36">
        <f>SUMIFS(СВЦЭМ!$E$39:$E$782,СВЦЭМ!$A$39:$A$782,$A159,СВЦЭМ!$B$39:$B$782,Q$155)+'СЕТ СН'!$F$12</f>
        <v>209.20192771000001</v>
      </c>
      <c r="R159" s="36">
        <f>SUMIFS(СВЦЭМ!$E$39:$E$782,СВЦЭМ!$A$39:$A$782,$A159,СВЦЭМ!$B$39:$B$782,R$155)+'СЕТ СН'!$F$12</f>
        <v>206.67065507999999</v>
      </c>
      <c r="S159" s="36">
        <f>SUMIFS(СВЦЭМ!$E$39:$E$782,СВЦЭМ!$A$39:$A$782,$A159,СВЦЭМ!$B$39:$B$782,S$155)+'СЕТ СН'!$F$12</f>
        <v>201.74234161999999</v>
      </c>
      <c r="T159" s="36">
        <f>SUMIFS(СВЦЭМ!$E$39:$E$782,СВЦЭМ!$A$39:$A$782,$A159,СВЦЭМ!$B$39:$B$782,T$155)+'СЕТ СН'!$F$12</f>
        <v>202.05591304000001</v>
      </c>
      <c r="U159" s="36">
        <f>SUMIFS(СВЦЭМ!$E$39:$E$782,СВЦЭМ!$A$39:$A$782,$A159,СВЦЭМ!$B$39:$B$782,U$155)+'СЕТ СН'!$F$12</f>
        <v>204.2993136</v>
      </c>
      <c r="V159" s="36">
        <f>SUMIFS(СВЦЭМ!$E$39:$E$782,СВЦЭМ!$A$39:$A$782,$A159,СВЦЭМ!$B$39:$B$782,V$155)+'СЕТ СН'!$F$12</f>
        <v>206.71096502</v>
      </c>
      <c r="W159" s="36">
        <f>SUMIFS(СВЦЭМ!$E$39:$E$782,СВЦЭМ!$A$39:$A$782,$A159,СВЦЭМ!$B$39:$B$782,W$155)+'СЕТ СН'!$F$12</f>
        <v>207.80531667</v>
      </c>
      <c r="X159" s="36">
        <f>SUMIFS(СВЦЭМ!$E$39:$E$782,СВЦЭМ!$A$39:$A$782,$A159,СВЦЭМ!$B$39:$B$782,X$155)+'СЕТ СН'!$F$12</f>
        <v>211.37266671</v>
      </c>
      <c r="Y159" s="36">
        <f>SUMIFS(СВЦЭМ!$E$39:$E$782,СВЦЭМ!$A$39:$A$782,$A159,СВЦЭМ!$B$39:$B$782,Y$155)+'СЕТ СН'!$F$12</f>
        <v>213.53081544</v>
      </c>
    </row>
    <row r="160" spans="1:27" ht="15.75" x14ac:dyDescent="0.2">
      <c r="A160" s="35">
        <f t="shared" si="4"/>
        <v>44900</v>
      </c>
      <c r="B160" s="36">
        <f>SUMIFS(СВЦЭМ!$E$39:$E$782,СВЦЭМ!$A$39:$A$782,$A160,СВЦЭМ!$B$39:$B$782,B$155)+'СЕТ СН'!$F$12</f>
        <v>215.06062506999999</v>
      </c>
      <c r="C160" s="36">
        <f>SUMIFS(СВЦЭМ!$E$39:$E$782,СВЦЭМ!$A$39:$A$782,$A160,СВЦЭМ!$B$39:$B$782,C$155)+'СЕТ СН'!$F$12</f>
        <v>220.00872029999999</v>
      </c>
      <c r="D160" s="36">
        <f>SUMIFS(СВЦЭМ!$E$39:$E$782,СВЦЭМ!$A$39:$A$782,$A160,СВЦЭМ!$B$39:$B$782,D$155)+'СЕТ СН'!$F$12</f>
        <v>218.51694673</v>
      </c>
      <c r="E160" s="36">
        <f>SUMIFS(СВЦЭМ!$E$39:$E$782,СВЦЭМ!$A$39:$A$782,$A160,СВЦЭМ!$B$39:$B$782,E$155)+'СЕТ СН'!$F$12</f>
        <v>220.47977195000001</v>
      </c>
      <c r="F160" s="36">
        <f>SUMIFS(СВЦЭМ!$E$39:$E$782,СВЦЭМ!$A$39:$A$782,$A160,СВЦЭМ!$B$39:$B$782,F$155)+'СЕТ СН'!$F$12</f>
        <v>221.87020278</v>
      </c>
      <c r="G160" s="36">
        <f>SUMIFS(СВЦЭМ!$E$39:$E$782,СВЦЭМ!$A$39:$A$782,$A160,СВЦЭМ!$B$39:$B$782,G$155)+'СЕТ СН'!$F$12</f>
        <v>220.96215094999999</v>
      </c>
      <c r="H160" s="36">
        <f>SUMIFS(СВЦЭМ!$E$39:$E$782,СВЦЭМ!$A$39:$A$782,$A160,СВЦЭМ!$B$39:$B$782,H$155)+'СЕТ СН'!$F$12</f>
        <v>214.23980659</v>
      </c>
      <c r="I160" s="36">
        <f>SUMIFS(СВЦЭМ!$E$39:$E$782,СВЦЭМ!$A$39:$A$782,$A160,СВЦЭМ!$B$39:$B$782,I$155)+'СЕТ СН'!$F$12</f>
        <v>208.99442740999999</v>
      </c>
      <c r="J160" s="36">
        <f>SUMIFS(СВЦЭМ!$E$39:$E$782,СВЦЭМ!$A$39:$A$782,$A160,СВЦЭМ!$B$39:$B$782,J$155)+'СЕТ СН'!$F$12</f>
        <v>209.29619930000001</v>
      </c>
      <c r="K160" s="36">
        <f>SUMIFS(СВЦЭМ!$E$39:$E$782,СВЦЭМ!$A$39:$A$782,$A160,СВЦЭМ!$B$39:$B$782,K$155)+'СЕТ СН'!$F$12</f>
        <v>207.23562304000001</v>
      </c>
      <c r="L160" s="36">
        <f>SUMIFS(СВЦЭМ!$E$39:$E$782,СВЦЭМ!$A$39:$A$782,$A160,СВЦЭМ!$B$39:$B$782,L$155)+'СЕТ СН'!$F$12</f>
        <v>205.08414239999999</v>
      </c>
      <c r="M160" s="36">
        <f>SUMIFS(СВЦЭМ!$E$39:$E$782,СВЦЭМ!$A$39:$A$782,$A160,СВЦЭМ!$B$39:$B$782,M$155)+'СЕТ СН'!$F$12</f>
        <v>207.40347857</v>
      </c>
      <c r="N160" s="36">
        <f>SUMIFS(СВЦЭМ!$E$39:$E$782,СВЦЭМ!$A$39:$A$782,$A160,СВЦЭМ!$B$39:$B$782,N$155)+'СЕТ СН'!$F$12</f>
        <v>208.62644806</v>
      </c>
      <c r="O160" s="36">
        <f>SUMIFS(СВЦЭМ!$E$39:$E$782,СВЦЭМ!$A$39:$A$782,$A160,СВЦЭМ!$B$39:$B$782,O$155)+'СЕТ СН'!$F$12</f>
        <v>208.72145241000001</v>
      </c>
      <c r="P160" s="36">
        <f>SUMIFS(СВЦЭМ!$E$39:$E$782,СВЦЭМ!$A$39:$A$782,$A160,СВЦЭМ!$B$39:$B$782,P$155)+'СЕТ СН'!$F$12</f>
        <v>209.66067749999999</v>
      </c>
      <c r="Q160" s="36">
        <f>SUMIFS(СВЦЭМ!$E$39:$E$782,СВЦЭМ!$A$39:$A$782,$A160,СВЦЭМ!$B$39:$B$782,Q$155)+'СЕТ СН'!$F$12</f>
        <v>209.37108936000001</v>
      </c>
      <c r="R160" s="36">
        <f>SUMIFS(СВЦЭМ!$E$39:$E$782,СВЦЭМ!$A$39:$A$782,$A160,СВЦЭМ!$B$39:$B$782,R$155)+'СЕТ СН'!$F$12</f>
        <v>207.56705879</v>
      </c>
      <c r="S160" s="36">
        <f>SUMIFS(СВЦЭМ!$E$39:$E$782,СВЦЭМ!$A$39:$A$782,$A160,СВЦЭМ!$B$39:$B$782,S$155)+'СЕТ СН'!$F$12</f>
        <v>201.76791029</v>
      </c>
      <c r="T160" s="36">
        <f>SUMIFS(СВЦЭМ!$E$39:$E$782,СВЦЭМ!$A$39:$A$782,$A160,СВЦЭМ!$B$39:$B$782,T$155)+'СЕТ СН'!$F$12</f>
        <v>199.39333676999999</v>
      </c>
      <c r="U160" s="36">
        <f>SUMIFS(СВЦЭМ!$E$39:$E$782,СВЦЭМ!$A$39:$A$782,$A160,СВЦЭМ!$B$39:$B$782,U$155)+'СЕТ СН'!$F$12</f>
        <v>199.01719666</v>
      </c>
      <c r="V160" s="36">
        <f>SUMIFS(СВЦЭМ!$E$39:$E$782,СВЦЭМ!$A$39:$A$782,$A160,СВЦЭМ!$B$39:$B$782,V$155)+'СЕТ СН'!$F$12</f>
        <v>203.70802148999999</v>
      </c>
      <c r="W160" s="36">
        <f>SUMIFS(СВЦЭМ!$E$39:$E$782,СВЦЭМ!$A$39:$A$782,$A160,СВЦЭМ!$B$39:$B$782,W$155)+'СЕТ СН'!$F$12</f>
        <v>207.53919943</v>
      </c>
      <c r="X160" s="36">
        <f>SUMIFS(СВЦЭМ!$E$39:$E$782,СВЦЭМ!$A$39:$A$782,$A160,СВЦЭМ!$B$39:$B$782,X$155)+'СЕТ СН'!$F$12</f>
        <v>211.22551487999999</v>
      </c>
      <c r="Y160" s="36">
        <f>SUMIFS(СВЦЭМ!$E$39:$E$782,СВЦЭМ!$A$39:$A$782,$A160,СВЦЭМ!$B$39:$B$782,Y$155)+'СЕТ СН'!$F$12</f>
        <v>211.83451438</v>
      </c>
    </row>
    <row r="161" spans="1:25" ht="15.75" x14ac:dyDescent="0.2">
      <c r="A161" s="35">
        <f t="shared" si="4"/>
        <v>44901</v>
      </c>
      <c r="B161" s="36">
        <f>SUMIFS(СВЦЭМ!$E$39:$E$782,СВЦЭМ!$A$39:$A$782,$A161,СВЦЭМ!$B$39:$B$782,B$155)+'СЕТ СН'!$F$12</f>
        <v>203.77497566</v>
      </c>
      <c r="C161" s="36">
        <f>SUMIFS(СВЦЭМ!$E$39:$E$782,СВЦЭМ!$A$39:$A$782,$A161,СВЦЭМ!$B$39:$B$782,C$155)+'СЕТ СН'!$F$12</f>
        <v>208.12385107</v>
      </c>
      <c r="D161" s="36">
        <f>SUMIFS(СВЦЭМ!$E$39:$E$782,СВЦЭМ!$A$39:$A$782,$A161,СВЦЭМ!$B$39:$B$782,D$155)+'СЕТ СН'!$F$12</f>
        <v>211.94316157</v>
      </c>
      <c r="E161" s="36">
        <f>SUMIFS(СВЦЭМ!$E$39:$E$782,СВЦЭМ!$A$39:$A$782,$A161,СВЦЭМ!$B$39:$B$782,E$155)+'СЕТ СН'!$F$12</f>
        <v>212.48867694</v>
      </c>
      <c r="F161" s="36">
        <f>SUMIFS(СВЦЭМ!$E$39:$E$782,СВЦЭМ!$A$39:$A$782,$A161,СВЦЭМ!$B$39:$B$782,F$155)+'СЕТ СН'!$F$12</f>
        <v>215.62000617999999</v>
      </c>
      <c r="G161" s="36">
        <f>SUMIFS(СВЦЭМ!$E$39:$E$782,СВЦЭМ!$A$39:$A$782,$A161,СВЦЭМ!$B$39:$B$782,G$155)+'СЕТ СН'!$F$12</f>
        <v>211.77324689</v>
      </c>
      <c r="H161" s="36">
        <f>SUMIFS(СВЦЭМ!$E$39:$E$782,СВЦЭМ!$A$39:$A$782,$A161,СВЦЭМ!$B$39:$B$782,H$155)+'СЕТ СН'!$F$12</f>
        <v>207.07403737000001</v>
      </c>
      <c r="I161" s="36">
        <f>SUMIFS(СВЦЭМ!$E$39:$E$782,СВЦЭМ!$A$39:$A$782,$A161,СВЦЭМ!$B$39:$B$782,I$155)+'СЕТ СН'!$F$12</f>
        <v>197.80842208999999</v>
      </c>
      <c r="J161" s="36">
        <f>SUMIFS(СВЦЭМ!$E$39:$E$782,СВЦЭМ!$A$39:$A$782,$A161,СВЦЭМ!$B$39:$B$782,J$155)+'СЕТ СН'!$F$12</f>
        <v>198.30334988999999</v>
      </c>
      <c r="K161" s="36">
        <f>SUMIFS(СВЦЭМ!$E$39:$E$782,СВЦЭМ!$A$39:$A$782,$A161,СВЦЭМ!$B$39:$B$782,K$155)+'СЕТ СН'!$F$12</f>
        <v>196.11998625999999</v>
      </c>
      <c r="L161" s="36">
        <f>SUMIFS(СВЦЭМ!$E$39:$E$782,СВЦЭМ!$A$39:$A$782,$A161,СВЦЭМ!$B$39:$B$782,L$155)+'СЕТ СН'!$F$12</f>
        <v>196.57712402999999</v>
      </c>
      <c r="M161" s="36">
        <f>SUMIFS(СВЦЭМ!$E$39:$E$782,СВЦЭМ!$A$39:$A$782,$A161,СВЦЭМ!$B$39:$B$782,M$155)+'СЕТ СН'!$F$12</f>
        <v>195.87576161999999</v>
      </c>
      <c r="N161" s="36">
        <f>SUMIFS(СВЦЭМ!$E$39:$E$782,СВЦЭМ!$A$39:$A$782,$A161,СВЦЭМ!$B$39:$B$782,N$155)+'СЕТ СН'!$F$12</f>
        <v>197.02591699999999</v>
      </c>
      <c r="O161" s="36">
        <f>SUMIFS(СВЦЭМ!$E$39:$E$782,СВЦЭМ!$A$39:$A$782,$A161,СВЦЭМ!$B$39:$B$782,O$155)+'СЕТ СН'!$F$12</f>
        <v>194.21251762</v>
      </c>
      <c r="P161" s="36">
        <f>SUMIFS(СВЦЭМ!$E$39:$E$782,СВЦЭМ!$A$39:$A$782,$A161,СВЦЭМ!$B$39:$B$782,P$155)+'СЕТ СН'!$F$12</f>
        <v>194.77502738000001</v>
      </c>
      <c r="Q161" s="36">
        <f>SUMIFS(СВЦЭМ!$E$39:$E$782,СВЦЭМ!$A$39:$A$782,$A161,СВЦЭМ!$B$39:$B$782,Q$155)+'СЕТ СН'!$F$12</f>
        <v>194.27959425</v>
      </c>
      <c r="R161" s="36">
        <f>SUMIFS(СВЦЭМ!$E$39:$E$782,СВЦЭМ!$A$39:$A$782,$A161,СВЦЭМ!$B$39:$B$782,R$155)+'СЕТ СН'!$F$12</f>
        <v>192.77131625000001</v>
      </c>
      <c r="S161" s="36">
        <f>SUMIFS(СВЦЭМ!$E$39:$E$782,СВЦЭМ!$A$39:$A$782,$A161,СВЦЭМ!$B$39:$B$782,S$155)+'СЕТ СН'!$F$12</f>
        <v>190.78922765999999</v>
      </c>
      <c r="T161" s="36">
        <f>SUMIFS(СВЦЭМ!$E$39:$E$782,СВЦЭМ!$A$39:$A$782,$A161,СВЦЭМ!$B$39:$B$782,T$155)+'СЕТ СН'!$F$12</f>
        <v>187.48302588999999</v>
      </c>
      <c r="U161" s="36">
        <f>SUMIFS(СВЦЭМ!$E$39:$E$782,СВЦЭМ!$A$39:$A$782,$A161,СВЦЭМ!$B$39:$B$782,U$155)+'СЕТ СН'!$F$12</f>
        <v>188.68980253000001</v>
      </c>
      <c r="V161" s="36">
        <f>SUMIFS(СВЦЭМ!$E$39:$E$782,СВЦЭМ!$A$39:$A$782,$A161,СВЦЭМ!$B$39:$B$782,V$155)+'СЕТ СН'!$F$12</f>
        <v>192.68087333</v>
      </c>
      <c r="W161" s="36">
        <f>SUMIFS(СВЦЭМ!$E$39:$E$782,СВЦЭМ!$A$39:$A$782,$A161,СВЦЭМ!$B$39:$B$782,W$155)+'СЕТ СН'!$F$12</f>
        <v>197.88152778</v>
      </c>
      <c r="X161" s="36">
        <f>SUMIFS(СВЦЭМ!$E$39:$E$782,СВЦЭМ!$A$39:$A$782,$A161,СВЦЭМ!$B$39:$B$782,X$155)+'СЕТ СН'!$F$12</f>
        <v>198.36728417</v>
      </c>
      <c r="Y161" s="36">
        <f>SUMIFS(СВЦЭМ!$E$39:$E$782,СВЦЭМ!$A$39:$A$782,$A161,СВЦЭМ!$B$39:$B$782,Y$155)+'СЕТ СН'!$F$12</f>
        <v>207.08975365000001</v>
      </c>
    </row>
    <row r="162" spans="1:25" ht="15.75" x14ac:dyDescent="0.2">
      <c r="A162" s="35">
        <f t="shared" si="4"/>
        <v>44902</v>
      </c>
      <c r="B162" s="36">
        <f>SUMIFS(СВЦЭМ!$E$39:$E$782,СВЦЭМ!$A$39:$A$782,$A162,СВЦЭМ!$B$39:$B$782,B$155)+'СЕТ СН'!$F$12</f>
        <v>203.03597611000001</v>
      </c>
      <c r="C162" s="36">
        <f>SUMIFS(СВЦЭМ!$E$39:$E$782,СВЦЭМ!$A$39:$A$782,$A162,СВЦЭМ!$B$39:$B$782,C$155)+'СЕТ СН'!$F$12</f>
        <v>207.04379489999999</v>
      </c>
      <c r="D162" s="36">
        <f>SUMIFS(СВЦЭМ!$E$39:$E$782,СВЦЭМ!$A$39:$A$782,$A162,СВЦЭМ!$B$39:$B$782,D$155)+'СЕТ СН'!$F$12</f>
        <v>209.45291705</v>
      </c>
      <c r="E162" s="36">
        <f>SUMIFS(СВЦЭМ!$E$39:$E$782,СВЦЭМ!$A$39:$A$782,$A162,СВЦЭМ!$B$39:$B$782,E$155)+'СЕТ СН'!$F$12</f>
        <v>209.29704493</v>
      </c>
      <c r="F162" s="36">
        <f>SUMIFS(СВЦЭМ!$E$39:$E$782,СВЦЭМ!$A$39:$A$782,$A162,СВЦЭМ!$B$39:$B$782,F$155)+'СЕТ СН'!$F$12</f>
        <v>209.93881651000001</v>
      </c>
      <c r="G162" s="36">
        <f>SUMIFS(СВЦЭМ!$E$39:$E$782,СВЦЭМ!$A$39:$A$782,$A162,СВЦЭМ!$B$39:$B$782,G$155)+'СЕТ СН'!$F$12</f>
        <v>208.24753489</v>
      </c>
      <c r="H162" s="36">
        <f>SUMIFS(СВЦЭМ!$E$39:$E$782,СВЦЭМ!$A$39:$A$782,$A162,СВЦЭМ!$B$39:$B$782,H$155)+'СЕТ СН'!$F$12</f>
        <v>207.12664677000001</v>
      </c>
      <c r="I162" s="36">
        <f>SUMIFS(СВЦЭМ!$E$39:$E$782,СВЦЭМ!$A$39:$A$782,$A162,СВЦЭМ!$B$39:$B$782,I$155)+'СЕТ СН'!$F$12</f>
        <v>200.89450123</v>
      </c>
      <c r="J162" s="36">
        <f>SUMIFS(СВЦЭМ!$E$39:$E$782,СВЦЭМ!$A$39:$A$782,$A162,СВЦЭМ!$B$39:$B$782,J$155)+'СЕТ СН'!$F$12</f>
        <v>198.25853816</v>
      </c>
      <c r="K162" s="36">
        <f>SUMIFS(СВЦЭМ!$E$39:$E$782,СВЦЭМ!$A$39:$A$782,$A162,СВЦЭМ!$B$39:$B$782,K$155)+'СЕТ СН'!$F$12</f>
        <v>201.72721085000001</v>
      </c>
      <c r="L162" s="36">
        <f>SUMIFS(СВЦЭМ!$E$39:$E$782,СВЦЭМ!$A$39:$A$782,$A162,СВЦЭМ!$B$39:$B$782,L$155)+'СЕТ СН'!$F$12</f>
        <v>201.2400955</v>
      </c>
      <c r="M162" s="36">
        <f>SUMIFS(СВЦЭМ!$E$39:$E$782,СВЦЭМ!$A$39:$A$782,$A162,СВЦЭМ!$B$39:$B$782,M$155)+'СЕТ СН'!$F$12</f>
        <v>200.59470436000001</v>
      </c>
      <c r="N162" s="36">
        <f>SUMIFS(СВЦЭМ!$E$39:$E$782,СВЦЭМ!$A$39:$A$782,$A162,СВЦЭМ!$B$39:$B$782,N$155)+'СЕТ СН'!$F$12</f>
        <v>202.62667880999999</v>
      </c>
      <c r="O162" s="36">
        <f>SUMIFS(СВЦЭМ!$E$39:$E$782,СВЦЭМ!$A$39:$A$782,$A162,СВЦЭМ!$B$39:$B$782,O$155)+'СЕТ СН'!$F$12</f>
        <v>202.37477597</v>
      </c>
      <c r="P162" s="36">
        <f>SUMIFS(СВЦЭМ!$E$39:$E$782,СВЦЭМ!$A$39:$A$782,$A162,СВЦЭМ!$B$39:$B$782,P$155)+'СЕТ СН'!$F$12</f>
        <v>203.26361664000001</v>
      </c>
      <c r="Q162" s="36">
        <f>SUMIFS(СВЦЭМ!$E$39:$E$782,СВЦЭМ!$A$39:$A$782,$A162,СВЦЭМ!$B$39:$B$782,Q$155)+'СЕТ СН'!$F$12</f>
        <v>204.26039322</v>
      </c>
      <c r="R162" s="36">
        <f>SUMIFS(СВЦЭМ!$E$39:$E$782,СВЦЭМ!$A$39:$A$782,$A162,СВЦЭМ!$B$39:$B$782,R$155)+'СЕТ СН'!$F$12</f>
        <v>201.42437609999999</v>
      </c>
      <c r="S162" s="36">
        <f>SUMIFS(СВЦЭМ!$E$39:$E$782,СВЦЭМ!$A$39:$A$782,$A162,СВЦЭМ!$B$39:$B$782,S$155)+'СЕТ СН'!$F$12</f>
        <v>196.78597894000001</v>
      </c>
      <c r="T162" s="36">
        <f>SUMIFS(СВЦЭМ!$E$39:$E$782,СВЦЭМ!$A$39:$A$782,$A162,СВЦЭМ!$B$39:$B$782,T$155)+'СЕТ СН'!$F$12</f>
        <v>196.20880507999999</v>
      </c>
      <c r="U162" s="36">
        <f>SUMIFS(СВЦЭМ!$E$39:$E$782,СВЦЭМ!$A$39:$A$782,$A162,СВЦЭМ!$B$39:$B$782,U$155)+'СЕТ СН'!$F$12</f>
        <v>198.1899315</v>
      </c>
      <c r="V162" s="36">
        <f>SUMIFS(СВЦЭМ!$E$39:$E$782,СВЦЭМ!$A$39:$A$782,$A162,СВЦЭМ!$B$39:$B$782,V$155)+'СЕТ СН'!$F$12</f>
        <v>198.50973567</v>
      </c>
      <c r="W162" s="36">
        <f>SUMIFS(СВЦЭМ!$E$39:$E$782,СВЦЭМ!$A$39:$A$782,$A162,СВЦЭМ!$B$39:$B$782,W$155)+'СЕТ СН'!$F$12</f>
        <v>202.20368062</v>
      </c>
      <c r="X162" s="36">
        <f>SUMIFS(СВЦЭМ!$E$39:$E$782,СВЦЭМ!$A$39:$A$782,$A162,СВЦЭМ!$B$39:$B$782,X$155)+'СЕТ СН'!$F$12</f>
        <v>199.62324905</v>
      </c>
      <c r="Y162" s="36">
        <f>SUMIFS(СВЦЭМ!$E$39:$E$782,СВЦЭМ!$A$39:$A$782,$A162,СВЦЭМ!$B$39:$B$782,Y$155)+'СЕТ СН'!$F$12</f>
        <v>201.56814344</v>
      </c>
    </row>
    <row r="163" spans="1:25" ht="15.75" x14ac:dyDescent="0.2">
      <c r="A163" s="35">
        <f t="shared" si="4"/>
        <v>44903</v>
      </c>
      <c r="B163" s="36">
        <f>SUMIFS(СВЦЭМ!$E$39:$E$782,СВЦЭМ!$A$39:$A$782,$A163,СВЦЭМ!$B$39:$B$782,B$155)+'СЕТ СН'!$F$12</f>
        <v>232.37311953</v>
      </c>
      <c r="C163" s="36">
        <f>SUMIFS(СВЦЭМ!$E$39:$E$782,СВЦЭМ!$A$39:$A$782,$A163,СВЦЭМ!$B$39:$B$782,C$155)+'СЕТ СН'!$F$12</f>
        <v>235.16342244000001</v>
      </c>
      <c r="D163" s="36">
        <f>SUMIFS(СВЦЭМ!$E$39:$E$782,СВЦЭМ!$A$39:$A$782,$A163,СВЦЭМ!$B$39:$B$782,D$155)+'СЕТ СН'!$F$12</f>
        <v>234.30260172000001</v>
      </c>
      <c r="E163" s="36">
        <f>SUMIFS(СВЦЭМ!$E$39:$E$782,СВЦЭМ!$A$39:$A$782,$A163,СВЦЭМ!$B$39:$B$782,E$155)+'СЕТ СН'!$F$12</f>
        <v>229.95959879</v>
      </c>
      <c r="F163" s="36">
        <f>SUMIFS(СВЦЭМ!$E$39:$E$782,СВЦЭМ!$A$39:$A$782,$A163,СВЦЭМ!$B$39:$B$782,F$155)+'СЕТ СН'!$F$12</f>
        <v>227.82993146999999</v>
      </c>
      <c r="G163" s="36">
        <f>SUMIFS(СВЦЭМ!$E$39:$E$782,СВЦЭМ!$A$39:$A$782,$A163,СВЦЭМ!$B$39:$B$782,G$155)+'СЕТ СН'!$F$12</f>
        <v>221.14348353</v>
      </c>
      <c r="H163" s="36">
        <f>SUMIFS(СВЦЭМ!$E$39:$E$782,СВЦЭМ!$A$39:$A$782,$A163,СВЦЭМ!$B$39:$B$782,H$155)+'СЕТ СН'!$F$12</f>
        <v>216.42557984000001</v>
      </c>
      <c r="I163" s="36">
        <f>SUMIFS(СВЦЭМ!$E$39:$E$782,СВЦЭМ!$A$39:$A$782,$A163,СВЦЭМ!$B$39:$B$782,I$155)+'СЕТ СН'!$F$12</f>
        <v>214.52877866</v>
      </c>
      <c r="J163" s="36">
        <f>SUMIFS(СВЦЭМ!$E$39:$E$782,СВЦЭМ!$A$39:$A$782,$A163,СВЦЭМ!$B$39:$B$782,J$155)+'СЕТ СН'!$F$12</f>
        <v>210.95136599</v>
      </c>
      <c r="K163" s="36">
        <f>SUMIFS(СВЦЭМ!$E$39:$E$782,СВЦЭМ!$A$39:$A$782,$A163,СВЦЭМ!$B$39:$B$782,K$155)+'СЕТ СН'!$F$12</f>
        <v>209.78399858</v>
      </c>
      <c r="L163" s="36">
        <f>SUMIFS(СВЦЭМ!$E$39:$E$782,СВЦЭМ!$A$39:$A$782,$A163,СВЦЭМ!$B$39:$B$782,L$155)+'СЕТ СН'!$F$12</f>
        <v>211.29825968</v>
      </c>
      <c r="M163" s="36">
        <f>SUMIFS(СВЦЭМ!$E$39:$E$782,СВЦЭМ!$A$39:$A$782,$A163,СВЦЭМ!$B$39:$B$782,M$155)+'СЕТ СН'!$F$12</f>
        <v>215.45163350999999</v>
      </c>
      <c r="N163" s="36">
        <f>SUMIFS(СВЦЭМ!$E$39:$E$782,СВЦЭМ!$A$39:$A$782,$A163,СВЦЭМ!$B$39:$B$782,N$155)+'СЕТ СН'!$F$12</f>
        <v>216.83208680000001</v>
      </c>
      <c r="O163" s="36">
        <f>SUMIFS(СВЦЭМ!$E$39:$E$782,СВЦЭМ!$A$39:$A$782,$A163,СВЦЭМ!$B$39:$B$782,O$155)+'СЕТ СН'!$F$12</f>
        <v>216.97169736999999</v>
      </c>
      <c r="P163" s="36">
        <f>SUMIFS(СВЦЭМ!$E$39:$E$782,СВЦЭМ!$A$39:$A$782,$A163,СВЦЭМ!$B$39:$B$782,P$155)+'СЕТ СН'!$F$12</f>
        <v>217.34656151999999</v>
      </c>
      <c r="Q163" s="36">
        <f>SUMIFS(СВЦЭМ!$E$39:$E$782,СВЦЭМ!$A$39:$A$782,$A163,СВЦЭМ!$B$39:$B$782,Q$155)+'СЕТ СН'!$F$12</f>
        <v>215.95500468</v>
      </c>
      <c r="R163" s="36">
        <f>SUMIFS(СВЦЭМ!$E$39:$E$782,СВЦЭМ!$A$39:$A$782,$A163,СВЦЭМ!$B$39:$B$782,R$155)+'СЕТ СН'!$F$12</f>
        <v>209.45607393</v>
      </c>
      <c r="S163" s="36">
        <f>SUMIFS(СВЦЭМ!$E$39:$E$782,СВЦЭМ!$A$39:$A$782,$A163,СВЦЭМ!$B$39:$B$782,S$155)+'СЕТ СН'!$F$12</f>
        <v>204.12006855000001</v>
      </c>
      <c r="T163" s="36">
        <f>SUMIFS(СВЦЭМ!$E$39:$E$782,СВЦЭМ!$A$39:$A$782,$A163,СВЦЭМ!$B$39:$B$782,T$155)+'СЕТ СН'!$F$12</f>
        <v>208.30834322000001</v>
      </c>
      <c r="U163" s="36">
        <f>SUMIFS(СВЦЭМ!$E$39:$E$782,СВЦЭМ!$A$39:$A$782,$A163,СВЦЭМ!$B$39:$B$782,U$155)+'СЕТ СН'!$F$12</f>
        <v>210.59248299999999</v>
      </c>
      <c r="V163" s="36">
        <f>SUMIFS(СВЦЭМ!$E$39:$E$782,СВЦЭМ!$A$39:$A$782,$A163,СВЦЭМ!$B$39:$B$782,V$155)+'СЕТ СН'!$F$12</f>
        <v>212.72113521</v>
      </c>
      <c r="W163" s="36">
        <f>SUMIFS(СВЦЭМ!$E$39:$E$782,СВЦЭМ!$A$39:$A$782,$A163,СВЦЭМ!$B$39:$B$782,W$155)+'СЕТ СН'!$F$12</f>
        <v>217.54318828000001</v>
      </c>
      <c r="X163" s="36">
        <f>SUMIFS(СВЦЭМ!$E$39:$E$782,СВЦЭМ!$A$39:$A$782,$A163,СВЦЭМ!$B$39:$B$782,X$155)+'СЕТ СН'!$F$12</f>
        <v>217.12488544000001</v>
      </c>
      <c r="Y163" s="36">
        <f>SUMIFS(СВЦЭМ!$E$39:$E$782,СВЦЭМ!$A$39:$A$782,$A163,СВЦЭМ!$B$39:$B$782,Y$155)+'СЕТ СН'!$F$12</f>
        <v>228.36770963999999</v>
      </c>
    </row>
    <row r="164" spans="1:25" ht="15.75" x14ac:dyDescent="0.2">
      <c r="A164" s="35">
        <f t="shared" si="4"/>
        <v>44904</v>
      </c>
      <c r="B164" s="36">
        <f>SUMIFS(СВЦЭМ!$E$39:$E$782,СВЦЭМ!$A$39:$A$782,$A164,СВЦЭМ!$B$39:$B$782,B$155)+'СЕТ СН'!$F$12</f>
        <v>216.86336587</v>
      </c>
      <c r="C164" s="36">
        <f>SUMIFS(СВЦЭМ!$E$39:$E$782,СВЦЭМ!$A$39:$A$782,$A164,СВЦЭМ!$B$39:$B$782,C$155)+'СЕТ СН'!$F$12</f>
        <v>218.4643974</v>
      </c>
      <c r="D164" s="36">
        <f>SUMIFS(СВЦЭМ!$E$39:$E$782,СВЦЭМ!$A$39:$A$782,$A164,СВЦЭМ!$B$39:$B$782,D$155)+'СЕТ СН'!$F$12</f>
        <v>220.24108046000001</v>
      </c>
      <c r="E164" s="36">
        <f>SUMIFS(СВЦЭМ!$E$39:$E$782,СВЦЭМ!$A$39:$A$782,$A164,СВЦЭМ!$B$39:$B$782,E$155)+'СЕТ СН'!$F$12</f>
        <v>222.35452787</v>
      </c>
      <c r="F164" s="36">
        <f>SUMIFS(СВЦЭМ!$E$39:$E$782,СВЦЭМ!$A$39:$A$782,$A164,СВЦЭМ!$B$39:$B$782,F$155)+'СЕТ СН'!$F$12</f>
        <v>223.79013334000001</v>
      </c>
      <c r="G164" s="36">
        <f>SUMIFS(СВЦЭМ!$E$39:$E$782,СВЦЭМ!$A$39:$A$782,$A164,СВЦЭМ!$B$39:$B$782,G$155)+'СЕТ СН'!$F$12</f>
        <v>221.42711839</v>
      </c>
      <c r="H164" s="36">
        <f>SUMIFS(СВЦЭМ!$E$39:$E$782,СВЦЭМ!$A$39:$A$782,$A164,СВЦЭМ!$B$39:$B$782,H$155)+'СЕТ СН'!$F$12</f>
        <v>221.96050101</v>
      </c>
      <c r="I164" s="36">
        <f>SUMIFS(СВЦЭМ!$E$39:$E$782,СВЦЭМ!$A$39:$A$782,$A164,СВЦЭМ!$B$39:$B$782,I$155)+'СЕТ СН'!$F$12</f>
        <v>215.73101975</v>
      </c>
      <c r="J164" s="36">
        <f>SUMIFS(СВЦЭМ!$E$39:$E$782,СВЦЭМ!$A$39:$A$782,$A164,СВЦЭМ!$B$39:$B$782,J$155)+'СЕТ СН'!$F$12</f>
        <v>213.69924492999999</v>
      </c>
      <c r="K164" s="36">
        <f>SUMIFS(СВЦЭМ!$E$39:$E$782,СВЦЭМ!$A$39:$A$782,$A164,СВЦЭМ!$B$39:$B$782,K$155)+'СЕТ СН'!$F$12</f>
        <v>211.29561518</v>
      </c>
      <c r="L164" s="36">
        <f>SUMIFS(СВЦЭМ!$E$39:$E$782,СВЦЭМ!$A$39:$A$782,$A164,СВЦЭМ!$B$39:$B$782,L$155)+'СЕТ СН'!$F$12</f>
        <v>209.85608302</v>
      </c>
      <c r="M164" s="36">
        <f>SUMIFS(СВЦЭМ!$E$39:$E$782,СВЦЭМ!$A$39:$A$782,$A164,СВЦЭМ!$B$39:$B$782,M$155)+'СЕТ СН'!$F$12</f>
        <v>208.45162751999999</v>
      </c>
      <c r="N164" s="36">
        <f>SUMIFS(СВЦЭМ!$E$39:$E$782,СВЦЭМ!$A$39:$A$782,$A164,СВЦЭМ!$B$39:$B$782,N$155)+'СЕТ СН'!$F$12</f>
        <v>209.18743506999999</v>
      </c>
      <c r="O164" s="36">
        <f>SUMIFS(СВЦЭМ!$E$39:$E$782,СВЦЭМ!$A$39:$A$782,$A164,СВЦЭМ!$B$39:$B$782,O$155)+'СЕТ СН'!$F$12</f>
        <v>211.38896149000001</v>
      </c>
      <c r="P164" s="36">
        <f>SUMIFS(СВЦЭМ!$E$39:$E$782,СВЦЭМ!$A$39:$A$782,$A164,СВЦЭМ!$B$39:$B$782,P$155)+'СЕТ СН'!$F$12</f>
        <v>212.31441067</v>
      </c>
      <c r="Q164" s="36">
        <f>SUMIFS(СВЦЭМ!$E$39:$E$782,СВЦЭМ!$A$39:$A$782,$A164,СВЦЭМ!$B$39:$B$782,Q$155)+'СЕТ СН'!$F$12</f>
        <v>212.17609114000001</v>
      </c>
      <c r="R164" s="36">
        <f>SUMIFS(СВЦЭМ!$E$39:$E$782,СВЦЭМ!$A$39:$A$782,$A164,СВЦЭМ!$B$39:$B$782,R$155)+'СЕТ СН'!$F$12</f>
        <v>211.65111472000001</v>
      </c>
      <c r="S164" s="36">
        <f>SUMIFS(СВЦЭМ!$E$39:$E$782,СВЦЭМ!$A$39:$A$782,$A164,СВЦЭМ!$B$39:$B$782,S$155)+'СЕТ СН'!$F$12</f>
        <v>207.17402536</v>
      </c>
      <c r="T164" s="36">
        <f>SUMIFS(СВЦЭМ!$E$39:$E$782,СВЦЭМ!$A$39:$A$782,$A164,СВЦЭМ!$B$39:$B$782,T$155)+'СЕТ СН'!$F$12</f>
        <v>204.01250286999999</v>
      </c>
      <c r="U164" s="36">
        <f>SUMIFS(СВЦЭМ!$E$39:$E$782,СВЦЭМ!$A$39:$A$782,$A164,СВЦЭМ!$B$39:$B$782,U$155)+'СЕТ СН'!$F$12</f>
        <v>204.26166355000001</v>
      </c>
      <c r="V164" s="36">
        <f>SUMIFS(СВЦЭМ!$E$39:$E$782,СВЦЭМ!$A$39:$A$782,$A164,СВЦЭМ!$B$39:$B$782,V$155)+'СЕТ СН'!$F$12</f>
        <v>206.15432278</v>
      </c>
      <c r="W164" s="36">
        <f>SUMIFS(СВЦЭМ!$E$39:$E$782,СВЦЭМ!$A$39:$A$782,$A164,СВЦЭМ!$B$39:$B$782,W$155)+'СЕТ СН'!$F$12</f>
        <v>209.95397546999999</v>
      </c>
      <c r="X164" s="36">
        <f>SUMIFS(СВЦЭМ!$E$39:$E$782,СВЦЭМ!$A$39:$A$782,$A164,СВЦЭМ!$B$39:$B$782,X$155)+'СЕТ СН'!$F$12</f>
        <v>211.26338340999999</v>
      </c>
      <c r="Y164" s="36">
        <f>SUMIFS(СВЦЭМ!$E$39:$E$782,СВЦЭМ!$A$39:$A$782,$A164,СВЦЭМ!$B$39:$B$782,Y$155)+'СЕТ СН'!$F$12</f>
        <v>213.20241659000001</v>
      </c>
    </row>
    <row r="165" spans="1:25" ht="15.75" x14ac:dyDescent="0.2">
      <c r="A165" s="35">
        <f t="shared" si="4"/>
        <v>44905</v>
      </c>
      <c r="B165" s="36">
        <f>SUMIFS(СВЦЭМ!$E$39:$E$782,СВЦЭМ!$A$39:$A$782,$A165,СВЦЭМ!$B$39:$B$782,B$155)+'СЕТ СН'!$F$12</f>
        <v>218.37207717999999</v>
      </c>
      <c r="C165" s="36">
        <f>SUMIFS(СВЦЭМ!$E$39:$E$782,СВЦЭМ!$A$39:$A$782,$A165,СВЦЭМ!$B$39:$B$782,C$155)+'СЕТ СН'!$F$12</f>
        <v>220.73337774000001</v>
      </c>
      <c r="D165" s="36">
        <f>SUMIFS(СВЦЭМ!$E$39:$E$782,СВЦЭМ!$A$39:$A$782,$A165,СВЦЭМ!$B$39:$B$782,D$155)+'СЕТ СН'!$F$12</f>
        <v>228.77898218000001</v>
      </c>
      <c r="E165" s="36">
        <f>SUMIFS(СВЦЭМ!$E$39:$E$782,СВЦЭМ!$A$39:$A$782,$A165,СВЦЭМ!$B$39:$B$782,E$155)+'СЕТ СН'!$F$12</f>
        <v>227.94487723</v>
      </c>
      <c r="F165" s="36">
        <f>SUMIFS(СВЦЭМ!$E$39:$E$782,СВЦЭМ!$A$39:$A$782,$A165,СВЦЭМ!$B$39:$B$782,F$155)+'СЕТ СН'!$F$12</f>
        <v>225.12434777999999</v>
      </c>
      <c r="G165" s="36">
        <f>SUMIFS(СВЦЭМ!$E$39:$E$782,СВЦЭМ!$A$39:$A$782,$A165,СВЦЭМ!$B$39:$B$782,G$155)+'СЕТ СН'!$F$12</f>
        <v>227.27995612999999</v>
      </c>
      <c r="H165" s="36">
        <f>SUMIFS(СВЦЭМ!$E$39:$E$782,СВЦЭМ!$A$39:$A$782,$A165,СВЦЭМ!$B$39:$B$782,H$155)+'СЕТ СН'!$F$12</f>
        <v>225.57165175</v>
      </c>
      <c r="I165" s="36">
        <f>SUMIFS(СВЦЭМ!$E$39:$E$782,СВЦЭМ!$A$39:$A$782,$A165,СВЦЭМ!$B$39:$B$782,I$155)+'СЕТ СН'!$F$12</f>
        <v>220.57004674000001</v>
      </c>
      <c r="J165" s="36">
        <f>SUMIFS(СВЦЭМ!$E$39:$E$782,СВЦЭМ!$A$39:$A$782,$A165,СВЦЭМ!$B$39:$B$782,J$155)+'СЕТ СН'!$F$12</f>
        <v>215.69932605</v>
      </c>
      <c r="K165" s="36">
        <f>SUMIFS(СВЦЭМ!$E$39:$E$782,СВЦЭМ!$A$39:$A$782,$A165,СВЦЭМ!$B$39:$B$782,K$155)+'СЕТ СН'!$F$12</f>
        <v>213.49284109000001</v>
      </c>
      <c r="L165" s="36">
        <f>SUMIFS(СВЦЭМ!$E$39:$E$782,СВЦЭМ!$A$39:$A$782,$A165,СВЦЭМ!$B$39:$B$782,L$155)+'СЕТ СН'!$F$12</f>
        <v>211.10320741000001</v>
      </c>
      <c r="M165" s="36">
        <f>SUMIFS(СВЦЭМ!$E$39:$E$782,СВЦЭМ!$A$39:$A$782,$A165,СВЦЭМ!$B$39:$B$782,M$155)+'СЕТ СН'!$F$12</f>
        <v>213.08289655999999</v>
      </c>
      <c r="N165" s="36">
        <f>SUMIFS(СВЦЭМ!$E$39:$E$782,СВЦЭМ!$A$39:$A$782,$A165,СВЦЭМ!$B$39:$B$782,N$155)+'СЕТ СН'!$F$12</f>
        <v>217.90015955000001</v>
      </c>
      <c r="O165" s="36">
        <f>SUMIFS(СВЦЭМ!$E$39:$E$782,СВЦЭМ!$A$39:$A$782,$A165,СВЦЭМ!$B$39:$B$782,O$155)+'СЕТ СН'!$F$12</f>
        <v>219.59236849000001</v>
      </c>
      <c r="P165" s="36">
        <f>SUMIFS(СВЦЭМ!$E$39:$E$782,СВЦЭМ!$A$39:$A$782,$A165,СВЦЭМ!$B$39:$B$782,P$155)+'СЕТ СН'!$F$12</f>
        <v>222.8904464</v>
      </c>
      <c r="Q165" s="36">
        <f>SUMIFS(СВЦЭМ!$E$39:$E$782,СВЦЭМ!$A$39:$A$782,$A165,СВЦЭМ!$B$39:$B$782,Q$155)+'СЕТ СН'!$F$12</f>
        <v>223.01231607</v>
      </c>
      <c r="R165" s="36">
        <f>SUMIFS(СВЦЭМ!$E$39:$E$782,СВЦЭМ!$A$39:$A$782,$A165,СВЦЭМ!$B$39:$B$782,R$155)+'СЕТ СН'!$F$12</f>
        <v>217.45899184000001</v>
      </c>
      <c r="S165" s="36">
        <f>SUMIFS(СВЦЭМ!$E$39:$E$782,СВЦЭМ!$A$39:$A$782,$A165,СВЦЭМ!$B$39:$B$782,S$155)+'СЕТ СН'!$F$12</f>
        <v>212.29461633</v>
      </c>
      <c r="T165" s="36">
        <f>SUMIFS(СВЦЭМ!$E$39:$E$782,СВЦЭМ!$A$39:$A$782,$A165,СВЦЭМ!$B$39:$B$782,T$155)+'СЕТ СН'!$F$12</f>
        <v>213.14523222</v>
      </c>
      <c r="U165" s="36">
        <f>SUMIFS(СВЦЭМ!$E$39:$E$782,СВЦЭМ!$A$39:$A$782,$A165,СВЦЭМ!$B$39:$B$782,U$155)+'СЕТ СН'!$F$12</f>
        <v>212.90807337999999</v>
      </c>
      <c r="V165" s="36">
        <f>SUMIFS(СВЦЭМ!$E$39:$E$782,СВЦЭМ!$A$39:$A$782,$A165,СВЦЭМ!$B$39:$B$782,V$155)+'СЕТ СН'!$F$12</f>
        <v>214.81964112</v>
      </c>
      <c r="W165" s="36">
        <f>SUMIFS(СВЦЭМ!$E$39:$E$782,СВЦЭМ!$A$39:$A$782,$A165,СВЦЭМ!$B$39:$B$782,W$155)+'СЕТ СН'!$F$12</f>
        <v>215.25035665999999</v>
      </c>
      <c r="X165" s="36">
        <f>SUMIFS(СВЦЭМ!$E$39:$E$782,СВЦЭМ!$A$39:$A$782,$A165,СВЦЭМ!$B$39:$B$782,X$155)+'СЕТ СН'!$F$12</f>
        <v>217.19455930999999</v>
      </c>
      <c r="Y165" s="36">
        <f>SUMIFS(СВЦЭМ!$E$39:$E$782,СВЦЭМ!$A$39:$A$782,$A165,СВЦЭМ!$B$39:$B$782,Y$155)+'СЕТ СН'!$F$12</f>
        <v>220.63827187000001</v>
      </c>
    </row>
    <row r="166" spans="1:25" ht="15.75" x14ac:dyDescent="0.2">
      <c r="A166" s="35">
        <f t="shared" si="4"/>
        <v>44906</v>
      </c>
      <c r="B166" s="36">
        <f>SUMIFS(СВЦЭМ!$E$39:$E$782,СВЦЭМ!$A$39:$A$782,$A166,СВЦЭМ!$B$39:$B$782,B$155)+'СЕТ СН'!$F$12</f>
        <v>220.61448279000001</v>
      </c>
      <c r="C166" s="36">
        <f>SUMIFS(СВЦЭМ!$E$39:$E$782,СВЦЭМ!$A$39:$A$782,$A166,СВЦЭМ!$B$39:$B$782,C$155)+'СЕТ СН'!$F$12</f>
        <v>220.20853073999999</v>
      </c>
      <c r="D166" s="36">
        <f>SUMIFS(СВЦЭМ!$E$39:$E$782,СВЦЭМ!$A$39:$A$782,$A166,СВЦЭМ!$B$39:$B$782,D$155)+'СЕТ СН'!$F$12</f>
        <v>220.82571222000001</v>
      </c>
      <c r="E166" s="36">
        <f>SUMIFS(СВЦЭМ!$E$39:$E$782,СВЦЭМ!$A$39:$A$782,$A166,СВЦЭМ!$B$39:$B$782,E$155)+'СЕТ СН'!$F$12</f>
        <v>222.32485442999999</v>
      </c>
      <c r="F166" s="36">
        <f>SUMIFS(СВЦЭМ!$E$39:$E$782,СВЦЭМ!$A$39:$A$782,$A166,СВЦЭМ!$B$39:$B$782,F$155)+'СЕТ СН'!$F$12</f>
        <v>223.88235556999999</v>
      </c>
      <c r="G166" s="36">
        <f>SUMIFS(СВЦЭМ!$E$39:$E$782,СВЦЭМ!$A$39:$A$782,$A166,СВЦЭМ!$B$39:$B$782,G$155)+'СЕТ СН'!$F$12</f>
        <v>221.88507589</v>
      </c>
      <c r="H166" s="36">
        <f>SUMIFS(СВЦЭМ!$E$39:$E$782,СВЦЭМ!$A$39:$A$782,$A166,СВЦЭМ!$B$39:$B$782,H$155)+'СЕТ СН'!$F$12</f>
        <v>220.9445317</v>
      </c>
      <c r="I166" s="36">
        <f>SUMIFS(СВЦЭМ!$E$39:$E$782,СВЦЭМ!$A$39:$A$782,$A166,СВЦЭМ!$B$39:$B$782,I$155)+'СЕТ СН'!$F$12</f>
        <v>215.27635533</v>
      </c>
      <c r="J166" s="36">
        <f>SUMIFS(СВЦЭМ!$E$39:$E$782,СВЦЭМ!$A$39:$A$782,$A166,СВЦЭМ!$B$39:$B$782,J$155)+'СЕТ СН'!$F$12</f>
        <v>209.40204431000001</v>
      </c>
      <c r="K166" s="36">
        <f>SUMIFS(СВЦЭМ!$E$39:$E$782,СВЦЭМ!$A$39:$A$782,$A166,СВЦЭМ!$B$39:$B$782,K$155)+'СЕТ СН'!$F$12</f>
        <v>203.33261555000001</v>
      </c>
      <c r="L166" s="36">
        <f>SUMIFS(СВЦЭМ!$E$39:$E$782,СВЦЭМ!$A$39:$A$782,$A166,СВЦЭМ!$B$39:$B$782,L$155)+'СЕТ СН'!$F$12</f>
        <v>204.41503012000001</v>
      </c>
      <c r="M166" s="36">
        <f>SUMIFS(СВЦЭМ!$E$39:$E$782,СВЦЭМ!$A$39:$A$782,$A166,СВЦЭМ!$B$39:$B$782,M$155)+'СЕТ СН'!$F$12</f>
        <v>205.8658393</v>
      </c>
      <c r="N166" s="36">
        <f>SUMIFS(СВЦЭМ!$E$39:$E$782,СВЦЭМ!$A$39:$A$782,$A166,СВЦЭМ!$B$39:$B$782,N$155)+'СЕТ СН'!$F$12</f>
        <v>211.22177407000001</v>
      </c>
      <c r="O166" s="36">
        <f>SUMIFS(СВЦЭМ!$E$39:$E$782,СВЦЭМ!$A$39:$A$782,$A166,СВЦЭМ!$B$39:$B$782,O$155)+'СЕТ СН'!$F$12</f>
        <v>214.44060904</v>
      </c>
      <c r="P166" s="36">
        <f>SUMIFS(СВЦЭМ!$E$39:$E$782,СВЦЭМ!$A$39:$A$782,$A166,СВЦЭМ!$B$39:$B$782,P$155)+'СЕТ СН'!$F$12</f>
        <v>215.81127118000001</v>
      </c>
      <c r="Q166" s="36">
        <f>SUMIFS(СВЦЭМ!$E$39:$E$782,СВЦЭМ!$A$39:$A$782,$A166,СВЦЭМ!$B$39:$B$782,Q$155)+'СЕТ СН'!$F$12</f>
        <v>214.29328133999999</v>
      </c>
      <c r="R166" s="36">
        <f>SUMIFS(СВЦЭМ!$E$39:$E$782,СВЦЭМ!$A$39:$A$782,$A166,СВЦЭМ!$B$39:$B$782,R$155)+'СЕТ СН'!$F$12</f>
        <v>208.61936835</v>
      </c>
      <c r="S166" s="36">
        <f>SUMIFS(СВЦЭМ!$E$39:$E$782,СВЦЭМ!$A$39:$A$782,$A166,СВЦЭМ!$B$39:$B$782,S$155)+'СЕТ СН'!$F$12</f>
        <v>200.89153198</v>
      </c>
      <c r="T166" s="36">
        <f>SUMIFS(СВЦЭМ!$E$39:$E$782,СВЦЭМ!$A$39:$A$782,$A166,СВЦЭМ!$B$39:$B$782,T$155)+'СЕТ СН'!$F$12</f>
        <v>205.11949885000001</v>
      </c>
      <c r="U166" s="36">
        <f>SUMIFS(СВЦЭМ!$E$39:$E$782,СВЦЭМ!$A$39:$A$782,$A166,СВЦЭМ!$B$39:$B$782,U$155)+'СЕТ СН'!$F$12</f>
        <v>207.86152537000001</v>
      </c>
      <c r="V166" s="36">
        <f>SUMIFS(СВЦЭМ!$E$39:$E$782,СВЦЭМ!$A$39:$A$782,$A166,СВЦЭМ!$B$39:$B$782,V$155)+'СЕТ СН'!$F$12</f>
        <v>210.04571304000001</v>
      </c>
      <c r="W166" s="36">
        <f>SUMIFS(СВЦЭМ!$E$39:$E$782,СВЦЭМ!$A$39:$A$782,$A166,СВЦЭМ!$B$39:$B$782,W$155)+'СЕТ СН'!$F$12</f>
        <v>212.13121229999999</v>
      </c>
      <c r="X166" s="36">
        <f>SUMIFS(СВЦЭМ!$E$39:$E$782,СВЦЭМ!$A$39:$A$782,$A166,СВЦЭМ!$B$39:$B$782,X$155)+'СЕТ СН'!$F$12</f>
        <v>215.0117941</v>
      </c>
      <c r="Y166" s="36">
        <f>SUMIFS(СВЦЭМ!$E$39:$E$782,СВЦЭМ!$A$39:$A$782,$A166,СВЦЭМ!$B$39:$B$782,Y$155)+'СЕТ СН'!$F$12</f>
        <v>219.6722436</v>
      </c>
    </row>
    <row r="167" spans="1:25" ht="15.75" x14ac:dyDescent="0.2">
      <c r="A167" s="35">
        <f t="shared" si="4"/>
        <v>44907</v>
      </c>
      <c r="B167" s="36">
        <f>SUMIFS(СВЦЭМ!$E$39:$E$782,СВЦЭМ!$A$39:$A$782,$A167,СВЦЭМ!$B$39:$B$782,B$155)+'СЕТ СН'!$F$12</f>
        <v>208.46446373000001</v>
      </c>
      <c r="C167" s="36">
        <f>SUMIFS(СВЦЭМ!$E$39:$E$782,СВЦЭМ!$A$39:$A$782,$A167,СВЦЭМ!$B$39:$B$782,C$155)+'СЕТ СН'!$F$12</f>
        <v>210.53333556000001</v>
      </c>
      <c r="D167" s="36">
        <f>SUMIFS(СВЦЭМ!$E$39:$E$782,СВЦЭМ!$A$39:$A$782,$A167,СВЦЭМ!$B$39:$B$782,D$155)+'СЕТ СН'!$F$12</f>
        <v>212.20081304999999</v>
      </c>
      <c r="E167" s="36">
        <f>SUMIFS(СВЦЭМ!$E$39:$E$782,СВЦЭМ!$A$39:$A$782,$A167,СВЦЭМ!$B$39:$B$782,E$155)+'СЕТ СН'!$F$12</f>
        <v>213.46820516</v>
      </c>
      <c r="F167" s="36">
        <f>SUMIFS(СВЦЭМ!$E$39:$E$782,СВЦЭМ!$A$39:$A$782,$A167,СВЦЭМ!$B$39:$B$782,F$155)+'СЕТ СН'!$F$12</f>
        <v>215.40152302999999</v>
      </c>
      <c r="G167" s="36">
        <f>SUMIFS(СВЦЭМ!$E$39:$E$782,СВЦЭМ!$A$39:$A$782,$A167,СВЦЭМ!$B$39:$B$782,G$155)+'СЕТ СН'!$F$12</f>
        <v>213.55245416</v>
      </c>
      <c r="H167" s="36">
        <f>SUMIFS(СВЦЭМ!$E$39:$E$782,СВЦЭМ!$A$39:$A$782,$A167,СВЦЭМ!$B$39:$B$782,H$155)+'СЕТ СН'!$F$12</f>
        <v>211.54934521000001</v>
      </c>
      <c r="I167" s="36">
        <f>SUMIFS(СВЦЭМ!$E$39:$E$782,СВЦЭМ!$A$39:$A$782,$A167,СВЦЭМ!$B$39:$B$782,I$155)+'СЕТ СН'!$F$12</f>
        <v>188.39040098999999</v>
      </c>
      <c r="J167" s="36">
        <f>SUMIFS(СВЦЭМ!$E$39:$E$782,СВЦЭМ!$A$39:$A$782,$A167,СВЦЭМ!$B$39:$B$782,J$155)+'СЕТ СН'!$F$12</f>
        <v>176.02408485999999</v>
      </c>
      <c r="K167" s="36">
        <f>SUMIFS(СВЦЭМ!$E$39:$E$782,СВЦЭМ!$A$39:$A$782,$A167,СВЦЭМ!$B$39:$B$782,K$155)+'СЕТ СН'!$F$12</f>
        <v>171.96557049</v>
      </c>
      <c r="L167" s="36">
        <f>SUMIFS(СВЦЭМ!$E$39:$E$782,СВЦЭМ!$A$39:$A$782,$A167,СВЦЭМ!$B$39:$B$782,L$155)+'СЕТ СН'!$F$12</f>
        <v>184.9566265</v>
      </c>
      <c r="M167" s="36">
        <f>SUMIFS(СВЦЭМ!$E$39:$E$782,СВЦЭМ!$A$39:$A$782,$A167,СВЦЭМ!$B$39:$B$782,M$155)+'СЕТ СН'!$F$12</f>
        <v>185.16197246999999</v>
      </c>
      <c r="N167" s="36">
        <f>SUMIFS(СВЦЭМ!$E$39:$E$782,СВЦЭМ!$A$39:$A$782,$A167,СВЦЭМ!$B$39:$B$782,N$155)+'СЕТ СН'!$F$12</f>
        <v>196.76420354999999</v>
      </c>
      <c r="O167" s="36">
        <f>SUMIFS(СВЦЭМ!$E$39:$E$782,СВЦЭМ!$A$39:$A$782,$A167,СВЦЭМ!$B$39:$B$782,O$155)+'СЕТ СН'!$F$12</f>
        <v>193.67195661</v>
      </c>
      <c r="P167" s="36">
        <f>SUMIFS(СВЦЭМ!$E$39:$E$782,СВЦЭМ!$A$39:$A$782,$A167,СВЦЭМ!$B$39:$B$782,P$155)+'СЕТ СН'!$F$12</f>
        <v>194.66296611000001</v>
      </c>
      <c r="Q167" s="36">
        <f>SUMIFS(СВЦЭМ!$E$39:$E$782,СВЦЭМ!$A$39:$A$782,$A167,СВЦЭМ!$B$39:$B$782,Q$155)+'СЕТ СН'!$F$12</f>
        <v>195.69762864</v>
      </c>
      <c r="R167" s="36">
        <f>SUMIFS(СВЦЭМ!$E$39:$E$782,СВЦЭМ!$A$39:$A$782,$A167,СВЦЭМ!$B$39:$B$782,R$155)+'СЕТ СН'!$F$12</f>
        <v>183.74448389</v>
      </c>
      <c r="S167" s="36">
        <f>SUMIFS(СВЦЭМ!$E$39:$E$782,СВЦЭМ!$A$39:$A$782,$A167,СВЦЭМ!$B$39:$B$782,S$155)+'СЕТ СН'!$F$12</f>
        <v>177.13413972000001</v>
      </c>
      <c r="T167" s="36">
        <f>SUMIFS(СВЦЭМ!$E$39:$E$782,СВЦЭМ!$A$39:$A$782,$A167,СВЦЭМ!$B$39:$B$782,T$155)+'СЕТ СН'!$F$12</f>
        <v>176.62483885</v>
      </c>
      <c r="U167" s="36">
        <f>SUMIFS(СВЦЭМ!$E$39:$E$782,СВЦЭМ!$A$39:$A$782,$A167,СВЦЭМ!$B$39:$B$782,U$155)+'СЕТ СН'!$F$12</f>
        <v>186.90121705000001</v>
      </c>
      <c r="V167" s="36">
        <f>SUMIFS(СВЦЭМ!$E$39:$E$782,СВЦЭМ!$A$39:$A$782,$A167,СВЦЭМ!$B$39:$B$782,V$155)+'СЕТ СН'!$F$12</f>
        <v>201.27199593</v>
      </c>
      <c r="W167" s="36">
        <f>SUMIFS(СВЦЭМ!$E$39:$E$782,СВЦЭМ!$A$39:$A$782,$A167,СВЦЭМ!$B$39:$B$782,W$155)+'СЕТ СН'!$F$12</f>
        <v>201.97626507000001</v>
      </c>
      <c r="X167" s="36">
        <f>SUMIFS(СВЦЭМ!$E$39:$E$782,СВЦЭМ!$A$39:$A$782,$A167,СВЦЭМ!$B$39:$B$782,X$155)+'СЕТ СН'!$F$12</f>
        <v>201.08222856</v>
      </c>
      <c r="Y167" s="36">
        <f>SUMIFS(СВЦЭМ!$E$39:$E$782,СВЦЭМ!$A$39:$A$782,$A167,СВЦЭМ!$B$39:$B$782,Y$155)+'СЕТ СН'!$F$12</f>
        <v>207.39848122000001</v>
      </c>
    </row>
    <row r="168" spans="1:25" ht="15.75" x14ac:dyDescent="0.2">
      <c r="A168" s="35">
        <f t="shared" si="4"/>
        <v>44908</v>
      </c>
      <c r="B168" s="36">
        <f>SUMIFS(СВЦЭМ!$E$39:$E$782,СВЦЭМ!$A$39:$A$782,$A168,СВЦЭМ!$B$39:$B$782,B$155)+'СЕТ СН'!$F$12</f>
        <v>216.08480280000001</v>
      </c>
      <c r="C168" s="36">
        <f>SUMIFS(СВЦЭМ!$E$39:$E$782,СВЦЭМ!$A$39:$A$782,$A168,СВЦЭМ!$B$39:$B$782,C$155)+'СЕТ СН'!$F$12</f>
        <v>220.64639202000001</v>
      </c>
      <c r="D168" s="36">
        <f>SUMIFS(СВЦЭМ!$E$39:$E$782,СВЦЭМ!$A$39:$A$782,$A168,СВЦЭМ!$B$39:$B$782,D$155)+'СЕТ СН'!$F$12</f>
        <v>223.30973868000001</v>
      </c>
      <c r="E168" s="36">
        <f>SUMIFS(СВЦЭМ!$E$39:$E$782,СВЦЭМ!$A$39:$A$782,$A168,СВЦЭМ!$B$39:$B$782,E$155)+'СЕТ СН'!$F$12</f>
        <v>225.35426193999999</v>
      </c>
      <c r="F168" s="36">
        <f>SUMIFS(СВЦЭМ!$E$39:$E$782,СВЦЭМ!$A$39:$A$782,$A168,СВЦЭМ!$B$39:$B$782,F$155)+'СЕТ СН'!$F$12</f>
        <v>226.68202761000001</v>
      </c>
      <c r="G168" s="36">
        <f>SUMIFS(СВЦЭМ!$E$39:$E$782,СВЦЭМ!$A$39:$A$782,$A168,СВЦЭМ!$B$39:$B$782,G$155)+'СЕТ СН'!$F$12</f>
        <v>225.25579203000001</v>
      </c>
      <c r="H168" s="36">
        <f>SUMIFS(СВЦЭМ!$E$39:$E$782,СВЦЭМ!$A$39:$A$782,$A168,СВЦЭМ!$B$39:$B$782,H$155)+'СЕТ СН'!$F$12</f>
        <v>219.34792306</v>
      </c>
      <c r="I168" s="36">
        <f>SUMIFS(СВЦЭМ!$E$39:$E$782,СВЦЭМ!$A$39:$A$782,$A168,СВЦЭМ!$B$39:$B$782,I$155)+'СЕТ СН'!$F$12</f>
        <v>215.05695453999999</v>
      </c>
      <c r="J168" s="36">
        <f>SUMIFS(СВЦЭМ!$E$39:$E$782,СВЦЭМ!$A$39:$A$782,$A168,СВЦЭМ!$B$39:$B$782,J$155)+'СЕТ СН'!$F$12</f>
        <v>216.05153802000001</v>
      </c>
      <c r="K168" s="36">
        <f>SUMIFS(СВЦЭМ!$E$39:$E$782,СВЦЭМ!$A$39:$A$782,$A168,СВЦЭМ!$B$39:$B$782,K$155)+'СЕТ СН'!$F$12</f>
        <v>211.95059130999999</v>
      </c>
      <c r="L168" s="36">
        <f>SUMIFS(СВЦЭМ!$E$39:$E$782,СВЦЭМ!$A$39:$A$782,$A168,СВЦЭМ!$B$39:$B$782,L$155)+'СЕТ СН'!$F$12</f>
        <v>210.63391554</v>
      </c>
      <c r="M168" s="36">
        <f>SUMIFS(СВЦЭМ!$E$39:$E$782,СВЦЭМ!$A$39:$A$782,$A168,СВЦЭМ!$B$39:$B$782,M$155)+'СЕТ СН'!$F$12</f>
        <v>212.19737179000001</v>
      </c>
      <c r="N168" s="36">
        <f>SUMIFS(СВЦЭМ!$E$39:$E$782,СВЦЭМ!$A$39:$A$782,$A168,СВЦЭМ!$B$39:$B$782,N$155)+'СЕТ СН'!$F$12</f>
        <v>212.70157807999999</v>
      </c>
      <c r="O168" s="36">
        <f>SUMIFS(СВЦЭМ!$E$39:$E$782,СВЦЭМ!$A$39:$A$782,$A168,СВЦЭМ!$B$39:$B$782,O$155)+'СЕТ СН'!$F$12</f>
        <v>220.44901887</v>
      </c>
      <c r="P168" s="36">
        <f>SUMIFS(СВЦЭМ!$E$39:$E$782,СВЦЭМ!$A$39:$A$782,$A168,СВЦЭМ!$B$39:$B$782,P$155)+'СЕТ СН'!$F$12</f>
        <v>221.48371781</v>
      </c>
      <c r="Q168" s="36">
        <f>SUMIFS(СВЦЭМ!$E$39:$E$782,СВЦЭМ!$A$39:$A$782,$A168,СВЦЭМ!$B$39:$B$782,Q$155)+'СЕТ СН'!$F$12</f>
        <v>218.99084213</v>
      </c>
      <c r="R168" s="36">
        <f>SUMIFS(СВЦЭМ!$E$39:$E$782,СВЦЭМ!$A$39:$A$782,$A168,СВЦЭМ!$B$39:$B$782,R$155)+'СЕТ СН'!$F$12</f>
        <v>211.25547637</v>
      </c>
      <c r="S168" s="36">
        <f>SUMIFS(СВЦЭМ!$E$39:$E$782,СВЦЭМ!$A$39:$A$782,$A168,СВЦЭМ!$B$39:$B$782,S$155)+'СЕТ СН'!$F$12</f>
        <v>207.57170808999999</v>
      </c>
      <c r="T168" s="36">
        <f>SUMIFS(СВЦЭМ!$E$39:$E$782,СВЦЭМ!$A$39:$A$782,$A168,СВЦЭМ!$B$39:$B$782,T$155)+'СЕТ СН'!$F$12</f>
        <v>204.98568660999999</v>
      </c>
      <c r="U168" s="36">
        <f>SUMIFS(СВЦЭМ!$E$39:$E$782,СВЦЭМ!$A$39:$A$782,$A168,СВЦЭМ!$B$39:$B$782,U$155)+'СЕТ СН'!$F$12</f>
        <v>201.97918491999999</v>
      </c>
      <c r="V168" s="36">
        <f>SUMIFS(СВЦЭМ!$E$39:$E$782,СВЦЭМ!$A$39:$A$782,$A168,СВЦЭМ!$B$39:$B$782,V$155)+'СЕТ СН'!$F$12</f>
        <v>203.27611827000001</v>
      </c>
      <c r="W168" s="36">
        <f>SUMIFS(СВЦЭМ!$E$39:$E$782,СВЦЭМ!$A$39:$A$782,$A168,СВЦЭМ!$B$39:$B$782,W$155)+'СЕТ СН'!$F$12</f>
        <v>209.81069812999999</v>
      </c>
      <c r="X168" s="36">
        <f>SUMIFS(СВЦЭМ!$E$39:$E$782,СВЦЭМ!$A$39:$A$782,$A168,СВЦЭМ!$B$39:$B$782,X$155)+'СЕТ СН'!$F$12</f>
        <v>210.62348218</v>
      </c>
      <c r="Y168" s="36">
        <f>SUMIFS(СВЦЭМ!$E$39:$E$782,СВЦЭМ!$A$39:$A$782,$A168,СВЦЭМ!$B$39:$B$782,Y$155)+'СЕТ СН'!$F$12</f>
        <v>216.59671638</v>
      </c>
    </row>
    <row r="169" spans="1:25" ht="15.75" x14ac:dyDescent="0.2">
      <c r="A169" s="35">
        <f t="shared" si="4"/>
        <v>44909</v>
      </c>
      <c r="B169" s="36">
        <f>SUMIFS(СВЦЭМ!$E$39:$E$782,СВЦЭМ!$A$39:$A$782,$A169,СВЦЭМ!$B$39:$B$782,B$155)+'СЕТ СН'!$F$12</f>
        <v>209.20659284999999</v>
      </c>
      <c r="C169" s="36">
        <f>SUMIFS(СВЦЭМ!$E$39:$E$782,СВЦЭМ!$A$39:$A$782,$A169,СВЦЭМ!$B$39:$B$782,C$155)+'СЕТ СН'!$F$12</f>
        <v>214.41613523000001</v>
      </c>
      <c r="D169" s="36">
        <f>SUMIFS(СВЦЭМ!$E$39:$E$782,СВЦЭМ!$A$39:$A$782,$A169,СВЦЭМ!$B$39:$B$782,D$155)+'СЕТ СН'!$F$12</f>
        <v>217.46611741000001</v>
      </c>
      <c r="E169" s="36">
        <f>SUMIFS(СВЦЭМ!$E$39:$E$782,СВЦЭМ!$A$39:$A$782,$A169,СВЦЭМ!$B$39:$B$782,E$155)+'СЕТ СН'!$F$12</f>
        <v>219.28064166999999</v>
      </c>
      <c r="F169" s="36">
        <f>SUMIFS(СВЦЭМ!$E$39:$E$782,СВЦЭМ!$A$39:$A$782,$A169,СВЦЭМ!$B$39:$B$782,F$155)+'СЕТ СН'!$F$12</f>
        <v>223.24033743999999</v>
      </c>
      <c r="G169" s="36">
        <f>SUMIFS(СВЦЭМ!$E$39:$E$782,СВЦЭМ!$A$39:$A$782,$A169,СВЦЭМ!$B$39:$B$782,G$155)+'СЕТ СН'!$F$12</f>
        <v>220.93194166999999</v>
      </c>
      <c r="H169" s="36">
        <f>SUMIFS(СВЦЭМ!$E$39:$E$782,СВЦЭМ!$A$39:$A$782,$A169,СВЦЭМ!$B$39:$B$782,H$155)+'СЕТ СН'!$F$12</f>
        <v>217.73135429999999</v>
      </c>
      <c r="I169" s="36">
        <f>SUMIFS(СВЦЭМ!$E$39:$E$782,СВЦЭМ!$A$39:$A$782,$A169,СВЦЭМ!$B$39:$B$782,I$155)+'СЕТ СН'!$F$12</f>
        <v>214.63810881000001</v>
      </c>
      <c r="J169" s="36">
        <f>SUMIFS(СВЦЭМ!$E$39:$E$782,СВЦЭМ!$A$39:$A$782,$A169,СВЦЭМ!$B$39:$B$782,J$155)+'СЕТ СН'!$F$12</f>
        <v>215.38721398000001</v>
      </c>
      <c r="K169" s="36">
        <f>SUMIFS(СВЦЭМ!$E$39:$E$782,СВЦЭМ!$A$39:$A$782,$A169,СВЦЭМ!$B$39:$B$782,K$155)+'СЕТ СН'!$F$12</f>
        <v>209.06189244999999</v>
      </c>
      <c r="L169" s="36">
        <f>SUMIFS(СВЦЭМ!$E$39:$E$782,СВЦЭМ!$A$39:$A$782,$A169,СВЦЭМ!$B$39:$B$782,L$155)+'СЕТ СН'!$F$12</f>
        <v>209.14377134</v>
      </c>
      <c r="M169" s="36">
        <f>SUMIFS(СВЦЭМ!$E$39:$E$782,СВЦЭМ!$A$39:$A$782,$A169,СВЦЭМ!$B$39:$B$782,M$155)+'СЕТ СН'!$F$12</f>
        <v>214.23064219</v>
      </c>
      <c r="N169" s="36">
        <f>SUMIFS(СВЦЭМ!$E$39:$E$782,СВЦЭМ!$A$39:$A$782,$A169,СВЦЭМ!$B$39:$B$782,N$155)+'СЕТ СН'!$F$12</f>
        <v>212.65295558</v>
      </c>
      <c r="O169" s="36">
        <f>SUMIFS(СВЦЭМ!$E$39:$E$782,СВЦЭМ!$A$39:$A$782,$A169,СВЦЭМ!$B$39:$B$782,O$155)+'СЕТ СН'!$F$12</f>
        <v>213.71340176000001</v>
      </c>
      <c r="P169" s="36">
        <f>SUMIFS(СВЦЭМ!$E$39:$E$782,СВЦЭМ!$A$39:$A$782,$A169,СВЦЭМ!$B$39:$B$782,P$155)+'СЕТ СН'!$F$12</f>
        <v>215.17890908000001</v>
      </c>
      <c r="Q169" s="36">
        <f>SUMIFS(СВЦЭМ!$E$39:$E$782,СВЦЭМ!$A$39:$A$782,$A169,СВЦЭМ!$B$39:$B$782,Q$155)+'СЕТ СН'!$F$12</f>
        <v>214.87695436999999</v>
      </c>
      <c r="R169" s="36">
        <f>SUMIFS(СВЦЭМ!$E$39:$E$782,СВЦЭМ!$A$39:$A$782,$A169,СВЦЭМ!$B$39:$B$782,R$155)+'СЕТ СН'!$F$12</f>
        <v>217.27586796</v>
      </c>
      <c r="S169" s="36">
        <f>SUMIFS(СВЦЭМ!$E$39:$E$782,СВЦЭМ!$A$39:$A$782,$A169,СВЦЭМ!$B$39:$B$782,S$155)+'СЕТ СН'!$F$12</f>
        <v>214.56237200000001</v>
      </c>
      <c r="T169" s="36">
        <f>SUMIFS(СВЦЭМ!$E$39:$E$782,СВЦЭМ!$A$39:$A$782,$A169,СВЦЭМ!$B$39:$B$782,T$155)+'СЕТ СН'!$F$12</f>
        <v>214.39258183000001</v>
      </c>
      <c r="U169" s="36">
        <f>SUMIFS(СВЦЭМ!$E$39:$E$782,СВЦЭМ!$A$39:$A$782,$A169,СВЦЭМ!$B$39:$B$782,U$155)+'СЕТ СН'!$F$12</f>
        <v>215.2444151</v>
      </c>
      <c r="V169" s="36">
        <f>SUMIFS(СВЦЭМ!$E$39:$E$782,СВЦЭМ!$A$39:$A$782,$A169,СВЦЭМ!$B$39:$B$782,V$155)+'СЕТ СН'!$F$12</f>
        <v>217.05752906000001</v>
      </c>
      <c r="W169" s="36">
        <f>SUMIFS(СВЦЭМ!$E$39:$E$782,СВЦЭМ!$A$39:$A$782,$A169,СВЦЭМ!$B$39:$B$782,W$155)+'СЕТ СН'!$F$12</f>
        <v>213.55762687999999</v>
      </c>
      <c r="X169" s="36">
        <f>SUMIFS(СВЦЭМ!$E$39:$E$782,СВЦЭМ!$A$39:$A$782,$A169,СВЦЭМ!$B$39:$B$782,X$155)+'СЕТ СН'!$F$12</f>
        <v>214.32995052999999</v>
      </c>
      <c r="Y169" s="36">
        <f>SUMIFS(СВЦЭМ!$E$39:$E$782,СВЦЭМ!$A$39:$A$782,$A169,СВЦЭМ!$B$39:$B$782,Y$155)+'СЕТ СН'!$F$12</f>
        <v>214.56540002</v>
      </c>
    </row>
    <row r="170" spans="1:25" ht="15.75" x14ac:dyDescent="0.2">
      <c r="A170" s="35">
        <f t="shared" si="4"/>
        <v>44910</v>
      </c>
      <c r="B170" s="36">
        <f>SUMIFS(СВЦЭМ!$E$39:$E$782,СВЦЭМ!$A$39:$A$782,$A170,СВЦЭМ!$B$39:$B$782,B$155)+'СЕТ СН'!$F$12</f>
        <v>203.8745337</v>
      </c>
      <c r="C170" s="36">
        <f>SUMIFS(СВЦЭМ!$E$39:$E$782,СВЦЭМ!$A$39:$A$782,$A170,СВЦЭМ!$B$39:$B$782,C$155)+'СЕТ СН'!$F$12</f>
        <v>205.54583638</v>
      </c>
      <c r="D170" s="36">
        <f>SUMIFS(СВЦЭМ!$E$39:$E$782,СВЦЭМ!$A$39:$A$782,$A170,СВЦЭМ!$B$39:$B$782,D$155)+'СЕТ СН'!$F$12</f>
        <v>207.71300015</v>
      </c>
      <c r="E170" s="36">
        <f>SUMIFS(СВЦЭМ!$E$39:$E$782,СВЦЭМ!$A$39:$A$782,$A170,СВЦЭМ!$B$39:$B$782,E$155)+'СЕТ СН'!$F$12</f>
        <v>211.15510047999999</v>
      </c>
      <c r="F170" s="36">
        <f>SUMIFS(СВЦЭМ!$E$39:$E$782,СВЦЭМ!$A$39:$A$782,$A170,СВЦЭМ!$B$39:$B$782,F$155)+'СЕТ СН'!$F$12</f>
        <v>217.68894716</v>
      </c>
      <c r="G170" s="36">
        <f>SUMIFS(СВЦЭМ!$E$39:$E$782,СВЦЭМ!$A$39:$A$782,$A170,СВЦЭМ!$B$39:$B$782,G$155)+'СЕТ СН'!$F$12</f>
        <v>214.02593103999999</v>
      </c>
      <c r="H170" s="36">
        <f>SUMIFS(СВЦЭМ!$E$39:$E$782,СВЦЭМ!$A$39:$A$782,$A170,СВЦЭМ!$B$39:$B$782,H$155)+'СЕТ СН'!$F$12</f>
        <v>209.40417533999999</v>
      </c>
      <c r="I170" s="36">
        <f>SUMIFS(СВЦЭМ!$E$39:$E$782,СВЦЭМ!$A$39:$A$782,$A170,СВЦЭМ!$B$39:$B$782,I$155)+'СЕТ СН'!$F$12</f>
        <v>200.805634</v>
      </c>
      <c r="J170" s="36">
        <f>SUMIFS(СВЦЭМ!$E$39:$E$782,СВЦЭМ!$A$39:$A$782,$A170,СВЦЭМ!$B$39:$B$782,J$155)+'СЕТ СН'!$F$12</f>
        <v>196.42029633999999</v>
      </c>
      <c r="K170" s="36">
        <f>SUMIFS(СВЦЭМ!$E$39:$E$782,СВЦЭМ!$A$39:$A$782,$A170,СВЦЭМ!$B$39:$B$782,K$155)+'СЕТ СН'!$F$12</f>
        <v>194.84832526</v>
      </c>
      <c r="L170" s="36">
        <f>SUMIFS(СВЦЭМ!$E$39:$E$782,СВЦЭМ!$A$39:$A$782,$A170,СВЦЭМ!$B$39:$B$782,L$155)+'СЕТ СН'!$F$12</f>
        <v>192.72235929999999</v>
      </c>
      <c r="M170" s="36">
        <f>SUMIFS(СВЦЭМ!$E$39:$E$782,СВЦЭМ!$A$39:$A$782,$A170,СВЦЭМ!$B$39:$B$782,M$155)+'СЕТ СН'!$F$12</f>
        <v>193.88702049</v>
      </c>
      <c r="N170" s="36">
        <f>SUMIFS(СВЦЭМ!$E$39:$E$782,СВЦЭМ!$A$39:$A$782,$A170,СВЦЭМ!$B$39:$B$782,N$155)+'СЕТ СН'!$F$12</f>
        <v>196.56835343</v>
      </c>
      <c r="O170" s="36">
        <f>SUMIFS(СВЦЭМ!$E$39:$E$782,СВЦЭМ!$A$39:$A$782,$A170,СВЦЭМ!$B$39:$B$782,O$155)+'СЕТ СН'!$F$12</f>
        <v>197.83949084</v>
      </c>
      <c r="P170" s="36">
        <f>SUMIFS(СВЦЭМ!$E$39:$E$782,СВЦЭМ!$A$39:$A$782,$A170,СВЦЭМ!$B$39:$B$782,P$155)+'СЕТ СН'!$F$12</f>
        <v>199.91980537000001</v>
      </c>
      <c r="Q170" s="36">
        <f>SUMIFS(СВЦЭМ!$E$39:$E$782,СВЦЭМ!$A$39:$A$782,$A170,СВЦЭМ!$B$39:$B$782,Q$155)+'СЕТ СН'!$F$12</f>
        <v>201.27261625</v>
      </c>
      <c r="R170" s="36">
        <f>SUMIFS(СВЦЭМ!$E$39:$E$782,СВЦЭМ!$A$39:$A$782,$A170,СВЦЭМ!$B$39:$B$782,R$155)+'СЕТ СН'!$F$12</f>
        <v>202.42461230000001</v>
      </c>
      <c r="S170" s="36">
        <f>SUMIFS(СВЦЭМ!$E$39:$E$782,СВЦЭМ!$A$39:$A$782,$A170,СВЦЭМ!$B$39:$B$782,S$155)+'СЕТ СН'!$F$12</f>
        <v>196.79633351000001</v>
      </c>
      <c r="T170" s="36">
        <f>SUMIFS(СВЦЭМ!$E$39:$E$782,СВЦЭМ!$A$39:$A$782,$A170,СВЦЭМ!$B$39:$B$782,T$155)+'СЕТ СН'!$F$12</f>
        <v>191.18123858000001</v>
      </c>
      <c r="U170" s="36">
        <f>SUMIFS(СВЦЭМ!$E$39:$E$782,СВЦЭМ!$A$39:$A$782,$A170,СВЦЭМ!$B$39:$B$782,U$155)+'СЕТ СН'!$F$12</f>
        <v>191.45358562999999</v>
      </c>
      <c r="V170" s="36">
        <f>SUMIFS(СВЦЭМ!$E$39:$E$782,СВЦЭМ!$A$39:$A$782,$A170,СВЦЭМ!$B$39:$B$782,V$155)+'СЕТ СН'!$F$12</f>
        <v>191.50130951</v>
      </c>
      <c r="W170" s="36">
        <f>SUMIFS(СВЦЭМ!$E$39:$E$782,СВЦЭМ!$A$39:$A$782,$A170,СВЦЭМ!$B$39:$B$782,W$155)+'СЕТ СН'!$F$12</f>
        <v>194.15067010000001</v>
      </c>
      <c r="X170" s="36">
        <f>SUMIFS(СВЦЭМ!$E$39:$E$782,СВЦЭМ!$A$39:$A$782,$A170,СВЦЭМ!$B$39:$B$782,X$155)+'СЕТ СН'!$F$12</f>
        <v>195.77154216</v>
      </c>
      <c r="Y170" s="36">
        <f>SUMIFS(СВЦЭМ!$E$39:$E$782,СВЦЭМ!$A$39:$A$782,$A170,СВЦЭМ!$B$39:$B$782,Y$155)+'СЕТ СН'!$F$12</f>
        <v>199.49158005999999</v>
      </c>
    </row>
    <row r="171" spans="1:25" ht="15.75" x14ac:dyDescent="0.2">
      <c r="A171" s="35">
        <f t="shared" si="4"/>
        <v>44911</v>
      </c>
      <c r="B171" s="36">
        <f>SUMIFS(СВЦЭМ!$E$39:$E$782,СВЦЭМ!$A$39:$A$782,$A171,СВЦЭМ!$B$39:$B$782,B$155)+'СЕТ СН'!$F$12</f>
        <v>222.45443512</v>
      </c>
      <c r="C171" s="36">
        <f>SUMIFS(СВЦЭМ!$E$39:$E$782,СВЦЭМ!$A$39:$A$782,$A171,СВЦЭМ!$B$39:$B$782,C$155)+'СЕТ СН'!$F$12</f>
        <v>225.23592606</v>
      </c>
      <c r="D171" s="36">
        <f>SUMIFS(СВЦЭМ!$E$39:$E$782,СВЦЭМ!$A$39:$A$782,$A171,СВЦЭМ!$B$39:$B$782,D$155)+'СЕТ СН'!$F$12</f>
        <v>225.72176189000001</v>
      </c>
      <c r="E171" s="36">
        <f>SUMIFS(СВЦЭМ!$E$39:$E$782,СВЦЭМ!$A$39:$A$782,$A171,СВЦЭМ!$B$39:$B$782,E$155)+'СЕТ СН'!$F$12</f>
        <v>223.69340443999999</v>
      </c>
      <c r="F171" s="36">
        <f>SUMIFS(СВЦЭМ!$E$39:$E$782,СВЦЭМ!$A$39:$A$782,$A171,СВЦЭМ!$B$39:$B$782,F$155)+'СЕТ СН'!$F$12</f>
        <v>222.22095754</v>
      </c>
      <c r="G171" s="36">
        <f>SUMIFS(СВЦЭМ!$E$39:$E$782,СВЦЭМ!$A$39:$A$782,$A171,СВЦЭМ!$B$39:$B$782,G$155)+'СЕТ СН'!$F$12</f>
        <v>218.92091535</v>
      </c>
      <c r="H171" s="36">
        <f>SUMIFS(СВЦЭМ!$E$39:$E$782,СВЦЭМ!$A$39:$A$782,$A171,СВЦЭМ!$B$39:$B$782,H$155)+'СЕТ СН'!$F$12</f>
        <v>211.44775382</v>
      </c>
      <c r="I171" s="36">
        <f>SUMIFS(СВЦЭМ!$E$39:$E$782,СВЦЭМ!$A$39:$A$782,$A171,СВЦЭМ!$B$39:$B$782,I$155)+'СЕТ СН'!$F$12</f>
        <v>208.04415305000001</v>
      </c>
      <c r="J171" s="36">
        <f>SUMIFS(СВЦЭМ!$E$39:$E$782,СВЦЭМ!$A$39:$A$782,$A171,СВЦЭМ!$B$39:$B$782,J$155)+'СЕТ СН'!$F$12</f>
        <v>204.51587939999999</v>
      </c>
      <c r="K171" s="36">
        <f>SUMIFS(СВЦЭМ!$E$39:$E$782,СВЦЭМ!$A$39:$A$782,$A171,СВЦЭМ!$B$39:$B$782,K$155)+'СЕТ СН'!$F$12</f>
        <v>202.17494034000001</v>
      </c>
      <c r="L171" s="36">
        <f>SUMIFS(СВЦЭМ!$E$39:$E$782,СВЦЭМ!$A$39:$A$782,$A171,СВЦЭМ!$B$39:$B$782,L$155)+'СЕТ СН'!$F$12</f>
        <v>203.09072792000001</v>
      </c>
      <c r="M171" s="36">
        <f>SUMIFS(СВЦЭМ!$E$39:$E$782,СВЦЭМ!$A$39:$A$782,$A171,СВЦЭМ!$B$39:$B$782,M$155)+'СЕТ СН'!$F$12</f>
        <v>205.32077565</v>
      </c>
      <c r="N171" s="36">
        <f>SUMIFS(СВЦЭМ!$E$39:$E$782,СВЦЭМ!$A$39:$A$782,$A171,СВЦЭМ!$B$39:$B$782,N$155)+'СЕТ СН'!$F$12</f>
        <v>209.08925070999999</v>
      </c>
      <c r="O171" s="36">
        <f>SUMIFS(СВЦЭМ!$E$39:$E$782,СВЦЭМ!$A$39:$A$782,$A171,СВЦЭМ!$B$39:$B$782,O$155)+'СЕТ СН'!$F$12</f>
        <v>212.86570406999999</v>
      </c>
      <c r="P171" s="36">
        <f>SUMIFS(СВЦЭМ!$E$39:$E$782,СВЦЭМ!$A$39:$A$782,$A171,СВЦЭМ!$B$39:$B$782,P$155)+'СЕТ СН'!$F$12</f>
        <v>215.41510643000001</v>
      </c>
      <c r="Q171" s="36">
        <f>SUMIFS(СВЦЭМ!$E$39:$E$782,СВЦЭМ!$A$39:$A$782,$A171,СВЦЭМ!$B$39:$B$782,Q$155)+'СЕТ СН'!$F$12</f>
        <v>215.26619862999999</v>
      </c>
      <c r="R171" s="36">
        <f>SUMIFS(СВЦЭМ!$E$39:$E$782,СВЦЭМ!$A$39:$A$782,$A171,СВЦЭМ!$B$39:$B$782,R$155)+'СЕТ СН'!$F$12</f>
        <v>213.38513015999999</v>
      </c>
      <c r="S171" s="36">
        <f>SUMIFS(СВЦЭМ!$E$39:$E$782,СВЦЭМ!$A$39:$A$782,$A171,СВЦЭМ!$B$39:$B$782,S$155)+'СЕТ СН'!$F$12</f>
        <v>206.32998662</v>
      </c>
      <c r="T171" s="36">
        <f>SUMIFS(СВЦЭМ!$E$39:$E$782,СВЦЭМ!$A$39:$A$782,$A171,СВЦЭМ!$B$39:$B$782,T$155)+'СЕТ СН'!$F$12</f>
        <v>201.92407068</v>
      </c>
      <c r="U171" s="36">
        <f>SUMIFS(СВЦЭМ!$E$39:$E$782,СВЦЭМ!$A$39:$A$782,$A171,СВЦЭМ!$B$39:$B$782,U$155)+'СЕТ СН'!$F$12</f>
        <v>202.99108601</v>
      </c>
      <c r="V171" s="36">
        <f>SUMIFS(СВЦЭМ!$E$39:$E$782,СВЦЭМ!$A$39:$A$782,$A171,СВЦЭМ!$B$39:$B$782,V$155)+'СЕТ СН'!$F$12</f>
        <v>205.47062493999999</v>
      </c>
      <c r="W171" s="36">
        <f>SUMIFS(СВЦЭМ!$E$39:$E$782,СВЦЭМ!$A$39:$A$782,$A171,СВЦЭМ!$B$39:$B$782,W$155)+'СЕТ СН'!$F$12</f>
        <v>207.22515616999999</v>
      </c>
      <c r="X171" s="36">
        <f>SUMIFS(СВЦЭМ!$E$39:$E$782,СВЦЭМ!$A$39:$A$782,$A171,СВЦЭМ!$B$39:$B$782,X$155)+'СЕТ СН'!$F$12</f>
        <v>212.56213320000001</v>
      </c>
      <c r="Y171" s="36">
        <f>SUMIFS(СВЦЭМ!$E$39:$E$782,СВЦЭМ!$A$39:$A$782,$A171,СВЦЭМ!$B$39:$B$782,Y$155)+'СЕТ СН'!$F$12</f>
        <v>217.49849467999999</v>
      </c>
    </row>
    <row r="172" spans="1:25" ht="15.75" x14ac:dyDescent="0.2">
      <c r="A172" s="35">
        <f t="shared" si="4"/>
        <v>44912</v>
      </c>
      <c r="B172" s="36">
        <f>SUMIFS(СВЦЭМ!$E$39:$E$782,СВЦЭМ!$A$39:$A$782,$A172,СВЦЭМ!$B$39:$B$782,B$155)+'СЕТ СН'!$F$12</f>
        <v>204.29168949999999</v>
      </c>
      <c r="C172" s="36">
        <f>SUMIFS(СВЦЭМ!$E$39:$E$782,СВЦЭМ!$A$39:$A$782,$A172,СВЦЭМ!$B$39:$B$782,C$155)+'СЕТ СН'!$F$12</f>
        <v>202.20337314</v>
      </c>
      <c r="D172" s="36">
        <f>SUMIFS(СВЦЭМ!$E$39:$E$782,СВЦЭМ!$A$39:$A$782,$A172,СВЦЭМ!$B$39:$B$782,D$155)+'СЕТ СН'!$F$12</f>
        <v>203.38931246999999</v>
      </c>
      <c r="E172" s="36">
        <f>SUMIFS(СВЦЭМ!$E$39:$E$782,СВЦЭМ!$A$39:$A$782,$A172,СВЦЭМ!$B$39:$B$782,E$155)+'СЕТ СН'!$F$12</f>
        <v>202.90134304</v>
      </c>
      <c r="F172" s="36">
        <f>SUMIFS(СВЦЭМ!$E$39:$E$782,СВЦЭМ!$A$39:$A$782,$A172,СВЦЭМ!$B$39:$B$782,F$155)+'СЕТ СН'!$F$12</f>
        <v>207.52917912999999</v>
      </c>
      <c r="G172" s="36">
        <f>SUMIFS(СВЦЭМ!$E$39:$E$782,СВЦЭМ!$A$39:$A$782,$A172,СВЦЭМ!$B$39:$B$782,G$155)+'СЕТ СН'!$F$12</f>
        <v>205.55704001000001</v>
      </c>
      <c r="H172" s="36">
        <f>SUMIFS(СВЦЭМ!$E$39:$E$782,СВЦЭМ!$A$39:$A$782,$A172,СВЦЭМ!$B$39:$B$782,H$155)+'СЕТ СН'!$F$12</f>
        <v>202.57501047</v>
      </c>
      <c r="I172" s="36">
        <f>SUMIFS(СВЦЭМ!$E$39:$E$782,СВЦЭМ!$A$39:$A$782,$A172,СВЦЭМ!$B$39:$B$782,I$155)+'СЕТ СН'!$F$12</f>
        <v>207.17139928</v>
      </c>
      <c r="J172" s="36">
        <f>SUMIFS(СВЦЭМ!$E$39:$E$782,СВЦЭМ!$A$39:$A$782,$A172,СВЦЭМ!$B$39:$B$782,J$155)+'СЕТ СН'!$F$12</f>
        <v>204.99048300000001</v>
      </c>
      <c r="K172" s="36">
        <f>SUMIFS(СВЦЭМ!$E$39:$E$782,СВЦЭМ!$A$39:$A$782,$A172,СВЦЭМ!$B$39:$B$782,K$155)+'СЕТ СН'!$F$12</f>
        <v>199.34445456</v>
      </c>
      <c r="L172" s="36">
        <f>SUMIFS(СВЦЭМ!$E$39:$E$782,СВЦЭМ!$A$39:$A$782,$A172,СВЦЭМ!$B$39:$B$782,L$155)+'СЕТ СН'!$F$12</f>
        <v>196.20152282999999</v>
      </c>
      <c r="M172" s="36">
        <f>SUMIFS(СВЦЭМ!$E$39:$E$782,СВЦЭМ!$A$39:$A$782,$A172,СВЦЭМ!$B$39:$B$782,M$155)+'СЕТ СН'!$F$12</f>
        <v>196.30562018000001</v>
      </c>
      <c r="N172" s="36">
        <f>SUMIFS(СВЦЭМ!$E$39:$E$782,СВЦЭМ!$A$39:$A$782,$A172,СВЦЭМ!$B$39:$B$782,N$155)+'СЕТ СН'!$F$12</f>
        <v>201.41241269</v>
      </c>
      <c r="O172" s="36">
        <f>SUMIFS(СВЦЭМ!$E$39:$E$782,СВЦЭМ!$A$39:$A$782,$A172,СВЦЭМ!$B$39:$B$782,O$155)+'СЕТ СН'!$F$12</f>
        <v>199.45995259</v>
      </c>
      <c r="P172" s="36">
        <f>SUMIFS(СВЦЭМ!$E$39:$E$782,СВЦЭМ!$A$39:$A$782,$A172,СВЦЭМ!$B$39:$B$782,P$155)+'СЕТ СН'!$F$12</f>
        <v>201.88633504000001</v>
      </c>
      <c r="Q172" s="36">
        <f>SUMIFS(СВЦЭМ!$E$39:$E$782,СВЦЭМ!$A$39:$A$782,$A172,СВЦЭМ!$B$39:$B$782,Q$155)+'СЕТ СН'!$F$12</f>
        <v>201.23770103000001</v>
      </c>
      <c r="R172" s="36">
        <f>SUMIFS(СВЦЭМ!$E$39:$E$782,СВЦЭМ!$A$39:$A$782,$A172,СВЦЭМ!$B$39:$B$782,R$155)+'СЕТ СН'!$F$12</f>
        <v>201.01231908</v>
      </c>
      <c r="S172" s="36">
        <f>SUMIFS(СВЦЭМ!$E$39:$E$782,СВЦЭМ!$A$39:$A$782,$A172,СВЦЭМ!$B$39:$B$782,S$155)+'СЕТ СН'!$F$12</f>
        <v>194.63802695999999</v>
      </c>
      <c r="T172" s="36">
        <f>SUMIFS(СВЦЭМ!$E$39:$E$782,СВЦЭМ!$A$39:$A$782,$A172,СВЦЭМ!$B$39:$B$782,T$155)+'СЕТ СН'!$F$12</f>
        <v>189.33568634</v>
      </c>
      <c r="U172" s="36">
        <f>SUMIFS(СВЦЭМ!$E$39:$E$782,СВЦЭМ!$A$39:$A$782,$A172,СВЦЭМ!$B$39:$B$782,U$155)+'СЕТ СН'!$F$12</f>
        <v>191.74083705000001</v>
      </c>
      <c r="V172" s="36">
        <f>SUMIFS(СВЦЭМ!$E$39:$E$782,СВЦЭМ!$A$39:$A$782,$A172,СВЦЭМ!$B$39:$B$782,V$155)+'СЕТ СН'!$F$12</f>
        <v>194.75784234</v>
      </c>
      <c r="W172" s="36">
        <f>SUMIFS(СВЦЭМ!$E$39:$E$782,СВЦЭМ!$A$39:$A$782,$A172,СВЦЭМ!$B$39:$B$782,W$155)+'СЕТ СН'!$F$12</f>
        <v>195.68060987999999</v>
      </c>
      <c r="X172" s="36">
        <f>SUMIFS(СВЦЭМ!$E$39:$E$782,СВЦЭМ!$A$39:$A$782,$A172,СВЦЭМ!$B$39:$B$782,X$155)+'СЕТ СН'!$F$12</f>
        <v>197.10768587999999</v>
      </c>
      <c r="Y172" s="36">
        <f>SUMIFS(СВЦЭМ!$E$39:$E$782,СВЦЭМ!$A$39:$A$782,$A172,СВЦЭМ!$B$39:$B$782,Y$155)+'СЕТ СН'!$F$12</f>
        <v>197.49064247000001</v>
      </c>
    </row>
    <row r="173" spans="1:25" ht="15.75" x14ac:dyDescent="0.2">
      <c r="A173" s="35">
        <f t="shared" si="4"/>
        <v>44913</v>
      </c>
      <c r="B173" s="36">
        <f>SUMIFS(СВЦЭМ!$E$39:$E$782,СВЦЭМ!$A$39:$A$782,$A173,СВЦЭМ!$B$39:$B$782,B$155)+'СЕТ СН'!$F$12</f>
        <v>214.12482953</v>
      </c>
      <c r="C173" s="36">
        <f>SUMIFS(СВЦЭМ!$E$39:$E$782,СВЦЭМ!$A$39:$A$782,$A173,СВЦЭМ!$B$39:$B$782,C$155)+'СЕТ СН'!$F$12</f>
        <v>215.4642585</v>
      </c>
      <c r="D173" s="36">
        <f>SUMIFS(СВЦЭМ!$E$39:$E$782,СВЦЭМ!$A$39:$A$782,$A173,СВЦЭМ!$B$39:$B$782,D$155)+'СЕТ СН'!$F$12</f>
        <v>216.20832831999999</v>
      </c>
      <c r="E173" s="36">
        <f>SUMIFS(СВЦЭМ!$E$39:$E$782,СВЦЭМ!$A$39:$A$782,$A173,СВЦЭМ!$B$39:$B$782,E$155)+'СЕТ СН'!$F$12</f>
        <v>215.96315354999999</v>
      </c>
      <c r="F173" s="36">
        <f>SUMIFS(СВЦЭМ!$E$39:$E$782,СВЦЭМ!$A$39:$A$782,$A173,СВЦЭМ!$B$39:$B$782,F$155)+'СЕТ СН'!$F$12</f>
        <v>218.52571304</v>
      </c>
      <c r="G173" s="36">
        <f>SUMIFS(СВЦЭМ!$E$39:$E$782,СВЦЭМ!$A$39:$A$782,$A173,СВЦЭМ!$B$39:$B$782,G$155)+'СЕТ СН'!$F$12</f>
        <v>219.89563462999999</v>
      </c>
      <c r="H173" s="36">
        <f>SUMIFS(СВЦЭМ!$E$39:$E$782,СВЦЭМ!$A$39:$A$782,$A173,СВЦЭМ!$B$39:$B$782,H$155)+'СЕТ СН'!$F$12</f>
        <v>216.56453073</v>
      </c>
      <c r="I173" s="36">
        <f>SUMIFS(СВЦЭМ!$E$39:$E$782,СВЦЭМ!$A$39:$A$782,$A173,СВЦЭМ!$B$39:$B$782,I$155)+'СЕТ СН'!$F$12</f>
        <v>213.00382227</v>
      </c>
      <c r="J173" s="36">
        <f>SUMIFS(СВЦЭМ!$E$39:$E$782,СВЦЭМ!$A$39:$A$782,$A173,СВЦЭМ!$B$39:$B$782,J$155)+'СЕТ СН'!$F$12</f>
        <v>210.08036924000001</v>
      </c>
      <c r="K173" s="36">
        <f>SUMIFS(СВЦЭМ!$E$39:$E$782,СВЦЭМ!$A$39:$A$782,$A173,СВЦЭМ!$B$39:$B$782,K$155)+'СЕТ СН'!$F$12</f>
        <v>202.76164926999999</v>
      </c>
      <c r="L173" s="36">
        <f>SUMIFS(СВЦЭМ!$E$39:$E$782,СВЦЭМ!$A$39:$A$782,$A173,СВЦЭМ!$B$39:$B$782,L$155)+'СЕТ СН'!$F$12</f>
        <v>198.34161177999999</v>
      </c>
      <c r="M173" s="36">
        <f>SUMIFS(СВЦЭМ!$E$39:$E$782,СВЦЭМ!$A$39:$A$782,$A173,СВЦЭМ!$B$39:$B$782,M$155)+'СЕТ СН'!$F$12</f>
        <v>197.25339586000001</v>
      </c>
      <c r="N173" s="36">
        <f>SUMIFS(СВЦЭМ!$E$39:$E$782,СВЦЭМ!$A$39:$A$782,$A173,СВЦЭМ!$B$39:$B$782,N$155)+'СЕТ СН'!$F$12</f>
        <v>201.32482243000001</v>
      </c>
      <c r="O173" s="36">
        <f>SUMIFS(СВЦЭМ!$E$39:$E$782,СВЦЭМ!$A$39:$A$782,$A173,СВЦЭМ!$B$39:$B$782,O$155)+'СЕТ СН'!$F$12</f>
        <v>201.56902335999999</v>
      </c>
      <c r="P173" s="36">
        <f>SUMIFS(СВЦЭМ!$E$39:$E$782,СВЦЭМ!$A$39:$A$782,$A173,СВЦЭМ!$B$39:$B$782,P$155)+'СЕТ СН'!$F$12</f>
        <v>203.44060396</v>
      </c>
      <c r="Q173" s="36">
        <f>SUMIFS(СВЦЭМ!$E$39:$E$782,СВЦЭМ!$A$39:$A$782,$A173,СВЦЭМ!$B$39:$B$782,Q$155)+'СЕТ СН'!$F$12</f>
        <v>202.27278620000001</v>
      </c>
      <c r="R173" s="36">
        <f>SUMIFS(СВЦЭМ!$E$39:$E$782,СВЦЭМ!$A$39:$A$782,$A173,СВЦЭМ!$B$39:$B$782,R$155)+'СЕТ СН'!$F$12</f>
        <v>204.22125987999999</v>
      </c>
      <c r="S173" s="36">
        <f>SUMIFS(СВЦЭМ!$E$39:$E$782,СВЦЭМ!$A$39:$A$782,$A173,СВЦЭМ!$B$39:$B$782,S$155)+'СЕТ СН'!$F$12</f>
        <v>198.91026321000001</v>
      </c>
      <c r="T173" s="36">
        <f>SUMIFS(СВЦЭМ!$E$39:$E$782,СВЦЭМ!$A$39:$A$782,$A173,СВЦЭМ!$B$39:$B$782,T$155)+'СЕТ СН'!$F$12</f>
        <v>192.65428503000001</v>
      </c>
      <c r="U173" s="36">
        <f>SUMIFS(СВЦЭМ!$E$39:$E$782,СВЦЭМ!$A$39:$A$782,$A173,СВЦЭМ!$B$39:$B$782,U$155)+'СЕТ СН'!$F$12</f>
        <v>194.58174536000001</v>
      </c>
      <c r="V173" s="36">
        <f>SUMIFS(СВЦЭМ!$E$39:$E$782,СВЦЭМ!$A$39:$A$782,$A173,СВЦЭМ!$B$39:$B$782,V$155)+'СЕТ СН'!$F$12</f>
        <v>197.25550844</v>
      </c>
      <c r="W173" s="36">
        <f>SUMIFS(СВЦЭМ!$E$39:$E$782,СВЦЭМ!$A$39:$A$782,$A173,СВЦЭМ!$B$39:$B$782,W$155)+'СЕТ СН'!$F$12</f>
        <v>197.93786187000001</v>
      </c>
      <c r="X173" s="36">
        <f>SUMIFS(СВЦЭМ!$E$39:$E$782,СВЦЭМ!$A$39:$A$782,$A173,СВЦЭМ!$B$39:$B$782,X$155)+'СЕТ СН'!$F$12</f>
        <v>201.75855476999999</v>
      </c>
      <c r="Y173" s="36">
        <f>SUMIFS(СВЦЭМ!$E$39:$E$782,СВЦЭМ!$A$39:$A$782,$A173,СВЦЭМ!$B$39:$B$782,Y$155)+'СЕТ СН'!$F$12</f>
        <v>205.82782527000001</v>
      </c>
    </row>
    <row r="174" spans="1:25" ht="15.75" x14ac:dyDescent="0.2">
      <c r="A174" s="35">
        <f t="shared" si="4"/>
        <v>44914</v>
      </c>
      <c r="B174" s="36">
        <f>SUMIFS(СВЦЭМ!$E$39:$E$782,СВЦЭМ!$A$39:$A$782,$A174,СВЦЭМ!$B$39:$B$782,B$155)+'СЕТ СН'!$F$12</f>
        <v>206.59050877999999</v>
      </c>
      <c r="C174" s="36">
        <f>SUMIFS(СВЦЭМ!$E$39:$E$782,СВЦЭМ!$A$39:$A$782,$A174,СВЦЭМ!$B$39:$B$782,C$155)+'СЕТ СН'!$F$12</f>
        <v>209.9599881</v>
      </c>
      <c r="D174" s="36">
        <f>SUMIFS(СВЦЭМ!$E$39:$E$782,СВЦЭМ!$A$39:$A$782,$A174,СВЦЭМ!$B$39:$B$782,D$155)+'СЕТ СН'!$F$12</f>
        <v>215.59113632</v>
      </c>
      <c r="E174" s="36">
        <f>SUMIFS(СВЦЭМ!$E$39:$E$782,СВЦЭМ!$A$39:$A$782,$A174,СВЦЭМ!$B$39:$B$782,E$155)+'СЕТ СН'!$F$12</f>
        <v>215.81102098</v>
      </c>
      <c r="F174" s="36">
        <f>SUMIFS(СВЦЭМ!$E$39:$E$782,СВЦЭМ!$A$39:$A$782,$A174,СВЦЭМ!$B$39:$B$782,F$155)+'СЕТ СН'!$F$12</f>
        <v>216.97139138</v>
      </c>
      <c r="G174" s="36">
        <f>SUMIFS(СВЦЭМ!$E$39:$E$782,СВЦЭМ!$A$39:$A$782,$A174,СВЦЭМ!$B$39:$B$782,G$155)+'СЕТ СН'!$F$12</f>
        <v>216.80764977999999</v>
      </c>
      <c r="H174" s="36">
        <f>SUMIFS(СВЦЭМ!$E$39:$E$782,СВЦЭМ!$A$39:$A$782,$A174,СВЦЭМ!$B$39:$B$782,H$155)+'СЕТ СН'!$F$12</f>
        <v>215.21534116999999</v>
      </c>
      <c r="I174" s="36">
        <f>SUMIFS(СВЦЭМ!$E$39:$E$782,СВЦЭМ!$A$39:$A$782,$A174,СВЦЭМ!$B$39:$B$782,I$155)+'СЕТ СН'!$F$12</f>
        <v>212.65613807</v>
      </c>
      <c r="J174" s="36">
        <f>SUMIFS(СВЦЭМ!$E$39:$E$782,СВЦЭМ!$A$39:$A$782,$A174,СВЦЭМ!$B$39:$B$782,J$155)+'СЕТ СН'!$F$12</f>
        <v>211.42148807999999</v>
      </c>
      <c r="K174" s="36">
        <f>SUMIFS(СВЦЭМ!$E$39:$E$782,СВЦЭМ!$A$39:$A$782,$A174,СВЦЭМ!$B$39:$B$782,K$155)+'СЕТ СН'!$F$12</f>
        <v>208.36166134000001</v>
      </c>
      <c r="L174" s="36">
        <f>SUMIFS(СВЦЭМ!$E$39:$E$782,СВЦЭМ!$A$39:$A$782,$A174,СВЦЭМ!$B$39:$B$782,L$155)+'СЕТ СН'!$F$12</f>
        <v>209.69072249000001</v>
      </c>
      <c r="M174" s="36">
        <f>SUMIFS(СВЦЭМ!$E$39:$E$782,СВЦЭМ!$A$39:$A$782,$A174,СВЦЭМ!$B$39:$B$782,M$155)+'СЕТ СН'!$F$12</f>
        <v>210.07701632000001</v>
      </c>
      <c r="N174" s="36">
        <f>SUMIFS(СВЦЭМ!$E$39:$E$782,СВЦЭМ!$A$39:$A$782,$A174,СВЦЭМ!$B$39:$B$782,N$155)+'СЕТ СН'!$F$12</f>
        <v>213.53919467</v>
      </c>
      <c r="O174" s="36">
        <f>SUMIFS(СВЦЭМ!$E$39:$E$782,СВЦЭМ!$A$39:$A$782,$A174,СВЦЭМ!$B$39:$B$782,O$155)+'СЕТ СН'!$F$12</f>
        <v>214.34993138999999</v>
      </c>
      <c r="P174" s="36">
        <f>SUMIFS(СВЦЭМ!$E$39:$E$782,СВЦЭМ!$A$39:$A$782,$A174,СВЦЭМ!$B$39:$B$782,P$155)+'СЕТ СН'!$F$12</f>
        <v>215.89495543000001</v>
      </c>
      <c r="Q174" s="36">
        <f>SUMIFS(СВЦЭМ!$E$39:$E$782,СВЦЭМ!$A$39:$A$782,$A174,СВЦЭМ!$B$39:$B$782,Q$155)+'СЕТ СН'!$F$12</f>
        <v>215.43022479000001</v>
      </c>
      <c r="R174" s="36">
        <f>SUMIFS(СВЦЭМ!$E$39:$E$782,СВЦЭМ!$A$39:$A$782,$A174,СВЦЭМ!$B$39:$B$782,R$155)+'СЕТ СН'!$F$12</f>
        <v>214.38885242999999</v>
      </c>
      <c r="S174" s="36">
        <f>SUMIFS(СВЦЭМ!$E$39:$E$782,СВЦЭМ!$A$39:$A$782,$A174,СВЦЭМ!$B$39:$B$782,S$155)+'СЕТ СН'!$F$12</f>
        <v>212.67793792000001</v>
      </c>
      <c r="T174" s="36">
        <f>SUMIFS(СВЦЭМ!$E$39:$E$782,СВЦЭМ!$A$39:$A$782,$A174,СВЦЭМ!$B$39:$B$782,T$155)+'СЕТ СН'!$F$12</f>
        <v>201.26713917999999</v>
      </c>
      <c r="U174" s="36">
        <f>SUMIFS(СВЦЭМ!$E$39:$E$782,СВЦЭМ!$A$39:$A$782,$A174,СВЦЭМ!$B$39:$B$782,U$155)+'СЕТ СН'!$F$12</f>
        <v>207.26310702000001</v>
      </c>
      <c r="V174" s="36">
        <f>SUMIFS(СВЦЭМ!$E$39:$E$782,СВЦЭМ!$A$39:$A$782,$A174,СВЦЭМ!$B$39:$B$782,V$155)+'СЕТ СН'!$F$12</f>
        <v>207.99510599999999</v>
      </c>
      <c r="W174" s="36">
        <f>SUMIFS(СВЦЭМ!$E$39:$E$782,СВЦЭМ!$A$39:$A$782,$A174,СВЦЭМ!$B$39:$B$782,W$155)+'СЕТ СН'!$F$12</f>
        <v>211.81272301999999</v>
      </c>
      <c r="X174" s="36">
        <f>SUMIFS(СВЦЭМ!$E$39:$E$782,СВЦЭМ!$A$39:$A$782,$A174,СВЦЭМ!$B$39:$B$782,X$155)+'СЕТ СН'!$F$12</f>
        <v>212.92820101000001</v>
      </c>
      <c r="Y174" s="36">
        <f>SUMIFS(СВЦЭМ!$E$39:$E$782,СВЦЭМ!$A$39:$A$782,$A174,СВЦЭМ!$B$39:$B$782,Y$155)+'СЕТ СН'!$F$12</f>
        <v>214.36243794000001</v>
      </c>
    </row>
    <row r="175" spans="1:25" ht="15.75" x14ac:dyDescent="0.2">
      <c r="A175" s="35">
        <f t="shared" si="4"/>
        <v>44915</v>
      </c>
      <c r="B175" s="36">
        <f>SUMIFS(СВЦЭМ!$E$39:$E$782,СВЦЭМ!$A$39:$A$782,$A175,СВЦЭМ!$B$39:$B$782,B$155)+'СЕТ СН'!$F$12</f>
        <v>208.70587986999999</v>
      </c>
      <c r="C175" s="36">
        <f>SUMIFS(СВЦЭМ!$E$39:$E$782,СВЦЭМ!$A$39:$A$782,$A175,СВЦЭМ!$B$39:$B$782,C$155)+'СЕТ СН'!$F$12</f>
        <v>211.28628619</v>
      </c>
      <c r="D175" s="36">
        <f>SUMIFS(СВЦЭМ!$E$39:$E$782,СВЦЭМ!$A$39:$A$782,$A175,СВЦЭМ!$B$39:$B$782,D$155)+'СЕТ СН'!$F$12</f>
        <v>211.39296998</v>
      </c>
      <c r="E175" s="36">
        <f>SUMIFS(СВЦЭМ!$E$39:$E$782,СВЦЭМ!$A$39:$A$782,$A175,СВЦЭМ!$B$39:$B$782,E$155)+'СЕТ СН'!$F$12</f>
        <v>212.15229037</v>
      </c>
      <c r="F175" s="36">
        <f>SUMIFS(СВЦЭМ!$E$39:$E$782,СВЦЭМ!$A$39:$A$782,$A175,СВЦЭМ!$B$39:$B$782,F$155)+'СЕТ СН'!$F$12</f>
        <v>211.58076890000001</v>
      </c>
      <c r="G175" s="36">
        <f>SUMIFS(СВЦЭМ!$E$39:$E$782,СВЦЭМ!$A$39:$A$782,$A175,СВЦЭМ!$B$39:$B$782,G$155)+'СЕТ СН'!$F$12</f>
        <v>210.04299284999999</v>
      </c>
      <c r="H175" s="36">
        <f>SUMIFS(СВЦЭМ!$E$39:$E$782,СВЦЭМ!$A$39:$A$782,$A175,СВЦЭМ!$B$39:$B$782,H$155)+'СЕТ СН'!$F$12</f>
        <v>206.16575814999999</v>
      </c>
      <c r="I175" s="36">
        <f>SUMIFS(СВЦЭМ!$E$39:$E$782,СВЦЭМ!$A$39:$A$782,$A175,СВЦЭМ!$B$39:$B$782,I$155)+'СЕТ СН'!$F$12</f>
        <v>204.21866313999999</v>
      </c>
      <c r="J175" s="36">
        <f>SUMIFS(СВЦЭМ!$E$39:$E$782,СВЦЭМ!$A$39:$A$782,$A175,СВЦЭМ!$B$39:$B$782,J$155)+'СЕТ СН'!$F$12</f>
        <v>203.12320625000001</v>
      </c>
      <c r="K175" s="36">
        <f>SUMIFS(СВЦЭМ!$E$39:$E$782,СВЦЭМ!$A$39:$A$782,$A175,СВЦЭМ!$B$39:$B$782,K$155)+'СЕТ СН'!$F$12</f>
        <v>202.46582545000001</v>
      </c>
      <c r="L175" s="36">
        <f>SUMIFS(СВЦЭМ!$E$39:$E$782,СВЦЭМ!$A$39:$A$782,$A175,СВЦЭМ!$B$39:$B$782,L$155)+'СЕТ СН'!$F$12</f>
        <v>202.50270516</v>
      </c>
      <c r="M175" s="36">
        <f>SUMIFS(СВЦЭМ!$E$39:$E$782,СВЦЭМ!$A$39:$A$782,$A175,СВЦЭМ!$B$39:$B$782,M$155)+'СЕТ СН'!$F$12</f>
        <v>201.36565487999999</v>
      </c>
      <c r="N175" s="36">
        <f>SUMIFS(СВЦЭМ!$E$39:$E$782,СВЦЭМ!$A$39:$A$782,$A175,СВЦЭМ!$B$39:$B$782,N$155)+'СЕТ СН'!$F$12</f>
        <v>207.67971532000001</v>
      </c>
      <c r="O175" s="36">
        <f>SUMIFS(СВЦЭМ!$E$39:$E$782,СВЦЭМ!$A$39:$A$782,$A175,СВЦЭМ!$B$39:$B$782,O$155)+'СЕТ СН'!$F$12</f>
        <v>208.43153101999999</v>
      </c>
      <c r="P175" s="36">
        <f>SUMIFS(СВЦЭМ!$E$39:$E$782,СВЦЭМ!$A$39:$A$782,$A175,СВЦЭМ!$B$39:$B$782,P$155)+'СЕТ СН'!$F$12</f>
        <v>209.23929108999999</v>
      </c>
      <c r="Q175" s="36">
        <f>SUMIFS(СВЦЭМ!$E$39:$E$782,СВЦЭМ!$A$39:$A$782,$A175,СВЦЭМ!$B$39:$B$782,Q$155)+'СЕТ СН'!$F$12</f>
        <v>209.64228519</v>
      </c>
      <c r="R175" s="36">
        <f>SUMIFS(СВЦЭМ!$E$39:$E$782,СВЦЭМ!$A$39:$A$782,$A175,СВЦЭМ!$B$39:$B$782,R$155)+'СЕТ СН'!$F$12</f>
        <v>208.34728722</v>
      </c>
      <c r="S175" s="36">
        <f>SUMIFS(СВЦЭМ!$E$39:$E$782,СВЦЭМ!$A$39:$A$782,$A175,СВЦЭМ!$B$39:$B$782,S$155)+'СЕТ СН'!$F$12</f>
        <v>203.76027744000001</v>
      </c>
      <c r="T175" s="36">
        <f>SUMIFS(СВЦЭМ!$E$39:$E$782,СВЦЭМ!$A$39:$A$782,$A175,СВЦЭМ!$B$39:$B$782,T$155)+'СЕТ СН'!$F$12</f>
        <v>193.09136271</v>
      </c>
      <c r="U175" s="36">
        <f>SUMIFS(СВЦЭМ!$E$39:$E$782,СВЦЭМ!$A$39:$A$782,$A175,СВЦЭМ!$B$39:$B$782,U$155)+'СЕТ СН'!$F$12</f>
        <v>196.20030512</v>
      </c>
      <c r="V175" s="36">
        <f>SUMIFS(СВЦЭМ!$E$39:$E$782,СВЦЭМ!$A$39:$A$782,$A175,СВЦЭМ!$B$39:$B$782,V$155)+'СЕТ СН'!$F$12</f>
        <v>202.53084390000001</v>
      </c>
      <c r="W175" s="36">
        <f>SUMIFS(СВЦЭМ!$E$39:$E$782,СВЦЭМ!$A$39:$A$782,$A175,СВЦЭМ!$B$39:$B$782,W$155)+'СЕТ СН'!$F$12</f>
        <v>205.21587779000001</v>
      </c>
      <c r="X175" s="36">
        <f>SUMIFS(СВЦЭМ!$E$39:$E$782,СВЦЭМ!$A$39:$A$782,$A175,СВЦЭМ!$B$39:$B$782,X$155)+'СЕТ СН'!$F$12</f>
        <v>207.03114815999999</v>
      </c>
      <c r="Y175" s="36">
        <f>SUMIFS(СВЦЭМ!$E$39:$E$782,СВЦЭМ!$A$39:$A$782,$A175,СВЦЭМ!$B$39:$B$782,Y$155)+'СЕТ СН'!$F$12</f>
        <v>208.52299902999999</v>
      </c>
    </row>
    <row r="176" spans="1:25" ht="15.75" x14ac:dyDescent="0.2">
      <c r="A176" s="35">
        <f t="shared" si="4"/>
        <v>44916</v>
      </c>
      <c r="B176" s="36">
        <f>SUMIFS(СВЦЭМ!$E$39:$E$782,СВЦЭМ!$A$39:$A$782,$A176,СВЦЭМ!$B$39:$B$782,B$155)+'СЕТ СН'!$F$12</f>
        <v>206.05230327000001</v>
      </c>
      <c r="C176" s="36">
        <f>SUMIFS(СВЦЭМ!$E$39:$E$782,СВЦЭМ!$A$39:$A$782,$A176,СВЦЭМ!$B$39:$B$782,C$155)+'СЕТ СН'!$F$12</f>
        <v>208.03978325</v>
      </c>
      <c r="D176" s="36">
        <f>SUMIFS(СВЦЭМ!$E$39:$E$782,СВЦЭМ!$A$39:$A$782,$A176,СВЦЭМ!$B$39:$B$782,D$155)+'СЕТ СН'!$F$12</f>
        <v>207.35543050999999</v>
      </c>
      <c r="E176" s="36">
        <f>SUMIFS(СВЦЭМ!$E$39:$E$782,СВЦЭМ!$A$39:$A$782,$A176,СВЦЭМ!$B$39:$B$782,E$155)+'СЕТ СН'!$F$12</f>
        <v>207.97691578999999</v>
      </c>
      <c r="F176" s="36">
        <f>SUMIFS(СВЦЭМ!$E$39:$E$782,СВЦЭМ!$A$39:$A$782,$A176,СВЦЭМ!$B$39:$B$782,F$155)+'СЕТ СН'!$F$12</f>
        <v>213.86871472000001</v>
      </c>
      <c r="G176" s="36">
        <f>SUMIFS(СВЦЭМ!$E$39:$E$782,СВЦЭМ!$A$39:$A$782,$A176,СВЦЭМ!$B$39:$B$782,G$155)+'СЕТ СН'!$F$12</f>
        <v>207.82271635000001</v>
      </c>
      <c r="H176" s="36">
        <f>SUMIFS(СВЦЭМ!$E$39:$E$782,СВЦЭМ!$A$39:$A$782,$A176,СВЦЭМ!$B$39:$B$782,H$155)+'СЕТ СН'!$F$12</f>
        <v>201.19176607</v>
      </c>
      <c r="I176" s="36">
        <f>SUMIFS(СВЦЭМ!$E$39:$E$782,СВЦЭМ!$A$39:$A$782,$A176,СВЦЭМ!$B$39:$B$782,I$155)+'СЕТ СН'!$F$12</f>
        <v>202.36378095000001</v>
      </c>
      <c r="J176" s="36">
        <f>SUMIFS(СВЦЭМ!$E$39:$E$782,СВЦЭМ!$A$39:$A$782,$A176,СВЦЭМ!$B$39:$B$782,J$155)+'СЕТ СН'!$F$12</f>
        <v>197.08140602</v>
      </c>
      <c r="K176" s="36">
        <f>SUMIFS(СВЦЭМ!$E$39:$E$782,СВЦЭМ!$A$39:$A$782,$A176,СВЦЭМ!$B$39:$B$782,K$155)+'СЕТ СН'!$F$12</f>
        <v>196.36128858999999</v>
      </c>
      <c r="L176" s="36">
        <f>SUMIFS(СВЦЭМ!$E$39:$E$782,СВЦЭМ!$A$39:$A$782,$A176,СВЦЭМ!$B$39:$B$782,L$155)+'СЕТ СН'!$F$12</f>
        <v>193.48465876</v>
      </c>
      <c r="M176" s="36">
        <f>SUMIFS(СВЦЭМ!$E$39:$E$782,СВЦЭМ!$A$39:$A$782,$A176,СВЦЭМ!$B$39:$B$782,M$155)+'СЕТ СН'!$F$12</f>
        <v>196.28257687000001</v>
      </c>
      <c r="N176" s="36">
        <f>SUMIFS(СВЦЭМ!$E$39:$E$782,СВЦЭМ!$A$39:$A$782,$A176,СВЦЭМ!$B$39:$B$782,N$155)+'СЕТ СН'!$F$12</f>
        <v>195.88141676000001</v>
      </c>
      <c r="O176" s="36">
        <f>SUMIFS(СВЦЭМ!$E$39:$E$782,СВЦЭМ!$A$39:$A$782,$A176,СВЦЭМ!$B$39:$B$782,O$155)+'СЕТ СН'!$F$12</f>
        <v>194.46887389</v>
      </c>
      <c r="P176" s="36">
        <f>SUMIFS(СВЦЭМ!$E$39:$E$782,СВЦЭМ!$A$39:$A$782,$A176,СВЦЭМ!$B$39:$B$782,P$155)+'СЕТ СН'!$F$12</f>
        <v>195.00000498</v>
      </c>
      <c r="Q176" s="36">
        <f>SUMIFS(СВЦЭМ!$E$39:$E$782,СВЦЭМ!$A$39:$A$782,$A176,СВЦЭМ!$B$39:$B$782,Q$155)+'СЕТ СН'!$F$12</f>
        <v>198.39335334</v>
      </c>
      <c r="R176" s="36">
        <f>SUMIFS(СВЦЭМ!$E$39:$E$782,СВЦЭМ!$A$39:$A$782,$A176,СВЦЭМ!$B$39:$B$782,R$155)+'СЕТ СН'!$F$12</f>
        <v>198.42839745000001</v>
      </c>
      <c r="S176" s="36">
        <f>SUMIFS(СВЦЭМ!$E$39:$E$782,СВЦЭМ!$A$39:$A$782,$A176,СВЦЭМ!$B$39:$B$782,S$155)+'СЕТ СН'!$F$12</f>
        <v>197.99180534999999</v>
      </c>
      <c r="T176" s="36">
        <f>SUMIFS(СВЦЭМ!$E$39:$E$782,СВЦЭМ!$A$39:$A$782,$A176,СВЦЭМ!$B$39:$B$782,T$155)+'СЕТ СН'!$F$12</f>
        <v>196.62691978000001</v>
      </c>
      <c r="U176" s="36">
        <f>SUMIFS(СВЦЭМ!$E$39:$E$782,СВЦЭМ!$A$39:$A$782,$A176,СВЦЭМ!$B$39:$B$782,U$155)+'СЕТ СН'!$F$12</f>
        <v>196.99016956</v>
      </c>
      <c r="V176" s="36">
        <f>SUMIFS(СВЦЭМ!$E$39:$E$782,СВЦЭМ!$A$39:$A$782,$A176,СВЦЭМ!$B$39:$B$782,V$155)+'СЕТ СН'!$F$12</f>
        <v>198.53631211000001</v>
      </c>
      <c r="W176" s="36">
        <f>SUMIFS(СВЦЭМ!$E$39:$E$782,СВЦЭМ!$A$39:$A$782,$A176,СВЦЭМ!$B$39:$B$782,W$155)+'СЕТ СН'!$F$12</f>
        <v>196.11310841</v>
      </c>
      <c r="X176" s="36">
        <f>SUMIFS(СВЦЭМ!$E$39:$E$782,СВЦЭМ!$A$39:$A$782,$A176,СВЦЭМ!$B$39:$B$782,X$155)+'СЕТ СН'!$F$12</f>
        <v>195.28532258000001</v>
      </c>
      <c r="Y176" s="36">
        <f>SUMIFS(СВЦЭМ!$E$39:$E$782,СВЦЭМ!$A$39:$A$782,$A176,СВЦЭМ!$B$39:$B$782,Y$155)+'СЕТ СН'!$F$12</f>
        <v>196.81443732</v>
      </c>
    </row>
    <row r="177" spans="1:27" ht="15.75" x14ac:dyDescent="0.2">
      <c r="A177" s="35">
        <f t="shared" si="4"/>
        <v>44917</v>
      </c>
      <c r="B177" s="36">
        <f>SUMIFS(СВЦЭМ!$E$39:$E$782,СВЦЭМ!$A$39:$A$782,$A177,СВЦЭМ!$B$39:$B$782,B$155)+'СЕТ СН'!$F$12</f>
        <v>201.25531513000001</v>
      </c>
      <c r="C177" s="36">
        <f>SUMIFS(СВЦЭМ!$E$39:$E$782,СВЦЭМ!$A$39:$A$782,$A177,СВЦЭМ!$B$39:$B$782,C$155)+'СЕТ СН'!$F$12</f>
        <v>203.98423883000001</v>
      </c>
      <c r="D177" s="36">
        <f>SUMIFS(СВЦЭМ!$E$39:$E$782,СВЦЭМ!$A$39:$A$782,$A177,СВЦЭМ!$B$39:$B$782,D$155)+'СЕТ СН'!$F$12</f>
        <v>203.41832059999999</v>
      </c>
      <c r="E177" s="36">
        <f>SUMIFS(СВЦЭМ!$E$39:$E$782,СВЦЭМ!$A$39:$A$782,$A177,СВЦЭМ!$B$39:$B$782,E$155)+'СЕТ СН'!$F$12</f>
        <v>206.89695594</v>
      </c>
      <c r="F177" s="36">
        <f>SUMIFS(СВЦЭМ!$E$39:$E$782,СВЦЭМ!$A$39:$A$782,$A177,СВЦЭМ!$B$39:$B$782,F$155)+'СЕТ СН'!$F$12</f>
        <v>210.59393248999999</v>
      </c>
      <c r="G177" s="36">
        <f>SUMIFS(СВЦЭМ!$E$39:$E$782,СВЦЭМ!$A$39:$A$782,$A177,СВЦЭМ!$B$39:$B$782,G$155)+'СЕТ СН'!$F$12</f>
        <v>210.87899830000001</v>
      </c>
      <c r="H177" s="36">
        <f>SUMIFS(СВЦЭМ!$E$39:$E$782,СВЦЭМ!$A$39:$A$782,$A177,СВЦЭМ!$B$39:$B$782,H$155)+'СЕТ СН'!$F$12</f>
        <v>207.55487015</v>
      </c>
      <c r="I177" s="36">
        <f>SUMIFS(СВЦЭМ!$E$39:$E$782,СВЦЭМ!$A$39:$A$782,$A177,СВЦЭМ!$B$39:$B$782,I$155)+'СЕТ СН'!$F$12</f>
        <v>205.34753584000001</v>
      </c>
      <c r="J177" s="36">
        <f>SUMIFS(СВЦЭМ!$E$39:$E$782,СВЦЭМ!$A$39:$A$782,$A177,СВЦЭМ!$B$39:$B$782,J$155)+'СЕТ СН'!$F$12</f>
        <v>203.13629064</v>
      </c>
      <c r="K177" s="36">
        <f>SUMIFS(СВЦЭМ!$E$39:$E$782,СВЦЭМ!$A$39:$A$782,$A177,СВЦЭМ!$B$39:$B$782,K$155)+'СЕТ СН'!$F$12</f>
        <v>200.18114681</v>
      </c>
      <c r="L177" s="36">
        <f>SUMIFS(СВЦЭМ!$E$39:$E$782,СВЦЭМ!$A$39:$A$782,$A177,СВЦЭМ!$B$39:$B$782,L$155)+'СЕТ СН'!$F$12</f>
        <v>202.20692592</v>
      </c>
      <c r="M177" s="36">
        <f>SUMIFS(СВЦЭМ!$E$39:$E$782,СВЦЭМ!$A$39:$A$782,$A177,СВЦЭМ!$B$39:$B$782,M$155)+'СЕТ СН'!$F$12</f>
        <v>203.34538022000001</v>
      </c>
      <c r="N177" s="36">
        <f>SUMIFS(СВЦЭМ!$E$39:$E$782,СВЦЭМ!$A$39:$A$782,$A177,СВЦЭМ!$B$39:$B$782,N$155)+'СЕТ СН'!$F$12</f>
        <v>206.92118769000001</v>
      </c>
      <c r="O177" s="36">
        <f>SUMIFS(СВЦЭМ!$E$39:$E$782,СВЦЭМ!$A$39:$A$782,$A177,СВЦЭМ!$B$39:$B$782,O$155)+'СЕТ СН'!$F$12</f>
        <v>206.55201052000001</v>
      </c>
      <c r="P177" s="36">
        <f>SUMIFS(СВЦЭМ!$E$39:$E$782,СВЦЭМ!$A$39:$A$782,$A177,СВЦЭМ!$B$39:$B$782,P$155)+'СЕТ СН'!$F$12</f>
        <v>208.20649030000001</v>
      </c>
      <c r="Q177" s="36">
        <f>SUMIFS(СВЦЭМ!$E$39:$E$782,СВЦЭМ!$A$39:$A$782,$A177,СВЦЭМ!$B$39:$B$782,Q$155)+'СЕТ СН'!$F$12</f>
        <v>208.94437998000001</v>
      </c>
      <c r="R177" s="36">
        <f>SUMIFS(СВЦЭМ!$E$39:$E$782,СВЦЭМ!$A$39:$A$782,$A177,СВЦЭМ!$B$39:$B$782,R$155)+'СЕТ СН'!$F$12</f>
        <v>204.24868788000001</v>
      </c>
      <c r="S177" s="36">
        <f>SUMIFS(СВЦЭМ!$E$39:$E$782,СВЦЭМ!$A$39:$A$782,$A177,СВЦЭМ!$B$39:$B$782,S$155)+'СЕТ СН'!$F$12</f>
        <v>204.39051309999999</v>
      </c>
      <c r="T177" s="36">
        <f>SUMIFS(СВЦЭМ!$E$39:$E$782,СВЦЭМ!$A$39:$A$782,$A177,СВЦЭМ!$B$39:$B$782,T$155)+'СЕТ СН'!$F$12</f>
        <v>198.69968865000001</v>
      </c>
      <c r="U177" s="36">
        <f>SUMIFS(СВЦЭМ!$E$39:$E$782,СВЦЭМ!$A$39:$A$782,$A177,СВЦЭМ!$B$39:$B$782,U$155)+'СЕТ СН'!$F$12</f>
        <v>198.91720032000001</v>
      </c>
      <c r="V177" s="36">
        <f>SUMIFS(СВЦЭМ!$E$39:$E$782,СВЦЭМ!$A$39:$A$782,$A177,СВЦЭМ!$B$39:$B$782,V$155)+'СЕТ СН'!$F$12</f>
        <v>203.40052317000001</v>
      </c>
      <c r="W177" s="36">
        <f>SUMIFS(СВЦЭМ!$E$39:$E$782,СВЦЭМ!$A$39:$A$782,$A177,СВЦЭМ!$B$39:$B$782,W$155)+'СЕТ СН'!$F$12</f>
        <v>203.91386591</v>
      </c>
      <c r="X177" s="36">
        <f>SUMIFS(СВЦЭМ!$E$39:$E$782,СВЦЭМ!$A$39:$A$782,$A177,СВЦЭМ!$B$39:$B$782,X$155)+'СЕТ СН'!$F$12</f>
        <v>206.30717816000001</v>
      </c>
      <c r="Y177" s="36">
        <f>SUMIFS(СВЦЭМ!$E$39:$E$782,СВЦЭМ!$A$39:$A$782,$A177,СВЦЭМ!$B$39:$B$782,Y$155)+'СЕТ СН'!$F$12</f>
        <v>208.99745793</v>
      </c>
    </row>
    <row r="178" spans="1:27" ht="15.75" x14ac:dyDescent="0.2">
      <c r="A178" s="35">
        <f t="shared" si="4"/>
        <v>44918</v>
      </c>
      <c r="B178" s="36">
        <f>SUMIFS(СВЦЭМ!$E$39:$E$782,СВЦЭМ!$A$39:$A$782,$A178,СВЦЭМ!$B$39:$B$782,B$155)+'СЕТ СН'!$F$12</f>
        <v>224.53967603000001</v>
      </c>
      <c r="C178" s="36">
        <f>SUMIFS(СВЦЭМ!$E$39:$E$782,СВЦЭМ!$A$39:$A$782,$A178,СВЦЭМ!$B$39:$B$782,C$155)+'СЕТ СН'!$F$12</f>
        <v>227.83410608</v>
      </c>
      <c r="D178" s="36">
        <f>SUMIFS(СВЦЭМ!$E$39:$E$782,СВЦЭМ!$A$39:$A$782,$A178,СВЦЭМ!$B$39:$B$782,D$155)+'СЕТ СН'!$F$12</f>
        <v>230.45350633999999</v>
      </c>
      <c r="E178" s="36">
        <f>SUMIFS(СВЦЭМ!$E$39:$E$782,СВЦЭМ!$A$39:$A$782,$A178,СВЦЭМ!$B$39:$B$782,E$155)+'СЕТ СН'!$F$12</f>
        <v>231.76322590999999</v>
      </c>
      <c r="F178" s="36">
        <f>SUMIFS(СВЦЭМ!$E$39:$E$782,СВЦЭМ!$A$39:$A$782,$A178,СВЦЭМ!$B$39:$B$782,F$155)+'СЕТ СН'!$F$12</f>
        <v>231.54451014</v>
      </c>
      <c r="G178" s="36">
        <f>SUMIFS(СВЦЭМ!$E$39:$E$782,СВЦЭМ!$A$39:$A$782,$A178,СВЦЭМ!$B$39:$B$782,G$155)+'СЕТ СН'!$F$12</f>
        <v>229.66431764000001</v>
      </c>
      <c r="H178" s="36">
        <f>SUMIFS(СВЦЭМ!$E$39:$E$782,СВЦЭМ!$A$39:$A$782,$A178,СВЦЭМ!$B$39:$B$782,H$155)+'СЕТ СН'!$F$12</f>
        <v>221.72101068000001</v>
      </c>
      <c r="I178" s="36">
        <f>SUMIFS(СВЦЭМ!$E$39:$E$782,СВЦЭМ!$A$39:$A$782,$A178,СВЦЭМ!$B$39:$B$782,I$155)+'СЕТ СН'!$F$12</f>
        <v>219.19844402999999</v>
      </c>
      <c r="J178" s="36">
        <f>SUMIFS(СВЦЭМ!$E$39:$E$782,СВЦЭМ!$A$39:$A$782,$A178,СВЦЭМ!$B$39:$B$782,J$155)+'СЕТ СН'!$F$12</f>
        <v>215.57500680999999</v>
      </c>
      <c r="K178" s="36">
        <f>SUMIFS(СВЦЭМ!$E$39:$E$782,СВЦЭМ!$A$39:$A$782,$A178,СВЦЭМ!$B$39:$B$782,K$155)+'СЕТ СН'!$F$12</f>
        <v>214.13207836000001</v>
      </c>
      <c r="L178" s="36">
        <f>SUMIFS(СВЦЭМ!$E$39:$E$782,СВЦЭМ!$A$39:$A$782,$A178,СВЦЭМ!$B$39:$B$782,L$155)+'СЕТ СН'!$F$12</f>
        <v>214.93382002999999</v>
      </c>
      <c r="M178" s="36">
        <f>SUMIFS(СВЦЭМ!$E$39:$E$782,СВЦЭМ!$A$39:$A$782,$A178,СВЦЭМ!$B$39:$B$782,M$155)+'СЕТ СН'!$F$12</f>
        <v>215.86268147000001</v>
      </c>
      <c r="N178" s="36">
        <f>SUMIFS(СВЦЭМ!$E$39:$E$782,СВЦЭМ!$A$39:$A$782,$A178,СВЦЭМ!$B$39:$B$782,N$155)+'СЕТ СН'!$F$12</f>
        <v>219.59298430999999</v>
      </c>
      <c r="O178" s="36">
        <f>SUMIFS(СВЦЭМ!$E$39:$E$782,СВЦЭМ!$A$39:$A$782,$A178,СВЦЭМ!$B$39:$B$782,O$155)+'СЕТ СН'!$F$12</f>
        <v>219.31040691999999</v>
      </c>
      <c r="P178" s="36">
        <f>SUMIFS(СВЦЭМ!$E$39:$E$782,СВЦЭМ!$A$39:$A$782,$A178,СВЦЭМ!$B$39:$B$782,P$155)+'СЕТ СН'!$F$12</f>
        <v>220.17680031</v>
      </c>
      <c r="Q178" s="36">
        <f>SUMIFS(СВЦЭМ!$E$39:$E$782,СВЦЭМ!$A$39:$A$782,$A178,СВЦЭМ!$B$39:$B$782,Q$155)+'СЕТ СН'!$F$12</f>
        <v>221.0267834</v>
      </c>
      <c r="R178" s="36">
        <f>SUMIFS(СВЦЭМ!$E$39:$E$782,СВЦЭМ!$A$39:$A$782,$A178,СВЦЭМ!$B$39:$B$782,R$155)+'СЕТ СН'!$F$12</f>
        <v>221.10187547000001</v>
      </c>
      <c r="S178" s="36">
        <f>SUMIFS(СВЦЭМ!$E$39:$E$782,СВЦЭМ!$A$39:$A$782,$A178,СВЦЭМ!$B$39:$B$782,S$155)+'СЕТ СН'!$F$12</f>
        <v>216.81239507999999</v>
      </c>
      <c r="T178" s="36">
        <f>SUMIFS(СВЦЭМ!$E$39:$E$782,СВЦЭМ!$A$39:$A$782,$A178,СВЦЭМ!$B$39:$B$782,T$155)+'СЕТ СН'!$F$12</f>
        <v>211.44840961</v>
      </c>
      <c r="U178" s="36">
        <f>SUMIFS(СВЦЭМ!$E$39:$E$782,СВЦЭМ!$A$39:$A$782,$A178,СВЦЭМ!$B$39:$B$782,U$155)+'СЕТ СН'!$F$12</f>
        <v>211.85513175</v>
      </c>
      <c r="V178" s="36">
        <f>SUMIFS(СВЦЭМ!$E$39:$E$782,СВЦЭМ!$A$39:$A$782,$A178,СВЦЭМ!$B$39:$B$782,V$155)+'СЕТ СН'!$F$12</f>
        <v>213.62126939999999</v>
      </c>
      <c r="W178" s="36">
        <f>SUMIFS(СВЦЭМ!$E$39:$E$782,СВЦЭМ!$A$39:$A$782,$A178,СВЦЭМ!$B$39:$B$782,W$155)+'СЕТ СН'!$F$12</f>
        <v>216.77480814</v>
      </c>
      <c r="X178" s="36">
        <f>SUMIFS(СВЦЭМ!$E$39:$E$782,СВЦЭМ!$A$39:$A$782,$A178,СВЦЭМ!$B$39:$B$782,X$155)+'СЕТ СН'!$F$12</f>
        <v>220.22849876000001</v>
      </c>
      <c r="Y178" s="36">
        <f>SUMIFS(СВЦЭМ!$E$39:$E$782,СВЦЭМ!$A$39:$A$782,$A178,СВЦЭМ!$B$39:$B$782,Y$155)+'СЕТ СН'!$F$12</f>
        <v>224.42226703</v>
      </c>
    </row>
    <row r="179" spans="1:27" ht="15.75" x14ac:dyDescent="0.2">
      <c r="A179" s="35">
        <f t="shared" si="4"/>
        <v>44919</v>
      </c>
      <c r="B179" s="36">
        <f>SUMIFS(СВЦЭМ!$E$39:$E$782,СВЦЭМ!$A$39:$A$782,$A179,СВЦЭМ!$B$39:$B$782,B$155)+'СЕТ СН'!$F$12</f>
        <v>215.95086194999999</v>
      </c>
      <c r="C179" s="36">
        <f>SUMIFS(СВЦЭМ!$E$39:$E$782,СВЦЭМ!$A$39:$A$782,$A179,СВЦЭМ!$B$39:$B$782,C$155)+'СЕТ СН'!$F$12</f>
        <v>211.40897684000001</v>
      </c>
      <c r="D179" s="36">
        <f>SUMIFS(СВЦЭМ!$E$39:$E$782,СВЦЭМ!$A$39:$A$782,$A179,СВЦЭМ!$B$39:$B$782,D$155)+'СЕТ СН'!$F$12</f>
        <v>209.33763216</v>
      </c>
      <c r="E179" s="36">
        <f>SUMIFS(СВЦЭМ!$E$39:$E$782,СВЦЭМ!$A$39:$A$782,$A179,СВЦЭМ!$B$39:$B$782,E$155)+'СЕТ СН'!$F$12</f>
        <v>207.56819665</v>
      </c>
      <c r="F179" s="36">
        <f>SUMIFS(СВЦЭМ!$E$39:$E$782,СВЦЭМ!$A$39:$A$782,$A179,СВЦЭМ!$B$39:$B$782,F$155)+'СЕТ СН'!$F$12</f>
        <v>213.81264379000001</v>
      </c>
      <c r="G179" s="36">
        <f>SUMIFS(СВЦЭМ!$E$39:$E$782,СВЦЭМ!$A$39:$A$782,$A179,СВЦЭМ!$B$39:$B$782,G$155)+'СЕТ СН'!$F$12</f>
        <v>211.68920399000001</v>
      </c>
      <c r="H179" s="36">
        <f>SUMIFS(СВЦЭМ!$E$39:$E$782,СВЦЭМ!$A$39:$A$782,$A179,СВЦЭМ!$B$39:$B$782,H$155)+'СЕТ СН'!$F$12</f>
        <v>210.97503270000001</v>
      </c>
      <c r="I179" s="36">
        <f>SUMIFS(СВЦЭМ!$E$39:$E$782,СВЦЭМ!$A$39:$A$782,$A179,СВЦЭМ!$B$39:$B$782,I$155)+'СЕТ СН'!$F$12</f>
        <v>207.36994630000001</v>
      </c>
      <c r="J179" s="36">
        <f>SUMIFS(СВЦЭМ!$E$39:$E$782,СВЦЭМ!$A$39:$A$782,$A179,СВЦЭМ!$B$39:$B$782,J$155)+'СЕТ СН'!$F$12</f>
        <v>206.40246793</v>
      </c>
      <c r="K179" s="36">
        <f>SUMIFS(СВЦЭМ!$E$39:$E$782,СВЦЭМ!$A$39:$A$782,$A179,СВЦЭМ!$B$39:$B$782,K$155)+'СЕТ СН'!$F$12</f>
        <v>201.17721373000001</v>
      </c>
      <c r="L179" s="36">
        <f>SUMIFS(СВЦЭМ!$E$39:$E$782,СВЦЭМ!$A$39:$A$782,$A179,СВЦЭМ!$B$39:$B$782,L$155)+'СЕТ СН'!$F$12</f>
        <v>198.01667431999999</v>
      </c>
      <c r="M179" s="36">
        <f>SUMIFS(СВЦЭМ!$E$39:$E$782,СВЦЭМ!$A$39:$A$782,$A179,СВЦЭМ!$B$39:$B$782,M$155)+'СЕТ СН'!$F$12</f>
        <v>195.44430980999999</v>
      </c>
      <c r="N179" s="36">
        <f>SUMIFS(СВЦЭМ!$E$39:$E$782,СВЦЭМ!$A$39:$A$782,$A179,СВЦЭМ!$B$39:$B$782,N$155)+'СЕТ СН'!$F$12</f>
        <v>198.95822938000001</v>
      </c>
      <c r="O179" s="36">
        <f>SUMIFS(СВЦЭМ!$E$39:$E$782,СВЦЭМ!$A$39:$A$782,$A179,СВЦЭМ!$B$39:$B$782,O$155)+'СЕТ СН'!$F$12</f>
        <v>197.31195135999999</v>
      </c>
      <c r="P179" s="36">
        <f>SUMIFS(СВЦЭМ!$E$39:$E$782,СВЦЭМ!$A$39:$A$782,$A179,СВЦЭМ!$B$39:$B$782,P$155)+'СЕТ СН'!$F$12</f>
        <v>197.27106176000001</v>
      </c>
      <c r="Q179" s="36">
        <f>SUMIFS(СВЦЭМ!$E$39:$E$782,СВЦЭМ!$A$39:$A$782,$A179,СВЦЭМ!$B$39:$B$782,Q$155)+'СЕТ СН'!$F$12</f>
        <v>196.84231201</v>
      </c>
      <c r="R179" s="36">
        <f>SUMIFS(СВЦЭМ!$E$39:$E$782,СВЦЭМ!$A$39:$A$782,$A179,СВЦЭМ!$B$39:$B$782,R$155)+'СЕТ СН'!$F$12</f>
        <v>197.62503369999999</v>
      </c>
      <c r="S179" s="36">
        <f>SUMIFS(СВЦЭМ!$E$39:$E$782,СВЦЭМ!$A$39:$A$782,$A179,СВЦЭМ!$B$39:$B$782,S$155)+'СЕТ СН'!$F$12</f>
        <v>191.98824586999999</v>
      </c>
      <c r="T179" s="36">
        <f>SUMIFS(СВЦЭМ!$E$39:$E$782,СВЦЭМ!$A$39:$A$782,$A179,СВЦЭМ!$B$39:$B$782,T$155)+'СЕТ СН'!$F$12</f>
        <v>190.32611378999999</v>
      </c>
      <c r="U179" s="36">
        <f>SUMIFS(СВЦЭМ!$E$39:$E$782,СВЦЭМ!$A$39:$A$782,$A179,СВЦЭМ!$B$39:$B$782,U$155)+'СЕТ СН'!$F$12</f>
        <v>192.84082602000001</v>
      </c>
      <c r="V179" s="36">
        <f>SUMIFS(СВЦЭМ!$E$39:$E$782,СВЦЭМ!$A$39:$A$782,$A179,СВЦЭМ!$B$39:$B$782,V$155)+'СЕТ СН'!$F$12</f>
        <v>195.37547167</v>
      </c>
      <c r="W179" s="36">
        <f>SUMIFS(СВЦЭМ!$E$39:$E$782,СВЦЭМ!$A$39:$A$782,$A179,СВЦЭМ!$B$39:$B$782,W$155)+'СЕТ СН'!$F$12</f>
        <v>197.55125482</v>
      </c>
      <c r="X179" s="36">
        <f>SUMIFS(СВЦЭМ!$E$39:$E$782,СВЦЭМ!$A$39:$A$782,$A179,СВЦЭМ!$B$39:$B$782,X$155)+'СЕТ СН'!$F$12</f>
        <v>199.39418771000001</v>
      </c>
      <c r="Y179" s="36">
        <f>SUMIFS(СВЦЭМ!$E$39:$E$782,СВЦЭМ!$A$39:$A$782,$A179,СВЦЭМ!$B$39:$B$782,Y$155)+'СЕТ СН'!$F$12</f>
        <v>198.62052144</v>
      </c>
    </row>
    <row r="180" spans="1:27" ht="15.75" x14ac:dyDescent="0.2">
      <c r="A180" s="35">
        <f t="shared" si="4"/>
        <v>44920</v>
      </c>
      <c r="B180" s="36">
        <f>SUMIFS(СВЦЭМ!$E$39:$E$782,СВЦЭМ!$A$39:$A$782,$A180,СВЦЭМ!$B$39:$B$782,B$155)+'СЕТ СН'!$F$12</f>
        <v>204.52660231999999</v>
      </c>
      <c r="C180" s="36">
        <f>SUMIFS(СВЦЭМ!$E$39:$E$782,СВЦЭМ!$A$39:$A$782,$A180,СВЦЭМ!$B$39:$B$782,C$155)+'СЕТ СН'!$F$12</f>
        <v>206.69837279000001</v>
      </c>
      <c r="D180" s="36">
        <f>SUMIFS(СВЦЭМ!$E$39:$E$782,СВЦЭМ!$A$39:$A$782,$A180,СВЦЭМ!$B$39:$B$782,D$155)+'СЕТ СН'!$F$12</f>
        <v>203.31011125000001</v>
      </c>
      <c r="E180" s="36">
        <f>SUMIFS(СВЦЭМ!$E$39:$E$782,СВЦЭМ!$A$39:$A$782,$A180,СВЦЭМ!$B$39:$B$782,E$155)+'СЕТ СН'!$F$12</f>
        <v>202.23956543</v>
      </c>
      <c r="F180" s="36">
        <f>SUMIFS(СВЦЭМ!$E$39:$E$782,СВЦЭМ!$A$39:$A$782,$A180,СВЦЭМ!$B$39:$B$782,F$155)+'СЕТ СН'!$F$12</f>
        <v>210.23382484999999</v>
      </c>
      <c r="G180" s="36">
        <f>SUMIFS(СВЦЭМ!$E$39:$E$782,СВЦЭМ!$A$39:$A$782,$A180,СВЦЭМ!$B$39:$B$782,G$155)+'СЕТ СН'!$F$12</f>
        <v>209.73407159000001</v>
      </c>
      <c r="H180" s="36">
        <f>SUMIFS(СВЦЭМ!$E$39:$E$782,СВЦЭМ!$A$39:$A$782,$A180,СВЦЭМ!$B$39:$B$782,H$155)+'СЕТ СН'!$F$12</f>
        <v>207.95835337</v>
      </c>
      <c r="I180" s="36">
        <f>SUMIFS(СВЦЭМ!$E$39:$E$782,СВЦЭМ!$A$39:$A$782,$A180,СВЦЭМ!$B$39:$B$782,I$155)+'СЕТ СН'!$F$12</f>
        <v>212.73103456000001</v>
      </c>
      <c r="J180" s="36">
        <f>SUMIFS(СВЦЭМ!$E$39:$E$782,СВЦЭМ!$A$39:$A$782,$A180,СВЦЭМ!$B$39:$B$782,J$155)+'СЕТ СН'!$F$12</f>
        <v>211.1886154</v>
      </c>
      <c r="K180" s="36">
        <f>SUMIFS(СВЦЭМ!$E$39:$E$782,СВЦЭМ!$A$39:$A$782,$A180,СВЦЭМ!$B$39:$B$782,K$155)+'СЕТ СН'!$F$12</f>
        <v>209.82345914000001</v>
      </c>
      <c r="L180" s="36">
        <f>SUMIFS(СВЦЭМ!$E$39:$E$782,СВЦЭМ!$A$39:$A$782,$A180,СВЦЭМ!$B$39:$B$782,L$155)+'СЕТ СН'!$F$12</f>
        <v>203.61626555999999</v>
      </c>
      <c r="M180" s="36">
        <f>SUMIFS(СВЦЭМ!$E$39:$E$782,СВЦЭМ!$A$39:$A$782,$A180,СВЦЭМ!$B$39:$B$782,M$155)+'СЕТ СН'!$F$12</f>
        <v>204.99482004999999</v>
      </c>
      <c r="N180" s="36">
        <f>SUMIFS(СВЦЭМ!$E$39:$E$782,СВЦЭМ!$A$39:$A$782,$A180,СВЦЭМ!$B$39:$B$782,N$155)+'СЕТ СН'!$F$12</f>
        <v>207.63454178999999</v>
      </c>
      <c r="O180" s="36">
        <f>SUMIFS(СВЦЭМ!$E$39:$E$782,СВЦЭМ!$A$39:$A$782,$A180,СВЦЭМ!$B$39:$B$782,O$155)+'СЕТ СН'!$F$12</f>
        <v>208.16354704</v>
      </c>
      <c r="P180" s="36">
        <f>SUMIFS(СВЦЭМ!$E$39:$E$782,СВЦЭМ!$A$39:$A$782,$A180,СВЦЭМ!$B$39:$B$782,P$155)+'СЕТ СН'!$F$12</f>
        <v>210.32665965999999</v>
      </c>
      <c r="Q180" s="36">
        <f>SUMIFS(СВЦЭМ!$E$39:$E$782,СВЦЭМ!$A$39:$A$782,$A180,СВЦЭМ!$B$39:$B$782,Q$155)+'СЕТ СН'!$F$12</f>
        <v>209.69923492999999</v>
      </c>
      <c r="R180" s="36">
        <f>SUMIFS(СВЦЭМ!$E$39:$E$782,СВЦЭМ!$A$39:$A$782,$A180,СВЦЭМ!$B$39:$B$782,R$155)+'СЕТ СН'!$F$12</f>
        <v>209.40285732000001</v>
      </c>
      <c r="S180" s="36">
        <f>SUMIFS(СВЦЭМ!$E$39:$E$782,СВЦЭМ!$A$39:$A$782,$A180,СВЦЭМ!$B$39:$B$782,S$155)+'СЕТ СН'!$F$12</f>
        <v>206.20478488000001</v>
      </c>
      <c r="T180" s="36">
        <f>SUMIFS(СВЦЭМ!$E$39:$E$782,СВЦЭМ!$A$39:$A$782,$A180,СВЦЭМ!$B$39:$B$782,T$155)+'СЕТ СН'!$F$12</f>
        <v>203.38346797</v>
      </c>
      <c r="U180" s="36">
        <f>SUMIFS(СВЦЭМ!$E$39:$E$782,СВЦЭМ!$A$39:$A$782,$A180,СВЦЭМ!$B$39:$B$782,U$155)+'СЕТ СН'!$F$12</f>
        <v>203.78209892999999</v>
      </c>
      <c r="V180" s="36">
        <f>SUMIFS(СВЦЭМ!$E$39:$E$782,СВЦЭМ!$A$39:$A$782,$A180,СВЦЭМ!$B$39:$B$782,V$155)+'СЕТ СН'!$F$12</f>
        <v>207.76731264</v>
      </c>
      <c r="W180" s="36">
        <f>SUMIFS(СВЦЭМ!$E$39:$E$782,СВЦЭМ!$A$39:$A$782,$A180,СВЦЭМ!$B$39:$B$782,W$155)+'СЕТ СН'!$F$12</f>
        <v>210.32390713000001</v>
      </c>
      <c r="X180" s="36">
        <f>SUMIFS(СВЦЭМ!$E$39:$E$782,СВЦЭМ!$A$39:$A$782,$A180,СВЦЭМ!$B$39:$B$782,X$155)+'СЕТ СН'!$F$12</f>
        <v>214.16807229</v>
      </c>
      <c r="Y180" s="36">
        <f>SUMIFS(СВЦЭМ!$E$39:$E$782,СВЦЭМ!$A$39:$A$782,$A180,СВЦЭМ!$B$39:$B$782,Y$155)+'СЕТ СН'!$F$12</f>
        <v>217.74940975000001</v>
      </c>
    </row>
    <row r="181" spans="1:27" ht="15.75" x14ac:dyDescent="0.2">
      <c r="A181" s="35">
        <f t="shared" si="4"/>
        <v>44921</v>
      </c>
      <c r="B181" s="36">
        <f>SUMIFS(СВЦЭМ!$E$39:$E$782,СВЦЭМ!$A$39:$A$782,$A181,СВЦЭМ!$B$39:$B$782,B$155)+'СЕТ СН'!$F$12</f>
        <v>223.63963745000001</v>
      </c>
      <c r="C181" s="36">
        <f>SUMIFS(СВЦЭМ!$E$39:$E$782,СВЦЭМ!$A$39:$A$782,$A181,СВЦЭМ!$B$39:$B$782,C$155)+'СЕТ СН'!$F$12</f>
        <v>226.26094402000001</v>
      </c>
      <c r="D181" s="36">
        <f>SUMIFS(СВЦЭМ!$E$39:$E$782,СВЦЭМ!$A$39:$A$782,$A181,СВЦЭМ!$B$39:$B$782,D$155)+'СЕТ СН'!$F$12</f>
        <v>226.85919185</v>
      </c>
      <c r="E181" s="36">
        <f>SUMIFS(СВЦЭМ!$E$39:$E$782,СВЦЭМ!$A$39:$A$782,$A181,СВЦЭМ!$B$39:$B$782,E$155)+'СЕТ СН'!$F$12</f>
        <v>227.99860081</v>
      </c>
      <c r="F181" s="36">
        <f>SUMIFS(СВЦЭМ!$E$39:$E$782,СВЦЭМ!$A$39:$A$782,$A181,СВЦЭМ!$B$39:$B$782,F$155)+'СЕТ СН'!$F$12</f>
        <v>233.32166099</v>
      </c>
      <c r="G181" s="36">
        <f>SUMIFS(СВЦЭМ!$E$39:$E$782,СВЦЭМ!$A$39:$A$782,$A181,СВЦЭМ!$B$39:$B$782,G$155)+'СЕТ СН'!$F$12</f>
        <v>231.64109608999999</v>
      </c>
      <c r="H181" s="36">
        <f>SUMIFS(СВЦЭМ!$E$39:$E$782,СВЦЭМ!$A$39:$A$782,$A181,СВЦЭМ!$B$39:$B$782,H$155)+'СЕТ СН'!$F$12</f>
        <v>226.33229170000001</v>
      </c>
      <c r="I181" s="36">
        <f>SUMIFS(СВЦЭМ!$E$39:$E$782,СВЦЭМ!$A$39:$A$782,$A181,СВЦЭМ!$B$39:$B$782,I$155)+'СЕТ СН'!$F$12</f>
        <v>221.53387956</v>
      </c>
      <c r="J181" s="36">
        <f>SUMIFS(СВЦЭМ!$E$39:$E$782,СВЦЭМ!$A$39:$A$782,$A181,СВЦЭМ!$B$39:$B$782,J$155)+'СЕТ СН'!$F$12</f>
        <v>220.50222843</v>
      </c>
      <c r="K181" s="36">
        <f>SUMIFS(СВЦЭМ!$E$39:$E$782,СВЦЭМ!$A$39:$A$782,$A181,СВЦЭМ!$B$39:$B$782,K$155)+'СЕТ СН'!$F$12</f>
        <v>219.50084591000001</v>
      </c>
      <c r="L181" s="36">
        <f>SUMIFS(СВЦЭМ!$E$39:$E$782,СВЦЭМ!$A$39:$A$782,$A181,СВЦЭМ!$B$39:$B$782,L$155)+'СЕТ СН'!$F$12</f>
        <v>218.54483421</v>
      </c>
      <c r="M181" s="36">
        <f>SUMIFS(СВЦЭМ!$E$39:$E$782,СВЦЭМ!$A$39:$A$782,$A181,СВЦЭМ!$B$39:$B$782,M$155)+'СЕТ СН'!$F$12</f>
        <v>216.45087867999999</v>
      </c>
      <c r="N181" s="36">
        <f>SUMIFS(СВЦЭМ!$E$39:$E$782,СВЦЭМ!$A$39:$A$782,$A181,СВЦЭМ!$B$39:$B$782,N$155)+'СЕТ СН'!$F$12</f>
        <v>217.59862222000001</v>
      </c>
      <c r="O181" s="36">
        <f>SUMIFS(СВЦЭМ!$E$39:$E$782,СВЦЭМ!$A$39:$A$782,$A181,СВЦЭМ!$B$39:$B$782,O$155)+'СЕТ СН'!$F$12</f>
        <v>216.22791316000001</v>
      </c>
      <c r="P181" s="36">
        <f>SUMIFS(СВЦЭМ!$E$39:$E$782,СВЦЭМ!$A$39:$A$782,$A181,СВЦЭМ!$B$39:$B$782,P$155)+'СЕТ СН'!$F$12</f>
        <v>218.45605635999999</v>
      </c>
      <c r="Q181" s="36">
        <f>SUMIFS(СВЦЭМ!$E$39:$E$782,СВЦЭМ!$A$39:$A$782,$A181,СВЦЭМ!$B$39:$B$782,Q$155)+'СЕТ СН'!$F$12</f>
        <v>215.05594697000001</v>
      </c>
      <c r="R181" s="36">
        <f>SUMIFS(СВЦЭМ!$E$39:$E$782,СВЦЭМ!$A$39:$A$782,$A181,СВЦЭМ!$B$39:$B$782,R$155)+'СЕТ СН'!$F$12</f>
        <v>213.78046386</v>
      </c>
      <c r="S181" s="36">
        <f>SUMIFS(СВЦЭМ!$E$39:$E$782,СВЦЭМ!$A$39:$A$782,$A181,СВЦЭМ!$B$39:$B$782,S$155)+'СЕТ СН'!$F$12</f>
        <v>209.76264352999999</v>
      </c>
      <c r="T181" s="36">
        <f>SUMIFS(СВЦЭМ!$E$39:$E$782,СВЦЭМ!$A$39:$A$782,$A181,СВЦЭМ!$B$39:$B$782,T$155)+'СЕТ СН'!$F$12</f>
        <v>203.10247623999999</v>
      </c>
      <c r="U181" s="36">
        <f>SUMIFS(СВЦЭМ!$E$39:$E$782,СВЦЭМ!$A$39:$A$782,$A181,СВЦЭМ!$B$39:$B$782,U$155)+'СЕТ СН'!$F$12</f>
        <v>207.47189514999999</v>
      </c>
      <c r="V181" s="36">
        <f>SUMIFS(СВЦЭМ!$E$39:$E$782,СВЦЭМ!$A$39:$A$782,$A181,СВЦЭМ!$B$39:$B$782,V$155)+'СЕТ СН'!$F$12</f>
        <v>208.93873167000001</v>
      </c>
      <c r="W181" s="36">
        <f>SUMIFS(СВЦЭМ!$E$39:$E$782,СВЦЭМ!$A$39:$A$782,$A181,СВЦЭМ!$B$39:$B$782,W$155)+'СЕТ СН'!$F$12</f>
        <v>212.60299487</v>
      </c>
      <c r="X181" s="36">
        <f>SUMIFS(СВЦЭМ!$E$39:$E$782,СВЦЭМ!$A$39:$A$782,$A181,СВЦЭМ!$B$39:$B$782,X$155)+'СЕТ СН'!$F$12</f>
        <v>216.47605049000001</v>
      </c>
      <c r="Y181" s="36">
        <f>SUMIFS(СВЦЭМ!$E$39:$E$782,СВЦЭМ!$A$39:$A$782,$A181,СВЦЭМ!$B$39:$B$782,Y$155)+'СЕТ СН'!$F$12</f>
        <v>218.75130440000001</v>
      </c>
    </row>
    <row r="182" spans="1:27" ht="15.75" x14ac:dyDescent="0.2">
      <c r="A182" s="35">
        <f t="shared" si="4"/>
        <v>44922</v>
      </c>
      <c r="B182" s="36">
        <f>SUMIFS(СВЦЭМ!$E$39:$E$782,СВЦЭМ!$A$39:$A$782,$A182,СВЦЭМ!$B$39:$B$782,B$155)+'СЕТ СН'!$F$12</f>
        <v>207.51531523</v>
      </c>
      <c r="C182" s="36">
        <f>SUMIFS(СВЦЭМ!$E$39:$E$782,СВЦЭМ!$A$39:$A$782,$A182,СВЦЭМ!$B$39:$B$782,C$155)+'СЕТ СН'!$F$12</f>
        <v>210.46193807</v>
      </c>
      <c r="D182" s="36">
        <f>SUMIFS(СВЦЭМ!$E$39:$E$782,СВЦЭМ!$A$39:$A$782,$A182,СВЦЭМ!$B$39:$B$782,D$155)+'СЕТ СН'!$F$12</f>
        <v>211.43831882000001</v>
      </c>
      <c r="E182" s="36">
        <f>SUMIFS(СВЦЭМ!$E$39:$E$782,СВЦЭМ!$A$39:$A$782,$A182,СВЦЭМ!$B$39:$B$782,E$155)+'СЕТ СН'!$F$12</f>
        <v>213.55853128000001</v>
      </c>
      <c r="F182" s="36">
        <f>SUMIFS(СВЦЭМ!$E$39:$E$782,СВЦЭМ!$A$39:$A$782,$A182,СВЦЭМ!$B$39:$B$782,F$155)+'СЕТ СН'!$F$12</f>
        <v>218.24651270999999</v>
      </c>
      <c r="G182" s="36">
        <f>SUMIFS(СВЦЭМ!$E$39:$E$782,СВЦЭМ!$A$39:$A$782,$A182,СВЦЭМ!$B$39:$B$782,G$155)+'СЕТ СН'!$F$12</f>
        <v>216.59619877</v>
      </c>
      <c r="H182" s="36">
        <f>SUMIFS(СВЦЭМ!$E$39:$E$782,СВЦЭМ!$A$39:$A$782,$A182,СВЦЭМ!$B$39:$B$782,H$155)+'СЕТ СН'!$F$12</f>
        <v>211.27329736999999</v>
      </c>
      <c r="I182" s="36">
        <f>SUMIFS(СВЦЭМ!$E$39:$E$782,СВЦЭМ!$A$39:$A$782,$A182,СВЦЭМ!$B$39:$B$782,I$155)+'СЕТ СН'!$F$12</f>
        <v>205.33849871999999</v>
      </c>
      <c r="J182" s="36">
        <f>SUMIFS(СВЦЭМ!$E$39:$E$782,СВЦЭМ!$A$39:$A$782,$A182,СВЦЭМ!$B$39:$B$782,J$155)+'СЕТ СН'!$F$12</f>
        <v>199.43788222000001</v>
      </c>
      <c r="K182" s="36">
        <f>SUMIFS(СВЦЭМ!$E$39:$E$782,СВЦЭМ!$A$39:$A$782,$A182,СВЦЭМ!$B$39:$B$782,K$155)+'СЕТ СН'!$F$12</f>
        <v>198.64735562999999</v>
      </c>
      <c r="L182" s="36">
        <f>SUMIFS(СВЦЭМ!$E$39:$E$782,СВЦЭМ!$A$39:$A$782,$A182,СВЦЭМ!$B$39:$B$782,L$155)+'СЕТ СН'!$F$12</f>
        <v>201.54434007</v>
      </c>
      <c r="M182" s="36">
        <f>SUMIFS(СВЦЭМ!$E$39:$E$782,СВЦЭМ!$A$39:$A$782,$A182,СВЦЭМ!$B$39:$B$782,M$155)+'СЕТ СН'!$F$12</f>
        <v>200.11777083000001</v>
      </c>
      <c r="N182" s="36">
        <f>SUMIFS(СВЦЭМ!$E$39:$E$782,СВЦЭМ!$A$39:$A$782,$A182,СВЦЭМ!$B$39:$B$782,N$155)+'СЕТ СН'!$F$12</f>
        <v>200.53075652000001</v>
      </c>
      <c r="O182" s="36">
        <f>SUMIFS(СВЦЭМ!$E$39:$E$782,СВЦЭМ!$A$39:$A$782,$A182,СВЦЭМ!$B$39:$B$782,O$155)+'СЕТ СН'!$F$12</f>
        <v>201.42175359999999</v>
      </c>
      <c r="P182" s="36">
        <f>SUMIFS(СВЦЭМ!$E$39:$E$782,СВЦЭМ!$A$39:$A$782,$A182,СВЦЭМ!$B$39:$B$782,P$155)+'СЕТ СН'!$F$12</f>
        <v>202.04783871000001</v>
      </c>
      <c r="Q182" s="36">
        <f>SUMIFS(СВЦЭМ!$E$39:$E$782,СВЦЭМ!$A$39:$A$782,$A182,СВЦЭМ!$B$39:$B$782,Q$155)+'СЕТ СН'!$F$12</f>
        <v>203.29411006999999</v>
      </c>
      <c r="R182" s="36">
        <f>SUMIFS(СВЦЭМ!$E$39:$E$782,СВЦЭМ!$A$39:$A$782,$A182,СВЦЭМ!$B$39:$B$782,R$155)+'СЕТ СН'!$F$12</f>
        <v>203.22589502</v>
      </c>
      <c r="S182" s="36">
        <f>SUMIFS(СВЦЭМ!$E$39:$E$782,СВЦЭМ!$A$39:$A$782,$A182,СВЦЭМ!$B$39:$B$782,S$155)+'СЕТ СН'!$F$12</f>
        <v>199.52396837000001</v>
      </c>
      <c r="T182" s="36">
        <f>SUMIFS(СВЦЭМ!$E$39:$E$782,СВЦЭМ!$A$39:$A$782,$A182,СВЦЭМ!$B$39:$B$782,T$155)+'СЕТ СН'!$F$12</f>
        <v>193.34197857999999</v>
      </c>
      <c r="U182" s="36">
        <f>SUMIFS(СВЦЭМ!$E$39:$E$782,СВЦЭМ!$A$39:$A$782,$A182,СВЦЭМ!$B$39:$B$782,U$155)+'СЕТ СН'!$F$12</f>
        <v>196.17155474</v>
      </c>
      <c r="V182" s="36">
        <f>SUMIFS(СВЦЭМ!$E$39:$E$782,СВЦЭМ!$A$39:$A$782,$A182,СВЦЭМ!$B$39:$B$782,V$155)+'СЕТ СН'!$F$12</f>
        <v>199.57757719</v>
      </c>
      <c r="W182" s="36">
        <f>SUMIFS(СВЦЭМ!$E$39:$E$782,СВЦЭМ!$A$39:$A$782,$A182,СВЦЭМ!$B$39:$B$782,W$155)+'СЕТ СН'!$F$12</f>
        <v>203.57877737999999</v>
      </c>
      <c r="X182" s="36">
        <f>SUMIFS(СВЦЭМ!$E$39:$E$782,СВЦЭМ!$A$39:$A$782,$A182,СВЦЭМ!$B$39:$B$782,X$155)+'СЕТ СН'!$F$12</f>
        <v>204.13243996</v>
      </c>
      <c r="Y182" s="36">
        <f>SUMIFS(СВЦЭМ!$E$39:$E$782,СВЦЭМ!$A$39:$A$782,$A182,СВЦЭМ!$B$39:$B$782,Y$155)+'СЕТ СН'!$F$12</f>
        <v>208.06815484000001</v>
      </c>
    </row>
    <row r="183" spans="1:27" ht="15.75" x14ac:dyDescent="0.2">
      <c r="A183" s="35">
        <f t="shared" si="4"/>
        <v>44923</v>
      </c>
      <c r="B183" s="36">
        <f>SUMIFS(СВЦЭМ!$E$39:$E$782,СВЦЭМ!$A$39:$A$782,$A183,СВЦЭМ!$B$39:$B$782,B$155)+'СЕТ СН'!$F$12</f>
        <v>210.62556087999999</v>
      </c>
      <c r="C183" s="36">
        <f>SUMIFS(СВЦЭМ!$E$39:$E$782,СВЦЭМ!$A$39:$A$782,$A183,СВЦЭМ!$B$39:$B$782,C$155)+'СЕТ СН'!$F$12</f>
        <v>216.58056658999999</v>
      </c>
      <c r="D183" s="36">
        <f>SUMIFS(СВЦЭМ!$E$39:$E$782,СВЦЭМ!$A$39:$A$782,$A183,СВЦЭМ!$B$39:$B$782,D$155)+'СЕТ СН'!$F$12</f>
        <v>223.22158886</v>
      </c>
      <c r="E183" s="36">
        <f>SUMIFS(СВЦЭМ!$E$39:$E$782,СВЦЭМ!$A$39:$A$782,$A183,СВЦЭМ!$B$39:$B$782,E$155)+'СЕТ СН'!$F$12</f>
        <v>216.38041403</v>
      </c>
      <c r="F183" s="36">
        <f>SUMIFS(СВЦЭМ!$E$39:$E$782,СВЦЭМ!$A$39:$A$782,$A183,СВЦЭМ!$B$39:$B$782,F$155)+'СЕТ СН'!$F$12</f>
        <v>218.14828014</v>
      </c>
      <c r="G183" s="36">
        <f>SUMIFS(СВЦЭМ!$E$39:$E$782,СВЦЭМ!$A$39:$A$782,$A183,СВЦЭМ!$B$39:$B$782,G$155)+'СЕТ СН'!$F$12</f>
        <v>216.16870467000001</v>
      </c>
      <c r="H183" s="36">
        <f>SUMIFS(СВЦЭМ!$E$39:$E$782,СВЦЭМ!$A$39:$A$782,$A183,СВЦЭМ!$B$39:$B$782,H$155)+'СЕТ СН'!$F$12</f>
        <v>215.69550561</v>
      </c>
      <c r="I183" s="36">
        <f>SUMIFS(СВЦЭМ!$E$39:$E$782,СВЦЭМ!$A$39:$A$782,$A183,СВЦЭМ!$B$39:$B$782,I$155)+'СЕТ СН'!$F$12</f>
        <v>209.67992588000001</v>
      </c>
      <c r="J183" s="36">
        <f>SUMIFS(СВЦЭМ!$E$39:$E$782,СВЦЭМ!$A$39:$A$782,$A183,СВЦЭМ!$B$39:$B$782,J$155)+'СЕТ СН'!$F$12</f>
        <v>208.31032363</v>
      </c>
      <c r="K183" s="36">
        <f>SUMIFS(СВЦЭМ!$E$39:$E$782,СВЦЭМ!$A$39:$A$782,$A183,СВЦЭМ!$B$39:$B$782,K$155)+'СЕТ СН'!$F$12</f>
        <v>208.483923</v>
      </c>
      <c r="L183" s="36">
        <f>SUMIFS(СВЦЭМ!$E$39:$E$782,СВЦЭМ!$A$39:$A$782,$A183,СВЦЭМ!$B$39:$B$782,L$155)+'СЕТ СН'!$F$12</f>
        <v>206.73520436000001</v>
      </c>
      <c r="M183" s="36">
        <f>SUMIFS(СВЦЭМ!$E$39:$E$782,СВЦЭМ!$A$39:$A$782,$A183,СВЦЭМ!$B$39:$B$782,M$155)+'СЕТ СН'!$F$12</f>
        <v>205.45322157000001</v>
      </c>
      <c r="N183" s="36">
        <f>SUMIFS(СВЦЭМ!$E$39:$E$782,СВЦЭМ!$A$39:$A$782,$A183,СВЦЭМ!$B$39:$B$782,N$155)+'СЕТ СН'!$F$12</f>
        <v>208.44744265</v>
      </c>
      <c r="O183" s="36">
        <f>SUMIFS(СВЦЭМ!$E$39:$E$782,СВЦЭМ!$A$39:$A$782,$A183,СВЦЭМ!$B$39:$B$782,O$155)+'СЕТ СН'!$F$12</f>
        <v>209.27306607</v>
      </c>
      <c r="P183" s="36">
        <f>SUMIFS(СВЦЭМ!$E$39:$E$782,СВЦЭМ!$A$39:$A$782,$A183,СВЦЭМ!$B$39:$B$782,P$155)+'СЕТ СН'!$F$12</f>
        <v>211.63910271</v>
      </c>
      <c r="Q183" s="36">
        <f>SUMIFS(СВЦЭМ!$E$39:$E$782,СВЦЭМ!$A$39:$A$782,$A183,СВЦЭМ!$B$39:$B$782,Q$155)+'СЕТ СН'!$F$12</f>
        <v>211.26409418</v>
      </c>
      <c r="R183" s="36">
        <f>SUMIFS(СВЦЭМ!$E$39:$E$782,СВЦЭМ!$A$39:$A$782,$A183,СВЦЭМ!$B$39:$B$782,R$155)+'СЕТ СН'!$F$12</f>
        <v>208.42030947000001</v>
      </c>
      <c r="S183" s="36">
        <f>SUMIFS(СВЦЭМ!$E$39:$E$782,СВЦЭМ!$A$39:$A$782,$A183,СВЦЭМ!$B$39:$B$782,S$155)+'СЕТ СН'!$F$12</f>
        <v>209.15676866000001</v>
      </c>
      <c r="T183" s="36">
        <f>SUMIFS(СВЦЭМ!$E$39:$E$782,СВЦЭМ!$A$39:$A$782,$A183,СВЦЭМ!$B$39:$B$782,T$155)+'СЕТ СН'!$F$12</f>
        <v>204.26913282000001</v>
      </c>
      <c r="U183" s="36">
        <f>SUMIFS(СВЦЭМ!$E$39:$E$782,СВЦЭМ!$A$39:$A$782,$A183,СВЦЭМ!$B$39:$B$782,U$155)+'СЕТ СН'!$F$12</f>
        <v>204.1971671</v>
      </c>
      <c r="V183" s="36">
        <f>SUMIFS(СВЦЭМ!$E$39:$E$782,СВЦЭМ!$A$39:$A$782,$A183,СВЦЭМ!$B$39:$B$782,V$155)+'СЕТ СН'!$F$12</f>
        <v>204.57138434999999</v>
      </c>
      <c r="W183" s="36">
        <f>SUMIFS(СВЦЭМ!$E$39:$E$782,СВЦЭМ!$A$39:$A$782,$A183,СВЦЭМ!$B$39:$B$782,W$155)+'СЕТ СН'!$F$12</f>
        <v>207.11166331999999</v>
      </c>
      <c r="X183" s="36">
        <f>SUMIFS(СВЦЭМ!$E$39:$E$782,СВЦЭМ!$A$39:$A$782,$A183,СВЦЭМ!$B$39:$B$782,X$155)+'СЕТ СН'!$F$12</f>
        <v>208.36340304999999</v>
      </c>
      <c r="Y183" s="36">
        <f>SUMIFS(СВЦЭМ!$E$39:$E$782,СВЦЭМ!$A$39:$A$782,$A183,СВЦЭМ!$B$39:$B$782,Y$155)+'СЕТ СН'!$F$12</f>
        <v>211.24050303000001</v>
      </c>
    </row>
    <row r="184" spans="1:27" ht="15.75" x14ac:dyDescent="0.2">
      <c r="A184" s="35">
        <f t="shared" si="4"/>
        <v>44924</v>
      </c>
      <c r="B184" s="36">
        <f>SUMIFS(СВЦЭМ!$E$39:$E$782,СВЦЭМ!$A$39:$A$782,$A184,СВЦЭМ!$B$39:$B$782,B$155)+'СЕТ СН'!$F$12</f>
        <v>220.84236566999999</v>
      </c>
      <c r="C184" s="36">
        <f>SUMIFS(СВЦЭМ!$E$39:$E$782,СВЦЭМ!$A$39:$A$782,$A184,СВЦЭМ!$B$39:$B$782,C$155)+'СЕТ СН'!$F$12</f>
        <v>221.42520278000001</v>
      </c>
      <c r="D184" s="36">
        <f>SUMIFS(СВЦЭМ!$E$39:$E$782,СВЦЭМ!$A$39:$A$782,$A184,СВЦЭМ!$B$39:$B$782,D$155)+'СЕТ СН'!$F$12</f>
        <v>220.50693630999999</v>
      </c>
      <c r="E184" s="36">
        <f>SUMIFS(СВЦЭМ!$E$39:$E$782,СВЦЭМ!$A$39:$A$782,$A184,СВЦЭМ!$B$39:$B$782,E$155)+'СЕТ СН'!$F$12</f>
        <v>221.32472687999999</v>
      </c>
      <c r="F184" s="36">
        <f>SUMIFS(СВЦЭМ!$E$39:$E$782,СВЦЭМ!$A$39:$A$782,$A184,СВЦЭМ!$B$39:$B$782,F$155)+'СЕТ СН'!$F$12</f>
        <v>222.32799695</v>
      </c>
      <c r="G184" s="36">
        <f>SUMIFS(СВЦЭМ!$E$39:$E$782,СВЦЭМ!$A$39:$A$782,$A184,СВЦЭМ!$B$39:$B$782,G$155)+'СЕТ СН'!$F$12</f>
        <v>220.90394547</v>
      </c>
      <c r="H184" s="36">
        <f>SUMIFS(СВЦЭМ!$E$39:$E$782,СВЦЭМ!$A$39:$A$782,$A184,СВЦЭМ!$B$39:$B$782,H$155)+'СЕТ СН'!$F$12</f>
        <v>219.18547394999999</v>
      </c>
      <c r="I184" s="36">
        <f>SUMIFS(СВЦЭМ!$E$39:$E$782,СВЦЭМ!$A$39:$A$782,$A184,СВЦЭМ!$B$39:$B$782,I$155)+'СЕТ СН'!$F$12</f>
        <v>213.96010691999999</v>
      </c>
      <c r="J184" s="36">
        <f>SUMIFS(СВЦЭМ!$E$39:$E$782,СВЦЭМ!$A$39:$A$782,$A184,СВЦЭМ!$B$39:$B$782,J$155)+'СЕТ СН'!$F$12</f>
        <v>212.75674197000001</v>
      </c>
      <c r="K184" s="36">
        <f>SUMIFS(СВЦЭМ!$E$39:$E$782,СВЦЭМ!$A$39:$A$782,$A184,СВЦЭМ!$B$39:$B$782,K$155)+'СЕТ СН'!$F$12</f>
        <v>208.79192524000001</v>
      </c>
      <c r="L184" s="36">
        <f>SUMIFS(СВЦЭМ!$E$39:$E$782,СВЦЭМ!$A$39:$A$782,$A184,СВЦЭМ!$B$39:$B$782,L$155)+'СЕТ СН'!$F$12</f>
        <v>207.01666763</v>
      </c>
      <c r="M184" s="36">
        <f>SUMIFS(СВЦЭМ!$E$39:$E$782,СВЦЭМ!$A$39:$A$782,$A184,СВЦЭМ!$B$39:$B$782,M$155)+'СЕТ СН'!$F$12</f>
        <v>207.25470795000001</v>
      </c>
      <c r="N184" s="36">
        <f>SUMIFS(СВЦЭМ!$E$39:$E$782,СВЦЭМ!$A$39:$A$782,$A184,СВЦЭМ!$B$39:$B$782,N$155)+'СЕТ СН'!$F$12</f>
        <v>211.86225902999999</v>
      </c>
      <c r="O184" s="36">
        <f>SUMIFS(СВЦЭМ!$E$39:$E$782,СВЦЭМ!$A$39:$A$782,$A184,СВЦЭМ!$B$39:$B$782,O$155)+'СЕТ СН'!$F$12</f>
        <v>212.91718628999999</v>
      </c>
      <c r="P184" s="36">
        <f>SUMIFS(СВЦЭМ!$E$39:$E$782,СВЦЭМ!$A$39:$A$782,$A184,СВЦЭМ!$B$39:$B$782,P$155)+'СЕТ СН'!$F$12</f>
        <v>214.6087752</v>
      </c>
      <c r="Q184" s="36">
        <f>SUMIFS(СВЦЭМ!$E$39:$E$782,СВЦЭМ!$A$39:$A$782,$A184,СВЦЭМ!$B$39:$B$782,Q$155)+'СЕТ СН'!$F$12</f>
        <v>214.83182224000001</v>
      </c>
      <c r="R184" s="36">
        <f>SUMIFS(СВЦЭМ!$E$39:$E$782,СВЦЭМ!$A$39:$A$782,$A184,СВЦЭМ!$B$39:$B$782,R$155)+'СЕТ СН'!$F$12</f>
        <v>212.35057243</v>
      </c>
      <c r="S184" s="36">
        <f>SUMIFS(СВЦЭМ!$E$39:$E$782,СВЦЭМ!$A$39:$A$782,$A184,СВЦЭМ!$B$39:$B$782,S$155)+'СЕТ СН'!$F$12</f>
        <v>209.81323785999999</v>
      </c>
      <c r="T184" s="36">
        <f>SUMIFS(СВЦЭМ!$E$39:$E$782,СВЦЭМ!$A$39:$A$782,$A184,СВЦЭМ!$B$39:$B$782,T$155)+'СЕТ СН'!$F$12</f>
        <v>204.68462821</v>
      </c>
      <c r="U184" s="36">
        <f>SUMIFS(СВЦЭМ!$E$39:$E$782,СВЦЭМ!$A$39:$A$782,$A184,СВЦЭМ!$B$39:$B$782,U$155)+'СЕТ СН'!$F$12</f>
        <v>205.71825497</v>
      </c>
      <c r="V184" s="36">
        <f>SUMIFS(СВЦЭМ!$E$39:$E$782,СВЦЭМ!$A$39:$A$782,$A184,СВЦЭМ!$B$39:$B$782,V$155)+'СЕТ СН'!$F$12</f>
        <v>207.74137303000001</v>
      </c>
      <c r="W184" s="36">
        <f>SUMIFS(СВЦЭМ!$E$39:$E$782,СВЦЭМ!$A$39:$A$782,$A184,СВЦЭМ!$B$39:$B$782,W$155)+'СЕТ СН'!$F$12</f>
        <v>210.10363172000001</v>
      </c>
      <c r="X184" s="36">
        <f>SUMIFS(СВЦЭМ!$E$39:$E$782,СВЦЭМ!$A$39:$A$782,$A184,СВЦЭМ!$B$39:$B$782,X$155)+'СЕТ СН'!$F$12</f>
        <v>213.48306027000001</v>
      </c>
      <c r="Y184" s="36">
        <f>SUMIFS(СВЦЭМ!$E$39:$E$782,СВЦЭМ!$A$39:$A$782,$A184,СВЦЭМ!$B$39:$B$782,Y$155)+'СЕТ СН'!$F$12</f>
        <v>217.06759536999999</v>
      </c>
    </row>
    <row r="185" spans="1:27" ht="15.75" x14ac:dyDescent="0.2">
      <c r="A185" s="35">
        <f t="shared" si="4"/>
        <v>44925</v>
      </c>
      <c r="B185" s="36">
        <f>SUMIFS(СВЦЭМ!$E$39:$E$782,СВЦЭМ!$A$39:$A$782,$A185,СВЦЭМ!$B$39:$B$782,B$155)+'СЕТ СН'!$F$12</f>
        <v>217.15053093</v>
      </c>
      <c r="C185" s="36">
        <f>SUMIFS(СВЦЭМ!$E$39:$E$782,СВЦЭМ!$A$39:$A$782,$A185,СВЦЭМ!$B$39:$B$782,C$155)+'СЕТ СН'!$F$12</f>
        <v>214.06620043000001</v>
      </c>
      <c r="D185" s="36">
        <f>SUMIFS(СВЦЭМ!$E$39:$E$782,СВЦЭМ!$A$39:$A$782,$A185,СВЦЭМ!$B$39:$B$782,D$155)+'СЕТ СН'!$F$12</f>
        <v>212.05189318000001</v>
      </c>
      <c r="E185" s="36">
        <f>SUMIFS(СВЦЭМ!$E$39:$E$782,СВЦЭМ!$A$39:$A$782,$A185,СВЦЭМ!$B$39:$B$782,E$155)+'СЕТ СН'!$F$12</f>
        <v>211.40467398000001</v>
      </c>
      <c r="F185" s="36">
        <f>SUMIFS(СВЦЭМ!$E$39:$E$782,СВЦЭМ!$A$39:$A$782,$A185,СВЦЭМ!$B$39:$B$782,F$155)+'СЕТ СН'!$F$12</f>
        <v>210.75628742000001</v>
      </c>
      <c r="G185" s="36">
        <f>SUMIFS(СВЦЭМ!$E$39:$E$782,СВЦЭМ!$A$39:$A$782,$A185,СВЦЭМ!$B$39:$B$782,G$155)+'СЕТ СН'!$F$12</f>
        <v>208.51928728999999</v>
      </c>
      <c r="H185" s="36">
        <f>SUMIFS(СВЦЭМ!$E$39:$E$782,СВЦЭМ!$A$39:$A$782,$A185,СВЦЭМ!$B$39:$B$782,H$155)+'СЕТ СН'!$F$12</f>
        <v>204.17942274999999</v>
      </c>
      <c r="I185" s="36">
        <f>SUMIFS(СВЦЭМ!$E$39:$E$782,СВЦЭМ!$A$39:$A$782,$A185,СВЦЭМ!$B$39:$B$782,I$155)+'СЕТ СН'!$F$12</f>
        <v>205.33765485999999</v>
      </c>
      <c r="J185" s="36">
        <f>SUMIFS(СВЦЭМ!$E$39:$E$782,СВЦЭМ!$A$39:$A$782,$A185,СВЦЭМ!$B$39:$B$782,J$155)+'СЕТ СН'!$F$12</f>
        <v>201.50072993000001</v>
      </c>
      <c r="K185" s="36">
        <f>SUMIFS(СВЦЭМ!$E$39:$E$782,СВЦЭМ!$A$39:$A$782,$A185,СВЦЭМ!$B$39:$B$782,K$155)+'СЕТ СН'!$F$12</f>
        <v>199.98500515999999</v>
      </c>
      <c r="L185" s="36">
        <f>SUMIFS(СВЦЭМ!$E$39:$E$782,СВЦЭМ!$A$39:$A$782,$A185,СВЦЭМ!$B$39:$B$782,L$155)+'СЕТ СН'!$F$12</f>
        <v>201.42789393999999</v>
      </c>
      <c r="M185" s="36">
        <f>SUMIFS(СВЦЭМ!$E$39:$E$782,СВЦЭМ!$A$39:$A$782,$A185,СВЦЭМ!$B$39:$B$782,M$155)+'СЕТ СН'!$F$12</f>
        <v>203.54863434999999</v>
      </c>
      <c r="N185" s="36">
        <f>SUMIFS(СВЦЭМ!$E$39:$E$782,СВЦЭМ!$A$39:$A$782,$A185,СВЦЭМ!$B$39:$B$782,N$155)+'СЕТ СН'!$F$12</f>
        <v>206.12390554999999</v>
      </c>
      <c r="O185" s="36">
        <f>SUMIFS(СВЦЭМ!$E$39:$E$782,СВЦЭМ!$A$39:$A$782,$A185,СВЦЭМ!$B$39:$B$782,O$155)+'СЕТ СН'!$F$12</f>
        <v>209.47849260000001</v>
      </c>
      <c r="P185" s="36">
        <f>SUMIFS(СВЦЭМ!$E$39:$E$782,СВЦЭМ!$A$39:$A$782,$A185,СВЦЭМ!$B$39:$B$782,P$155)+'СЕТ СН'!$F$12</f>
        <v>210.64814955</v>
      </c>
      <c r="Q185" s="36">
        <f>SUMIFS(СВЦЭМ!$E$39:$E$782,СВЦЭМ!$A$39:$A$782,$A185,СВЦЭМ!$B$39:$B$782,Q$155)+'СЕТ СН'!$F$12</f>
        <v>210.58874218</v>
      </c>
      <c r="R185" s="36">
        <f>SUMIFS(СВЦЭМ!$E$39:$E$782,СВЦЭМ!$A$39:$A$782,$A185,СВЦЭМ!$B$39:$B$782,R$155)+'СЕТ СН'!$F$12</f>
        <v>206.88289528000001</v>
      </c>
      <c r="S185" s="36">
        <f>SUMIFS(СВЦЭМ!$E$39:$E$782,СВЦЭМ!$A$39:$A$782,$A185,СВЦЭМ!$B$39:$B$782,S$155)+'СЕТ СН'!$F$12</f>
        <v>200.93865328000001</v>
      </c>
      <c r="T185" s="36">
        <f>SUMIFS(СВЦЭМ!$E$39:$E$782,СВЦЭМ!$A$39:$A$782,$A185,СВЦЭМ!$B$39:$B$782,T$155)+'СЕТ СН'!$F$12</f>
        <v>201.02883265</v>
      </c>
      <c r="U185" s="36">
        <f>SUMIFS(СВЦЭМ!$E$39:$E$782,СВЦЭМ!$A$39:$A$782,$A185,СВЦЭМ!$B$39:$B$782,U$155)+'СЕТ СН'!$F$12</f>
        <v>201.53027732000001</v>
      </c>
      <c r="V185" s="36">
        <f>SUMIFS(СВЦЭМ!$E$39:$E$782,СВЦЭМ!$A$39:$A$782,$A185,СВЦЭМ!$B$39:$B$782,V$155)+'СЕТ СН'!$F$12</f>
        <v>203.29466542</v>
      </c>
      <c r="W185" s="36">
        <f>SUMIFS(СВЦЭМ!$E$39:$E$782,СВЦЭМ!$A$39:$A$782,$A185,СВЦЭМ!$B$39:$B$782,W$155)+'СЕТ СН'!$F$12</f>
        <v>205.70653449</v>
      </c>
      <c r="X185" s="36">
        <f>SUMIFS(СВЦЭМ!$E$39:$E$782,СВЦЭМ!$A$39:$A$782,$A185,СВЦЭМ!$B$39:$B$782,X$155)+'СЕТ СН'!$F$12</f>
        <v>208.75284894000001</v>
      </c>
      <c r="Y185" s="36">
        <f>SUMIFS(СВЦЭМ!$E$39:$E$782,СВЦЭМ!$A$39:$A$782,$A185,СВЦЭМ!$B$39:$B$782,Y$155)+'СЕТ СН'!$F$12</f>
        <v>210.64657647000001</v>
      </c>
    </row>
    <row r="186" spans="1:27" ht="15.75" x14ac:dyDescent="0.2">
      <c r="A186" s="35">
        <f t="shared" si="4"/>
        <v>44926</v>
      </c>
      <c r="B186" s="36">
        <f>SUMIFS(СВЦЭМ!$E$39:$E$782,СВЦЭМ!$A$39:$A$782,$A186,СВЦЭМ!$B$39:$B$782,B$155)+'СЕТ СН'!$F$12</f>
        <v>226.88316574000001</v>
      </c>
      <c r="C186" s="36">
        <f>SUMIFS(СВЦЭМ!$E$39:$E$782,СВЦЭМ!$A$39:$A$782,$A186,СВЦЭМ!$B$39:$B$782,C$155)+'СЕТ СН'!$F$12</f>
        <v>231.07748124</v>
      </c>
      <c r="D186" s="36">
        <f>SUMIFS(СВЦЭМ!$E$39:$E$782,СВЦЭМ!$A$39:$A$782,$A186,СВЦЭМ!$B$39:$B$782,D$155)+'СЕТ СН'!$F$12</f>
        <v>238.24810733999999</v>
      </c>
      <c r="E186" s="36">
        <f>SUMIFS(СВЦЭМ!$E$39:$E$782,СВЦЭМ!$A$39:$A$782,$A186,СВЦЭМ!$B$39:$B$782,E$155)+'СЕТ СН'!$F$12</f>
        <v>239.40740269</v>
      </c>
      <c r="F186" s="36">
        <f>SUMIFS(СВЦЭМ!$E$39:$E$782,СВЦЭМ!$A$39:$A$782,$A186,СВЦЭМ!$B$39:$B$782,F$155)+'СЕТ СН'!$F$12</f>
        <v>239.14449686</v>
      </c>
      <c r="G186" s="36">
        <f>SUMIFS(СВЦЭМ!$E$39:$E$782,СВЦЭМ!$A$39:$A$782,$A186,СВЦЭМ!$B$39:$B$782,G$155)+'СЕТ СН'!$F$12</f>
        <v>237.58268831000001</v>
      </c>
      <c r="H186" s="36">
        <f>SUMIFS(СВЦЭМ!$E$39:$E$782,СВЦЭМ!$A$39:$A$782,$A186,СВЦЭМ!$B$39:$B$782,H$155)+'СЕТ СН'!$F$12</f>
        <v>233.10122769</v>
      </c>
      <c r="I186" s="36">
        <f>SUMIFS(СВЦЭМ!$E$39:$E$782,СВЦЭМ!$A$39:$A$782,$A186,СВЦЭМ!$B$39:$B$782,I$155)+'СЕТ СН'!$F$12</f>
        <v>226.79624917000001</v>
      </c>
      <c r="J186" s="36">
        <f>SUMIFS(СВЦЭМ!$E$39:$E$782,СВЦЭМ!$A$39:$A$782,$A186,СВЦЭМ!$B$39:$B$782,J$155)+'СЕТ СН'!$F$12</f>
        <v>220.99799239999999</v>
      </c>
      <c r="K186" s="36">
        <f>SUMIFS(СВЦЭМ!$E$39:$E$782,СВЦЭМ!$A$39:$A$782,$A186,СВЦЭМ!$B$39:$B$782,K$155)+'СЕТ СН'!$F$12</f>
        <v>220.13652264999999</v>
      </c>
      <c r="L186" s="36">
        <f>SUMIFS(СВЦЭМ!$E$39:$E$782,СВЦЭМ!$A$39:$A$782,$A186,СВЦЭМ!$B$39:$B$782,L$155)+'СЕТ СН'!$F$12</f>
        <v>217.87626539999999</v>
      </c>
      <c r="M186" s="36">
        <f>SUMIFS(СВЦЭМ!$E$39:$E$782,СВЦЭМ!$A$39:$A$782,$A186,СВЦЭМ!$B$39:$B$782,M$155)+'СЕТ СН'!$F$12</f>
        <v>217.63548609</v>
      </c>
      <c r="N186" s="36">
        <f>SUMIFS(СВЦЭМ!$E$39:$E$782,СВЦЭМ!$A$39:$A$782,$A186,СВЦЭМ!$B$39:$B$782,N$155)+'СЕТ СН'!$F$12</f>
        <v>220.53160319</v>
      </c>
      <c r="O186" s="36">
        <f>SUMIFS(СВЦЭМ!$E$39:$E$782,СВЦЭМ!$A$39:$A$782,$A186,СВЦЭМ!$B$39:$B$782,O$155)+'СЕТ СН'!$F$12</f>
        <v>224.24758320000001</v>
      </c>
      <c r="P186" s="36">
        <f>SUMIFS(СВЦЭМ!$E$39:$E$782,СВЦЭМ!$A$39:$A$782,$A186,СВЦЭМ!$B$39:$B$782,P$155)+'СЕТ СН'!$F$12</f>
        <v>226.96117240999999</v>
      </c>
      <c r="Q186" s="36">
        <f>SUMIFS(СВЦЭМ!$E$39:$E$782,СВЦЭМ!$A$39:$A$782,$A186,СВЦЭМ!$B$39:$B$782,Q$155)+'СЕТ СН'!$F$12</f>
        <v>227.42918273000001</v>
      </c>
      <c r="R186" s="36">
        <f>SUMIFS(СВЦЭМ!$E$39:$E$782,СВЦЭМ!$A$39:$A$782,$A186,СВЦЭМ!$B$39:$B$782,R$155)+'СЕТ СН'!$F$12</f>
        <v>220.55641076000001</v>
      </c>
      <c r="S186" s="36">
        <f>SUMIFS(СВЦЭМ!$E$39:$E$782,СВЦЭМ!$A$39:$A$782,$A186,СВЦЭМ!$B$39:$B$782,S$155)+'СЕТ СН'!$F$12</f>
        <v>216.07056251</v>
      </c>
      <c r="T186" s="36">
        <f>SUMIFS(СВЦЭМ!$E$39:$E$782,СВЦЭМ!$A$39:$A$782,$A186,СВЦЭМ!$B$39:$B$782,T$155)+'СЕТ СН'!$F$12</f>
        <v>215.09527688</v>
      </c>
      <c r="U186" s="36">
        <f>SUMIFS(СВЦЭМ!$E$39:$E$782,СВЦЭМ!$A$39:$A$782,$A186,СВЦЭМ!$B$39:$B$782,U$155)+'СЕТ СН'!$F$12</f>
        <v>217.40267026000001</v>
      </c>
      <c r="V186" s="36">
        <f>SUMIFS(СВЦЭМ!$E$39:$E$782,СВЦЭМ!$A$39:$A$782,$A186,СВЦЭМ!$B$39:$B$782,V$155)+'СЕТ СН'!$F$12</f>
        <v>218.17707829</v>
      </c>
      <c r="W186" s="36">
        <f>SUMIFS(СВЦЭМ!$E$39:$E$782,СВЦЭМ!$A$39:$A$782,$A186,СВЦЭМ!$B$39:$B$782,W$155)+'СЕТ СН'!$F$12</f>
        <v>222.99472571999999</v>
      </c>
      <c r="X186" s="36">
        <f>SUMIFS(СВЦЭМ!$E$39:$E$782,СВЦЭМ!$A$39:$A$782,$A186,СВЦЭМ!$B$39:$B$782,X$155)+'СЕТ СН'!$F$12</f>
        <v>223.82977514000001</v>
      </c>
      <c r="Y186" s="36">
        <f>SUMIFS(СВЦЭМ!$E$39:$E$782,СВЦЭМ!$A$39:$A$782,$A186,СВЦЭМ!$B$39:$B$782,Y$155)+'СЕТ СН'!$F$12</f>
        <v>230.27342501000001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01.12.2022</v>
      </c>
      <c r="B191" s="36">
        <f>SUMIFS(СВЦЭМ!$F$39:$F$782,СВЦЭМ!$A$39:$A$782,$A191,СВЦЭМ!$B$39:$B$782,B$190)+'СЕТ СН'!$F$12</f>
        <v>218.53067433999999</v>
      </c>
      <c r="C191" s="36">
        <f>SUMIFS(СВЦЭМ!$F$39:$F$782,СВЦЭМ!$A$39:$A$782,$A191,СВЦЭМ!$B$39:$B$782,C$190)+'СЕТ СН'!$F$12</f>
        <v>214.85067731999999</v>
      </c>
      <c r="D191" s="36">
        <f>SUMIFS(СВЦЭМ!$F$39:$F$782,СВЦЭМ!$A$39:$A$782,$A191,СВЦЭМ!$B$39:$B$782,D$190)+'СЕТ СН'!$F$12</f>
        <v>223.02300997</v>
      </c>
      <c r="E191" s="36">
        <f>SUMIFS(СВЦЭМ!$F$39:$F$782,СВЦЭМ!$A$39:$A$782,$A191,СВЦЭМ!$B$39:$B$782,E$190)+'СЕТ СН'!$F$12</f>
        <v>223.52910600999999</v>
      </c>
      <c r="F191" s="36">
        <f>SUMIFS(СВЦЭМ!$F$39:$F$782,СВЦЭМ!$A$39:$A$782,$A191,СВЦЭМ!$B$39:$B$782,F$190)+'СЕТ СН'!$F$12</f>
        <v>225.31954091</v>
      </c>
      <c r="G191" s="36">
        <f>SUMIFS(СВЦЭМ!$F$39:$F$782,СВЦЭМ!$A$39:$A$782,$A191,СВЦЭМ!$B$39:$B$782,G$190)+'СЕТ СН'!$F$12</f>
        <v>222.10914048000001</v>
      </c>
      <c r="H191" s="36">
        <f>SUMIFS(СВЦЭМ!$F$39:$F$782,СВЦЭМ!$A$39:$A$782,$A191,СВЦЭМ!$B$39:$B$782,H$190)+'СЕТ СН'!$F$12</f>
        <v>217.99561039</v>
      </c>
      <c r="I191" s="36">
        <f>SUMIFS(СВЦЭМ!$F$39:$F$782,СВЦЭМ!$A$39:$A$782,$A191,СВЦЭМ!$B$39:$B$782,I$190)+'СЕТ СН'!$F$12</f>
        <v>214.1075888</v>
      </c>
      <c r="J191" s="36">
        <f>SUMIFS(СВЦЭМ!$F$39:$F$782,СВЦЭМ!$A$39:$A$782,$A191,СВЦЭМ!$B$39:$B$782,J$190)+'СЕТ СН'!$F$12</f>
        <v>208.03873486000001</v>
      </c>
      <c r="K191" s="36">
        <f>SUMIFS(СВЦЭМ!$F$39:$F$782,СВЦЭМ!$A$39:$A$782,$A191,СВЦЭМ!$B$39:$B$782,K$190)+'СЕТ СН'!$F$12</f>
        <v>205.85397853000001</v>
      </c>
      <c r="L191" s="36">
        <f>SUMIFS(СВЦЭМ!$F$39:$F$782,СВЦЭМ!$A$39:$A$782,$A191,СВЦЭМ!$B$39:$B$782,L$190)+'СЕТ СН'!$F$12</f>
        <v>202.17471774000001</v>
      </c>
      <c r="M191" s="36">
        <f>SUMIFS(СВЦЭМ!$F$39:$F$782,СВЦЭМ!$A$39:$A$782,$A191,СВЦЭМ!$B$39:$B$782,M$190)+'СЕТ СН'!$F$12</f>
        <v>203.32431260999999</v>
      </c>
      <c r="N191" s="36">
        <f>SUMIFS(СВЦЭМ!$F$39:$F$782,СВЦЭМ!$A$39:$A$782,$A191,СВЦЭМ!$B$39:$B$782,N$190)+'СЕТ СН'!$F$12</f>
        <v>204.15877982000001</v>
      </c>
      <c r="O191" s="36">
        <f>SUMIFS(СВЦЭМ!$F$39:$F$782,СВЦЭМ!$A$39:$A$782,$A191,СВЦЭМ!$B$39:$B$782,O$190)+'СЕТ СН'!$F$12</f>
        <v>207.95833277</v>
      </c>
      <c r="P191" s="36">
        <f>SUMIFS(СВЦЭМ!$F$39:$F$782,СВЦЭМ!$A$39:$A$782,$A191,СВЦЭМ!$B$39:$B$782,P$190)+'СЕТ СН'!$F$12</f>
        <v>209.54622315</v>
      </c>
      <c r="Q191" s="36">
        <f>SUMIFS(СВЦЭМ!$F$39:$F$782,СВЦЭМ!$A$39:$A$782,$A191,СВЦЭМ!$B$39:$B$782,Q$190)+'СЕТ СН'!$F$12</f>
        <v>210.34356847000001</v>
      </c>
      <c r="R191" s="36">
        <f>SUMIFS(СВЦЭМ!$F$39:$F$782,СВЦЭМ!$A$39:$A$782,$A191,СВЦЭМ!$B$39:$B$782,R$190)+'СЕТ СН'!$F$12</f>
        <v>209.53933895</v>
      </c>
      <c r="S191" s="36">
        <f>SUMIFS(СВЦЭМ!$F$39:$F$782,СВЦЭМ!$A$39:$A$782,$A191,СВЦЭМ!$B$39:$B$782,S$190)+'СЕТ СН'!$F$12</f>
        <v>203.57567143</v>
      </c>
      <c r="T191" s="36">
        <f>SUMIFS(СВЦЭМ!$F$39:$F$782,СВЦЭМ!$A$39:$A$782,$A191,СВЦЭМ!$B$39:$B$782,T$190)+'СЕТ СН'!$F$12</f>
        <v>202.84337565000001</v>
      </c>
      <c r="U191" s="36">
        <f>SUMIFS(СВЦЭМ!$F$39:$F$782,СВЦЭМ!$A$39:$A$782,$A191,СВЦЭМ!$B$39:$B$782,U$190)+'СЕТ СН'!$F$12</f>
        <v>204.14374674000001</v>
      </c>
      <c r="V191" s="36">
        <f>SUMIFS(СВЦЭМ!$F$39:$F$782,СВЦЭМ!$A$39:$A$782,$A191,СВЦЭМ!$B$39:$B$782,V$190)+'СЕТ СН'!$F$12</f>
        <v>204.610344</v>
      </c>
      <c r="W191" s="36">
        <f>SUMIFS(СВЦЭМ!$F$39:$F$782,СВЦЭМ!$A$39:$A$782,$A191,СВЦЭМ!$B$39:$B$782,W$190)+'СЕТ СН'!$F$12</f>
        <v>207.46462022</v>
      </c>
      <c r="X191" s="36">
        <f>SUMIFS(СВЦЭМ!$F$39:$F$782,СВЦЭМ!$A$39:$A$782,$A191,СВЦЭМ!$B$39:$B$782,X$190)+'СЕТ СН'!$F$12</f>
        <v>208.43730793</v>
      </c>
      <c r="Y191" s="36">
        <f>SUMIFS(СВЦЭМ!$F$39:$F$782,СВЦЭМ!$A$39:$A$782,$A191,СВЦЭМ!$B$39:$B$782,Y$190)+'СЕТ СН'!$F$12</f>
        <v>207.84825692000001</v>
      </c>
      <c r="AA191" s="45"/>
    </row>
    <row r="192" spans="1:27" ht="15.75" x14ac:dyDescent="0.2">
      <c r="A192" s="35">
        <f>A191+1</f>
        <v>44897</v>
      </c>
      <c r="B192" s="36">
        <f>SUMIFS(СВЦЭМ!$F$39:$F$782,СВЦЭМ!$A$39:$A$782,$A192,СВЦЭМ!$B$39:$B$782,B$190)+'СЕТ СН'!$F$12</f>
        <v>221.55734666000001</v>
      </c>
      <c r="C192" s="36">
        <f>SUMIFS(СВЦЭМ!$F$39:$F$782,СВЦЭМ!$A$39:$A$782,$A192,СВЦЭМ!$B$39:$B$782,C$190)+'СЕТ СН'!$F$12</f>
        <v>221.69384070000001</v>
      </c>
      <c r="D192" s="36">
        <f>SUMIFS(СВЦЭМ!$F$39:$F$782,СВЦЭМ!$A$39:$A$782,$A192,СВЦЭМ!$B$39:$B$782,D$190)+'СЕТ СН'!$F$12</f>
        <v>224.83466546</v>
      </c>
      <c r="E192" s="36">
        <f>SUMIFS(СВЦЭМ!$F$39:$F$782,СВЦЭМ!$A$39:$A$782,$A192,СВЦЭМ!$B$39:$B$782,E$190)+'СЕТ СН'!$F$12</f>
        <v>225.44441025</v>
      </c>
      <c r="F192" s="36">
        <f>SUMIFS(СВЦЭМ!$F$39:$F$782,СВЦЭМ!$A$39:$A$782,$A192,СВЦЭМ!$B$39:$B$782,F$190)+'СЕТ СН'!$F$12</f>
        <v>230.88006138</v>
      </c>
      <c r="G192" s="36">
        <f>SUMIFS(СВЦЭМ!$F$39:$F$782,СВЦЭМ!$A$39:$A$782,$A192,СВЦЭМ!$B$39:$B$782,G$190)+'СЕТ СН'!$F$12</f>
        <v>226.88395822999999</v>
      </c>
      <c r="H192" s="36">
        <f>SUMIFS(СВЦЭМ!$F$39:$F$782,СВЦЭМ!$A$39:$A$782,$A192,СВЦЭМ!$B$39:$B$782,H$190)+'СЕТ СН'!$F$12</f>
        <v>223.34553732000001</v>
      </c>
      <c r="I192" s="36">
        <f>SUMIFS(СВЦЭМ!$F$39:$F$782,СВЦЭМ!$A$39:$A$782,$A192,СВЦЭМ!$B$39:$B$782,I$190)+'СЕТ СН'!$F$12</f>
        <v>219.76372026000001</v>
      </c>
      <c r="J192" s="36">
        <f>SUMIFS(СВЦЭМ!$F$39:$F$782,СВЦЭМ!$A$39:$A$782,$A192,СВЦЭМ!$B$39:$B$782,J$190)+'СЕТ СН'!$F$12</f>
        <v>215.1865698</v>
      </c>
      <c r="K192" s="36">
        <f>SUMIFS(СВЦЭМ!$F$39:$F$782,СВЦЭМ!$A$39:$A$782,$A192,СВЦЭМ!$B$39:$B$782,K$190)+'СЕТ СН'!$F$12</f>
        <v>211.99581408</v>
      </c>
      <c r="L192" s="36">
        <f>SUMIFS(СВЦЭМ!$F$39:$F$782,СВЦЭМ!$A$39:$A$782,$A192,СВЦЭМ!$B$39:$B$782,L$190)+'СЕТ СН'!$F$12</f>
        <v>210.30740473</v>
      </c>
      <c r="M192" s="36">
        <f>SUMIFS(СВЦЭМ!$F$39:$F$782,СВЦЭМ!$A$39:$A$782,$A192,СВЦЭМ!$B$39:$B$782,M$190)+'СЕТ СН'!$F$12</f>
        <v>209.35144481</v>
      </c>
      <c r="N192" s="36">
        <f>SUMIFS(СВЦЭМ!$F$39:$F$782,СВЦЭМ!$A$39:$A$782,$A192,СВЦЭМ!$B$39:$B$782,N$190)+'СЕТ СН'!$F$12</f>
        <v>212.57214397999999</v>
      </c>
      <c r="O192" s="36">
        <f>SUMIFS(СВЦЭМ!$F$39:$F$782,СВЦЭМ!$A$39:$A$782,$A192,СВЦЭМ!$B$39:$B$782,O$190)+'СЕТ СН'!$F$12</f>
        <v>213.35363092</v>
      </c>
      <c r="P192" s="36">
        <f>SUMIFS(СВЦЭМ!$F$39:$F$782,СВЦЭМ!$A$39:$A$782,$A192,СВЦЭМ!$B$39:$B$782,P$190)+'СЕТ СН'!$F$12</f>
        <v>214.48509722</v>
      </c>
      <c r="Q192" s="36">
        <f>SUMIFS(СВЦЭМ!$F$39:$F$782,СВЦЭМ!$A$39:$A$782,$A192,СВЦЭМ!$B$39:$B$782,Q$190)+'СЕТ СН'!$F$12</f>
        <v>215.33701360000001</v>
      </c>
      <c r="R192" s="36">
        <f>SUMIFS(СВЦЭМ!$F$39:$F$782,СВЦЭМ!$A$39:$A$782,$A192,СВЦЭМ!$B$39:$B$782,R$190)+'СЕТ СН'!$F$12</f>
        <v>210.60928537999999</v>
      </c>
      <c r="S192" s="36">
        <f>SUMIFS(СВЦЭМ!$F$39:$F$782,СВЦЭМ!$A$39:$A$782,$A192,СВЦЭМ!$B$39:$B$782,S$190)+'СЕТ СН'!$F$12</f>
        <v>209.43770361</v>
      </c>
      <c r="T192" s="36">
        <f>SUMIFS(СВЦЭМ!$F$39:$F$782,СВЦЭМ!$A$39:$A$782,$A192,СВЦЭМ!$B$39:$B$782,T$190)+'СЕТ СН'!$F$12</f>
        <v>205.34866009999999</v>
      </c>
      <c r="U192" s="36">
        <f>SUMIFS(СВЦЭМ!$F$39:$F$782,СВЦЭМ!$A$39:$A$782,$A192,СВЦЭМ!$B$39:$B$782,U$190)+'СЕТ СН'!$F$12</f>
        <v>206.79765982000001</v>
      </c>
      <c r="V192" s="36">
        <f>SUMIFS(СВЦЭМ!$F$39:$F$782,СВЦЭМ!$A$39:$A$782,$A192,СВЦЭМ!$B$39:$B$782,V$190)+'СЕТ СН'!$F$12</f>
        <v>208.26618482000001</v>
      </c>
      <c r="W192" s="36">
        <f>SUMIFS(СВЦЭМ!$F$39:$F$782,СВЦЭМ!$A$39:$A$782,$A192,СВЦЭМ!$B$39:$B$782,W$190)+'СЕТ СН'!$F$12</f>
        <v>209.86943617</v>
      </c>
      <c r="X192" s="36">
        <f>SUMIFS(СВЦЭМ!$F$39:$F$782,СВЦЭМ!$A$39:$A$782,$A192,СВЦЭМ!$B$39:$B$782,X$190)+'СЕТ СН'!$F$12</f>
        <v>213.20278987</v>
      </c>
      <c r="Y192" s="36">
        <f>SUMIFS(СВЦЭМ!$F$39:$F$782,СВЦЭМ!$A$39:$A$782,$A192,СВЦЭМ!$B$39:$B$782,Y$190)+'СЕТ СН'!$F$12</f>
        <v>217.97767585</v>
      </c>
    </row>
    <row r="193" spans="1:25" ht="15.75" x14ac:dyDescent="0.2">
      <c r="A193" s="35">
        <f t="shared" ref="A193:A221" si="5">A192+1</f>
        <v>44898</v>
      </c>
      <c r="B193" s="36">
        <f>SUMIFS(СВЦЭМ!$F$39:$F$782,СВЦЭМ!$A$39:$A$782,$A193,СВЦЭМ!$B$39:$B$782,B$190)+'СЕТ СН'!$F$12</f>
        <v>201.47148328</v>
      </c>
      <c r="C193" s="36">
        <f>SUMIFS(СВЦЭМ!$F$39:$F$782,СВЦЭМ!$A$39:$A$782,$A193,СВЦЭМ!$B$39:$B$782,C$190)+'СЕТ СН'!$F$12</f>
        <v>203.52058235999999</v>
      </c>
      <c r="D193" s="36">
        <f>SUMIFS(СВЦЭМ!$F$39:$F$782,СВЦЭМ!$A$39:$A$782,$A193,СВЦЭМ!$B$39:$B$782,D$190)+'СЕТ СН'!$F$12</f>
        <v>207.02701687999999</v>
      </c>
      <c r="E193" s="36">
        <f>SUMIFS(СВЦЭМ!$F$39:$F$782,СВЦЭМ!$A$39:$A$782,$A193,СВЦЭМ!$B$39:$B$782,E$190)+'СЕТ СН'!$F$12</f>
        <v>212.31723762999999</v>
      </c>
      <c r="F193" s="36">
        <f>SUMIFS(СВЦЭМ!$F$39:$F$782,СВЦЭМ!$A$39:$A$782,$A193,СВЦЭМ!$B$39:$B$782,F$190)+'СЕТ СН'!$F$12</f>
        <v>216.00181670000001</v>
      </c>
      <c r="G193" s="36">
        <f>SUMIFS(СВЦЭМ!$F$39:$F$782,СВЦЭМ!$A$39:$A$782,$A193,СВЦЭМ!$B$39:$B$782,G$190)+'СЕТ СН'!$F$12</f>
        <v>213.82371832999999</v>
      </c>
      <c r="H193" s="36">
        <f>SUMIFS(СВЦЭМ!$F$39:$F$782,СВЦЭМ!$A$39:$A$782,$A193,СВЦЭМ!$B$39:$B$782,H$190)+'СЕТ СН'!$F$12</f>
        <v>211.71859667000001</v>
      </c>
      <c r="I193" s="36">
        <f>SUMIFS(СВЦЭМ!$F$39:$F$782,СВЦЭМ!$A$39:$A$782,$A193,СВЦЭМ!$B$39:$B$782,I$190)+'СЕТ СН'!$F$12</f>
        <v>209.78849674</v>
      </c>
      <c r="J193" s="36">
        <f>SUMIFS(СВЦЭМ!$F$39:$F$782,СВЦЭМ!$A$39:$A$782,$A193,СВЦЭМ!$B$39:$B$782,J$190)+'СЕТ СН'!$F$12</f>
        <v>205.20141089000001</v>
      </c>
      <c r="K193" s="36">
        <f>SUMIFS(СВЦЭМ!$F$39:$F$782,СВЦЭМ!$A$39:$A$782,$A193,СВЦЭМ!$B$39:$B$782,K$190)+'СЕТ СН'!$F$12</f>
        <v>203.68740878</v>
      </c>
      <c r="L193" s="36">
        <f>SUMIFS(СВЦЭМ!$F$39:$F$782,СВЦЭМ!$A$39:$A$782,$A193,СВЦЭМ!$B$39:$B$782,L$190)+'СЕТ СН'!$F$12</f>
        <v>200.60197923000001</v>
      </c>
      <c r="M193" s="36">
        <f>SUMIFS(СВЦЭМ!$F$39:$F$782,СВЦЭМ!$A$39:$A$782,$A193,СВЦЭМ!$B$39:$B$782,M$190)+'СЕТ СН'!$F$12</f>
        <v>201.4473869</v>
      </c>
      <c r="N193" s="36">
        <f>SUMIFS(СВЦЭМ!$F$39:$F$782,СВЦЭМ!$A$39:$A$782,$A193,СВЦЭМ!$B$39:$B$782,N$190)+'СЕТ СН'!$F$12</f>
        <v>198.46888437999999</v>
      </c>
      <c r="O193" s="36">
        <f>SUMIFS(СВЦЭМ!$F$39:$F$782,СВЦЭМ!$A$39:$A$782,$A193,СВЦЭМ!$B$39:$B$782,O$190)+'СЕТ СН'!$F$12</f>
        <v>199.71247299999999</v>
      </c>
      <c r="P193" s="36">
        <f>SUMIFS(СВЦЭМ!$F$39:$F$782,СВЦЭМ!$A$39:$A$782,$A193,СВЦЭМ!$B$39:$B$782,P$190)+'СЕТ СН'!$F$12</f>
        <v>202.15305866</v>
      </c>
      <c r="Q193" s="36">
        <f>SUMIFS(СВЦЭМ!$F$39:$F$782,СВЦЭМ!$A$39:$A$782,$A193,СВЦЭМ!$B$39:$B$782,Q$190)+'СЕТ СН'!$F$12</f>
        <v>206.51906661000001</v>
      </c>
      <c r="R193" s="36">
        <f>SUMIFS(СВЦЭМ!$F$39:$F$782,СВЦЭМ!$A$39:$A$782,$A193,СВЦЭМ!$B$39:$B$782,R$190)+'СЕТ СН'!$F$12</f>
        <v>206.94400786</v>
      </c>
      <c r="S193" s="36">
        <f>SUMIFS(СВЦЭМ!$F$39:$F$782,СВЦЭМ!$A$39:$A$782,$A193,СВЦЭМ!$B$39:$B$782,S$190)+'СЕТ СН'!$F$12</f>
        <v>200.75397666999999</v>
      </c>
      <c r="T193" s="36">
        <f>SUMIFS(СВЦЭМ!$F$39:$F$782,СВЦЭМ!$A$39:$A$782,$A193,СВЦЭМ!$B$39:$B$782,T$190)+'СЕТ СН'!$F$12</f>
        <v>195.11703585000001</v>
      </c>
      <c r="U193" s="36">
        <f>SUMIFS(СВЦЭМ!$F$39:$F$782,СВЦЭМ!$A$39:$A$782,$A193,СВЦЭМ!$B$39:$B$782,U$190)+'СЕТ СН'!$F$12</f>
        <v>196.67669841</v>
      </c>
      <c r="V193" s="36">
        <f>SUMIFS(СВЦЭМ!$F$39:$F$782,СВЦЭМ!$A$39:$A$782,$A193,СВЦЭМ!$B$39:$B$782,V$190)+'СЕТ СН'!$F$12</f>
        <v>199.98541341999999</v>
      </c>
      <c r="W193" s="36">
        <f>SUMIFS(СВЦЭМ!$F$39:$F$782,СВЦЭМ!$A$39:$A$782,$A193,СВЦЭМ!$B$39:$B$782,W$190)+'СЕТ СН'!$F$12</f>
        <v>200.61328825999999</v>
      </c>
      <c r="X193" s="36">
        <f>SUMIFS(СВЦЭМ!$F$39:$F$782,СВЦЭМ!$A$39:$A$782,$A193,СВЦЭМ!$B$39:$B$782,X$190)+'СЕТ СН'!$F$12</f>
        <v>202.39264811999999</v>
      </c>
      <c r="Y193" s="36">
        <f>SUMIFS(СВЦЭМ!$F$39:$F$782,СВЦЭМ!$A$39:$A$782,$A193,СВЦЭМ!$B$39:$B$782,Y$190)+'СЕТ СН'!$F$12</f>
        <v>202.86948896999999</v>
      </c>
    </row>
    <row r="194" spans="1:25" ht="15.75" x14ac:dyDescent="0.2">
      <c r="A194" s="35">
        <f t="shared" si="5"/>
        <v>44899</v>
      </c>
      <c r="B194" s="36">
        <f>SUMIFS(СВЦЭМ!$F$39:$F$782,СВЦЭМ!$A$39:$A$782,$A194,СВЦЭМ!$B$39:$B$782,B$190)+'СЕТ СН'!$F$12</f>
        <v>208.14713373000001</v>
      </c>
      <c r="C194" s="36">
        <f>SUMIFS(СВЦЭМ!$F$39:$F$782,СВЦЭМ!$A$39:$A$782,$A194,СВЦЭМ!$B$39:$B$782,C$190)+'СЕТ СН'!$F$12</f>
        <v>215.04371209000001</v>
      </c>
      <c r="D194" s="36">
        <f>SUMIFS(СВЦЭМ!$F$39:$F$782,СВЦЭМ!$A$39:$A$782,$A194,СВЦЭМ!$B$39:$B$782,D$190)+'СЕТ СН'!$F$12</f>
        <v>220.16314929999999</v>
      </c>
      <c r="E194" s="36">
        <f>SUMIFS(СВЦЭМ!$F$39:$F$782,СВЦЭМ!$A$39:$A$782,$A194,СВЦЭМ!$B$39:$B$782,E$190)+'СЕТ СН'!$F$12</f>
        <v>222.05643867000001</v>
      </c>
      <c r="F194" s="36">
        <f>SUMIFS(СВЦЭМ!$F$39:$F$782,СВЦЭМ!$A$39:$A$782,$A194,СВЦЭМ!$B$39:$B$782,F$190)+'СЕТ СН'!$F$12</f>
        <v>222.22102770999999</v>
      </c>
      <c r="G194" s="36">
        <f>SUMIFS(СВЦЭМ!$F$39:$F$782,СВЦЭМ!$A$39:$A$782,$A194,СВЦЭМ!$B$39:$B$782,G$190)+'СЕТ СН'!$F$12</f>
        <v>222.33482610999999</v>
      </c>
      <c r="H194" s="36">
        <f>SUMIFS(СВЦЭМ!$F$39:$F$782,СВЦЭМ!$A$39:$A$782,$A194,СВЦЭМ!$B$39:$B$782,H$190)+'СЕТ СН'!$F$12</f>
        <v>223.83024918000001</v>
      </c>
      <c r="I194" s="36">
        <f>SUMIFS(СВЦЭМ!$F$39:$F$782,СВЦЭМ!$A$39:$A$782,$A194,СВЦЭМ!$B$39:$B$782,I$190)+'СЕТ СН'!$F$12</f>
        <v>219.05442488</v>
      </c>
      <c r="J194" s="36">
        <f>SUMIFS(СВЦЭМ!$F$39:$F$782,СВЦЭМ!$A$39:$A$782,$A194,СВЦЭМ!$B$39:$B$782,J$190)+'СЕТ СН'!$F$12</f>
        <v>216.18831213999999</v>
      </c>
      <c r="K194" s="36">
        <f>SUMIFS(СВЦЭМ!$F$39:$F$782,СВЦЭМ!$A$39:$A$782,$A194,СВЦЭМ!$B$39:$B$782,K$190)+'СЕТ СН'!$F$12</f>
        <v>209.35292935000001</v>
      </c>
      <c r="L194" s="36">
        <f>SUMIFS(СВЦЭМ!$F$39:$F$782,СВЦЭМ!$A$39:$A$782,$A194,СВЦЭМ!$B$39:$B$782,L$190)+'СЕТ СН'!$F$12</f>
        <v>204.98471633</v>
      </c>
      <c r="M194" s="36">
        <f>SUMIFS(СВЦЭМ!$F$39:$F$782,СВЦЭМ!$A$39:$A$782,$A194,СВЦЭМ!$B$39:$B$782,M$190)+'СЕТ СН'!$F$12</f>
        <v>205.52162039999999</v>
      </c>
      <c r="N194" s="36">
        <f>SUMIFS(СВЦЭМ!$F$39:$F$782,СВЦЭМ!$A$39:$A$782,$A194,СВЦЭМ!$B$39:$B$782,N$190)+'СЕТ СН'!$F$12</f>
        <v>206.77839079</v>
      </c>
      <c r="O194" s="36">
        <f>SUMIFS(СВЦЭМ!$F$39:$F$782,СВЦЭМ!$A$39:$A$782,$A194,СВЦЭМ!$B$39:$B$782,O$190)+'СЕТ СН'!$F$12</f>
        <v>207.31427138000001</v>
      </c>
      <c r="P194" s="36">
        <f>SUMIFS(СВЦЭМ!$F$39:$F$782,СВЦЭМ!$A$39:$A$782,$A194,СВЦЭМ!$B$39:$B$782,P$190)+'СЕТ СН'!$F$12</f>
        <v>208.94245355999999</v>
      </c>
      <c r="Q194" s="36">
        <f>SUMIFS(СВЦЭМ!$F$39:$F$782,СВЦЭМ!$A$39:$A$782,$A194,СВЦЭМ!$B$39:$B$782,Q$190)+'СЕТ СН'!$F$12</f>
        <v>209.20192771000001</v>
      </c>
      <c r="R194" s="36">
        <f>SUMIFS(СВЦЭМ!$F$39:$F$782,СВЦЭМ!$A$39:$A$782,$A194,СВЦЭМ!$B$39:$B$782,R$190)+'СЕТ СН'!$F$12</f>
        <v>206.67065507999999</v>
      </c>
      <c r="S194" s="36">
        <f>SUMIFS(СВЦЭМ!$F$39:$F$782,СВЦЭМ!$A$39:$A$782,$A194,СВЦЭМ!$B$39:$B$782,S$190)+'СЕТ СН'!$F$12</f>
        <v>201.74234161999999</v>
      </c>
      <c r="T194" s="36">
        <f>SUMIFS(СВЦЭМ!$F$39:$F$782,СВЦЭМ!$A$39:$A$782,$A194,СВЦЭМ!$B$39:$B$782,T$190)+'СЕТ СН'!$F$12</f>
        <v>202.05591304000001</v>
      </c>
      <c r="U194" s="36">
        <f>SUMIFS(СВЦЭМ!$F$39:$F$782,СВЦЭМ!$A$39:$A$782,$A194,СВЦЭМ!$B$39:$B$782,U$190)+'СЕТ СН'!$F$12</f>
        <v>204.2993136</v>
      </c>
      <c r="V194" s="36">
        <f>SUMIFS(СВЦЭМ!$F$39:$F$782,СВЦЭМ!$A$39:$A$782,$A194,СВЦЭМ!$B$39:$B$782,V$190)+'СЕТ СН'!$F$12</f>
        <v>206.71096502</v>
      </c>
      <c r="W194" s="36">
        <f>SUMIFS(СВЦЭМ!$F$39:$F$782,СВЦЭМ!$A$39:$A$782,$A194,СВЦЭМ!$B$39:$B$782,W$190)+'СЕТ СН'!$F$12</f>
        <v>207.80531667</v>
      </c>
      <c r="X194" s="36">
        <f>SUMIFS(СВЦЭМ!$F$39:$F$782,СВЦЭМ!$A$39:$A$782,$A194,СВЦЭМ!$B$39:$B$782,X$190)+'СЕТ СН'!$F$12</f>
        <v>211.37266671</v>
      </c>
      <c r="Y194" s="36">
        <f>SUMIFS(СВЦЭМ!$F$39:$F$782,СВЦЭМ!$A$39:$A$782,$A194,СВЦЭМ!$B$39:$B$782,Y$190)+'СЕТ СН'!$F$12</f>
        <v>213.53081544</v>
      </c>
    </row>
    <row r="195" spans="1:25" ht="15.75" x14ac:dyDescent="0.2">
      <c r="A195" s="35">
        <f t="shared" si="5"/>
        <v>44900</v>
      </c>
      <c r="B195" s="36">
        <f>SUMIFS(СВЦЭМ!$F$39:$F$782,СВЦЭМ!$A$39:$A$782,$A195,СВЦЭМ!$B$39:$B$782,B$190)+'СЕТ СН'!$F$12</f>
        <v>215.06062506999999</v>
      </c>
      <c r="C195" s="36">
        <f>SUMIFS(СВЦЭМ!$F$39:$F$782,СВЦЭМ!$A$39:$A$782,$A195,СВЦЭМ!$B$39:$B$782,C$190)+'СЕТ СН'!$F$12</f>
        <v>220.00872029999999</v>
      </c>
      <c r="D195" s="36">
        <f>SUMIFS(СВЦЭМ!$F$39:$F$782,СВЦЭМ!$A$39:$A$782,$A195,СВЦЭМ!$B$39:$B$782,D$190)+'СЕТ СН'!$F$12</f>
        <v>218.51694673</v>
      </c>
      <c r="E195" s="36">
        <f>SUMIFS(СВЦЭМ!$F$39:$F$782,СВЦЭМ!$A$39:$A$782,$A195,СВЦЭМ!$B$39:$B$782,E$190)+'СЕТ СН'!$F$12</f>
        <v>220.47977195000001</v>
      </c>
      <c r="F195" s="36">
        <f>SUMIFS(СВЦЭМ!$F$39:$F$782,СВЦЭМ!$A$39:$A$782,$A195,СВЦЭМ!$B$39:$B$782,F$190)+'СЕТ СН'!$F$12</f>
        <v>221.87020278</v>
      </c>
      <c r="G195" s="36">
        <f>SUMIFS(СВЦЭМ!$F$39:$F$782,СВЦЭМ!$A$39:$A$782,$A195,СВЦЭМ!$B$39:$B$782,G$190)+'СЕТ СН'!$F$12</f>
        <v>220.96215094999999</v>
      </c>
      <c r="H195" s="36">
        <f>SUMIFS(СВЦЭМ!$F$39:$F$782,СВЦЭМ!$A$39:$A$782,$A195,СВЦЭМ!$B$39:$B$782,H$190)+'СЕТ СН'!$F$12</f>
        <v>214.23980659</v>
      </c>
      <c r="I195" s="36">
        <f>SUMIFS(СВЦЭМ!$F$39:$F$782,СВЦЭМ!$A$39:$A$782,$A195,СВЦЭМ!$B$39:$B$782,I$190)+'СЕТ СН'!$F$12</f>
        <v>208.99442740999999</v>
      </c>
      <c r="J195" s="36">
        <f>SUMIFS(СВЦЭМ!$F$39:$F$782,СВЦЭМ!$A$39:$A$782,$A195,СВЦЭМ!$B$39:$B$782,J$190)+'СЕТ СН'!$F$12</f>
        <v>209.29619930000001</v>
      </c>
      <c r="K195" s="36">
        <f>SUMIFS(СВЦЭМ!$F$39:$F$782,СВЦЭМ!$A$39:$A$782,$A195,СВЦЭМ!$B$39:$B$782,K$190)+'СЕТ СН'!$F$12</f>
        <v>207.23562304000001</v>
      </c>
      <c r="L195" s="36">
        <f>SUMIFS(СВЦЭМ!$F$39:$F$782,СВЦЭМ!$A$39:$A$782,$A195,СВЦЭМ!$B$39:$B$782,L$190)+'СЕТ СН'!$F$12</f>
        <v>205.08414239999999</v>
      </c>
      <c r="M195" s="36">
        <f>SUMIFS(СВЦЭМ!$F$39:$F$782,СВЦЭМ!$A$39:$A$782,$A195,СВЦЭМ!$B$39:$B$782,M$190)+'СЕТ СН'!$F$12</f>
        <v>207.40347857</v>
      </c>
      <c r="N195" s="36">
        <f>SUMIFS(СВЦЭМ!$F$39:$F$782,СВЦЭМ!$A$39:$A$782,$A195,СВЦЭМ!$B$39:$B$782,N$190)+'СЕТ СН'!$F$12</f>
        <v>208.62644806</v>
      </c>
      <c r="O195" s="36">
        <f>SUMIFS(СВЦЭМ!$F$39:$F$782,СВЦЭМ!$A$39:$A$782,$A195,СВЦЭМ!$B$39:$B$782,O$190)+'СЕТ СН'!$F$12</f>
        <v>208.72145241000001</v>
      </c>
      <c r="P195" s="36">
        <f>SUMIFS(СВЦЭМ!$F$39:$F$782,СВЦЭМ!$A$39:$A$782,$A195,СВЦЭМ!$B$39:$B$782,P$190)+'СЕТ СН'!$F$12</f>
        <v>209.66067749999999</v>
      </c>
      <c r="Q195" s="36">
        <f>SUMIFS(СВЦЭМ!$F$39:$F$782,СВЦЭМ!$A$39:$A$782,$A195,СВЦЭМ!$B$39:$B$782,Q$190)+'СЕТ СН'!$F$12</f>
        <v>209.37108936000001</v>
      </c>
      <c r="R195" s="36">
        <f>SUMIFS(СВЦЭМ!$F$39:$F$782,СВЦЭМ!$A$39:$A$782,$A195,СВЦЭМ!$B$39:$B$782,R$190)+'СЕТ СН'!$F$12</f>
        <v>207.56705879</v>
      </c>
      <c r="S195" s="36">
        <f>SUMIFS(СВЦЭМ!$F$39:$F$782,СВЦЭМ!$A$39:$A$782,$A195,СВЦЭМ!$B$39:$B$782,S$190)+'СЕТ СН'!$F$12</f>
        <v>201.76791029</v>
      </c>
      <c r="T195" s="36">
        <f>SUMIFS(СВЦЭМ!$F$39:$F$782,СВЦЭМ!$A$39:$A$782,$A195,СВЦЭМ!$B$39:$B$782,T$190)+'СЕТ СН'!$F$12</f>
        <v>199.39333676999999</v>
      </c>
      <c r="U195" s="36">
        <f>SUMIFS(СВЦЭМ!$F$39:$F$782,СВЦЭМ!$A$39:$A$782,$A195,СВЦЭМ!$B$39:$B$782,U$190)+'СЕТ СН'!$F$12</f>
        <v>199.01719666</v>
      </c>
      <c r="V195" s="36">
        <f>SUMIFS(СВЦЭМ!$F$39:$F$782,СВЦЭМ!$A$39:$A$782,$A195,СВЦЭМ!$B$39:$B$782,V$190)+'СЕТ СН'!$F$12</f>
        <v>203.70802148999999</v>
      </c>
      <c r="W195" s="36">
        <f>SUMIFS(СВЦЭМ!$F$39:$F$782,СВЦЭМ!$A$39:$A$782,$A195,СВЦЭМ!$B$39:$B$782,W$190)+'СЕТ СН'!$F$12</f>
        <v>207.53919943</v>
      </c>
      <c r="X195" s="36">
        <f>SUMIFS(СВЦЭМ!$F$39:$F$782,СВЦЭМ!$A$39:$A$782,$A195,СВЦЭМ!$B$39:$B$782,X$190)+'СЕТ СН'!$F$12</f>
        <v>211.22551487999999</v>
      </c>
      <c r="Y195" s="36">
        <f>SUMIFS(СВЦЭМ!$F$39:$F$782,СВЦЭМ!$A$39:$A$782,$A195,СВЦЭМ!$B$39:$B$782,Y$190)+'СЕТ СН'!$F$12</f>
        <v>211.83451438</v>
      </c>
    </row>
    <row r="196" spans="1:25" ht="15.75" x14ac:dyDescent="0.2">
      <c r="A196" s="35">
        <f t="shared" si="5"/>
        <v>44901</v>
      </c>
      <c r="B196" s="36">
        <f>SUMIFS(СВЦЭМ!$F$39:$F$782,СВЦЭМ!$A$39:$A$782,$A196,СВЦЭМ!$B$39:$B$782,B$190)+'СЕТ СН'!$F$12</f>
        <v>203.77497566</v>
      </c>
      <c r="C196" s="36">
        <f>SUMIFS(СВЦЭМ!$F$39:$F$782,СВЦЭМ!$A$39:$A$782,$A196,СВЦЭМ!$B$39:$B$782,C$190)+'СЕТ СН'!$F$12</f>
        <v>208.12385107</v>
      </c>
      <c r="D196" s="36">
        <f>SUMIFS(СВЦЭМ!$F$39:$F$782,СВЦЭМ!$A$39:$A$782,$A196,СВЦЭМ!$B$39:$B$782,D$190)+'СЕТ СН'!$F$12</f>
        <v>211.94316157</v>
      </c>
      <c r="E196" s="36">
        <f>SUMIFS(СВЦЭМ!$F$39:$F$782,СВЦЭМ!$A$39:$A$782,$A196,СВЦЭМ!$B$39:$B$782,E$190)+'СЕТ СН'!$F$12</f>
        <v>212.48867694</v>
      </c>
      <c r="F196" s="36">
        <f>SUMIFS(СВЦЭМ!$F$39:$F$782,СВЦЭМ!$A$39:$A$782,$A196,СВЦЭМ!$B$39:$B$782,F$190)+'СЕТ СН'!$F$12</f>
        <v>215.62000617999999</v>
      </c>
      <c r="G196" s="36">
        <f>SUMIFS(СВЦЭМ!$F$39:$F$782,СВЦЭМ!$A$39:$A$782,$A196,СВЦЭМ!$B$39:$B$782,G$190)+'СЕТ СН'!$F$12</f>
        <v>211.77324689</v>
      </c>
      <c r="H196" s="36">
        <f>SUMIFS(СВЦЭМ!$F$39:$F$782,СВЦЭМ!$A$39:$A$782,$A196,СВЦЭМ!$B$39:$B$782,H$190)+'СЕТ СН'!$F$12</f>
        <v>207.07403737000001</v>
      </c>
      <c r="I196" s="36">
        <f>SUMIFS(СВЦЭМ!$F$39:$F$782,СВЦЭМ!$A$39:$A$782,$A196,СВЦЭМ!$B$39:$B$782,I$190)+'СЕТ СН'!$F$12</f>
        <v>197.80842208999999</v>
      </c>
      <c r="J196" s="36">
        <f>SUMIFS(СВЦЭМ!$F$39:$F$782,СВЦЭМ!$A$39:$A$782,$A196,СВЦЭМ!$B$39:$B$782,J$190)+'СЕТ СН'!$F$12</f>
        <v>198.30334988999999</v>
      </c>
      <c r="K196" s="36">
        <f>SUMIFS(СВЦЭМ!$F$39:$F$782,СВЦЭМ!$A$39:$A$782,$A196,СВЦЭМ!$B$39:$B$782,K$190)+'СЕТ СН'!$F$12</f>
        <v>196.11998625999999</v>
      </c>
      <c r="L196" s="36">
        <f>SUMIFS(СВЦЭМ!$F$39:$F$782,СВЦЭМ!$A$39:$A$782,$A196,СВЦЭМ!$B$39:$B$782,L$190)+'СЕТ СН'!$F$12</f>
        <v>196.57712402999999</v>
      </c>
      <c r="M196" s="36">
        <f>SUMIFS(СВЦЭМ!$F$39:$F$782,СВЦЭМ!$A$39:$A$782,$A196,СВЦЭМ!$B$39:$B$782,M$190)+'СЕТ СН'!$F$12</f>
        <v>195.87576161999999</v>
      </c>
      <c r="N196" s="36">
        <f>SUMIFS(СВЦЭМ!$F$39:$F$782,СВЦЭМ!$A$39:$A$782,$A196,СВЦЭМ!$B$39:$B$782,N$190)+'СЕТ СН'!$F$12</f>
        <v>197.02591699999999</v>
      </c>
      <c r="O196" s="36">
        <f>SUMIFS(СВЦЭМ!$F$39:$F$782,СВЦЭМ!$A$39:$A$782,$A196,СВЦЭМ!$B$39:$B$782,O$190)+'СЕТ СН'!$F$12</f>
        <v>194.21251762</v>
      </c>
      <c r="P196" s="36">
        <f>SUMIFS(СВЦЭМ!$F$39:$F$782,СВЦЭМ!$A$39:$A$782,$A196,СВЦЭМ!$B$39:$B$782,P$190)+'СЕТ СН'!$F$12</f>
        <v>194.77502738000001</v>
      </c>
      <c r="Q196" s="36">
        <f>SUMIFS(СВЦЭМ!$F$39:$F$782,СВЦЭМ!$A$39:$A$782,$A196,СВЦЭМ!$B$39:$B$782,Q$190)+'СЕТ СН'!$F$12</f>
        <v>194.27959425</v>
      </c>
      <c r="R196" s="36">
        <f>SUMIFS(СВЦЭМ!$F$39:$F$782,СВЦЭМ!$A$39:$A$782,$A196,СВЦЭМ!$B$39:$B$782,R$190)+'СЕТ СН'!$F$12</f>
        <v>192.77131625000001</v>
      </c>
      <c r="S196" s="36">
        <f>SUMIFS(СВЦЭМ!$F$39:$F$782,СВЦЭМ!$A$39:$A$782,$A196,СВЦЭМ!$B$39:$B$782,S$190)+'СЕТ СН'!$F$12</f>
        <v>190.78922765999999</v>
      </c>
      <c r="T196" s="36">
        <f>SUMIFS(СВЦЭМ!$F$39:$F$782,СВЦЭМ!$A$39:$A$782,$A196,СВЦЭМ!$B$39:$B$782,T$190)+'СЕТ СН'!$F$12</f>
        <v>187.48302588999999</v>
      </c>
      <c r="U196" s="36">
        <f>SUMIFS(СВЦЭМ!$F$39:$F$782,СВЦЭМ!$A$39:$A$782,$A196,СВЦЭМ!$B$39:$B$782,U$190)+'СЕТ СН'!$F$12</f>
        <v>188.68980253000001</v>
      </c>
      <c r="V196" s="36">
        <f>SUMIFS(СВЦЭМ!$F$39:$F$782,СВЦЭМ!$A$39:$A$782,$A196,СВЦЭМ!$B$39:$B$782,V$190)+'СЕТ СН'!$F$12</f>
        <v>192.68087333</v>
      </c>
      <c r="W196" s="36">
        <f>SUMIFS(СВЦЭМ!$F$39:$F$782,СВЦЭМ!$A$39:$A$782,$A196,СВЦЭМ!$B$39:$B$782,W$190)+'СЕТ СН'!$F$12</f>
        <v>197.88152778</v>
      </c>
      <c r="X196" s="36">
        <f>SUMIFS(СВЦЭМ!$F$39:$F$782,СВЦЭМ!$A$39:$A$782,$A196,СВЦЭМ!$B$39:$B$782,X$190)+'СЕТ СН'!$F$12</f>
        <v>198.36728417</v>
      </c>
      <c r="Y196" s="36">
        <f>SUMIFS(СВЦЭМ!$F$39:$F$782,СВЦЭМ!$A$39:$A$782,$A196,СВЦЭМ!$B$39:$B$782,Y$190)+'СЕТ СН'!$F$12</f>
        <v>207.08975365000001</v>
      </c>
    </row>
    <row r="197" spans="1:25" ht="15.75" x14ac:dyDescent="0.2">
      <c r="A197" s="35">
        <f t="shared" si="5"/>
        <v>44902</v>
      </c>
      <c r="B197" s="36">
        <f>SUMIFS(СВЦЭМ!$F$39:$F$782,СВЦЭМ!$A$39:$A$782,$A197,СВЦЭМ!$B$39:$B$782,B$190)+'СЕТ СН'!$F$12</f>
        <v>203.03597611000001</v>
      </c>
      <c r="C197" s="36">
        <f>SUMIFS(СВЦЭМ!$F$39:$F$782,СВЦЭМ!$A$39:$A$782,$A197,СВЦЭМ!$B$39:$B$782,C$190)+'СЕТ СН'!$F$12</f>
        <v>207.04379489999999</v>
      </c>
      <c r="D197" s="36">
        <f>SUMIFS(СВЦЭМ!$F$39:$F$782,СВЦЭМ!$A$39:$A$782,$A197,СВЦЭМ!$B$39:$B$782,D$190)+'СЕТ СН'!$F$12</f>
        <v>209.45291705</v>
      </c>
      <c r="E197" s="36">
        <f>SUMIFS(СВЦЭМ!$F$39:$F$782,СВЦЭМ!$A$39:$A$782,$A197,СВЦЭМ!$B$39:$B$782,E$190)+'СЕТ СН'!$F$12</f>
        <v>209.29704493</v>
      </c>
      <c r="F197" s="36">
        <f>SUMIFS(СВЦЭМ!$F$39:$F$782,СВЦЭМ!$A$39:$A$782,$A197,СВЦЭМ!$B$39:$B$782,F$190)+'СЕТ СН'!$F$12</f>
        <v>209.93881651000001</v>
      </c>
      <c r="G197" s="36">
        <f>SUMIFS(СВЦЭМ!$F$39:$F$782,СВЦЭМ!$A$39:$A$782,$A197,СВЦЭМ!$B$39:$B$782,G$190)+'СЕТ СН'!$F$12</f>
        <v>208.24753489</v>
      </c>
      <c r="H197" s="36">
        <f>SUMIFS(СВЦЭМ!$F$39:$F$782,СВЦЭМ!$A$39:$A$782,$A197,СВЦЭМ!$B$39:$B$782,H$190)+'СЕТ СН'!$F$12</f>
        <v>207.12664677000001</v>
      </c>
      <c r="I197" s="36">
        <f>SUMIFS(СВЦЭМ!$F$39:$F$782,СВЦЭМ!$A$39:$A$782,$A197,СВЦЭМ!$B$39:$B$782,I$190)+'СЕТ СН'!$F$12</f>
        <v>200.89450123</v>
      </c>
      <c r="J197" s="36">
        <f>SUMIFS(СВЦЭМ!$F$39:$F$782,СВЦЭМ!$A$39:$A$782,$A197,СВЦЭМ!$B$39:$B$782,J$190)+'СЕТ СН'!$F$12</f>
        <v>198.25853816</v>
      </c>
      <c r="K197" s="36">
        <f>SUMIFS(СВЦЭМ!$F$39:$F$782,СВЦЭМ!$A$39:$A$782,$A197,СВЦЭМ!$B$39:$B$782,K$190)+'СЕТ СН'!$F$12</f>
        <v>201.72721085000001</v>
      </c>
      <c r="L197" s="36">
        <f>SUMIFS(СВЦЭМ!$F$39:$F$782,СВЦЭМ!$A$39:$A$782,$A197,СВЦЭМ!$B$39:$B$782,L$190)+'СЕТ СН'!$F$12</f>
        <v>201.2400955</v>
      </c>
      <c r="M197" s="36">
        <f>SUMIFS(СВЦЭМ!$F$39:$F$782,СВЦЭМ!$A$39:$A$782,$A197,СВЦЭМ!$B$39:$B$782,M$190)+'СЕТ СН'!$F$12</f>
        <v>200.59470436000001</v>
      </c>
      <c r="N197" s="36">
        <f>SUMIFS(СВЦЭМ!$F$39:$F$782,СВЦЭМ!$A$39:$A$782,$A197,СВЦЭМ!$B$39:$B$782,N$190)+'СЕТ СН'!$F$12</f>
        <v>202.62667880999999</v>
      </c>
      <c r="O197" s="36">
        <f>SUMIFS(СВЦЭМ!$F$39:$F$782,СВЦЭМ!$A$39:$A$782,$A197,СВЦЭМ!$B$39:$B$782,O$190)+'СЕТ СН'!$F$12</f>
        <v>202.37477597</v>
      </c>
      <c r="P197" s="36">
        <f>SUMIFS(СВЦЭМ!$F$39:$F$782,СВЦЭМ!$A$39:$A$782,$A197,СВЦЭМ!$B$39:$B$782,P$190)+'СЕТ СН'!$F$12</f>
        <v>203.26361664000001</v>
      </c>
      <c r="Q197" s="36">
        <f>SUMIFS(СВЦЭМ!$F$39:$F$782,СВЦЭМ!$A$39:$A$782,$A197,СВЦЭМ!$B$39:$B$782,Q$190)+'СЕТ СН'!$F$12</f>
        <v>204.26039322</v>
      </c>
      <c r="R197" s="36">
        <f>SUMIFS(СВЦЭМ!$F$39:$F$782,СВЦЭМ!$A$39:$A$782,$A197,СВЦЭМ!$B$39:$B$782,R$190)+'СЕТ СН'!$F$12</f>
        <v>201.42437609999999</v>
      </c>
      <c r="S197" s="36">
        <f>SUMIFS(СВЦЭМ!$F$39:$F$782,СВЦЭМ!$A$39:$A$782,$A197,СВЦЭМ!$B$39:$B$782,S$190)+'СЕТ СН'!$F$12</f>
        <v>196.78597894000001</v>
      </c>
      <c r="T197" s="36">
        <f>SUMIFS(СВЦЭМ!$F$39:$F$782,СВЦЭМ!$A$39:$A$782,$A197,СВЦЭМ!$B$39:$B$782,T$190)+'СЕТ СН'!$F$12</f>
        <v>196.20880507999999</v>
      </c>
      <c r="U197" s="36">
        <f>SUMIFS(СВЦЭМ!$F$39:$F$782,СВЦЭМ!$A$39:$A$782,$A197,СВЦЭМ!$B$39:$B$782,U$190)+'СЕТ СН'!$F$12</f>
        <v>198.1899315</v>
      </c>
      <c r="V197" s="36">
        <f>SUMIFS(СВЦЭМ!$F$39:$F$782,СВЦЭМ!$A$39:$A$782,$A197,СВЦЭМ!$B$39:$B$782,V$190)+'СЕТ СН'!$F$12</f>
        <v>198.50973567</v>
      </c>
      <c r="W197" s="36">
        <f>SUMIFS(СВЦЭМ!$F$39:$F$782,СВЦЭМ!$A$39:$A$782,$A197,СВЦЭМ!$B$39:$B$782,W$190)+'СЕТ СН'!$F$12</f>
        <v>202.20368062</v>
      </c>
      <c r="X197" s="36">
        <f>SUMIFS(СВЦЭМ!$F$39:$F$782,СВЦЭМ!$A$39:$A$782,$A197,СВЦЭМ!$B$39:$B$782,X$190)+'СЕТ СН'!$F$12</f>
        <v>199.62324905</v>
      </c>
      <c r="Y197" s="36">
        <f>SUMIFS(СВЦЭМ!$F$39:$F$782,СВЦЭМ!$A$39:$A$782,$A197,СВЦЭМ!$B$39:$B$782,Y$190)+'СЕТ СН'!$F$12</f>
        <v>201.56814344</v>
      </c>
    </row>
    <row r="198" spans="1:25" ht="15.75" x14ac:dyDescent="0.2">
      <c r="A198" s="35">
        <f t="shared" si="5"/>
        <v>44903</v>
      </c>
      <c r="B198" s="36">
        <f>SUMIFS(СВЦЭМ!$F$39:$F$782,СВЦЭМ!$A$39:$A$782,$A198,СВЦЭМ!$B$39:$B$782,B$190)+'СЕТ СН'!$F$12</f>
        <v>232.37311953</v>
      </c>
      <c r="C198" s="36">
        <f>SUMIFS(СВЦЭМ!$F$39:$F$782,СВЦЭМ!$A$39:$A$782,$A198,СВЦЭМ!$B$39:$B$782,C$190)+'СЕТ СН'!$F$12</f>
        <v>235.16342244000001</v>
      </c>
      <c r="D198" s="36">
        <f>SUMIFS(СВЦЭМ!$F$39:$F$782,СВЦЭМ!$A$39:$A$782,$A198,СВЦЭМ!$B$39:$B$782,D$190)+'СЕТ СН'!$F$12</f>
        <v>234.30260172000001</v>
      </c>
      <c r="E198" s="36">
        <f>SUMIFS(СВЦЭМ!$F$39:$F$782,СВЦЭМ!$A$39:$A$782,$A198,СВЦЭМ!$B$39:$B$782,E$190)+'СЕТ СН'!$F$12</f>
        <v>229.95959879</v>
      </c>
      <c r="F198" s="36">
        <f>SUMIFS(СВЦЭМ!$F$39:$F$782,СВЦЭМ!$A$39:$A$782,$A198,СВЦЭМ!$B$39:$B$782,F$190)+'СЕТ СН'!$F$12</f>
        <v>227.82993146999999</v>
      </c>
      <c r="G198" s="36">
        <f>SUMIFS(СВЦЭМ!$F$39:$F$782,СВЦЭМ!$A$39:$A$782,$A198,СВЦЭМ!$B$39:$B$782,G$190)+'СЕТ СН'!$F$12</f>
        <v>221.14348353</v>
      </c>
      <c r="H198" s="36">
        <f>SUMIFS(СВЦЭМ!$F$39:$F$782,СВЦЭМ!$A$39:$A$782,$A198,СВЦЭМ!$B$39:$B$782,H$190)+'СЕТ СН'!$F$12</f>
        <v>216.42557984000001</v>
      </c>
      <c r="I198" s="36">
        <f>SUMIFS(СВЦЭМ!$F$39:$F$782,СВЦЭМ!$A$39:$A$782,$A198,СВЦЭМ!$B$39:$B$782,I$190)+'СЕТ СН'!$F$12</f>
        <v>214.52877866</v>
      </c>
      <c r="J198" s="36">
        <f>SUMIFS(СВЦЭМ!$F$39:$F$782,СВЦЭМ!$A$39:$A$782,$A198,СВЦЭМ!$B$39:$B$782,J$190)+'СЕТ СН'!$F$12</f>
        <v>210.95136599</v>
      </c>
      <c r="K198" s="36">
        <f>SUMIFS(СВЦЭМ!$F$39:$F$782,СВЦЭМ!$A$39:$A$782,$A198,СВЦЭМ!$B$39:$B$782,K$190)+'СЕТ СН'!$F$12</f>
        <v>209.78399858</v>
      </c>
      <c r="L198" s="36">
        <f>SUMIFS(СВЦЭМ!$F$39:$F$782,СВЦЭМ!$A$39:$A$782,$A198,СВЦЭМ!$B$39:$B$782,L$190)+'СЕТ СН'!$F$12</f>
        <v>211.29825968</v>
      </c>
      <c r="M198" s="36">
        <f>SUMIFS(СВЦЭМ!$F$39:$F$782,СВЦЭМ!$A$39:$A$782,$A198,СВЦЭМ!$B$39:$B$782,M$190)+'СЕТ СН'!$F$12</f>
        <v>215.45163350999999</v>
      </c>
      <c r="N198" s="36">
        <f>SUMIFS(СВЦЭМ!$F$39:$F$782,СВЦЭМ!$A$39:$A$782,$A198,СВЦЭМ!$B$39:$B$782,N$190)+'СЕТ СН'!$F$12</f>
        <v>216.83208680000001</v>
      </c>
      <c r="O198" s="36">
        <f>SUMIFS(СВЦЭМ!$F$39:$F$782,СВЦЭМ!$A$39:$A$782,$A198,СВЦЭМ!$B$39:$B$782,O$190)+'СЕТ СН'!$F$12</f>
        <v>216.97169736999999</v>
      </c>
      <c r="P198" s="36">
        <f>SUMIFS(СВЦЭМ!$F$39:$F$782,СВЦЭМ!$A$39:$A$782,$A198,СВЦЭМ!$B$39:$B$782,P$190)+'СЕТ СН'!$F$12</f>
        <v>217.34656151999999</v>
      </c>
      <c r="Q198" s="36">
        <f>SUMIFS(СВЦЭМ!$F$39:$F$782,СВЦЭМ!$A$39:$A$782,$A198,СВЦЭМ!$B$39:$B$782,Q$190)+'СЕТ СН'!$F$12</f>
        <v>215.95500468</v>
      </c>
      <c r="R198" s="36">
        <f>SUMIFS(СВЦЭМ!$F$39:$F$782,СВЦЭМ!$A$39:$A$782,$A198,СВЦЭМ!$B$39:$B$782,R$190)+'СЕТ СН'!$F$12</f>
        <v>209.45607393</v>
      </c>
      <c r="S198" s="36">
        <f>SUMIFS(СВЦЭМ!$F$39:$F$782,СВЦЭМ!$A$39:$A$782,$A198,СВЦЭМ!$B$39:$B$782,S$190)+'СЕТ СН'!$F$12</f>
        <v>204.12006855000001</v>
      </c>
      <c r="T198" s="36">
        <f>SUMIFS(СВЦЭМ!$F$39:$F$782,СВЦЭМ!$A$39:$A$782,$A198,СВЦЭМ!$B$39:$B$782,T$190)+'СЕТ СН'!$F$12</f>
        <v>208.30834322000001</v>
      </c>
      <c r="U198" s="36">
        <f>SUMIFS(СВЦЭМ!$F$39:$F$782,СВЦЭМ!$A$39:$A$782,$A198,СВЦЭМ!$B$39:$B$782,U$190)+'СЕТ СН'!$F$12</f>
        <v>210.59248299999999</v>
      </c>
      <c r="V198" s="36">
        <f>SUMIFS(СВЦЭМ!$F$39:$F$782,СВЦЭМ!$A$39:$A$782,$A198,СВЦЭМ!$B$39:$B$782,V$190)+'СЕТ СН'!$F$12</f>
        <v>212.72113521</v>
      </c>
      <c r="W198" s="36">
        <f>SUMIFS(СВЦЭМ!$F$39:$F$782,СВЦЭМ!$A$39:$A$782,$A198,СВЦЭМ!$B$39:$B$782,W$190)+'СЕТ СН'!$F$12</f>
        <v>217.54318828000001</v>
      </c>
      <c r="X198" s="36">
        <f>SUMIFS(СВЦЭМ!$F$39:$F$782,СВЦЭМ!$A$39:$A$782,$A198,СВЦЭМ!$B$39:$B$782,X$190)+'СЕТ СН'!$F$12</f>
        <v>217.12488544000001</v>
      </c>
      <c r="Y198" s="36">
        <f>SUMIFS(СВЦЭМ!$F$39:$F$782,СВЦЭМ!$A$39:$A$782,$A198,СВЦЭМ!$B$39:$B$782,Y$190)+'СЕТ СН'!$F$12</f>
        <v>228.36770963999999</v>
      </c>
    </row>
    <row r="199" spans="1:25" ht="15.75" x14ac:dyDescent="0.2">
      <c r="A199" s="35">
        <f t="shared" si="5"/>
        <v>44904</v>
      </c>
      <c r="B199" s="36">
        <f>SUMIFS(СВЦЭМ!$F$39:$F$782,СВЦЭМ!$A$39:$A$782,$A199,СВЦЭМ!$B$39:$B$782,B$190)+'СЕТ СН'!$F$12</f>
        <v>216.86336587</v>
      </c>
      <c r="C199" s="36">
        <f>SUMIFS(СВЦЭМ!$F$39:$F$782,СВЦЭМ!$A$39:$A$782,$A199,СВЦЭМ!$B$39:$B$782,C$190)+'СЕТ СН'!$F$12</f>
        <v>218.4643974</v>
      </c>
      <c r="D199" s="36">
        <f>SUMIFS(СВЦЭМ!$F$39:$F$782,СВЦЭМ!$A$39:$A$782,$A199,СВЦЭМ!$B$39:$B$782,D$190)+'СЕТ СН'!$F$12</f>
        <v>220.24108046000001</v>
      </c>
      <c r="E199" s="36">
        <f>SUMIFS(СВЦЭМ!$F$39:$F$782,СВЦЭМ!$A$39:$A$782,$A199,СВЦЭМ!$B$39:$B$782,E$190)+'СЕТ СН'!$F$12</f>
        <v>222.35452787</v>
      </c>
      <c r="F199" s="36">
        <f>SUMIFS(СВЦЭМ!$F$39:$F$782,СВЦЭМ!$A$39:$A$782,$A199,СВЦЭМ!$B$39:$B$782,F$190)+'СЕТ СН'!$F$12</f>
        <v>223.79013334000001</v>
      </c>
      <c r="G199" s="36">
        <f>SUMIFS(СВЦЭМ!$F$39:$F$782,СВЦЭМ!$A$39:$A$782,$A199,СВЦЭМ!$B$39:$B$782,G$190)+'СЕТ СН'!$F$12</f>
        <v>221.42711839</v>
      </c>
      <c r="H199" s="36">
        <f>SUMIFS(СВЦЭМ!$F$39:$F$782,СВЦЭМ!$A$39:$A$782,$A199,СВЦЭМ!$B$39:$B$782,H$190)+'СЕТ СН'!$F$12</f>
        <v>221.96050101</v>
      </c>
      <c r="I199" s="36">
        <f>SUMIFS(СВЦЭМ!$F$39:$F$782,СВЦЭМ!$A$39:$A$782,$A199,СВЦЭМ!$B$39:$B$782,I$190)+'СЕТ СН'!$F$12</f>
        <v>215.73101975</v>
      </c>
      <c r="J199" s="36">
        <f>SUMIFS(СВЦЭМ!$F$39:$F$782,СВЦЭМ!$A$39:$A$782,$A199,СВЦЭМ!$B$39:$B$782,J$190)+'СЕТ СН'!$F$12</f>
        <v>213.69924492999999</v>
      </c>
      <c r="K199" s="36">
        <f>SUMIFS(СВЦЭМ!$F$39:$F$782,СВЦЭМ!$A$39:$A$782,$A199,СВЦЭМ!$B$39:$B$782,K$190)+'СЕТ СН'!$F$12</f>
        <v>211.29561518</v>
      </c>
      <c r="L199" s="36">
        <f>SUMIFS(СВЦЭМ!$F$39:$F$782,СВЦЭМ!$A$39:$A$782,$A199,СВЦЭМ!$B$39:$B$782,L$190)+'СЕТ СН'!$F$12</f>
        <v>209.85608302</v>
      </c>
      <c r="M199" s="36">
        <f>SUMIFS(СВЦЭМ!$F$39:$F$782,СВЦЭМ!$A$39:$A$782,$A199,СВЦЭМ!$B$39:$B$782,M$190)+'СЕТ СН'!$F$12</f>
        <v>208.45162751999999</v>
      </c>
      <c r="N199" s="36">
        <f>SUMIFS(СВЦЭМ!$F$39:$F$782,СВЦЭМ!$A$39:$A$782,$A199,СВЦЭМ!$B$39:$B$782,N$190)+'СЕТ СН'!$F$12</f>
        <v>209.18743506999999</v>
      </c>
      <c r="O199" s="36">
        <f>SUMIFS(СВЦЭМ!$F$39:$F$782,СВЦЭМ!$A$39:$A$782,$A199,СВЦЭМ!$B$39:$B$782,O$190)+'СЕТ СН'!$F$12</f>
        <v>211.38896149000001</v>
      </c>
      <c r="P199" s="36">
        <f>SUMIFS(СВЦЭМ!$F$39:$F$782,СВЦЭМ!$A$39:$A$782,$A199,СВЦЭМ!$B$39:$B$782,P$190)+'СЕТ СН'!$F$12</f>
        <v>212.31441067</v>
      </c>
      <c r="Q199" s="36">
        <f>SUMIFS(СВЦЭМ!$F$39:$F$782,СВЦЭМ!$A$39:$A$782,$A199,СВЦЭМ!$B$39:$B$782,Q$190)+'СЕТ СН'!$F$12</f>
        <v>212.17609114000001</v>
      </c>
      <c r="R199" s="36">
        <f>SUMIFS(СВЦЭМ!$F$39:$F$782,СВЦЭМ!$A$39:$A$782,$A199,СВЦЭМ!$B$39:$B$782,R$190)+'СЕТ СН'!$F$12</f>
        <v>211.65111472000001</v>
      </c>
      <c r="S199" s="36">
        <f>SUMIFS(СВЦЭМ!$F$39:$F$782,СВЦЭМ!$A$39:$A$782,$A199,СВЦЭМ!$B$39:$B$782,S$190)+'СЕТ СН'!$F$12</f>
        <v>207.17402536</v>
      </c>
      <c r="T199" s="36">
        <f>SUMIFS(СВЦЭМ!$F$39:$F$782,СВЦЭМ!$A$39:$A$782,$A199,СВЦЭМ!$B$39:$B$782,T$190)+'СЕТ СН'!$F$12</f>
        <v>204.01250286999999</v>
      </c>
      <c r="U199" s="36">
        <f>SUMIFS(СВЦЭМ!$F$39:$F$782,СВЦЭМ!$A$39:$A$782,$A199,СВЦЭМ!$B$39:$B$782,U$190)+'СЕТ СН'!$F$12</f>
        <v>204.26166355000001</v>
      </c>
      <c r="V199" s="36">
        <f>SUMIFS(СВЦЭМ!$F$39:$F$782,СВЦЭМ!$A$39:$A$782,$A199,СВЦЭМ!$B$39:$B$782,V$190)+'СЕТ СН'!$F$12</f>
        <v>206.15432278</v>
      </c>
      <c r="W199" s="36">
        <f>SUMIFS(СВЦЭМ!$F$39:$F$782,СВЦЭМ!$A$39:$A$782,$A199,СВЦЭМ!$B$39:$B$782,W$190)+'СЕТ СН'!$F$12</f>
        <v>209.95397546999999</v>
      </c>
      <c r="X199" s="36">
        <f>SUMIFS(СВЦЭМ!$F$39:$F$782,СВЦЭМ!$A$39:$A$782,$A199,СВЦЭМ!$B$39:$B$782,X$190)+'СЕТ СН'!$F$12</f>
        <v>211.26338340999999</v>
      </c>
      <c r="Y199" s="36">
        <f>SUMIFS(СВЦЭМ!$F$39:$F$782,СВЦЭМ!$A$39:$A$782,$A199,СВЦЭМ!$B$39:$B$782,Y$190)+'СЕТ СН'!$F$12</f>
        <v>213.20241659000001</v>
      </c>
    </row>
    <row r="200" spans="1:25" ht="15.75" x14ac:dyDescent="0.2">
      <c r="A200" s="35">
        <f t="shared" si="5"/>
        <v>44905</v>
      </c>
      <c r="B200" s="36">
        <f>SUMIFS(СВЦЭМ!$F$39:$F$782,СВЦЭМ!$A$39:$A$782,$A200,СВЦЭМ!$B$39:$B$782,B$190)+'СЕТ СН'!$F$12</f>
        <v>218.37207717999999</v>
      </c>
      <c r="C200" s="36">
        <f>SUMIFS(СВЦЭМ!$F$39:$F$782,СВЦЭМ!$A$39:$A$782,$A200,СВЦЭМ!$B$39:$B$782,C$190)+'СЕТ СН'!$F$12</f>
        <v>220.73337774000001</v>
      </c>
      <c r="D200" s="36">
        <f>SUMIFS(СВЦЭМ!$F$39:$F$782,СВЦЭМ!$A$39:$A$782,$A200,СВЦЭМ!$B$39:$B$782,D$190)+'СЕТ СН'!$F$12</f>
        <v>228.77898218000001</v>
      </c>
      <c r="E200" s="36">
        <f>SUMIFS(СВЦЭМ!$F$39:$F$782,СВЦЭМ!$A$39:$A$782,$A200,СВЦЭМ!$B$39:$B$782,E$190)+'СЕТ СН'!$F$12</f>
        <v>227.94487723</v>
      </c>
      <c r="F200" s="36">
        <f>SUMIFS(СВЦЭМ!$F$39:$F$782,СВЦЭМ!$A$39:$A$782,$A200,СВЦЭМ!$B$39:$B$782,F$190)+'СЕТ СН'!$F$12</f>
        <v>225.12434777999999</v>
      </c>
      <c r="G200" s="36">
        <f>SUMIFS(СВЦЭМ!$F$39:$F$782,СВЦЭМ!$A$39:$A$782,$A200,СВЦЭМ!$B$39:$B$782,G$190)+'СЕТ СН'!$F$12</f>
        <v>227.27995612999999</v>
      </c>
      <c r="H200" s="36">
        <f>SUMIFS(СВЦЭМ!$F$39:$F$782,СВЦЭМ!$A$39:$A$782,$A200,СВЦЭМ!$B$39:$B$782,H$190)+'СЕТ СН'!$F$12</f>
        <v>225.57165175</v>
      </c>
      <c r="I200" s="36">
        <f>SUMIFS(СВЦЭМ!$F$39:$F$782,СВЦЭМ!$A$39:$A$782,$A200,СВЦЭМ!$B$39:$B$782,I$190)+'СЕТ СН'!$F$12</f>
        <v>220.57004674000001</v>
      </c>
      <c r="J200" s="36">
        <f>SUMIFS(СВЦЭМ!$F$39:$F$782,СВЦЭМ!$A$39:$A$782,$A200,СВЦЭМ!$B$39:$B$782,J$190)+'СЕТ СН'!$F$12</f>
        <v>215.69932605</v>
      </c>
      <c r="K200" s="36">
        <f>SUMIFS(СВЦЭМ!$F$39:$F$782,СВЦЭМ!$A$39:$A$782,$A200,СВЦЭМ!$B$39:$B$782,K$190)+'СЕТ СН'!$F$12</f>
        <v>213.49284109000001</v>
      </c>
      <c r="L200" s="36">
        <f>SUMIFS(СВЦЭМ!$F$39:$F$782,СВЦЭМ!$A$39:$A$782,$A200,СВЦЭМ!$B$39:$B$782,L$190)+'СЕТ СН'!$F$12</f>
        <v>211.10320741000001</v>
      </c>
      <c r="M200" s="36">
        <f>SUMIFS(СВЦЭМ!$F$39:$F$782,СВЦЭМ!$A$39:$A$782,$A200,СВЦЭМ!$B$39:$B$782,M$190)+'СЕТ СН'!$F$12</f>
        <v>213.08289655999999</v>
      </c>
      <c r="N200" s="36">
        <f>SUMIFS(СВЦЭМ!$F$39:$F$782,СВЦЭМ!$A$39:$A$782,$A200,СВЦЭМ!$B$39:$B$782,N$190)+'СЕТ СН'!$F$12</f>
        <v>217.90015955000001</v>
      </c>
      <c r="O200" s="36">
        <f>SUMIFS(СВЦЭМ!$F$39:$F$782,СВЦЭМ!$A$39:$A$782,$A200,СВЦЭМ!$B$39:$B$782,O$190)+'СЕТ СН'!$F$12</f>
        <v>219.59236849000001</v>
      </c>
      <c r="P200" s="36">
        <f>SUMIFS(СВЦЭМ!$F$39:$F$782,СВЦЭМ!$A$39:$A$782,$A200,СВЦЭМ!$B$39:$B$782,P$190)+'СЕТ СН'!$F$12</f>
        <v>222.8904464</v>
      </c>
      <c r="Q200" s="36">
        <f>SUMIFS(СВЦЭМ!$F$39:$F$782,СВЦЭМ!$A$39:$A$782,$A200,СВЦЭМ!$B$39:$B$782,Q$190)+'СЕТ СН'!$F$12</f>
        <v>223.01231607</v>
      </c>
      <c r="R200" s="36">
        <f>SUMIFS(СВЦЭМ!$F$39:$F$782,СВЦЭМ!$A$39:$A$782,$A200,СВЦЭМ!$B$39:$B$782,R$190)+'СЕТ СН'!$F$12</f>
        <v>217.45899184000001</v>
      </c>
      <c r="S200" s="36">
        <f>SUMIFS(СВЦЭМ!$F$39:$F$782,СВЦЭМ!$A$39:$A$782,$A200,СВЦЭМ!$B$39:$B$782,S$190)+'СЕТ СН'!$F$12</f>
        <v>212.29461633</v>
      </c>
      <c r="T200" s="36">
        <f>SUMIFS(СВЦЭМ!$F$39:$F$782,СВЦЭМ!$A$39:$A$782,$A200,СВЦЭМ!$B$39:$B$782,T$190)+'СЕТ СН'!$F$12</f>
        <v>213.14523222</v>
      </c>
      <c r="U200" s="36">
        <f>SUMIFS(СВЦЭМ!$F$39:$F$782,СВЦЭМ!$A$39:$A$782,$A200,СВЦЭМ!$B$39:$B$782,U$190)+'СЕТ СН'!$F$12</f>
        <v>212.90807337999999</v>
      </c>
      <c r="V200" s="36">
        <f>SUMIFS(СВЦЭМ!$F$39:$F$782,СВЦЭМ!$A$39:$A$782,$A200,СВЦЭМ!$B$39:$B$782,V$190)+'СЕТ СН'!$F$12</f>
        <v>214.81964112</v>
      </c>
      <c r="W200" s="36">
        <f>SUMIFS(СВЦЭМ!$F$39:$F$782,СВЦЭМ!$A$39:$A$782,$A200,СВЦЭМ!$B$39:$B$782,W$190)+'СЕТ СН'!$F$12</f>
        <v>215.25035665999999</v>
      </c>
      <c r="X200" s="36">
        <f>SUMIFS(СВЦЭМ!$F$39:$F$782,СВЦЭМ!$A$39:$A$782,$A200,СВЦЭМ!$B$39:$B$782,X$190)+'СЕТ СН'!$F$12</f>
        <v>217.19455930999999</v>
      </c>
      <c r="Y200" s="36">
        <f>SUMIFS(СВЦЭМ!$F$39:$F$782,СВЦЭМ!$A$39:$A$782,$A200,СВЦЭМ!$B$39:$B$782,Y$190)+'СЕТ СН'!$F$12</f>
        <v>220.63827187000001</v>
      </c>
    </row>
    <row r="201" spans="1:25" ht="15.75" x14ac:dyDescent="0.2">
      <c r="A201" s="35">
        <f t="shared" si="5"/>
        <v>44906</v>
      </c>
      <c r="B201" s="36">
        <f>SUMIFS(СВЦЭМ!$F$39:$F$782,СВЦЭМ!$A$39:$A$782,$A201,СВЦЭМ!$B$39:$B$782,B$190)+'СЕТ СН'!$F$12</f>
        <v>220.61448279000001</v>
      </c>
      <c r="C201" s="36">
        <f>SUMIFS(СВЦЭМ!$F$39:$F$782,СВЦЭМ!$A$39:$A$782,$A201,СВЦЭМ!$B$39:$B$782,C$190)+'СЕТ СН'!$F$12</f>
        <v>220.20853073999999</v>
      </c>
      <c r="D201" s="36">
        <f>SUMIFS(СВЦЭМ!$F$39:$F$782,СВЦЭМ!$A$39:$A$782,$A201,СВЦЭМ!$B$39:$B$782,D$190)+'СЕТ СН'!$F$12</f>
        <v>220.82571222000001</v>
      </c>
      <c r="E201" s="36">
        <f>SUMIFS(СВЦЭМ!$F$39:$F$782,СВЦЭМ!$A$39:$A$782,$A201,СВЦЭМ!$B$39:$B$782,E$190)+'СЕТ СН'!$F$12</f>
        <v>222.32485442999999</v>
      </c>
      <c r="F201" s="36">
        <f>SUMIFS(СВЦЭМ!$F$39:$F$782,СВЦЭМ!$A$39:$A$782,$A201,СВЦЭМ!$B$39:$B$782,F$190)+'СЕТ СН'!$F$12</f>
        <v>223.88235556999999</v>
      </c>
      <c r="G201" s="36">
        <f>SUMIFS(СВЦЭМ!$F$39:$F$782,СВЦЭМ!$A$39:$A$782,$A201,СВЦЭМ!$B$39:$B$782,G$190)+'СЕТ СН'!$F$12</f>
        <v>221.88507589</v>
      </c>
      <c r="H201" s="36">
        <f>SUMIFS(СВЦЭМ!$F$39:$F$782,СВЦЭМ!$A$39:$A$782,$A201,СВЦЭМ!$B$39:$B$782,H$190)+'СЕТ СН'!$F$12</f>
        <v>220.9445317</v>
      </c>
      <c r="I201" s="36">
        <f>SUMIFS(СВЦЭМ!$F$39:$F$782,СВЦЭМ!$A$39:$A$782,$A201,СВЦЭМ!$B$39:$B$782,I$190)+'СЕТ СН'!$F$12</f>
        <v>215.27635533</v>
      </c>
      <c r="J201" s="36">
        <f>SUMIFS(СВЦЭМ!$F$39:$F$782,СВЦЭМ!$A$39:$A$782,$A201,СВЦЭМ!$B$39:$B$782,J$190)+'СЕТ СН'!$F$12</f>
        <v>209.40204431000001</v>
      </c>
      <c r="K201" s="36">
        <f>SUMIFS(СВЦЭМ!$F$39:$F$782,СВЦЭМ!$A$39:$A$782,$A201,СВЦЭМ!$B$39:$B$782,K$190)+'СЕТ СН'!$F$12</f>
        <v>203.33261555000001</v>
      </c>
      <c r="L201" s="36">
        <f>SUMIFS(СВЦЭМ!$F$39:$F$782,СВЦЭМ!$A$39:$A$782,$A201,СВЦЭМ!$B$39:$B$782,L$190)+'СЕТ СН'!$F$12</f>
        <v>204.41503012000001</v>
      </c>
      <c r="M201" s="36">
        <f>SUMIFS(СВЦЭМ!$F$39:$F$782,СВЦЭМ!$A$39:$A$782,$A201,СВЦЭМ!$B$39:$B$782,M$190)+'СЕТ СН'!$F$12</f>
        <v>205.8658393</v>
      </c>
      <c r="N201" s="36">
        <f>SUMIFS(СВЦЭМ!$F$39:$F$782,СВЦЭМ!$A$39:$A$782,$A201,СВЦЭМ!$B$39:$B$782,N$190)+'СЕТ СН'!$F$12</f>
        <v>211.22177407000001</v>
      </c>
      <c r="O201" s="36">
        <f>SUMIFS(СВЦЭМ!$F$39:$F$782,СВЦЭМ!$A$39:$A$782,$A201,СВЦЭМ!$B$39:$B$782,O$190)+'СЕТ СН'!$F$12</f>
        <v>214.44060904</v>
      </c>
      <c r="P201" s="36">
        <f>SUMIFS(СВЦЭМ!$F$39:$F$782,СВЦЭМ!$A$39:$A$782,$A201,СВЦЭМ!$B$39:$B$782,P$190)+'СЕТ СН'!$F$12</f>
        <v>215.81127118000001</v>
      </c>
      <c r="Q201" s="36">
        <f>SUMIFS(СВЦЭМ!$F$39:$F$782,СВЦЭМ!$A$39:$A$782,$A201,СВЦЭМ!$B$39:$B$782,Q$190)+'СЕТ СН'!$F$12</f>
        <v>214.29328133999999</v>
      </c>
      <c r="R201" s="36">
        <f>SUMIFS(СВЦЭМ!$F$39:$F$782,СВЦЭМ!$A$39:$A$782,$A201,СВЦЭМ!$B$39:$B$782,R$190)+'СЕТ СН'!$F$12</f>
        <v>208.61936835</v>
      </c>
      <c r="S201" s="36">
        <f>SUMIFS(СВЦЭМ!$F$39:$F$782,СВЦЭМ!$A$39:$A$782,$A201,СВЦЭМ!$B$39:$B$782,S$190)+'СЕТ СН'!$F$12</f>
        <v>200.89153198</v>
      </c>
      <c r="T201" s="36">
        <f>SUMIFS(СВЦЭМ!$F$39:$F$782,СВЦЭМ!$A$39:$A$782,$A201,СВЦЭМ!$B$39:$B$782,T$190)+'СЕТ СН'!$F$12</f>
        <v>205.11949885000001</v>
      </c>
      <c r="U201" s="36">
        <f>SUMIFS(СВЦЭМ!$F$39:$F$782,СВЦЭМ!$A$39:$A$782,$A201,СВЦЭМ!$B$39:$B$782,U$190)+'СЕТ СН'!$F$12</f>
        <v>207.86152537000001</v>
      </c>
      <c r="V201" s="36">
        <f>SUMIFS(СВЦЭМ!$F$39:$F$782,СВЦЭМ!$A$39:$A$782,$A201,СВЦЭМ!$B$39:$B$782,V$190)+'СЕТ СН'!$F$12</f>
        <v>210.04571304000001</v>
      </c>
      <c r="W201" s="36">
        <f>SUMIFS(СВЦЭМ!$F$39:$F$782,СВЦЭМ!$A$39:$A$782,$A201,СВЦЭМ!$B$39:$B$782,W$190)+'СЕТ СН'!$F$12</f>
        <v>212.13121229999999</v>
      </c>
      <c r="X201" s="36">
        <f>SUMIFS(СВЦЭМ!$F$39:$F$782,СВЦЭМ!$A$39:$A$782,$A201,СВЦЭМ!$B$39:$B$782,X$190)+'СЕТ СН'!$F$12</f>
        <v>215.0117941</v>
      </c>
      <c r="Y201" s="36">
        <f>SUMIFS(СВЦЭМ!$F$39:$F$782,СВЦЭМ!$A$39:$A$782,$A201,СВЦЭМ!$B$39:$B$782,Y$190)+'СЕТ СН'!$F$12</f>
        <v>219.6722436</v>
      </c>
    </row>
    <row r="202" spans="1:25" ht="15.75" x14ac:dyDescent="0.2">
      <c r="A202" s="35">
        <f t="shared" si="5"/>
        <v>44907</v>
      </c>
      <c r="B202" s="36">
        <f>SUMIFS(СВЦЭМ!$F$39:$F$782,СВЦЭМ!$A$39:$A$782,$A202,СВЦЭМ!$B$39:$B$782,B$190)+'СЕТ СН'!$F$12</f>
        <v>208.46446373000001</v>
      </c>
      <c r="C202" s="36">
        <f>SUMIFS(СВЦЭМ!$F$39:$F$782,СВЦЭМ!$A$39:$A$782,$A202,СВЦЭМ!$B$39:$B$782,C$190)+'СЕТ СН'!$F$12</f>
        <v>210.53333556000001</v>
      </c>
      <c r="D202" s="36">
        <f>SUMIFS(СВЦЭМ!$F$39:$F$782,СВЦЭМ!$A$39:$A$782,$A202,СВЦЭМ!$B$39:$B$782,D$190)+'СЕТ СН'!$F$12</f>
        <v>212.20081304999999</v>
      </c>
      <c r="E202" s="36">
        <f>SUMIFS(СВЦЭМ!$F$39:$F$782,СВЦЭМ!$A$39:$A$782,$A202,СВЦЭМ!$B$39:$B$782,E$190)+'СЕТ СН'!$F$12</f>
        <v>213.46820516</v>
      </c>
      <c r="F202" s="36">
        <f>SUMIFS(СВЦЭМ!$F$39:$F$782,СВЦЭМ!$A$39:$A$782,$A202,СВЦЭМ!$B$39:$B$782,F$190)+'СЕТ СН'!$F$12</f>
        <v>215.40152302999999</v>
      </c>
      <c r="G202" s="36">
        <f>SUMIFS(СВЦЭМ!$F$39:$F$782,СВЦЭМ!$A$39:$A$782,$A202,СВЦЭМ!$B$39:$B$782,G$190)+'СЕТ СН'!$F$12</f>
        <v>213.55245416</v>
      </c>
      <c r="H202" s="36">
        <f>SUMIFS(СВЦЭМ!$F$39:$F$782,СВЦЭМ!$A$39:$A$782,$A202,СВЦЭМ!$B$39:$B$782,H$190)+'СЕТ СН'!$F$12</f>
        <v>211.54934521000001</v>
      </c>
      <c r="I202" s="36">
        <f>SUMIFS(СВЦЭМ!$F$39:$F$782,СВЦЭМ!$A$39:$A$782,$A202,СВЦЭМ!$B$39:$B$782,I$190)+'СЕТ СН'!$F$12</f>
        <v>188.39040098999999</v>
      </c>
      <c r="J202" s="36">
        <f>SUMIFS(СВЦЭМ!$F$39:$F$782,СВЦЭМ!$A$39:$A$782,$A202,СВЦЭМ!$B$39:$B$782,J$190)+'СЕТ СН'!$F$12</f>
        <v>176.02408485999999</v>
      </c>
      <c r="K202" s="36">
        <f>SUMIFS(СВЦЭМ!$F$39:$F$782,СВЦЭМ!$A$39:$A$782,$A202,СВЦЭМ!$B$39:$B$782,K$190)+'СЕТ СН'!$F$12</f>
        <v>171.96557049</v>
      </c>
      <c r="L202" s="36">
        <f>SUMIFS(СВЦЭМ!$F$39:$F$782,СВЦЭМ!$A$39:$A$782,$A202,СВЦЭМ!$B$39:$B$782,L$190)+'СЕТ СН'!$F$12</f>
        <v>184.9566265</v>
      </c>
      <c r="M202" s="36">
        <f>SUMIFS(СВЦЭМ!$F$39:$F$782,СВЦЭМ!$A$39:$A$782,$A202,СВЦЭМ!$B$39:$B$782,M$190)+'СЕТ СН'!$F$12</f>
        <v>185.16197246999999</v>
      </c>
      <c r="N202" s="36">
        <f>SUMIFS(СВЦЭМ!$F$39:$F$782,СВЦЭМ!$A$39:$A$782,$A202,СВЦЭМ!$B$39:$B$782,N$190)+'СЕТ СН'!$F$12</f>
        <v>196.76420354999999</v>
      </c>
      <c r="O202" s="36">
        <f>SUMIFS(СВЦЭМ!$F$39:$F$782,СВЦЭМ!$A$39:$A$782,$A202,СВЦЭМ!$B$39:$B$782,O$190)+'СЕТ СН'!$F$12</f>
        <v>193.67195661</v>
      </c>
      <c r="P202" s="36">
        <f>SUMIFS(СВЦЭМ!$F$39:$F$782,СВЦЭМ!$A$39:$A$782,$A202,СВЦЭМ!$B$39:$B$782,P$190)+'СЕТ СН'!$F$12</f>
        <v>194.66296611000001</v>
      </c>
      <c r="Q202" s="36">
        <f>SUMIFS(СВЦЭМ!$F$39:$F$782,СВЦЭМ!$A$39:$A$782,$A202,СВЦЭМ!$B$39:$B$782,Q$190)+'СЕТ СН'!$F$12</f>
        <v>195.69762864</v>
      </c>
      <c r="R202" s="36">
        <f>SUMIFS(СВЦЭМ!$F$39:$F$782,СВЦЭМ!$A$39:$A$782,$A202,СВЦЭМ!$B$39:$B$782,R$190)+'СЕТ СН'!$F$12</f>
        <v>183.74448389</v>
      </c>
      <c r="S202" s="36">
        <f>SUMIFS(СВЦЭМ!$F$39:$F$782,СВЦЭМ!$A$39:$A$782,$A202,СВЦЭМ!$B$39:$B$782,S$190)+'СЕТ СН'!$F$12</f>
        <v>177.13413972000001</v>
      </c>
      <c r="T202" s="36">
        <f>SUMIFS(СВЦЭМ!$F$39:$F$782,СВЦЭМ!$A$39:$A$782,$A202,СВЦЭМ!$B$39:$B$782,T$190)+'СЕТ СН'!$F$12</f>
        <v>176.62483885</v>
      </c>
      <c r="U202" s="36">
        <f>SUMIFS(СВЦЭМ!$F$39:$F$782,СВЦЭМ!$A$39:$A$782,$A202,СВЦЭМ!$B$39:$B$782,U$190)+'СЕТ СН'!$F$12</f>
        <v>186.90121705000001</v>
      </c>
      <c r="V202" s="36">
        <f>SUMIFS(СВЦЭМ!$F$39:$F$782,СВЦЭМ!$A$39:$A$782,$A202,СВЦЭМ!$B$39:$B$782,V$190)+'СЕТ СН'!$F$12</f>
        <v>201.27199593</v>
      </c>
      <c r="W202" s="36">
        <f>SUMIFS(СВЦЭМ!$F$39:$F$782,СВЦЭМ!$A$39:$A$782,$A202,СВЦЭМ!$B$39:$B$782,W$190)+'СЕТ СН'!$F$12</f>
        <v>201.97626507000001</v>
      </c>
      <c r="X202" s="36">
        <f>SUMIFS(СВЦЭМ!$F$39:$F$782,СВЦЭМ!$A$39:$A$782,$A202,СВЦЭМ!$B$39:$B$782,X$190)+'СЕТ СН'!$F$12</f>
        <v>201.08222856</v>
      </c>
      <c r="Y202" s="36">
        <f>SUMIFS(СВЦЭМ!$F$39:$F$782,СВЦЭМ!$A$39:$A$782,$A202,СВЦЭМ!$B$39:$B$782,Y$190)+'СЕТ СН'!$F$12</f>
        <v>207.39848122000001</v>
      </c>
    </row>
    <row r="203" spans="1:25" ht="15.75" x14ac:dyDescent="0.2">
      <c r="A203" s="35">
        <f t="shared" si="5"/>
        <v>44908</v>
      </c>
      <c r="B203" s="36">
        <f>SUMIFS(СВЦЭМ!$F$39:$F$782,СВЦЭМ!$A$39:$A$782,$A203,СВЦЭМ!$B$39:$B$782,B$190)+'СЕТ СН'!$F$12</f>
        <v>216.08480280000001</v>
      </c>
      <c r="C203" s="36">
        <f>SUMIFS(СВЦЭМ!$F$39:$F$782,СВЦЭМ!$A$39:$A$782,$A203,СВЦЭМ!$B$39:$B$782,C$190)+'СЕТ СН'!$F$12</f>
        <v>220.64639202000001</v>
      </c>
      <c r="D203" s="36">
        <f>SUMIFS(СВЦЭМ!$F$39:$F$782,СВЦЭМ!$A$39:$A$782,$A203,СВЦЭМ!$B$39:$B$782,D$190)+'СЕТ СН'!$F$12</f>
        <v>223.30973868000001</v>
      </c>
      <c r="E203" s="36">
        <f>SUMIFS(СВЦЭМ!$F$39:$F$782,СВЦЭМ!$A$39:$A$782,$A203,СВЦЭМ!$B$39:$B$782,E$190)+'СЕТ СН'!$F$12</f>
        <v>225.35426193999999</v>
      </c>
      <c r="F203" s="36">
        <f>SUMIFS(СВЦЭМ!$F$39:$F$782,СВЦЭМ!$A$39:$A$782,$A203,СВЦЭМ!$B$39:$B$782,F$190)+'СЕТ СН'!$F$12</f>
        <v>226.68202761000001</v>
      </c>
      <c r="G203" s="36">
        <f>SUMIFS(СВЦЭМ!$F$39:$F$782,СВЦЭМ!$A$39:$A$782,$A203,СВЦЭМ!$B$39:$B$782,G$190)+'СЕТ СН'!$F$12</f>
        <v>225.25579203000001</v>
      </c>
      <c r="H203" s="36">
        <f>SUMIFS(СВЦЭМ!$F$39:$F$782,СВЦЭМ!$A$39:$A$782,$A203,СВЦЭМ!$B$39:$B$782,H$190)+'СЕТ СН'!$F$12</f>
        <v>219.34792306</v>
      </c>
      <c r="I203" s="36">
        <f>SUMIFS(СВЦЭМ!$F$39:$F$782,СВЦЭМ!$A$39:$A$782,$A203,СВЦЭМ!$B$39:$B$782,I$190)+'СЕТ СН'!$F$12</f>
        <v>215.05695453999999</v>
      </c>
      <c r="J203" s="36">
        <f>SUMIFS(СВЦЭМ!$F$39:$F$782,СВЦЭМ!$A$39:$A$782,$A203,СВЦЭМ!$B$39:$B$782,J$190)+'СЕТ СН'!$F$12</f>
        <v>216.05153802000001</v>
      </c>
      <c r="K203" s="36">
        <f>SUMIFS(СВЦЭМ!$F$39:$F$782,СВЦЭМ!$A$39:$A$782,$A203,СВЦЭМ!$B$39:$B$782,K$190)+'СЕТ СН'!$F$12</f>
        <v>211.95059130999999</v>
      </c>
      <c r="L203" s="36">
        <f>SUMIFS(СВЦЭМ!$F$39:$F$782,СВЦЭМ!$A$39:$A$782,$A203,СВЦЭМ!$B$39:$B$782,L$190)+'СЕТ СН'!$F$12</f>
        <v>210.63391554</v>
      </c>
      <c r="M203" s="36">
        <f>SUMIFS(СВЦЭМ!$F$39:$F$782,СВЦЭМ!$A$39:$A$782,$A203,СВЦЭМ!$B$39:$B$782,M$190)+'СЕТ СН'!$F$12</f>
        <v>212.19737179000001</v>
      </c>
      <c r="N203" s="36">
        <f>SUMIFS(СВЦЭМ!$F$39:$F$782,СВЦЭМ!$A$39:$A$782,$A203,СВЦЭМ!$B$39:$B$782,N$190)+'СЕТ СН'!$F$12</f>
        <v>212.70157807999999</v>
      </c>
      <c r="O203" s="36">
        <f>SUMIFS(СВЦЭМ!$F$39:$F$782,СВЦЭМ!$A$39:$A$782,$A203,СВЦЭМ!$B$39:$B$782,O$190)+'СЕТ СН'!$F$12</f>
        <v>220.44901887</v>
      </c>
      <c r="P203" s="36">
        <f>SUMIFS(СВЦЭМ!$F$39:$F$782,СВЦЭМ!$A$39:$A$782,$A203,СВЦЭМ!$B$39:$B$782,P$190)+'СЕТ СН'!$F$12</f>
        <v>221.48371781</v>
      </c>
      <c r="Q203" s="36">
        <f>SUMIFS(СВЦЭМ!$F$39:$F$782,СВЦЭМ!$A$39:$A$782,$A203,СВЦЭМ!$B$39:$B$782,Q$190)+'СЕТ СН'!$F$12</f>
        <v>218.99084213</v>
      </c>
      <c r="R203" s="36">
        <f>SUMIFS(СВЦЭМ!$F$39:$F$782,СВЦЭМ!$A$39:$A$782,$A203,СВЦЭМ!$B$39:$B$782,R$190)+'СЕТ СН'!$F$12</f>
        <v>211.25547637</v>
      </c>
      <c r="S203" s="36">
        <f>SUMIFS(СВЦЭМ!$F$39:$F$782,СВЦЭМ!$A$39:$A$782,$A203,СВЦЭМ!$B$39:$B$782,S$190)+'СЕТ СН'!$F$12</f>
        <v>207.57170808999999</v>
      </c>
      <c r="T203" s="36">
        <f>SUMIFS(СВЦЭМ!$F$39:$F$782,СВЦЭМ!$A$39:$A$782,$A203,СВЦЭМ!$B$39:$B$782,T$190)+'СЕТ СН'!$F$12</f>
        <v>204.98568660999999</v>
      </c>
      <c r="U203" s="36">
        <f>SUMIFS(СВЦЭМ!$F$39:$F$782,СВЦЭМ!$A$39:$A$782,$A203,СВЦЭМ!$B$39:$B$782,U$190)+'СЕТ СН'!$F$12</f>
        <v>201.97918491999999</v>
      </c>
      <c r="V203" s="36">
        <f>SUMIFS(СВЦЭМ!$F$39:$F$782,СВЦЭМ!$A$39:$A$782,$A203,СВЦЭМ!$B$39:$B$782,V$190)+'СЕТ СН'!$F$12</f>
        <v>203.27611827000001</v>
      </c>
      <c r="W203" s="36">
        <f>SUMIFS(СВЦЭМ!$F$39:$F$782,СВЦЭМ!$A$39:$A$782,$A203,СВЦЭМ!$B$39:$B$782,W$190)+'СЕТ СН'!$F$12</f>
        <v>209.81069812999999</v>
      </c>
      <c r="X203" s="36">
        <f>SUMIFS(СВЦЭМ!$F$39:$F$782,СВЦЭМ!$A$39:$A$782,$A203,СВЦЭМ!$B$39:$B$782,X$190)+'СЕТ СН'!$F$12</f>
        <v>210.62348218</v>
      </c>
      <c r="Y203" s="36">
        <f>SUMIFS(СВЦЭМ!$F$39:$F$782,СВЦЭМ!$A$39:$A$782,$A203,СВЦЭМ!$B$39:$B$782,Y$190)+'СЕТ СН'!$F$12</f>
        <v>216.59671638</v>
      </c>
    </row>
    <row r="204" spans="1:25" ht="15.75" x14ac:dyDescent="0.2">
      <c r="A204" s="35">
        <f t="shared" si="5"/>
        <v>44909</v>
      </c>
      <c r="B204" s="36">
        <f>SUMIFS(СВЦЭМ!$F$39:$F$782,СВЦЭМ!$A$39:$A$782,$A204,СВЦЭМ!$B$39:$B$782,B$190)+'СЕТ СН'!$F$12</f>
        <v>209.20659284999999</v>
      </c>
      <c r="C204" s="36">
        <f>SUMIFS(СВЦЭМ!$F$39:$F$782,СВЦЭМ!$A$39:$A$782,$A204,СВЦЭМ!$B$39:$B$782,C$190)+'СЕТ СН'!$F$12</f>
        <v>214.41613523000001</v>
      </c>
      <c r="D204" s="36">
        <f>SUMIFS(СВЦЭМ!$F$39:$F$782,СВЦЭМ!$A$39:$A$782,$A204,СВЦЭМ!$B$39:$B$782,D$190)+'СЕТ СН'!$F$12</f>
        <v>217.46611741000001</v>
      </c>
      <c r="E204" s="36">
        <f>SUMIFS(СВЦЭМ!$F$39:$F$782,СВЦЭМ!$A$39:$A$782,$A204,СВЦЭМ!$B$39:$B$782,E$190)+'СЕТ СН'!$F$12</f>
        <v>219.28064166999999</v>
      </c>
      <c r="F204" s="36">
        <f>SUMIFS(СВЦЭМ!$F$39:$F$782,СВЦЭМ!$A$39:$A$782,$A204,СВЦЭМ!$B$39:$B$782,F$190)+'СЕТ СН'!$F$12</f>
        <v>223.24033743999999</v>
      </c>
      <c r="G204" s="36">
        <f>SUMIFS(СВЦЭМ!$F$39:$F$782,СВЦЭМ!$A$39:$A$782,$A204,СВЦЭМ!$B$39:$B$782,G$190)+'СЕТ СН'!$F$12</f>
        <v>220.93194166999999</v>
      </c>
      <c r="H204" s="36">
        <f>SUMIFS(СВЦЭМ!$F$39:$F$782,СВЦЭМ!$A$39:$A$782,$A204,СВЦЭМ!$B$39:$B$782,H$190)+'СЕТ СН'!$F$12</f>
        <v>217.73135429999999</v>
      </c>
      <c r="I204" s="36">
        <f>SUMIFS(СВЦЭМ!$F$39:$F$782,СВЦЭМ!$A$39:$A$782,$A204,СВЦЭМ!$B$39:$B$782,I$190)+'СЕТ СН'!$F$12</f>
        <v>214.63810881000001</v>
      </c>
      <c r="J204" s="36">
        <f>SUMIFS(СВЦЭМ!$F$39:$F$782,СВЦЭМ!$A$39:$A$782,$A204,СВЦЭМ!$B$39:$B$782,J$190)+'СЕТ СН'!$F$12</f>
        <v>215.38721398000001</v>
      </c>
      <c r="K204" s="36">
        <f>SUMIFS(СВЦЭМ!$F$39:$F$782,СВЦЭМ!$A$39:$A$782,$A204,СВЦЭМ!$B$39:$B$782,K$190)+'СЕТ СН'!$F$12</f>
        <v>209.06189244999999</v>
      </c>
      <c r="L204" s="36">
        <f>SUMIFS(СВЦЭМ!$F$39:$F$782,СВЦЭМ!$A$39:$A$782,$A204,СВЦЭМ!$B$39:$B$782,L$190)+'СЕТ СН'!$F$12</f>
        <v>209.14377134</v>
      </c>
      <c r="M204" s="36">
        <f>SUMIFS(СВЦЭМ!$F$39:$F$782,СВЦЭМ!$A$39:$A$782,$A204,СВЦЭМ!$B$39:$B$782,M$190)+'СЕТ СН'!$F$12</f>
        <v>214.23064219</v>
      </c>
      <c r="N204" s="36">
        <f>SUMIFS(СВЦЭМ!$F$39:$F$782,СВЦЭМ!$A$39:$A$782,$A204,СВЦЭМ!$B$39:$B$782,N$190)+'СЕТ СН'!$F$12</f>
        <v>212.65295558</v>
      </c>
      <c r="O204" s="36">
        <f>SUMIFS(СВЦЭМ!$F$39:$F$782,СВЦЭМ!$A$39:$A$782,$A204,СВЦЭМ!$B$39:$B$782,O$190)+'СЕТ СН'!$F$12</f>
        <v>213.71340176000001</v>
      </c>
      <c r="P204" s="36">
        <f>SUMIFS(СВЦЭМ!$F$39:$F$782,СВЦЭМ!$A$39:$A$782,$A204,СВЦЭМ!$B$39:$B$782,P$190)+'СЕТ СН'!$F$12</f>
        <v>215.17890908000001</v>
      </c>
      <c r="Q204" s="36">
        <f>SUMIFS(СВЦЭМ!$F$39:$F$782,СВЦЭМ!$A$39:$A$782,$A204,СВЦЭМ!$B$39:$B$782,Q$190)+'СЕТ СН'!$F$12</f>
        <v>214.87695436999999</v>
      </c>
      <c r="R204" s="36">
        <f>SUMIFS(СВЦЭМ!$F$39:$F$782,СВЦЭМ!$A$39:$A$782,$A204,СВЦЭМ!$B$39:$B$782,R$190)+'СЕТ СН'!$F$12</f>
        <v>217.27586796</v>
      </c>
      <c r="S204" s="36">
        <f>SUMIFS(СВЦЭМ!$F$39:$F$782,СВЦЭМ!$A$39:$A$782,$A204,СВЦЭМ!$B$39:$B$782,S$190)+'СЕТ СН'!$F$12</f>
        <v>214.56237200000001</v>
      </c>
      <c r="T204" s="36">
        <f>SUMIFS(СВЦЭМ!$F$39:$F$782,СВЦЭМ!$A$39:$A$782,$A204,СВЦЭМ!$B$39:$B$782,T$190)+'СЕТ СН'!$F$12</f>
        <v>214.39258183000001</v>
      </c>
      <c r="U204" s="36">
        <f>SUMIFS(СВЦЭМ!$F$39:$F$782,СВЦЭМ!$A$39:$A$782,$A204,СВЦЭМ!$B$39:$B$782,U$190)+'СЕТ СН'!$F$12</f>
        <v>215.2444151</v>
      </c>
      <c r="V204" s="36">
        <f>SUMIFS(СВЦЭМ!$F$39:$F$782,СВЦЭМ!$A$39:$A$782,$A204,СВЦЭМ!$B$39:$B$782,V$190)+'СЕТ СН'!$F$12</f>
        <v>217.05752906000001</v>
      </c>
      <c r="W204" s="36">
        <f>SUMIFS(СВЦЭМ!$F$39:$F$782,СВЦЭМ!$A$39:$A$782,$A204,СВЦЭМ!$B$39:$B$782,W$190)+'СЕТ СН'!$F$12</f>
        <v>213.55762687999999</v>
      </c>
      <c r="X204" s="36">
        <f>SUMIFS(СВЦЭМ!$F$39:$F$782,СВЦЭМ!$A$39:$A$782,$A204,СВЦЭМ!$B$39:$B$782,X$190)+'СЕТ СН'!$F$12</f>
        <v>214.32995052999999</v>
      </c>
      <c r="Y204" s="36">
        <f>SUMIFS(СВЦЭМ!$F$39:$F$782,СВЦЭМ!$A$39:$A$782,$A204,СВЦЭМ!$B$39:$B$782,Y$190)+'СЕТ СН'!$F$12</f>
        <v>214.56540002</v>
      </c>
    </row>
    <row r="205" spans="1:25" ht="15.75" x14ac:dyDescent="0.2">
      <c r="A205" s="35">
        <f t="shared" si="5"/>
        <v>44910</v>
      </c>
      <c r="B205" s="36">
        <f>SUMIFS(СВЦЭМ!$F$39:$F$782,СВЦЭМ!$A$39:$A$782,$A205,СВЦЭМ!$B$39:$B$782,B$190)+'СЕТ СН'!$F$12</f>
        <v>203.8745337</v>
      </c>
      <c r="C205" s="36">
        <f>SUMIFS(СВЦЭМ!$F$39:$F$782,СВЦЭМ!$A$39:$A$782,$A205,СВЦЭМ!$B$39:$B$782,C$190)+'СЕТ СН'!$F$12</f>
        <v>205.54583638</v>
      </c>
      <c r="D205" s="36">
        <f>SUMIFS(СВЦЭМ!$F$39:$F$782,СВЦЭМ!$A$39:$A$782,$A205,СВЦЭМ!$B$39:$B$782,D$190)+'СЕТ СН'!$F$12</f>
        <v>207.71300015</v>
      </c>
      <c r="E205" s="36">
        <f>SUMIFS(СВЦЭМ!$F$39:$F$782,СВЦЭМ!$A$39:$A$782,$A205,СВЦЭМ!$B$39:$B$782,E$190)+'СЕТ СН'!$F$12</f>
        <v>211.15510047999999</v>
      </c>
      <c r="F205" s="36">
        <f>SUMIFS(СВЦЭМ!$F$39:$F$782,СВЦЭМ!$A$39:$A$782,$A205,СВЦЭМ!$B$39:$B$782,F$190)+'СЕТ СН'!$F$12</f>
        <v>217.68894716</v>
      </c>
      <c r="G205" s="36">
        <f>SUMIFS(СВЦЭМ!$F$39:$F$782,СВЦЭМ!$A$39:$A$782,$A205,СВЦЭМ!$B$39:$B$782,G$190)+'СЕТ СН'!$F$12</f>
        <v>214.02593103999999</v>
      </c>
      <c r="H205" s="36">
        <f>SUMIFS(СВЦЭМ!$F$39:$F$782,СВЦЭМ!$A$39:$A$782,$A205,СВЦЭМ!$B$39:$B$782,H$190)+'СЕТ СН'!$F$12</f>
        <v>209.40417533999999</v>
      </c>
      <c r="I205" s="36">
        <f>SUMIFS(СВЦЭМ!$F$39:$F$782,СВЦЭМ!$A$39:$A$782,$A205,СВЦЭМ!$B$39:$B$782,I$190)+'СЕТ СН'!$F$12</f>
        <v>200.805634</v>
      </c>
      <c r="J205" s="36">
        <f>SUMIFS(СВЦЭМ!$F$39:$F$782,СВЦЭМ!$A$39:$A$782,$A205,СВЦЭМ!$B$39:$B$782,J$190)+'СЕТ СН'!$F$12</f>
        <v>196.42029633999999</v>
      </c>
      <c r="K205" s="36">
        <f>SUMIFS(СВЦЭМ!$F$39:$F$782,СВЦЭМ!$A$39:$A$782,$A205,СВЦЭМ!$B$39:$B$782,K$190)+'СЕТ СН'!$F$12</f>
        <v>194.84832526</v>
      </c>
      <c r="L205" s="36">
        <f>SUMIFS(СВЦЭМ!$F$39:$F$782,СВЦЭМ!$A$39:$A$782,$A205,СВЦЭМ!$B$39:$B$782,L$190)+'СЕТ СН'!$F$12</f>
        <v>192.72235929999999</v>
      </c>
      <c r="M205" s="36">
        <f>SUMIFS(СВЦЭМ!$F$39:$F$782,СВЦЭМ!$A$39:$A$782,$A205,СВЦЭМ!$B$39:$B$782,M$190)+'СЕТ СН'!$F$12</f>
        <v>193.88702049</v>
      </c>
      <c r="N205" s="36">
        <f>SUMIFS(СВЦЭМ!$F$39:$F$782,СВЦЭМ!$A$39:$A$782,$A205,СВЦЭМ!$B$39:$B$782,N$190)+'СЕТ СН'!$F$12</f>
        <v>196.56835343</v>
      </c>
      <c r="O205" s="36">
        <f>SUMIFS(СВЦЭМ!$F$39:$F$782,СВЦЭМ!$A$39:$A$782,$A205,СВЦЭМ!$B$39:$B$782,O$190)+'СЕТ СН'!$F$12</f>
        <v>197.83949084</v>
      </c>
      <c r="P205" s="36">
        <f>SUMIFS(СВЦЭМ!$F$39:$F$782,СВЦЭМ!$A$39:$A$782,$A205,СВЦЭМ!$B$39:$B$782,P$190)+'СЕТ СН'!$F$12</f>
        <v>199.91980537000001</v>
      </c>
      <c r="Q205" s="36">
        <f>SUMIFS(СВЦЭМ!$F$39:$F$782,СВЦЭМ!$A$39:$A$782,$A205,СВЦЭМ!$B$39:$B$782,Q$190)+'СЕТ СН'!$F$12</f>
        <v>201.27261625</v>
      </c>
      <c r="R205" s="36">
        <f>SUMIFS(СВЦЭМ!$F$39:$F$782,СВЦЭМ!$A$39:$A$782,$A205,СВЦЭМ!$B$39:$B$782,R$190)+'СЕТ СН'!$F$12</f>
        <v>202.42461230000001</v>
      </c>
      <c r="S205" s="36">
        <f>SUMIFS(СВЦЭМ!$F$39:$F$782,СВЦЭМ!$A$39:$A$782,$A205,СВЦЭМ!$B$39:$B$782,S$190)+'СЕТ СН'!$F$12</f>
        <v>196.79633351000001</v>
      </c>
      <c r="T205" s="36">
        <f>SUMIFS(СВЦЭМ!$F$39:$F$782,СВЦЭМ!$A$39:$A$782,$A205,СВЦЭМ!$B$39:$B$782,T$190)+'СЕТ СН'!$F$12</f>
        <v>191.18123858000001</v>
      </c>
      <c r="U205" s="36">
        <f>SUMIFS(СВЦЭМ!$F$39:$F$782,СВЦЭМ!$A$39:$A$782,$A205,СВЦЭМ!$B$39:$B$782,U$190)+'СЕТ СН'!$F$12</f>
        <v>191.45358562999999</v>
      </c>
      <c r="V205" s="36">
        <f>SUMIFS(СВЦЭМ!$F$39:$F$782,СВЦЭМ!$A$39:$A$782,$A205,СВЦЭМ!$B$39:$B$782,V$190)+'СЕТ СН'!$F$12</f>
        <v>191.50130951</v>
      </c>
      <c r="W205" s="36">
        <f>SUMIFS(СВЦЭМ!$F$39:$F$782,СВЦЭМ!$A$39:$A$782,$A205,СВЦЭМ!$B$39:$B$782,W$190)+'СЕТ СН'!$F$12</f>
        <v>194.15067010000001</v>
      </c>
      <c r="X205" s="36">
        <f>SUMIFS(СВЦЭМ!$F$39:$F$782,СВЦЭМ!$A$39:$A$782,$A205,СВЦЭМ!$B$39:$B$782,X$190)+'СЕТ СН'!$F$12</f>
        <v>195.77154216</v>
      </c>
      <c r="Y205" s="36">
        <f>SUMIFS(СВЦЭМ!$F$39:$F$782,СВЦЭМ!$A$39:$A$782,$A205,СВЦЭМ!$B$39:$B$782,Y$190)+'СЕТ СН'!$F$12</f>
        <v>199.49158005999999</v>
      </c>
    </row>
    <row r="206" spans="1:25" ht="15.75" x14ac:dyDescent="0.2">
      <c r="A206" s="35">
        <f t="shared" si="5"/>
        <v>44911</v>
      </c>
      <c r="B206" s="36">
        <f>SUMIFS(СВЦЭМ!$F$39:$F$782,СВЦЭМ!$A$39:$A$782,$A206,СВЦЭМ!$B$39:$B$782,B$190)+'СЕТ СН'!$F$12</f>
        <v>222.45443512</v>
      </c>
      <c r="C206" s="36">
        <f>SUMIFS(СВЦЭМ!$F$39:$F$782,СВЦЭМ!$A$39:$A$782,$A206,СВЦЭМ!$B$39:$B$782,C$190)+'СЕТ СН'!$F$12</f>
        <v>225.23592606</v>
      </c>
      <c r="D206" s="36">
        <f>SUMIFS(СВЦЭМ!$F$39:$F$782,СВЦЭМ!$A$39:$A$782,$A206,СВЦЭМ!$B$39:$B$782,D$190)+'СЕТ СН'!$F$12</f>
        <v>225.72176189000001</v>
      </c>
      <c r="E206" s="36">
        <f>SUMIFS(СВЦЭМ!$F$39:$F$782,СВЦЭМ!$A$39:$A$782,$A206,СВЦЭМ!$B$39:$B$782,E$190)+'СЕТ СН'!$F$12</f>
        <v>223.69340443999999</v>
      </c>
      <c r="F206" s="36">
        <f>SUMIFS(СВЦЭМ!$F$39:$F$782,СВЦЭМ!$A$39:$A$782,$A206,СВЦЭМ!$B$39:$B$782,F$190)+'СЕТ СН'!$F$12</f>
        <v>222.22095754</v>
      </c>
      <c r="G206" s="36">
        <f>SUMIFS(СВЦЭМ!$F$39:$F$782,СВЦЭМ!$A$39:$A$782,$A206,СВЦЭМ!$B$39:$B$782,G$190)+'СЕТ СН'!$F$12</f>
        <v>218.92091535</v>
      </c>
      <c r="H206" s="36">
        <f>SUMIFS(СВЦЭМ!$F$39:$F$782,СВЦЭМ!$A$39:$A$782,$A206,СВЦЭМ!$B$39:$B$782,H$190)+'СЕТ СН'!$F$12</f>
        <v>211.44775382</v>
      </c>
      <c r="I206" s="36">
        <f>SUMIFS(СВЦЭМ!$F$39:$F$782,СВЦЭМ!$A$39:$A$782,$A206,СВЦЭМ!$B$39:$B$782,I$190)+'СЕТ СН'!$F$12</f>
        <v>208.04415305000001</v>
      </c>
      <c r="J206" s="36">
        <f>SUMIFS(СВЦЭМ!$F$39:$F$782,СВЦЭМ!$A$39:$A$782,$A206,СВЦЭМ!$B$39:$B$782,J$190)+'СЕТ СН'!$F$12</f>
        <v>204.51587939999999</v>
      </c>
      <c r="K206" s="36">
        <f>SUMIFS(СВЦЭМ!$F$39:$F$782,СВЦЭМ!$A$39:$A$782,$A206,СВЦЭМ!$B$39:$B$782,K$190)+'СЕТ СН'!$F$12</f>
        <v>202.17494034000001</v>
      </c>
      <c r="L206" s="36">
        <f>SUMIFS(СВЦЭМ!$F$39:$F$782,СВЦЭМ!$A$39:$A$782,$A206,СВЦЭМ!$B$39:$B$782,L$190)+'СЕТ СН'!$F$12</f>
        <v>203.09072792000001</v>
      </c>
      <c r="M206" s="36">
        <f>SUMIFS(СВЦЭМ!$F$39:$F$782,СВЦЭМ!$A$39:$A$782,$A206,СВЦЭМ!$B$39:$B$782,M$190)+'СЕТ СН'!$F$12</f>
        <v>205.32077565</v>
      </c>
      <c r="N206" s="36">
        <f>SUMIFS(СВЦЭМ!$F$39:$F$782,СВЦЭМ!$A$39:$A$782,$A206,СВЦЭМ!$B$39:$B$782,N$190)+'СЕТ СН'!$F$12</f>
        <v>209.08925070999999</v>
      </c>
      <c r="O206" s="36">
        <f>SUMIFS(СВЦЭМ!$F$39:$F$782,СВЦЭМ!$A$39:$A$782,$A206,СВЦЭМ!$B$39:$B$782,O$190)+'СЕТ СН'!$F$12</f>
        <v>212.86570406999999</v>
      </c>
      <c r="P206" s="36">
        <f>SUMIFS(СВЦЭМ!$F$39:$F$782,СВЦЭМ!$A$39:$A$782,$A206,СВЦЭМ!$B$39:$B$782,P$190)+'СЕТ СН'!$F$12</f>
        <v>215.41510643000001</v>
      </c>
      <c r="Q206" s="36">
        <f>SUMIFS(СВЦЭМ!$F$39:$F$782,СВЦЭМ!$A$39:$A$782,$A206,СВЦЭМ!$B$39:$B$782,Q$190)+'СЕТ СН'!$F$12</f>
        <v>215.26619862999999</v>
      </c>
      <c r="R206" s="36">
        <f>SUMIFS(СВЦЭМ!$F$39:$F$782,СВЦЭМ!$A$39:$A$782,$A206,СВЦЭМ!$B$39:$B$782,R$190)+'СЕТ СН'!$F$12</f>
        <v>213.38513015999999</v>
      </c>
      <c r="S206" s="36">
        <f>SUMIFS(СВЦЭМ!$F$39:$F$782,СВЦЭМ!$A$39:$A$782,$A206,СВЦЭМ!$B$39:$B$782,S$190)+'СЕТ СН'!$F$12</f>
        <v>206.32998662</v>
      </c>
      <c r="T206" s="36">
        <f>SUMIFS(СВЦЭМ!$F$39:$F$782,СВЦЭМ!$A$39:$A$782,$A206,СВЦЭМ!$B$39:$B$782,T$190)+'СЕТ СН'!$F$12</f>
        <v>201.92407068</v>
      </c>
      <c r="U206" s="36">
        <f>SUMIFS(СВЦЭМ!$F$39:$F$782,СВЦЭМ!$A$39:$A$782,$A206,СВЦЭМ!$B$39:$B$782,U$190)+'СЕТ СН'!$F$12</f>
        <v>202.99108601</v>
      </c>
      <c r="V206" s="36">
        <f>SUMIFS(СВЦЭМ!$F$39:$F$782,СВЦЭМ!$A$39:$A$782,$A206,СВЦЭМ!$B$39:$B$782,V$190)+'СЕТ СН'!$F$12</f>
        <v>205.47062493999999</v>
      </c>
      <c r="W206" s="36">
        <f>SUMIFS(СВЦЭМ!$F$39:$F$782,СВЦЭМ!$A$39:$A$782,$A206,СВЦЭМ!$B$39:$B$782,W$190)+'СЕТ СН'!$F$12</f>
        <v>207.22515616999999</v>
      </c>
      <c r="X206" s="36">
        <f>SUMIFS(СВЦЭМ!$F$39:$F$782,СВЦЭМ!$A$39:$A$782,$A206,СВЦЭМ!$B$39:$B$782,X$190)+'СЕТ СН'!$F$12</f>
        <v>212.56213320000001</v>
      </c>
      <c r="Y206" s="36">
        <f>SUMIFS(СВЦЭМ!$F$39:$F$782,СВЦЭМ!$A$39:$A$782,$A206,СВЦЭМ!$B$39:$B$782,Y$190)+'СЕТ СН'!$F$12</f>
        <v>217.49849467999999</v>
      </c>
    </row>
    <row r="207" spans="1:25" ht="15.75" x14ac:dyDescent="0.2">
      <c r="A207" s="35">
        <f t="shared" si="5"/>
        <v>44912</v>
      </c>
      <c r="B207" s="36">
        <f>SUMIFS(СВЦЭМ!$F$39:$F$782,СВЦЭМ!$A$39:$A$782,$A207,СВЦЭМ!$B$39:$B$782,B$190)+'СЕТ СН'!$F$12</f>
        <v>204.29168949999999</v>
      </c>
      <c r="C207" s="36">
        <f>SUMIFS(СВЦЭМ!$F$39:$F$782,СВЦЭМ!$A$39:$A$782,$A207,СВЦЭМ!$B$39:$B$782,C$190)+'СЕТ СН'!$F$12</f>
        <v>202.20337314</v>
      </c>
      <c r="D207" s="36">
        <f>SUMIFS(СВЦЭМ!$F$39:$F$782,СВЦЭМ!$A$39:$A$782,$A207,СВЦЭМ!$B$39:$B$782,D$190)+'СЕТ СН'!$F$12</f>
        <v>203.38931246999999</v>
      </c>
      <c r="E207" s="36">
        <f>SUMIFS(СВЦЭМ!$F$39:$F$782,СВЦЭМ!$A$39:$A$782,$A207,СВЦЭМ!$B$39:$B$782,E$190)+'СЕТ СН'!$F$12</f>
        <v>202.90134304</v>
      </c>
      <c r="F207" s="36">
        <f>SUMIFS(СВЦЭМ!$F$39:$F$782,СВЦЭМ!$A$39:$A$782,$A207,СВЦЭМ!$B$39:$B$782,F$190)+'СЕТ СН'!$F$12</f>
        <v>207.52917912999999</v>
      </c>
      <c r="G207" s="36">
        <f>SUMIFS(СВЦЭМ!$F$39:$F$782,СВЦЭМ!$A$39:$A$782,$A207,СВЦЭМ!$B$39:$B$782,G$190)+'СЕТ СН'!$F$12</f>
        <v>205.55704001000001</v>
      </c>
      <c r="H207" s="36">
        <f>SUMIFS(СВЦЭМ!$F$39:$F$782,СВЦЭМ!$A$39:$A$782,$A207,СВЦЭМ!$B$39:$B$782,H$190)+'СЕТ СН'!$F$12</f>
        <v>202.57501047</v>
      </c>
      <c r="I207" s="36">
        <f>SUMIFS(СВЦЭМ!$F$39:$F$782,СВЦЭМ!$A$39:$A$782,$A207,СВЦЭМ!$B$39:$B$782,I$190)+'СЕТ СН'!$F$12</f>
        <v>207.17139928</v>
      </c>
      <c r="J207" s="36">
        <f>SUMIFS(СВЦЭМ!$F$39:$F$782,СВЦЭМ!$A$39:$A$782,$A207,СВЦЭМ!$B$39:$B$782,J$190)+'СЕТ СН'!$F$12</f>
        <v>204.99048300000001</v>
      </c>
      <c r="K207" s="36">
        <f>SUMIFS(СВЦЭМ!$F$39:$F$782,СВЦЭМ!$A$39:$A$782,$A207,СВЦЭМ!$B$39:$B$782,K$190)+'СЕТ СН'!$F$12</f>
        <v>199.34445456</v>
      </c>
      <c r="L207" s="36">
        <f>SUMIFS(СВЦЭМ!$F$39:$F$782,СВЦЭМ!$A$39:$A$782,$A207,СВЦЭМ!$B$39:$B$782,L$190)+'СЕТ СН'!$F$12</f>
        <v>196.20152282999999</v>
      </c>
      <c r="M207" s="36">
        <f>SUMIFS(СВЦЭМ!$F$39:$F$782,СВЦЭМ!$A$39:$A$782,$A207,СВЦЭМ!$B$39:$B$782,M$190)+'СЕТ СН'!$F$12</f>
        <v>196.30562018000001</v>
      </c>
      <c r="N207" s="36">
        <f>SUMIFS(СВЦЭМ!$F$39:$F$782,СВЦЭМ!$A$39:$A$782,$A207,СВЦЭМ!$B$39:$B$782,N$190)+'СЕТ СН'!$F$12</f>
        <v>201.41241269</v>
      </c>
      <c r="O207" s="36">
        <f>SUMIFS(СВЦЭМ!$F$39:$F$782,СВЦЭМ!$A$39:$A$782,$A207,СВЦЭМ!$B$39:$B$782,O$190)+'СЕТ СН'!$F$12</f>
        <v>199.45995259</v>
      </c>
      <c r="P207" s="36">
        <f>SUMIFS(СВЦЭМ!$F$39:$F$782,СВЦЭМ!$A$39:$A$782,$A207,СВЦЭМ!$B$39:$B$782,P$190)+'СЕТ СН'!$F$12</f>
        <v>201.88633504000001</v>
      </c>
      <c r="Q207" s="36">
        <f>SUMIFS(СВЦЭМ!$F$39:$F$782,СВЦЭМ!$A$39:$A$782,$A207,СВЦЭМ!$B$39:$B$782,Q$190)+'СЕТ СН'!$F$12</f>
        <v>201.23770103000001</v>
      </c>
      <c r="R207" s="36">
        <f>SUMIFS(СВЦЭМ!$F$39:$F$782,СВЦЭМ!$A$39:$A$782,$A207,СВЦЭМ!$B$39:$B$782,R$190)+'СЕТ СН'!$F$12</f>
        <v>201.01231908</v>
      </c>
      <c r="S207" s="36">
        <f>SUMIFS(СВЦЭМ!$F$39:$F$782,СВЦЭМ!$A$39:$A$782,$A207,СВЦЭМ!$B$39:$B$782,S$190)+'СЕТ СН'!$F$12</f>
        <v>194.63802695999999</v>
      </c>
      <c r="T207" s="36">
        <f>SUMIFS(СВЦЭМ!$F$39:$F$782,СВЦЭМ!$A$39:$A$782,$A207,СВЦЭМ!$B$39:$B$782,T$190)+'СЕТ СН'!$F$12</f>
        <v>189.33568634</v>
      </c>
      <c r="U207" s="36">
        <f>SUMIFS(СВЦЭМ!$F$39:$F$782,СВЦЭМ!$A$39:$A$782,$A207,СВЦЭМ!$B$39:$B$782,U$190)+'СЕТ СН'!$F$12</f>
        <v>191.74083705000001</v>
      </c>
      <c r="V207" s="36">
        <f>SUMIFS(СВЦЭМ!$F$39:$F$782,СВЦЭМ!$A$39:$A$782,$A207,СВЦЭМ!$B$39:$B$782,V$190)+'СЕТ СН'!$F$12</f>
        <v>194.75784234</v>
      </c>
      <c r="W207" s="36">
        <f>SUMIFS(СВЦЭМ!$F$39:$F$782,СВЦЭМ!$A$39:$A$782,$A207,СВЦЭМ!$B$39:$B$782,W$190)+'СЕТ СН'!$F$12</f>
        <v>195.68060987999999</v>
      </c>
      <c r="X207" s="36">
        <f>SUMIFS(СВЦЭМ!$F$39:$F$782,СВЦЭМ!$A$39:$A$782,$A207,СВЦЭМ!$B$39:$B$782,X$190)+'СЕТ СН'!$F$12</f>
        <v>197.10768587999999</v>
      </c>
      <c r="Y207" s="36">
        <f>SUMIFS(СВЦЭМ!$F$39:$F$782,СВЦЭМ!$A$39:$A$782,$A207,СВЦЭМ!$B$39:$B$782,Y$190)+'СЕТ СН'!$F$12</f>
        <v>197.49064247000001</v>
      </c>
    </row>
    <row r="208" spans="1:25" ht="15.75" x14ac:dyDescent="0.2">
      <c r="A208" s="35">
        <f t="shared" si="5"/>
        <v>44913</v>
      </c>
      <c r="B208" s="36">
        <f>SUMIFS(СВЦЭМ!$F$39:$F$782,СВЦЭМ!$A$39:$A$782,$A208,СВЦЭМ!$B$39:$B$782,B$190)+'СЕТ СН'!$F$12</f>
        <v>214.12482953</v>
      </c>
      <c r="C208" s="36">
        <f>SUMIFS(СВЦЭМ!$F$39:$F$782,СВЦЭМ!$A$39:$A$782,$A208,СВЦЭМ!$B$39:$B$782,C$190)+'СЕТ СН'!$F$12</f>
        <v>215.4642585</v>
      </c>
      <c r="D208" s="36">
        <f>SUMIFS(СВЦЭМ!$F$39:$F$782,СВЦЭМ!$A$39:$A$782,$A208,СВЦЭМ!$B$39:$B$782,D$190)+'СЕТ СН'!$F$12</f>
        <v>216.20832831999999</v>
      </c>
      <c r="E208" s="36">
        <f>SUMIFS(СВЦЭМ!$F$39:$F$782,СВЦЭМ!$A$39:$A$782,$A208,СВЦЭМ!$B$39:$B$782,E$190)+'СЕТ СН'!$F$12</f>
        <v>215.96315354999999</v>
      </c>
      <c r="F208" s="36">
        <f>SUMIFS(СВЦЭМ!$F$39:$F$782,СВЦЭМ!$A$39:$A$782,$A208,СВЦЭМ!$B$39:$B$782,F$190)+'СЕТ СН'!$F$12</f>
        <v>218.52571304</v>
      </c>
      <c r="G208" s="36">
        <f>SUMIFS(СВЦЭМ!$F$39:$F$782,СВЦЭМ!$A$39:$A$782,$A208,СВЦЭМ!$B$39:$B$782,G$190)+'СЕТ СН'!$F$12</f>
        <v>219.89563462999999</v>
      </c>
      <c r="H208" s="36">
        <f>SUMIFS(СВЦЭМ!$F$39:$F$782,СВЦЭМ!$A$39:$A$782,$A208,СВЦЭМ!$B$39:$B$782,H$190)+'СЕТ СН'!$F$12</f>
        <v>216.56453073</v>
      </c>
      <c r="I208" s="36">
        <f>SUMIFS(СВЦЭМ!$F$39:$F$782,СВЦЭМ!$A$39:$A$782,$A208,СВЦЭМ!$B$39:$B$782,I$190)+'СЕТ СН'!$F$12</f>
        <v>213.00382227</v>
      </c>
      <c r="J208" s="36">
        <f>SUMIFS(СВЦЭМ!$F$39:$F$782,СВЦЭМ!$A$39:$A$782,$A208,СВЦЭМ!$B$39:$B$782,J$190)+'СЕТ СН'!$F$12</f>
        <v>210.08036924000001</v>
      </c>
      <c r="K208" s="36">
        <f>SUMIFS(СВЦЭМ!$F$39:$F$782,СВЦЭМ!$A$39:$A$782,$A208,СВЦЭМ!$B$39:$B$782,K$190)+'СЕТ СН'!$F$12</f>
        <v>202.76164926999999</v>
      </c>
      <c r="L208" s="36">
        <f>SUMIFS(СВЦЭМ!$F$39:$F$782,СВЦЭМ!$A$39:$A$782,$A208,СВЦЭМ!$B$39:$B$782,L$190)+'СЕТ СН'!$F$12</f>
        <v>198.34161177999999</v>
      </c>
      <c r="M208" s="36">
        <f>SUMIFS(СВЦЭМ!$F$39:$F$782,СВЦЭМ!$A$39:$A$782,$A208,СВЦЭМ!$B$39:$B$782,M$190)+'СЕТ СН'!$F$12</f>
        <v>197.25339586000001</v>
      </c>
      <c r="N208" s="36">
        <f>SUMIFS(СВЦЭМ!$F$39:$F$782,СВЦЭМ!$A$39:$A$782,$A208,СВЦЭМ!$B$39:$B$782,N$190)+'СЕТ СН'!$F$12</f>
        <v>201.32482243000001</v>
      </c>
      <c r="O208" s="36">
        <f>SUMIFS(СВЦЭМ!$F$39:$F$782,СВЦЭМ!$A$39:$A$782,$A208,СВЦЭМ!$B$39:$B$782,O$190)+'СЕТ СН'!$F$12</f>
        <v>201.56902335999999</v>
      </c>
      <c r="P208" s="36">
        <f>SUMIFS(СВЦЭМ!$F$39:$F$782,СВЦЭМ!$A$39:$A$782,$A208,СВЦЭМ!$B$39:$B$782,P$190)+'СЕТ СН'!$F$12</f>
        <v>203.44060396</v>
      </c>
      <c r="Q208" s="36">
        <f>SUMIFS(СВЦЭМ!$F$39:$F$782,СВЦЭМ!$A$39:$A$782,$A208,СВЦЭМ!$B$39:$B$782,Q$190)+'СЕТ СН'!$F$12</f>
        <v>202.27278620000001</v>
      </c>
      <c r="R208" s="36">
        <f>SUMIFS(СВЦЭМ!$F$39:$F$782,СВЦЭМ!$A$39:$A$782,$A208,СВЦЭМ!$B$39:$B$782,R$190)+'СЕТ СН'!$F$12</f>
        <v>204.22125987999999</v>
      </c>
      <c r="S208" s="36">
        <f>SUMIFS(СВЦЭМ!$F$39:$F$782,СВЦЭМ!$A$39:$A$782,$A208,СВЦЭМ!$B$39:$B$782,S$190)+'СЕТ СН'!$F$12</f>
        <v>198.91026321000001</v>
      </c>
      <c r="T208" s="36">
        <f>SUMIFS(СВЦЭМ!$F$39:$F$782,СВЦЭМ!$A$39:$A$782,$A208,СВЦЭМ!$B$39:$B$782,T$190)+'СЕТ СН'!$F$12</f>
        <v>192.65428503000001</v>
      </c>
      <c r="U208" s="36">
        <f>SUMIFS(СВЦЭМ!$F$39:$F$782,СВЦЭМ!$A$39:$A$782,$A208,СВЦЭМ!$B$39:$B$782,U$190)+'СЕТ СН'!$F$12</f>
        <v>194.58174536000001</v>
      </c>
      <c r="V208" s="36">
        <f>SUMIFS(СВЦЭМ!$F$39:$F$782,СВЦЭМ!$A$39:$A$782,$A208,СВЦЭМ!$B$39:$B$782,V$190)+'СЕТ СН'!$F$12</f>
        <v>197.25550844</v>
      </c>
      <c r="W208" s="36">
        <f>SUMIFS(СВЦЭМ!$F$39:$F$782,СВЦЭМ!$A$39:$A$782,$A208,СВЦЭМ!$B$39:$B$782,W$190)+'СЕТ СН'!$F$12</f>
        <v>197.93786187000001</v>
      </c>
      <c r="X208" s="36">
        <f>SUMIFS(СВЦЭМ!$F$39:$F$782,СВЦЭМ!$A$39:$A$782,$A208,СВЦЭМ!$B$39:$B$782,X$190)+'СЕТ СН'!$F$12</f>
        <v>201.75855476999999</v>
      </c>
      <c r="Y208" s="36">
        <f>SUMIFS(СВЦЭМ!$F$39:$F$782,СВЦЭМ!$A$39:$A$782,$A208,СВЦЭМ!$B$39:$B$782,Y$190)+'СЕТ СН'!$F$12</f>
        <v>205.82782527000001</v>
      </c>
    </row>
    <row r="209" spans="1:25" ht="15.75" x14ac:dyDescent="0.2">
      <c r="A209" s="35">
        <f t="shared" si="5"/>
        <v>44914</v>
      </c>
      <c r="B209" s="36">
        <f>SUMIFS(СВЦЭМ!$F$39:$F$782,СВЦЭМ!$A$39:$A$782,$A209,СВЦЭМ!$B$39:$B$782,B$190)+'СЕТ СН'!$F$12</f>
        <v>206.59050877999999</v>
      </c>
      <c r="C209" s="36">
        <f>SUMIFS(СВЦЭМ!$F$39:$F$782,СВЦЭМ!$A$39:$A$782,$A209,СВЦЭМ!$B$39:$B$782,C$190)+'СЕТ СН'!$F$12</f>
        <v>209.9599881</v>
      </c>
      <c r="D209" s="36">
        <f>SUMIFS(СВЦЭМ!$F$39:$F$782,СВЦЭМ!$A$39:$A$782,$A209,СВЦЭМ!$B$39:$B$782,D$190)+'СЕТ СН'!$F$12</f>
        <v>215.59113632</v>
      </c>
      <c r="E209" s="36">
        <f>SUMIFS(СВЦЭМ!$F$39:$F$782,СВЦЭМ!$A$39:$A$782,$A209,СВЦЭМ!$B$39:$B$782,E$190)+'СЕТ СН'!$F$12</f>
        <v>215.81102098</v>
      </c>
      <c r="F209" s="36">
        <f>SUMIFS(СВЦЭМ!$F$39:$F$782,СВЦЭМ!$A$39:$A$782,$A209,СВЦЭМ!$B$39:$B$782,F$190)+'СЕТ СН'!$F$12</f>
        <v>216.97139138</v>
      </c>
      <c r="G209" s="36">
        <f>SUMIFS(СВЦЭМ!$F$39:$F$782,СВЦЭМ!$A$39:$A$782,$A209,СВЦЭМ!$B$39:$B$782,G$190)+'СЕТ СН'!$F$12</f>
        <v>216.80764977999999</v>
      </c>
      <c r="H209" s="36">
        <f>SUMIFS(СВЦЭМ!$F$39:$F$782,СВЦЭМ!$A$39:$A$782,$A209,СВЦЭМ!$B$39:$B$782,H$190)+'СЕТ СН'!$F$12</f>
        <v>215.21534116999999</v>
      </c>
      <c r="I209" s="36">
        <f>SUMIFS(СВЦЭМ!$F$39:$F$782,СВЦЭМ!$A$39:$A$782,$A209,СВЦЭМ!$B$39:$B$782,I$190)+'СЕТ СН'!$F$12</f>
        <v>212.65613807</v>
      </c>
      <c r="J209" s="36">
        <f>SUMIFS(СВЦЭМ!$F$39:$F$782,СВЦЭМ!$A$39:$A$782,$A209,СВЦЭМ!$B$39:$B$782,J$190)+'СЕТ СН'!$F$12</f>
        <v>211.42148807999999</v>
      </c>
      <c r="K209" s="36">
        <f>SUMIFS(СВЦЭМ!$F$39:$F$782,СВЦЭМ!$A$39:$A$782,$A209,СВЦЭМ!$B$39:$B$782,K$190)+'СЕТ СН'!$F$12</f>
        <v>208.36166134000001</v>
      </c>
      <c r="L209" s="36">
        <f>SUMIFS(СВЦЭМ!$F$39:$F$782,СВЦЭМ!$A$39:$A$782,$A209,СВЦЭМ!$B$39:$B$782,L$190)+'СЕТ СН'!$F$12</f>
        <v>209.69072249000001</v>
      </c>
      <c r="M209" s="36">
        <f>SUMIFS(СВЦЭМ!$F$39:$F$782,СВЦЭМ!$A$39:$A$782,$A209,СВЦЭМ!$B$39:$B$782,M$190)+'СЕТ СН'!$F$12</f>
        <v>210.07701632000001</v>
      </c>
      <c r="N209" s="36">
        <f>SUMIFS(СВЦЭМ!$F$39:$F$782,СВЦЭМ!$A$39:$A$782,$A209,СВЦЭМ!$B$39:$B$782,N$190)+'СЕТ СН'!$F$12</f>
        <v>213.53919467</v>
      </c>
      <c r="O209" s="36">
        <f>SUMIFS(СВЦЭМ!$F$39:$F$782,СВЦЭМ!$A$39:$A$782,$A209,СВЦЭМ!$B$39:$B$782,O$190)+'СЕТ СН'!$F$12</f>
        <v>214.34993138999999</v>
      </c>
      <c r="P209" s="36">
        <f>SUMIFS(СВЦЭМ!$F$39:$F$782,СВЦЭМ!$A$39:$A$782,$A209,СВЦЭМ!$B$39:$B$782,P$190)+'СЕТ СН'!$F$12</f>
        <v>215.89495543000001</v>
      </c>
      <c r="Q209" s="36">
        <f>SUMIFS(СВЦЭМ!$F$39:$F$782,СВЦЭМ!$A$39:$A$782,$A209,СВЦЭМ!$B$39:$B$782,Q$190)+'СЕТ СН'!$F$12</f>
        <v>215.43022479000001</v>
      </c>
      <c r="R209" s="36">
        <f>SUMIFS(СВЦЭМ!$F$39:$F$782,СВЦЭМ!$A$39:$A$782,$A209,СВЦЭМ!$B$39:$B$782,R$190)+'СЕТ СН'!$F$12</f>
        <v>214.38885242999999</v>
      </c>
      <c r="S209" s="36">
        <f>SUMIFS(СВЦЭМ!$F$39:$F$782,СВЦЭМ!$A$39:$A$782,$A209,СВЦЭМ!$B$39:$B$782,S$190)+'СЕТ СН'!$F$12</f>
        <v>212.67793792000001</v>
      </c>
      <c r="T209" s="36">
        <f>SUMIFS(СВЦЭМ!$F$39:$F$782,СВЦЭМ!$A$39:$A$782,$A209,СВЦЭМ!$B$39:$B$782,T$190)+'СЕТ СН'!$F$12</f>
        <v>201.26713917999999</v>
      </c>
      <c r="U209" s="36">
        <f>SUMIFS(СВЦЭМ!$F$39:$F$782,СВЦЭМ!$A$39:$A$782,$A209,СВЦЭМ!$B$39:$B$782,U$190)+'СЕТ СН'!$F$12</f>
        <v>207.26310702000001</v>
      </c>
      <c r="V209" s="36">
        <f>SUMIFS(СВЦЭМ!$F$39:$F$782,СВЦЭМ!$A$39:$A$782,$A209,СВЦЭМ!$B$39:$B$782,V$190)+'СЕТ СН'!$F$12</f>
        <v>207.99510599999999</v>
      </c>
      <c r="W209" s="36">
        <f>SUMIFS(СВЦЭМ!$F$39:$F$782,СВЦЭМ!$A$39:$A$782,$A209,СВЦЭМ!$B$39:$B$782,W$190)+'СЕТ СН'!$F$12</f>
        <v>211.81272301999999</v>
      </c>
      <c r="X209" s="36">
        <f>SUMIFS(СВЦЭМ!$F$39:$F$782,СВЦЭМ!$A$39:$A$782,$A209,СВЦЭМ!$B$39:$B$782,X$190)+'СЕТ СН'!$F$12</f>
        <v>212.92820101000001</v>
      </c>
      <c r="Y209" s="36">
        <f>SUMIFS(СВЦЭМ!$F$39:$F$782,СВЦЭМ!$A$39:$A$782,$A209,СВЦЭМ!$B$39:$B$782,Y$190)+'СЕТ СН'!$F$12</f>
        <v>214.36243794000001</v>
      </c>
    </row>
    <row r="210" spans="1:25" ht="15.75" x14ac:dyDescent="0.2">
      <c r="A210" s="35">
        <f t="shared" si="5"/>
        <v>44915</v>
      </c>
      <c r="B210" s="36">
        <f>SUMIFS(СВЦЭМ!$F$39:$F$782,СВЦЭМ!$A$39:$A$782,$A210,СВЦЭМ!$B$39:$B$782,B$190)+'СЕТ СН'!$F$12</f>
        <v>208.70587986999999</v>
      </c>
      <c r="C210" s="36">
        <f>SUMIFS(СВЦЭМ!$F$39:$F$782,СВЦЭМ!$A$39:$A$782,$A210,СВЦЭМ!$B$39:$B$782,C$190)+'СЕТ СН'!$F$12</f>
        <v>211.28628619</v>
      </c>
      <c r="D210" s="36">
        <f>SUMIFS(СВЦЭМ!$F$39:$F$782,СВЦЭМ!$A$39:$A$782,$A210,СВЦЭМ!$B$39:$B$782,D$190)+'СЕТ СН'!$F$12</f>
        <v>211.39296998</v>
      </c>
      <c r="E210" s="36">
        <f>SUMIFS(СВЦЭМ!$F$39:$F$782,СВЦЭМ!$A$39:$A$782,$A210,СВЦЭМ!$B$39:$B$782,E$190)+'СЕТ СН'!$F$12</f>
        <v>212.15229037</v>
      </c>
      <c r="F210" s="36">
        <f>SUMIFS(СВЦЭМ!$F$39:$F$782,СВЦЭМ!$A$39:$A$782,$A210,СВЦЭМ!$B$39:$B$782,F$190)+'СЕТ СН'!$F$12</f>
        <v>211.58076890000001</v>
      </c>
      <c r="G210" s="36">
        <f>SUMIFS(СВЦЭМ!$F$39:$F$782,СВЦЭМ!$A$39:$A$782,$A210,СВЦЭМ!$B$39:$B$782,G$190)+'СЕТ СН'!$F$12</f>
        <v>210.04299284999999</v>
      </c>
      <c r="H210" s="36">
        <f>SUMIFS(СВЦЭМ!$F$39:$F$782,СВЦЭМ!$A$39:$A$782,$A210,СВЦЭМ!$B$39:$B$782,H$190)+'СЕТ СН'!$F$12</f>
        <v>206.16575814999999</v>
      </c>
      <c r="I210" s="36">
        <f>SUMIFS(СВЦЭМ!$F$39:$F$782,СВЦЭМ!$A$39:$A$782,$A210,СВЦЭМ!$B$39:$B$782,I$190)+'СЕТ СН'!$F$12</f>
        <v>204.21866313999999</v>
      </c>
      <c r="J210" s="36">
        <f>SUMIFS(СВЦЭМ!$F$39:$F$782,СВЦЭМ!$A$39:$A$782,$A210,СВЦЭМ!$B$39:$B$782,J$190)+'СЕТ СН'!$F$12</f>
        <v>203.12320625000001</v>
      </c>
      <c r="K210" s="36">
        <f>SUMIFS(СВЦЭМ!$F$39:$F$782,СВЦЭМ!$A$39:$A$782,$A210,СВЦЭМ!$B$39:$B$782,K$190)+'СЕТ СН'!$F$12</f>
        <v>202.46582545000001</v>
      </c>
      <c r="L210" s="36">
        <f>SUMIFS(СВЦЭМ!$F$39:$F$782,СВЦЭМ!$A$39:$A$782,$A210,СВЦЭМ!$B$39:$B$782,L$190)+'СЕТ СН'!$F$12</f>
        <v>202.50270516</v>
      </c>
      <c r="M210" s="36">
        <f>SUMIFS(СВЦЭМ!$F$39:$F$782,СВЦЭМ!$A$39:$A$782,$A210,СВЦЭМ!$B$39:$B$782,M$190)+'СЕТ СН'!$F$12</f>
        <v>201.36565487999999</v>
      </c>
      <c r="N210" s="36">
        <f>SUMIFS(СВЦЭМ!$F$39:$F$782,СВЦЭМ!$A$39:$A$782,$A210,СВЦЭМ!$B$39:$B$782,N$190)+'СЕТ СН'!$F$12</f>
        <v>207.67971532000001</v>
      </c>
      <c r="O210" s="36">
        <f>SUMIFS(СВЦЭМ!$F$39:$F$782,СВЦЭМ!$A$39:$A$782,$A210,СВЦЭМ!$B$39:$B$782,O$190)+'СЕТ СН'!$F$12</f>
        <v>208.43153101999999</v>
      </c>
      <c r="P210" s="36">
        <f>SUMIFS(СВЦЭМ!$F$39:$F$782,СВЦЭМ!$A$39:$A$782,$A210,СВЦЭМ!$B$39:$B$782,P$190)+'СЕТ СН'!$F$12</f>
        <v>209.23929108999999</v>
      </c>
      <c r="Q210" s="36">
        <f>SUMIFS(СВЦЭМ!$F$39:$F$782,СВЦЭМ!$A$39:$A$782,$A210,СВЦЭМ!$B$39:$B$782,Q$190)+'СЕТ СН'!$F$12</f>
        <v>209.64228519</v>
      </c>
      <c r="R210" s="36">
        <f>SUMIFS(СВЦЭМ!$F$39:$F$782,СВЦЭМ!$A$39:$A$782,$A210,СВЦЭМ!$B$39:$B$782,R$190)+'СЕТ СН'!$F$12</f>
        <v>208.34728722</v>
      </c>
      <c r="S210" s="36">
        <f>SUMIFS(СВЦЭМ!$F$39:$F$782,СВЦЭМ!$A$39:$A$782,$A210,СВЦЭМ!$B$39:$B$782,S$190)+'СЕТ СН'!$F$12</f>
        <v>203.76027744000001</v>
      </c>
      <c r="T210" s="36">
        <f>SUMIFS(СВЦЭМ!$F$39:$F$782,СВЦЭМ!$A$39:$A$782,$A210,СВЦЭМ!$B$39:$B$782,T$190)+'СЕТ СН'!$F$12</f>
        <v>193.09136271</v>
      </c>
      <c r="U210" s="36">
        <f>SUMIFS(СВЦЭМ!$F$39:$F$782,СВЦЭМ!$A$39:$A$782,$A210,СВЦЭМ!$B$39:$B$782,U$190)+'СЕТ СН'!$F$12</f>
        <v>196.20030512</v>
      </c>
      <c r="V210" s="36">
        <f>SUMIFS(СВЦЭМ!$F$39:$F$782,СВЦЭМ!$A$39:$A$782,$A210,СВЦЭМ!$B$39:$B$782,V$190)+'СЕТ СН'!$F$12</f>
        <v>202.53084390000001</v>
      </c>
      <c r="W210" s="36">
        <f>SUMIFS(СВЦЭМ!$F$39:$F$782,СВЦЭМ!$A$39:$A$782,$A210,СВЦЭМ!$B$39:$B$782,W$190)+'СЕТ СН'!$F$12</f>
        <v>205.21587779000001</v>
      </c>
      <c r="X210" s="36">
        <f>SUMIFS(СВЦЭМ!$F$39:$F$782,СВЦЭМ!$A$39:$A$782,$A210,СВЦЭМ!$B$39:$B$782,X$190)+'СЕТ СН'!$F$12</f>
        <v>207.03114815999999</v>
      </c>
      <c r="Y210" s="36">
        <f>SUMIFS(СВЦЭМ!$F$39:$F$782,СВЦЭМ!$A$39:$A$782,$A210,СВЦЭМ!$B$39:$B$782,Y$190)+'СЕТ СН'!$F$12</f>
        <v>208.52299902999999</v>
      </c>
    </row>
    <row r="211" spans="1:25" ht="15.75" x14ac:dyDescent="0.2">
      <c r="A211" s="35">
        <f t="shared" si="5"/>
        <v>44916</v>
      </c>
      <c r="B211" s="36">
        <f>SUMIFS(СВЦЭМ!$F$39:$F$782,СВЦЭМ!$A$39:$A$782,$A211,СВЦЭМ!$B$39:$B$782,B$190)+'СЕТ СН'!$F$12</f>
        <v>206.05230327000001</v>
      </c>
      <c r="C211" s="36">
        <f>SUMIFS(СВЦЭМ!$F$39:$F$782,СВЦЭМ!$A$39:$A$782,$A211,СВЦЭМ!$B$39:$B$782,C$190)+'СЕТ СН'!$F$12</f>
        <v>208.03978325</v>
      </c>
      <c r="D211" s="36">
        <f>SUMIFS(СВЦЭМ!$F$39:$F$782,СВЦЭМ!$A$39:$A$782,$A211,СВЦЭМ!$B$39:$B$782,D$190)+'СЕТ СН'!$F$12</f>
        <v>207.35543050999999</v>
      </c>
      <c r="E211" s="36">
        <f>SUMIFS(СВЦЭМ!$F$39:$F$782,СВЦЭМ!$A$39:$A$782,$A211,СВЦЭМ!$B$39:$B$782,E$190)+'СЕТ СН'!$F$12</f>
        <v>207.97691578999999</v>
      </c>
      <c r="F211" s="36">
        <f>SUMIFS(СВЦЭМ!$F$39:$F$782,СВЦЭМ!$A$39:$A$782,$A211,СВЦЭМ!$B$39:$B$782,F$190)+'СЕТ СН'!$F$12</f>
        <v>213.86871472000001</v>
      </c>
      <c r="G211" s="36">
        <f>SUMIFS(СВЦЭМ!$F$39:$F$782,СВЦЭМ!$A$39:$A$782,$A211,СВЦЭМ!$B$39:$B$782,G$190)+'СЕТ СН'!$F$12</f>
        <v>207.82271635000001</v>
      </c>
      <c r="H211" s="36">
        <f>SUMIFS(СВЦЭМ!$F$39:$F$782,СВЦЭМ!$A$39:$A$782,$A211,СВЦЭМ!$B$39:$B$782,H$190)+'СЕТ СН'!$F$12</f>
        <v>201.19176607</v>
      </c>
      <c r="I211" s="36">
        <f>SUMIFS(СВЦЭМ!$F$39:$F$782,СВЦЭМ!$A$39:$A$782,$A211,СВЦЭМ!$B$39:$B$782,I$190)+'СЕТ СН'!$F$12</f>
        <v>202.36378095000001</v>
      </c>
      <c r="J211" s="36">
        <f>SUMIFS(СВЦЭМ!$F$39:$F$782,СВЦЭМ!$A$39:$A$782,$A211,СВЦЭМ!$B$39:$B$782,J$190)+'СЕТ СН'!$F$12</f>
        <v>197.08140602</v>
      </c>
      <c r="K211" s="36">
        <f>SUMIFS(СВЦЭМ!$F$39:$F$782,СВЦЭМ!$A$39:$A$782,$A211,СВЦЭМ!$B$39:$B$782,K$190)+'СЕТ СН'!$F$12</f>
        <v>196.36128858999999</v>
      </c>
      <c r="L211" s="36">
        <f>SUMIFS(СВЦЭМ!$F$39:$F$782,СВЦЭМ!$A$39:$A$782,$A211,СВЦЭМ!$B$39:$B$782,L$190)+'СЕТ СН'!$F$12</f>
        <v>193.48465876</v>
      </c>
      <c r="M211" s="36">
        <f>SUMIFS(СВЦЭМ!$F$39:$F$782,СВЦЭМ!$A$39:$A$782,$A211,СВЦЭМ!$B$39:$B$782,M$190)+'СЕТ СН'!$F$12</f>
        <v>196.28257687000001</v>
      </c>
      <c r="N211" s="36">
        <f>SUMIFS(СВЦЭМ!$F$39:$F$782,СВЦЭМ!$A$39:$A$782,$A211,СВЦЭМ!$B$39:$B$782,N$190)+'СЕТ СН'!$F$12</f>
        <v>195.88141676000001</v>
      </c>
      <c r="O211" s="36">
        <f>SUMIFS(СВЦЭМ!$F$39:$F$782,СВЦЭМ!$A$39:$A$782,$A211,СВЦЭМ!$B$39:$B$782,O$190)+'СЕТ СН'!$F$12</f>
        <v>194.46887389</v>
      </c>
      <c r="P211" s="36">
        <f>SUMIFS(СВЦЭМ!$F$39:$F$782,СВЦЭМ!$A$39:$A$782,$A211,СВЦЭМ!$B$39:$B$782,P$190)+'СЕТ СН'!$F$12</f>
        <v>195.00000498</v>
      </c>
      <c r="Q211" s="36">
        <f>SUMIFS(СВЦЭМ!$F$39:$F$782,СВЦЭМ!$A$39:$A$782,$A211,СВЦЭМ!$B$39:$B$782,Q$190)+'СЕТ СН'!$F$12</f>
        <v>198.39335334</v>
      </c>
      <c r="R211" s="36">
        <f>SUMIFS(СВЦЭМ!$F$39:$F$782,СВЦЭМ!$A$39:$A$782,$A211,СВЦЭМ!$B$39:$B$782,R$190)+'СЕТ СН'!$F$12</f>
        <v>198.42839745000001</v>
      </c>
      <c r="S211" s="36">
        <f>SUMIFS(СВЦЭМ!$F$39:$F$782,СВЦЭМ!$A$39:$A$782,$A211,СВЦЭМ!$B$39:$B$782,S$190)+'СЕТ СН'!$F$12</f>
        <v>197.99180534999999</v>
      </c>
      <c r="T211" s="36">
        <f>SUMIFS(СВЦЭМ!$F$39:$F$782,СВЦЭМ!$A$39:$A$782,$A211,СВЦЭМ!$B$39:$B$782,T$190)+'СЕТ СН'!$F$12</f>
        <v>196.62691978000001</v>
      </c>
      <c r="U211" s="36">
        <f>SUMIFS(СВЦЭМ!$F$39:$F$782,СВЦЭМ!$A$39:$A$782,$A211,СВЦЭМ!$B$39:$B$782,U$190)+'СЕТ СН'!$F$12</f>
        <v>196.99016956</v>
      </c>
      <c r="V211" s="36">
        <f>SUMIFS(СВЦЭМ!$F$39:$F$782,СВЦЭМ!$A$39:$A$782,$A211,СВЦЭМ!$B$39:$B$782,V$190)+'СЕТ СН'!$F$12</f>
        <v>198.53631211000001</v>
      </c>
      <c r="W211" s="36">
        <f>SUMIFS(СВЦЭМ!$F$39:$F$782,СВЦЭМ!$A$39:$A$782,$A211,СВЦЭМ!$B$39:$B$782,W$190)+'СЕТ СН'!$F$12</f>
        <v>196.11310841</v>
      </c>
      <c r="X211" s="36">
        <f>SUMIFS(СВЦЭМ!$F$39:$F$782,СВЦЭМ!$A$39:$A$782,$A211,СВЦЭМ!$B$39:$B$782,X$190)+'СЕТ СН'!$F$12</f>
        <v>195.28532258000001</v>
      </c>
      <c r="Y211" s="36">
        <f>SUMIFS(СВЦЭМ!$F$39:$F$782,СВЦЭМ!$A$39:$A$782,$A211,СВЦЭМ!$B$39:$B$782,Y$190)+'СЕТ СН'!$F$12</f>
        <v>196.81443732</v>
      </c>
    </row>
    <row r="212" spans="1:25" ht="15.75" x14ac:dyDescent="0.2">
      <c r="A212" s="35">
        <f t="shared" si="5"/>
        <v>44917</v>
      </c>
      <c r="B212" s="36">
        <f>SUMIFS(СВЦЭМ!$F$39:$F$782,СВЦЭМ!$A$39:$A$782,$A212,СВЦЭМ!$B$39:$B$782,B$190)+'СЕТ СН'!$F$12</f>
        <v>201.25531513000001</v>
      </c>
      <c r="C212" s="36">
        <f>SUMIFS(СВЦЭМ!$F$39:$F$782,СВЦЭМ!$A$39:$A$782,$A212,СВЦЭМ!$B$39:$B$782,C$190)+'СЕТ СН'!$F$12</f>
        <v>203.98423883000001</v>
      </c>
      <c r="D212" s="36">
        <f>SUMIFS(СВЦЭМ!$F$39:$F$782,СВЦЭМ!$A$39:$A$782,$A212,СВЦЭМ!$B$39:$B$782,D$190)+'СЕТ СН'!$F$12</f>
        <v>203.41832059999999</v>
      </c>
      <c r="E212" s="36">
        <f>SUMIFS(СВЦЭМ!$F$39:$F$782,СВЦЭМ!$A$39:$A$782,$A212,СВЦЭМ!$B$39:$B$782,E$190)+'СЕТ СН'!$F$12</f>
        <v>206.89695594</v>
      </c>
      <c r="F212" s="36">
        <f>SUMIFS(СВЦЭМ!$F$39:$F$782,СВЦЭМ!$A$39:$A$782,$A212,СВЦЭМ!$B$39:$B$782,F$190)+'СЕТ СН'!$F$12</f>
        <v>210.59393248999999</v>
      </c>
      <c r="G212" s="36">
        <f>SUMIFS(СВЦЭМ!$F$39:$F$782,СВЦЭМ!$A$39:$A$782,$A212,СВЦЭМ!$B$39:$B$782,G$190)+'СЕТ СН'!$F$12</f>
        <v>210.87899830000001</v>
      </c>
      <c r="H212" s="36">
        <f>SUMIFS(СВЦЭМ!$F$39:$F$782,СВЦЭМ!$A$39:$A$782,$A212,СВЦЭМ!$B$39:$B$782,H$190)+'СЕТ СН'!$F$12</f>
        <v>207.55487015</v>
      </c>
      <c r="I212" s="36">
        <f>SUMIFS(СВЦЭМ!$F$39:$F$782,СВЦЭМ!$A$39:$A$782,$A212,СВЦЭМ!$B$39:$B$782,I$190)+'СЕТ СН'!$F$12</f>
        <v>205.34753584000001</v>
      </c>
      <c r="J212" s="36">
        <f>SUMIFS(СВЦЭМ!$F$39:$F$782,СВЦЭМ!$A$39:$A$782,$A212,СВЦЭМ!$B$39:$B$782,J$190)+'СЕТ СН'!$F$12</f>
        <v>203.13629064</v>
      </c>
      <c r="K212" s="36">
        <f>SUMIFS(СВЦЭМ!$F$39:$F$782,СВЦЭМ!$A$39:$A$782,$A212,СВЦЭМ!$B$39:$B$782,K$190)+'СЕТ СН'!$F$12</f>
        <v>200.18114681</v>
      </c>
      <c r="L212" s="36">
        <f>SUMIFS(СВЦЭМ!$F$39:$F$782,СВЦЭМ!$A$39:$A$782,$A212,СВЦЭМ!$B$39:$B$782,L$190)+'СЕТ СН'!$F$12</f>
        <v>202.20692592</v>
      </c>
      <c r="M212" s="36">
        <f>SUMIFS(СВЦЭМ!$F$39:$F$782,СВЦЭМ!$A$39:$A$782,$A212,СВЦЭМ!$B$39:$B$782,M$190)+'СЕТ СН'!$F$12</f>
        <v>203.34538022000001</v>
      </c>
      <c r="N212" s="36">
        <f>SUMIFS(СВЦЭМ!$F$39:$F$782,СВЦЭМ!$A$39:$A$782,$A212,СВЦЭМ!$B$39:$B$782,N$190)+'СЕТ СН'!$F$12</f>
        <v>206.92118769000001</v>
      </c>
      <c r="O212" s="36">
        <f>SUMIFS(СВЦЭМ!$F$39:$F$782,СВЦЭМ!$A$39:$A$782,$A212,СВЦЭМ!$B$39:$B$782,O$190)+'СЕТ СН'!$F$12</f>
        <v>206.55201052000001</v>
      </c>
      <c r="P212" s="36">
        <f>SUMIFS(СВЦЭМ!$F$39:$F$782,СВЦЭМ!$A$39:$A$782,$A212,СВЦЭМ!$B$39:$B$782,P$190)+'СЕТ СН'!$F$12</f>
        <v>208.20649030000001</v>
      </c>
      <c r="Q212" s="36">
        <f>SUMIFS(СВЦЭМ!$F$39:$F$782,СВЦЭМ!$A$39:$A$782,$A212,СВЦЭМ!$B$39:$B$782,Q$190)+'СЕТ СН'!$F$12</f>
        <v>208.94437998000001</v>
      </c>
      <c r="R212" s="36">
        <f>SUMIFS(СВЦЭМ!$F$39:$F$782,СВЦЭМ!$A$39:$A$782,$A212,СВЦЭМ!$B$39:$B$782,R$190)+'СЕТ СН'!$F$12</f>
        <v>204.24868788000001</v>
      </c>
      <c r="S212" s="36">
        <f>SUMIFS(СВЦЭМ!$F$39:$F$782,СВЦЭМ!$A$39:$A$782,$A212,СВЦЭМ!$B$39:$B$782,S$190)+'СЕТ СН'!$F$12</f>
        <v>204.39051309999999</v>
      </c>
      <c r="T212" s="36">
        <f>SUMIFS(СВЦЭМ!$F$39:$F$782,СВЦЭМ!$A$39:$A$782,$A212,СВЦЭМ!$B$39:$B$782,T$190)+'СЕТ СН'!$F$12</f>
        <v>198.69968865000001</v>
      </c>
      <c r="U212" s="36">
        <f>SUMIFS(СВЦЭМ!$F$39:$F$782,СВЦЭМ!$A$39:$A$782,$A212,СВЦЭМ!$B$39:$B$782,U$190)+'СЕТ СН'!$F$12</f>
        <v>198.91720032000001</v>
      </c>
      <c r="V212" s="36">
        <f>SUMIFS(СВЦЭМ!$F$39:$F$782,СВЦЭМ!$A$39:$A$782,$A212,СВЦЭМ!$B$39:$B$782,V$190)+'СЕТ СН'!$F$12</f>
        <v>203.40052317000001</v>
      </c>
      <c r="W212" s="36">
        <f>SUMIFS(СВЦЭМ!$F$39:$F$782,СВЦЭМ!$A$39:$A$782,$A212,СВЦЭМ!$B$39:$B$782,W$190)+'СЕТ СН'!$F$12</f>
        <v>203.91386591</v>
      </c>
      <c r="X212" s="36">
        <f>SUMIFS(СВЦЭМ!$F$39:$F$782,СВЦЭМ!$A$39:$A$782,$A212,СВЦЭМ!$B$39:$B$782,X$190)+'СЕТ СН'!$F$12</f>
        <v>206.30717816000001</v>
      </c>
      <c r="Y212" s="36">
        <f>SUMIFS(СВЦЭМ!$F$39:$F$782,СВЦЭМ!$A$39:$A$782,$A212,СВЦЭМ!$B$39:$B$782,Y$190)+'СЕТ СН'!$F$12</f>
        <v>208.99745793</v>
      </c>
    </row>
    <row r="213" spans="1:25" ht="15.75" x14ac:dyDescent="0.2">
      <c r="A213" s="35">
        <f t="shared" si="5"/>
        <v>44918</v>
      </c>
      <c r="B213" s="36">
        <f>SUMIFS(СВЦЭМ!$F$39:$F$782,СВЦЭМ!$A$39:$A$782,$A213,СВЦЭМ!$B$39:$B$782,B$190)+'СЕТ СН'!$F$12</f>
        <v>224.53967603000001</v>
      </c>
      <c r="C213" s="36">
        <f>SUMIFS(СВЦЭМ!$F$39:$F$782,СВЦЭМ!$A$39:$A$782,$A213,СВЦЭМ!$B$39:$B$782,C$190)+'СЕТ СН'!$F$12</f>
        <v>227.83410608</v>
      </c>
      <c r="D213" s="36">
        <f>SUMIFS(СВЦЭМ!$F$39:$F$782,СВЦЭМ!$A$39:$A$782,$A213,СВЦЭМ!$B$39:$B$782,D$190)+'СЕТ СН'!$F$12</f>
        <v>230.45350633999999</v>
      </c>
      <c r="E213" s="36">
        <f>SUMIFS(СВЦЭМ!$F$39:$F$782,СВЦЭМ!$A$39:$A$782,$A213,СВЦЭМ!$B$39:$B$782,E$190)+'СЕТ СН'!$F$12</f>
        <v>231.76322590999999</v>
      </c>
      <c r="F213" s="36">
        <f>SUMIFS(СВЦЭМ!$F$39:$F$782,СВЦЭМ!$A$39:$A$782,$A213,СВЦЭМ!$B$39:$B$782,F$190)+'СЕТ СН'!$F$12</f>
        <v>231.54451014</v>
      </c>
      <c r="G213" s="36">
        <f>SUMIFS(СВЦЭМ!$F$39:$F$782,СВЦЭМ!$A$39:$A$782,$A213,СВЦЭМ!$B$39:$B$782,G$190)+'СЕТ СН'!$F$12</f>
        <v>229.66431764000001</v>
      </c>
      <c r="H213" s="36">
        <f>SUMIFS(СВЦЭМ!$F$39:$F$782,СВЦЭМ!$A$39:$A$782,$A213,СВЦЭМ!$B$39:$B$782,H$190)+'СЕТ СН'!$F$12</f>
        <v>221.72101068000001</v>
      </c>
      <c r="I213" s="36">
        <f>SUMIFS(СВЦЭМ!$F$39:$F$782,СВЦЭМ!$A$39:$A$782,$A213,СВЦЭМ!$B$39:$B$782,I$190)+'СЕТ СН'!$F$12</f>
        <v>219.19844402999999</v>
      </c>
      <c r="J213" s="36">
        <f>SUMIFS(СВЦЭМ!$F$39:$F$782,СВЦЭМ!$A$39:$A$782,$A213,СВЦЭМ!$B$39:$B$782,J$190)+'СЕТ СН'!$F$12</f>
        <v>215.57500680999999</v>
      </c>
      <c r="K213" s="36">
        <f>SUMIFS(СВЦЭМ!$F$39:$F$782,СВЦЭМ!$A$39:$A$782,$A213,СВЦЭМ!$B$39:$B$782,K$190)+'СЕТ СН'!$F$12</f>
        <v>214.13207836000001</v>
      </c>
      <c r="L213" s="36">
        <f>SUMIFS(СВЦЭМ!$F$39:$F$782,СВЦЭМ!$A$39:$A$782,$A213,СВЦЭМ!$B$39:$B$782,L$190)+'СЕТ СН'!$F$12</f>
        <v>214.93382002999999</v>
      </c>
      <c r="M213" s="36">
        <f>SUMIFS(СВЦЭМ!$F$39:$F$782,СВЦЭМ!$A$39:$A$782,$A213,СВЦЭМ!$B$39:$B$782,M$190)+'СЕТ СН'!$F$12</f>
        <v>215.86268147000001</v>
      </c>
      <c r="N213" s="36">
        <f>SUMIFS(СВЦЭМ!$F$39:$F$782,СВЦЭМ!$A$39:$A$782,$A213,СВЦЭМ!$B$39:$B$782,N$190)+'СЕТ СН'!$F$12</f>
        <v>219.59298430999999</v>
      </c>
      <c r="O213" s="36">
        <f>SUMIFS(СВЦЭМ!$F$39:$F$782,СВЦЭМ!$A$39:$A$782,$A213,СВЦЭМ!$B$39:$B$782,O$190)+'СЕТ СН'!$F$12</f>
        <v>219.31040691999999</v>
      </c>
      <c r="P213" s="36">
        <f>SUMIFS(СВЦЭМ!$F$39:$F$782,СВЦЭМ!$A$39:$A$782,$A213,СВЦЭМ!$B$39:$B$782,P$190)+'СЕТ СН'!$F$12</f>
        <v>220.17680031</v>
      </c>
      <c r="Q213" s="36">
        <f>SUMIFS(СВЦЭМ!$F$39:$F$782,СВЦЭМ!$A$39:$A$782,$A213,СВЦЭМ!$B$39:$B$782,Q$190)+'СЕТ СН'!$F$12</f>
        <v>221.0267834</v>
      </c>
      <c r="R213" s="36">
        <f>SUMIFS(СВЦЭМ!$F$39:$F$782,СВЦЭМ!$A$39:$A$782,$A213,СВЦЭМ!$B$39:$B$782,R$190)+'СЕТ СН'!$F$12</f>
        <v>221.10187547000001</v>
      </c>
      <c r="S213" s="36">
        <f>SUMIFS(СВЦЭМ!$F$39:$F$782,СВЦЭМ!$A$39:$A$782,$A213,СВЦЭМ!$B$39:$B$782,S$190)+'СЕТ СН'!$F$12</f>
        <v>216.81239507999999</v>
      </c>
      <c r="T213" s="36">
        <f>SUMIFS(СВЦЭМ!$F$39:$F$782,СВЦЭМ!$A$39:$A$782,$A213,СВЦЭМ!$B$39:$B$782,T$190)+'СЕТ СН'!$F$12</f>
        <v>211.44840961</v>
      </c>
      <c r="U213" s="36">
        <f>SUMIFS(СВЦЭМ!$F$39:$F$782,СВЦЭМ!$A$39:$A$782,$A213,СВЦЭМ!$B$39:$B$782,U$190)+'СЕТ СН'!$F$12</f>
        <v>211.85513175</v>
      </c>
      <c r="V213" s="36">
        <f>SUMIFS(СВЦЭМ!$F$39:$F$782,СВЦЭМ!$A$39:$A$782,$A213,СВЦЭМ!$B$39:$B$782,V$190)+'СЕТ СН'!$F$12</f>
        <v>213.62126939999999</v>
      </c>
      <c r="W213" s="36">
        <f>SUMIFS(СВЦЭМ!$F$39:$F$782,СВЦЭМ!$A$39:$A$782,$A213,СВЦЭМ!$B$39:$B$782,W$190)+'СЕТ СН'!$F$12</f>
        <v>216.77480814</v>
      </c>
      <c r="X213" s="36">
        <f>SUMIFS(СВЦЭМ!$F$39:$F$782,СВЦЭМ!$A$39:$A$782,$A213,СВЦЭМ!$B$39:$B$782,X$190)+'СЕТ СН'!$F$12</f>
        <v>220.22849876000001</v>
      </c>
      <c r="Y213" s="36">
        <f>SUMIFS(СВЦЭМ!$F$39:$F$782,СВЦЭМ!$A$39:$A$782,$A213,СВЦЭМ!$B$39:$B$782,Y$190)+'СЕТ СН'!$F$12</f>
        <v>224.42226703</v>
      </c>
    </row>
    <row r="214" spans="1:25" ht="15.75" x14ac:dyDescent="0.2">
      <c r="A214" s="35">
        <f t="shared" si="5"/>
        <v>44919</v>
      </c>
      <c r="B214" s="36">
        <f>SUMIFS(СВЦЭМ!$F$39:$F$782,СВЦЭМ!$A$39:$A$782,$A214,СВЦЭМ!$B$39:$B$782,B$190)+'СЕТ СН'!$F$12</f>
        <v>215.95086194999999</v>
      </c>
      <c r="C214" s="36">
        <f>SUMIFS(СВЦЭМ!$F$39:$F$782,СВЦЭМ!$A$39:$A$782,$A214,СВЦЭМ!$B$39:$B$782,C$190)+'СЕТ СН'!$F$12</f>
        <v>211.40897684000001</v>
      </c>
      <c r="D214" s="36">
        <f>SUMIFS(СВЦЭМ!$F$39:$F$782,СВЦЭМ!$A$39:$A$782,$A214,СВЦЭМ!$B$39:$B$782,D$190)+'СЕТ СН'!$F$12</f>
        <v>209.33763216</v>
      </c>
      <c r="E214" s="36">
        <f>SUMIFS(СВЦЭМ!$F$39:$F$782,СВЦЭМ!$A$39:$A$782,$A214,СВЦЭМ!$B$39:$B$782,E$190)+'СЕТ СН'!$F$12</f>
        <v>207.56819665</v>
      </c>
      <c r="F214" s="36">
        <f>SUMIFS(СВЦЭМ!$F$39:$F$782,СВЦЭМ!$A$39:$A$782,$A214,СВЦЭМ!$B$39:$B$782,F$190)+'СЕТ СН'!$F$12</f>
        <v>213.81264379000001</v>
      </c>
      <c r="G214" s="36">
        <f>SUMIFS(СВЦЭМ!$F$39:$F$782,СВЦЭМ!$A$39:$A$782,$A214,СВЦЭМ!$B$39:$B$782,G$190)+'СЕТ СН'!$F$12</f>
        <v>211.68920399000001</v>
      </c>
      <c r="H214" s="36">
        <f>SUMIFS(СВЦЭМ!$F$39:$F$782,СВЦЭМ!$A$39:$A$782,$A214,СВЦЭМ!$B$39:$B$782,H$190)+'СЕТ СН'!$F$12</f>
        <v>210.97503270000001</v>
      </c>
      <c r="I214" s="36">
        <f>SUMIFS(СВЦЭМ!$F$39:$F$782,СВЦЭМ!$A$39:$A$782,$A214,СВЦЭМ!$B$39:$B$782,I$190)+'СЕТ СН'!$F$12</f>
        <v>207.36994630000001</v>
      </c>
      <c r="J214" s="36">
        <f>SUMIFS(СВЦЭМ!$F$39:$F$782,СВЦЭМ!$A$39:$A$782,$A214,СВЦЭМ!$B$39:$B$782,J$190)+'СЕТ СН'!$F$12</f>
        <v>206.40246793</v>
      </c>
      <c r="K214" s="36">
        <f>SUMIFS(СВЦЭМ!$F$39:$F$782,СВЦЭМ!$A$39:$A$782,$A214,СВЦЭМ!$B$39:$B$782,K$190)+'СЕТ СН'!$F$12</f>
        <v>201.17721373000001</v>
      </c>
      <c r="L214" s="36">
        <f>SUMIFS(СВЦЭМ!$F$39:$F$782,СВЦЭМ!$A$39:$A$782,$A214,СВЦЭМ!$B$39:$B$782,L$190)+'СЕТ СН'!$F$12</f>
        <v>198.01667431999999</v>
      </c>
      <c r="M214" s="36">
        <f>SUMIFS(СВЦЭМ!$F$39:$F$782,СВЦЭМ!$A$39:$A$782,$A214,СВЦЭМ!$B$39:$B$782,M$190)+'СЕТ СН'!$F$12</f>
        <v>195.44430980999999</v>
      </c>
      <c r="N214" s="36">
        <f>SUMIFS(СВЦЭМ!$F$39:$F$782,СВЦЭМ!$A$39:$A$782,$A214,СВЦЭМ!$B$39:$B$782,N$190)+'СЕТ СН'!$F$12</f>
        <v>198.95822938000001</v>
      </c>
      <c r="O214" s="36">
        <f>SUMIFS(СВЦЭМ!$F$39:$F$782,СВЦЭМ!$A$39:$A$782,$A214,СВЦЭМ!$B$39:$B$782,O$190)+'СЕТ СН'!$F$12</f>
        <v>197.31195135999999</v>
      </c>
      <c r="P214" s="36">
        <f>SUMIFS(СВЦЭМ!$F$39:$F$782,СВЦЭМ!$A$39:$A$782,$A214,СВЦЭМ!$B$39:$B$782,P$190)+'СЕТ СН'!$F$12</f>
        <v>197.27106176000001</v>
      </c>
      <c r="Q214" s="36">
        <f>SUMIFS(СВЦЭМ!$F$39:$F$782,СВЦЭМ!$A$39:$A$782,$A214,СВЦЭМ!$B$39:$B$782,Q$190)+'СЕТ СН'!$F$12</f>
        <v>196.84231201</v>
      </c>
      <c r="R214" s="36">
        <f>SUMIFS(СВЦЭМ!$F$39:$F$782,СВЦЭМ!$A$39:$A$782,$A214,СВЦЭМ!$B$39:$B$782,R$190)+'СЕТ СН'!$F$12</f>
        <v>197.62503369999999</v>
      </c>
      <c r="S214" s="36">
        <f>SUMIFS(СВЦЭМ!$F$39:$F$782,СВЦЭМ!$A$39:$A$782,$A214,СВЦЭМ!$B$39:$B$782,S$190)+'СЕТ СН'!$F$12</f>
        <v>191.98824586999999</v>
      </c>
      <c r="T214" s="36">
        <f>SUMIFS(СВЦЭМ!$F$39:$F$782,СВЦЭМ!$A$39:$A$782,$A214,СВЦЭМ!$B$39:$B$782,T$190)+'СЕТ СН'!$F$12</f>
        <v>190.32611378999999</v>
      </c>
      <c r="U214" s="36">
        <f>SUMIFS(СВЦЭМ!$F$39:$F$782,СВЦЭМ!$A$39:$A$782,$A214,СВЦЭМ!$B$39:$B$782,U$190)+'СЕТ СН'!$F$12</f>
        <v>192.84082602000001</v>
      </c>
      <c r="V214" s="36">
        <f>SUMIFS(СВЦЭМ!$F$39:$F$782,СВЦЭМ!$A$39:$A$782,$A214,СВЦЭМ!$B$39:$B$782,V$190)+'СЕТ СН'!$F$12</f>
        <v>195.37547167</v>
      </c>
      <c r="W214" s="36">
        <f>SUMIFS(СВЦЭМ!$F$39:$F$782,СВЦЭМ!$A$39:$A$782,$A214,СВЦЭМ!$B$39:$B$782,W$190)+'СЕТ СН'!$F$12</f>
        <v>197.55125482</v>
      </c>
      <c r="X214" s="36">
        <f>SUMIFS(СВЦЭМ!$F$39:$F$782,СВЦЭМ!$A$39:$A$782,$A214,СВЦЭМ!$B$39:$B$782,X$190)+'СЕТ СН'!$F$12</f>
        <v>199.39418771000001</v>
      </c>
      <c r="Y214" s="36">
        <f>SUMIFS(СВЦЭМ!$F$39:$F$782,СВЦЭМ!$A$39:$A$782,$A214,СВЦЭМ!$B$39:$B$782,Y$190)+'СЕТ СН'!$F$12</f>
        <v>198.62052144</v>
      </c>
    </row>
    <row r="215" spans="1:25" ht="15.75" x14ac:dyDescent="0.2">
      <c r="A215" s="35">
        <f t="shared" si="5"/>
        <v>44920</v>
      </c>
      <c r="B215" s="36">
        <f>SUMIFS(СВЦЭМ!$F$39:$F$782,СВЦЭМ!$A$39:$A$782,$A215,СВЦЭМ!$B$39:$B$782,B$190)+'СЕТ СН'!$F$12</f>
        <v>204.52660231999999</v>
      </c>
      <c r="C215" s="36">
        <f>SUMIFS(СВЦЭМ!$F$39:$F$782,СВЦЭМ!$A$39:$A$782,$A215,СВЦЭМ!$B$39:$B$782,C$190)+'СЕТ СН'!$F$12</f>
        <v>206.69837279000001</v>
      </c>
      <c r="D215" s="36">
        <f>SUMIFS(СВЦЭМ!$F$39:$F$782,СВЦЭМ!$A$39:$A$782,$A215,СВЦЭМ!$B$39:$B$782,D$190)+'СЕТ СН'!$F$12</f>
        <v>203.31011125000001</v>
      </c>
      <c r="E215" s="36">
        <f>SUMIFS(СВЦЭМ!$F$39:$F$782,СВЦЭМ!$A$39:$A$782,$A215,СВЦЭМ!$B$39:$B$782,E$190)+'СЕТ СН'!$F$12</f>
        <v>202.23956543</v>
      </c>
      <c r="F215" s="36">
        <f>SUMIFS(СВЦЭМ!$F$39:$F$782,СВЦЭМ!$A$39:$A$782,$A215,СВЦЭМ!$B$39:$B$782,F$190)+'СЕТ СН'!$F$12</f>
        <v>210.23382484999999</v>
      </c>
      <c r="G215" s="36">
        <f>SUMIFS(СВЦЭМ!$F$39:$F$782,СВЦЭМ!$A$39:$A$782,$A215,СВЦЭМ!$B$39:$B$782,G$190)+'СЕТ СН'!$F$12</f>
        <v>209.73407159000001</v>
      </c>
      <c r="H215" s="36">
        <f>SUMIFS(СВЦЭМ!$F$39:$F$782,СВЦЭМ!$A$39:$A$782,$A215,СВЦЭМ!$B$39:$B$782,H$190)+'СЕТ СН'!$F$12</f>
        <v>207.95835337</v>
      </c>
      <c r="I215" s="36">
        <f>SUMIFS(СВЦЭМ!$F$39:$F$782,СВЦЭМ!$A$39:$A$782,$A215,СВЦЭМ!$B$39:$B$782,I$190)+'СЕТ СН'!$F$12</f>
        <v>212.73103456000001</v>
      </c>
      <c r="J215" s="36">
        <f>SUMIFS(СВЦЭМ!$F$39:$F$782,СВЦЭМ!$A$39:$A$782,$A215,СВЦЭМ!$B$39:$B$782,J$190)+'СЕТ СН'!$F$12</f>
        <v>211.1886154</v>
      </c>
      <c r="K215" s="36">
        <f>SUMIFS(СВЦЭМ!$F$39:$F$782,СВЦЭМ!$A$39:$A$782,$A215,СВЦЭМ!$B$39:$B$782,K$190)+'СЕТ СН'!$F$12</f>
        <v>209.82345914000001</v>
      </c>
      <c r="L215" s="36">
        <f>SUMIFS(СВЦЭМ!$F$39:$F$782,СВЦЭМ!$A$39:$A$782,$A215,СВЦЭМ!$B$39:$B$782,L$190)+'СЕТ СН'!$F$12</f>
        <v>203.61626555999999</v>
      </c>
      <c r="M215" s="36">
        <f>SUMIFS(СВЦЭМ!$F$39:$F$782,СВЦЭМ!$A$39:$A$782,$A215,СВЦЭМ!$B$39:$B$782,M$190)+'СЕТ СН'!$F$12</f>
        <v>204.99482004999999</v>
      </c>
      <c r="N215" s="36">
        <f>SUMIFS(СВЦЭМ!$F$39:$F$782,СВЦЭМ!$A$39:$A$782,$A215,СВЦЭМ!$B$39:$B$782,N$190)+'СЕТ СН'!$F$12</f>
        <v>207.63454178999999</v>
      </c>
      <c r="O215" s="36">
        <f>SUMIFS(СВЦЭМ!$F$39:$F$782,СВЦЭМ!$A$39:$A$782,$A215,СВЦЭМ!$B$39:$B$782,O$190)+'СЕТ СН'!$F$12</f>
        <v>208.16354704</v>
      </c>
      <c r="P215" s="36">
        <f>SUMIFS(СВЦЭМ!$F$39:$F$782,СВЦЭМ!$A$39:$A$782,$A215,СВЦЭМ!$B$39:$B$782,P$190)+'СЕТ СН'!$F$12</f>
        <v>210.32665965999999</v>
      </c>
      <c r="Q215" s="36">
        <f>SUMIFS(СВЦЭМ!$F$39:$F$782,СВЦЭМ!$A$39:$A$782,$A215,СВЦЭМ!$B$39:$B$782,Q$190)+'СЕТ СН'!$F$12</f>
        <v>209.69923492999999</v>
      </c>
      <c r="R215" s="36">
        <f>SUMIFS(СВЦЭМ!$F$39:$F$782,СВЦЭМ!$A$39:$A$782,$A215,СВЦЭМ!$B$39:$B$782,R$190)+'СЕТ СН'!$F$12</f>
        <v>209.40285732000001</v>
      </c>
      <c r="S215" s="36">
        <f>SUMIFS(СВЦЭМ!$F$39:$F$782,СВЦЭМ!$A$39:$A$782,$A215,СВЦЭМ!$B$39:$B$782,S$190)+'СЕТ СН'!$F$12</f>
        <v>206.20478488000001</v>
      </c>
      <c r="T215" s="36">
        <f>SUMIFS(СВЦЭМ!$F$39:$F$782,СВЦЭМ!$A$39:$A$782,$A215,СВЦЭМ!$B$39:$B$782,T$190)+'СЕТ СН'!$F$12</f>
        <v>203.38346797</v>
      </c>
      <c r="U215" s="36">
        <f>SUMIFS(СВЦЭМ!$F$39:$F$782,СВЦЭМ!$A$39:$A$782,$A215,СВЦЭМ!$B$39:$B$782,U$190)+'СЕТ СН'!$F$12</f>
        <v>203.78209892999999</v>
      </c>
      <c r="V215" s="36">
        <f>SUMIFS(СВЦЭМ!$F$39:$F$782,СВЦЭМ!$A$39:$A$782,$A215,СВЦЭМ!$B$39:$B$782,V$190)+'СЕТ СН'!$F$12</f>
        <v>207.76731264</v>
      </c>
      <c r="W215" s="36">
        <f>SUMIFS(СВЦЭМ!$F$39:$F$782,СВЦЭМ!$A$39:$A$782,$A215,СВЦЭМ!$B$39:$B$782,W$190)+'СЕТ СН'!$F$12</f>
        <v>210.32390713000001</v>
      </c>
      <c r="X215" s="36">
        <f>SUMIFS(СВЦЭМ!$F$39:$F$782,СВЦЭМ!$A$39:$A$782,$A215,СВЦЭМ!$B$39:$B$782,X$190)+'СЕТ СН'!$F$12</f>
        <v>214.16807229</v>
      </c>
      <c r="Y215" s="36">
        <f>SUMIFS(СВЦЭМ!$F$39:$F$782,СВЦЭМ!$A$39:$A$782,$A215,СВЦЭМ!$B$39:$B$782,Y$190)+'СЕТ СН'!$F$12</f>
        <v>217.74940975000001</v>
      </c>
    </row>
    <row r="216" spans="1:25" ht="15.75" x14ac:dyDescent="0.2">
      <c r="A216" s="35">
        <f t="shared" si="5"/>
        <v>44921</v>
      </c>
      <c r="B216" s="36">
        <f>SUMIFS(СВЦЭМ!$F$39:$F$782,СВЦЭМ!$A$39:$A$782,$A216,СВЦЭМ!$B$39:$B$782,B$190)+'СЕТ СН'!$F$12</f>
        <v>223.63963745000001</v>
      </c>
      <c r="C216" s="36">
        <f>SUMIFS(СВЦЭМ!$F$39:$F$782,СВЦЭМ!$A$39:$A$782,$A216,СВЦЭМ!$B$39:$B$782,C$190)+'СЕТ СН'!$F$12</f>
        <v>226.26094402000001</v>
      </c>
      <c r="D216" s="36">
        <f>SUMIFS(СВЦЭМ!$F$39:$F$782,СВЦЭМ!$A$39:$A$782,$A216,СВЦЭМ!$B$39:$B$782,D$190)+'СЕТ СН'!$F$12</f>
        <v>226.85919185</v>
      </c>
      <c r="E216" s="36">
        <f>SUMIFS(СВЦЭМ!$F$39:$F$782,СВЦЭМ!$A$39:$A$782,$A216,СВЦЭМ!$B$39:$B$782,E$190)+'СЕТ СН'!$F$12</f>
        <v>227.99860081</v>
      </c>
      <c r="F216" s="36">
        <f>SUMIFS(СВЦЭМ!$F$39:$F$782,СВЦЭМ!$A$39:$A$782,$A216,СВЦЭМ!$B$39:$B$782,F$190)+'СЕТ СН'!$F$12</f>
        <v>233.32166099</v>
      </c>
      <c r="G216" s="36">
        <f>SUMIFS(СВЦЭМ!$F$39:$F$782,СВЦЭМ!$A$39:$A$782,$A216,СВЦЭМ!$B$39:$B$782,G$190)+'СЕТ СН'!$F$12</f>
        <v>231.64109608999999</v>
      </c>
      <c r="H216" s="36">
        <f>SUMIFS(СВЦЭМ!$F$39:$F$782,СВЦЭМ!$A$39:$A$782,$A216,СВЦЭМ!$B$39:$B$782,H$190)+'СЕТ СН'!$F$12</f>
        <v>226.33229170000001</v>
      </c>
      <c r="I216" s="36">
        <f>SUMIFS(СВЦЭМ!$F$39:$F$782,СВЦЭМ!$A$39:$A$782,$A216,СВЦЭМ!$B$39:$B$782,I$190)+'СЕТ СН'!$F$12</f>
        <v>221.53387956</v>
      </c>
      <c r="J216" s="36">
        <f>SUMIFS(СВЦЭМ!$F$39:$F$782,СВЦЭМ!$A$39:$A$782,$A216,СВЦЭМ!$B$39:$B$782,J$190)+'СЕТ СН'!$F$12</f>
        <v>220.50222843</v>
      </c>
      <c r="K216" s="36">
        <f>SUMIFS(СВЦЭМ!$F$39:$F$782,СВЦЭМ!$A$39:$A$782,$A216,СВЦЭМ!$B$39:$B$782,K$190)+'СЕТ СН'!$F$12</f>
        <v>219.50084591000001</v>
      </c>
      <c r="L216" s="36">
        <f>SUMIFS(СВЦЭМ!$F$39:$F$782,СВЦЭМ!$A$39:$A$782,$A216,СВЦЭМ!$B$39:$B$782,L$190)+'СЕТ СН'!$F$12</f>
        <v>218.54483421</v>
      </c>
      <c r="M216" s="36">
        <f>SUMIFS(СВЦЭМ!$F$39:$F$782,СВЦЭМ!$A$39:$A$782,$A216,СВЦЭМ!$B$39:$B$782,M$190)+'СЕТ СН'!$F$12</f>
        <v>216.45087867999999</v>
      </c>
      <c r="N216" s="36">
        <f>SUMIFS(СВЦЭМ!$F$39:$F$782,СВЦЭМ!$A$39:$A$782,$A216,СВЦЭМ!$B$39:$B$782,N$190)+'СЕТ СН'!$F$12</f>
        <v>217.59862222000001</v>
      </c>
      <c r="O216" s="36">
        <f>SUMIFS(СВЦЭМ!$F$39:$F$782,СВЦЭМ!$A$39:$A$782,$A216,СВЦЭМ!$B$39:$B$782,O$190)+'СЕТ СН'!$F$12</f>
        <v>216.22791316000001</v>
      </c>
      <c r="P216" s="36">
        <f>SUMIFS(СВЦЭМ!$F$39:$F$782,СВЦЭМ!$A$39:$A$782,$A216,СВЦЭМ!$B$39:$B$782,P$190)+'СЕТ СН'!$F$12</f>
        <v>218.45605635999999</v>
      </c>
      <c r="Q216" s="36">
        <f>SUMIFS(СВЦЭМ!$F$39:$F$782,СВЦЭМ!$A$39:$A$782,$A216,СВЦЭМ!$B$39:$B$782,Q$190)+'СЕТ СН'!$F$12</f>
        <v>215.05594697000001</v>
      </c>
      <c r="R216" s="36">
        <f>SUMIFS(СВЦЭМ!$F$39:$F$782,СВЦЭМ!$A$39:$A$782,$A216,СВЦЭМ!$B$39:$B$782,R$190)+'СЕТ СН'!$F$12</f>
        <v>213.78046386</v>
      </c>
      <c r="S216" s="36">
        <f>SUMIFS(СВЦЭМ!$F$39:$F$782,СВЦЭМ!$A$39:$A$782,$A216,СВЦЭМ!$B$39:$B$782,S$190)+'СЕТ СН'!$F$12</f>
        <v>209.76264352999999</v>
      </c>
      <c r="T216" s="36">
        <f>SUMIFS(СВЦЭМ!$F$39:$F$782,СВЦЭМ!$A$39:$A$782,$A216,СВЦЭМ!$B$39:$B$782,T$190)+'СЕТ СН'!$F$12</f>
        <v>203.10247623999999</v>
      </c>
      <c r="U216" s="36">
        <f>SUMIFS(СВЦЭМ!$F$39:$F$782,СВЦЭМ!$A$39:$A$782,$A216,СВЦЭМ!$B$39:$B$782,U$190)+'СЕТ СН'!$F$12</f>
        <v>207.47189514999999</v>
      </c>
      <c r="V216" s="36">
        <f>SUMIFS(СВЦЭМ!$F$39:$F$782,СВЦЭМ!$A$39:$A$782,$A216,СВЦЭМ!$B$39:$B$782,V$190)+'СЕТ СН'!$F$12</f>
        <v>208.93873167000001</v>
      </c>
      <c r="W216" s="36">
        <f>SUMIFS(СВЦЭМ!$F$39:$F$782,СВЦЭМ!$A$39:$A$782,$A216,СВЦЭМ!$B$39:$B$782,W$190)+'СЕТ СН'!$F$12</f>
        <v>212.60299487</v>
      </c>
      <c r="X216" s="36">
        <f>SUMIFS(СВЦЭМ!$F$39:$F$782,СВЦЭМ!$A$39:$A$782,$A216,СВЦЭМ!$B$39:$B$782,X$190)+'СЕТ СН'!$F$12</f>
        <v>216.47605049000001</v>
      </c>
      <c r="Y216" s="36">
        <f>SUMIFS(СВЦЭМ!$F$39:$F$782,СВЦЭМ!$A$39:$A$782,$A216,СВЦЭМ!$B$39:$B$782,Y$190)+'СЕТ СН'!$F$12</f>
        <v>218.75130440000001</v>
      </c>
    </row>
    <row r="217" spans="1:25" ht="15.75" x14ac:dyDescent="0.2">
      <c r="A217" s="35">
        <f t="shared" si="5"/>
        <v>44922</v>
      </c>
      <c r="B217" s="36">
        <f>SUMIFS(СВЦЭМ!$F$39:$F$782,СВЦЭМ!$A$39:$A$782,$A217,СВЦЭМ!$B$39:$B$782,B$190)+'СЕТ СН'!$F$12</f>
        <v>207.51531523</v>
      </c>
      <c r="C217" s="36">
        <f>SUMIFS(СВЦЭМ!$F$39:$F$782,СВЦЭМ!$A$39:$A$782,$A217,СВЦЭМ!$B$39:$B$782,C$190)+'СЕТ СН'!$F$12</f>
        <v>210.46193807</v>
      </c>
      <c r="D217" s="36">
        <f>SUMIFS(СВЦЭМ!$F$39:$F$782,СВЦЭМ!$A$39:$A$782,$A217,СВЦЭМ!$B$39:$B$782,D$190)+'СЕТ СН'!$F$12</f>
        <v>211.43831882000001</v>
      </c>
      <c r="E217" s="36">
        <f>SUMIFS(СВЦЭМ!$F$39:$F$782,СВЦЭМ!$A$39:$A$782,$A217,СВЦЭМ!$B$39:$B$782,E$190)+'СЕТ СН'!$F$12</f>
        <v>213.55853128000001</v>
      </c>
      <c r="F217" s="36">
        <f>SUMIFS(СВЦЭМ!$F$39:$F$782,СВЦЭМ!$A$39:$A$782,$A217,СВЦЭМ!$B$39:$B$782,F$190)+'СЕТ СН'!$F$12</f>
        <v>218.24651270999999</v>
      </c>
      <c r="G217" s="36">
        <f>SUMIFS(СВЦЭМ!$F$39:$F$782,СВЦЭМ!$A$39:$A$782,$A217,СВЦЭМ!$B$39:$B$782,G$190)+'СЕТ СН'!$F$12</f>
        <v>216.59619877</v>
      </c>
      <c r="H217" s="36">
        <f>SUMIFS(СВЦЭМ!$F$39:$F$782,СВЦЭМ!$A$39:$A$782,$A217,СВЦЭМ!$B$39:$B$782,H$190)+'СЕТ СН'!$F$12</f>
        <v>211.27329736999999</v>
      </c>
      <c r="I217" s="36">
        <f>SUMIFS(СВЦЭМ!$F$39:$F$782,СВЦЭМ!$A$39:$A$782,$A217,СВЦЭМ!$B$39:$B$782,I$190)+'СЕТ СН'!$F$12</f>
        <v>205.33849871999999</v>
      </c>
      <c r="J217" s="36">
        <f>SUMIFS(СВЦЭМ!$F$39:$F$782,СВЦЭМ!$A$39:$A$782,$A217,СВЦЭМ!$B$39:$B$782,J$190)+'СЕТ СН'!$F$12</f>
        <v>199.43788222000001</v>
      </c>
      <c r="K217" s="36">
        <f>SUMIFS(СВЦЭМ!$F$39:$F$782,СВЦЭМ!$A$39:$A$782,$A217,СВЦЭМ!$B$39:$B$782,K$190)+'СЕТ СН'!$F$12</f>
        <v>198.64735562999999</v>
      </c>
      <c r="L217" s="36">
        <f>SUMIFS(СВЦЭМ!$F$39:$F$782,СВЦЭМ!$A$39:$A$782,$A217,СВЦЭМ!$B$39:$B$782,L$190)+'СЕТ СН'!$F$12</f>
        <v>201.54434007</v>
      </c>
      <c r="M217" s="36">
        <f>SUMIFS(СВЦЭМ!$F$39:$F$782,СВЦЭМ!$A$39:$A$782,$A217,СВЦЭМ!$B$39:$B$782,M$190)+'СЕТ СН'!$F$12</f>
        <v>200.11777083000001</v>
      </c>
      <c r="N217" s="36">
        <f>SUMIFS(СВЦЭМ!$F$39:$F$782,СВЦЭМ!$A$39:$A$782,$A217,СВЦЭМ!$B$39:$B$782,N$190)+'СЕТ СН'!$F$12</f>
        <v>200.53075652000001</v>
      </c>
      <c r="O217" s="36">
        <f>SUMIFS(СВЦЭМ!$F$39:$F$782,СВЦЭМ!$A$39:$A$782,$A217,СВЦЭМ!$B$39:$B$782,O$190)+'СЕТ СН'!$F$12</f>
        <v>201.42175359999999</v>
      </c>
      <c r="P217" s="36">
        <f>SUMIFS(СВЦЭМ!$F$39:$F$782,СВЦЭМ!$A$39:$A$782,$A217,СВЦЭМ!$B$39:$B$782,P$190)+'СЕТ СН'!$F$12</f>
        <v>202.04783871000001</v>
      </c>
      <c r="Q217" s="36">
        <f>SUMIFS(СВЦЭМ!$F$39:$F$782,СВЦЭМ!$A$39:$A$782,$A217,СВЦЭМ!$B$39:$B$782,Q$190)+'СЕТ СН'!$F$12</f>
        <v>203.29411006999999</v>
      </c>
      <c r="R217" s="36">
        <f>SUMIFS(СВЦЭМ!$F$39:$F$782,СВЦЭМ!$A$39:$A$782,$A217,СВЦЭМ!$B$39:$B$782,R$190)+'СЕТ СН'!$F$12</f>
        <v>203.22589502</v>
      </c>
      <c r="S217" s="36">
        <f>SUMIFS(СВЦЭМ!$F$39:$F$782,СВЦЭМ!$A$39:$A$782,$A217,СВЦЭМ!$B$39:$B$782,S$190)+'СЕТ СН'!$F$12</f>
        <v>199.52396837000001</v>
      </c>
      <c r="T217" s="36">
        <f>SUMIFS(СВЦЭМ!$F$39:$F$782,СВЦЭМ!$A$39:$A$782,$A217,СВЦЭМ!$B$39:$B$782,T$190)+'СЕТ СН'!$F$12</f>
        <v>193.34197857999999</v>
      </c>
      <c r="U217" s="36">
        <f>SUMIFS(СВЦЭМ!$F$39:$F$782,СВЦЭМ!$A$39:$A$782,$A217,СВЦЭМ!$B$39:$B$782,U$190)+'СЕТ СН'!$F$12</f>
        <v>196.17155474</v>
      </c>
      <c r="V217" s="36">
        <f>SUMIFS(СВЦЭМ!$F$39:$F$782,СВЦЭМ!$A$39:$A$782,$A217,СВЦЭМ!$B$39:$B$782,V$190)+'СЕТ СН'!$F$12</f>
        <v>199.57757719</v>
      </c>
      <c r="W217" s="36">
        <f>SUMIFS(СВЦЭМ!$F$39:$F$782,СВЦЭМ!$A$39:$A$782,$A217,СВЦЭМ!$B$39:$B$782,W$190)+'СЕТ СН'!$F$12</f>
        <v>203.57877737999999</v>
      </c>
      <c r="X217" s="36">
        <f>SUMIFS(СВЦЭМ!$F$39:$F$782,СВЦЭМ!$A$39:$A$782,$A217,СВЦЭМ!$B$39:$B$782,X$190)+'СЕТ СН'!$F$12</f>
        <v>204.13243996</v>
      </c>
      <c r="Y217" s="36">
        <f>SUMIFS(СВЦЭМ!$F$39:$F$782,СВЦЭМ!$A$39:$A$782,$A217,СВЦЭМ!$B$39:$B$782,Y$190)+'СЕТ СН'!$F$12</f>
        <v>208.06815484000001</v>
      </c>
    </row>
    <row r="218" spans="1:25" ht="15.75" x14ac:dyDescent="0.2">
      <c r="A218" s="35">
        <f t="shared" si="5"/>
        <v>44923</v>
      </c>
      <c r="B218" s="36">
        <f>SUMIFS(СВЦЭМ!$F$39:$F$782,СВЦЭМ!$A$39:$A$782,$A218,СВЦЭМ!$B$39:$B$782,B$190)+'СЕТ СН'!$F$12</f>
        <v>210.62556087999999</v>
      </c>
      <c r="C218" s="36">
        <f>SUMIFS(СВЦЭМ!$F$39:$F$782,СВЦЭМ!$A$39:$A$782,$A218,СВЦЭМ!$B$39:$B$782,C$190)+'СЕТ СН'!$F$12</f>
        <v>216.58056658999999</v>
      </c>
      <c r="D218" s="36">
        <f>SUMIFS(СВЦЭМ!$F$39:$F$782,СВЦЭМ!$A$39:$A$782,$A218,СВЦЭМ!$B$39:$B$782,D$190)+'СЕТ СН'!$F$12</f>
        <v>223.22158886</v>
      </c>
      <c r="E218" s="36">
        <f>SUMIFS(СВЦЭМ!$F$39:$F$782,СВЦЭМ!$A$39:$A$782,$A218,СВЦЭМ!$B$39:$B$782,E$190)+'СЕТ СН'!$F$12</f>
        <v>216.38041403</v>
      </c>
      <c r="F218" s="36">
        <f>SUMIFS(СВЦЭМ!$F$39:$F$782,СВЦЭМ!$A$39:$A$782,$A218,СВЦЭМ!$B$39:$B$782,F$190)+'СЕТ СН'!$F$12</f>
        <v>218.14828014</v>
      </c>
      <c r="G218" s="36">
        <f>SUMIFS(СВЦЭМ!$F$39:$F$782,СВЦЭМ!$A$39:$A$782,$A218,СВЦЭМ!$B$39:$B$782,G$190)+'СЕТ СН'!$F$12</f>
        <v>216.16870467000001</v>
      </c>
      <c r="H218" s="36">
        <f>SUMIFS(СВЦЭМ!$F$39:$F$782,СВЦЭМ!$A$39:$A$782,$A218,СВЦЭМ!$B$39:$B$782,H$190)+'СЕТ СН'!$F$12</f>
        <v>215.69550561</v>
      </c>
      <c r="I218" s="36">
        <f>SUMIFS(СВЦЭМ!$F$39:$F$782,СВЦЭМ!$A$39:$A$782,$A218,СВЦЭМ!$B$39:$B$782,I$190)+'СЕТ СН'!$F$12</f>
        <v>209.67992588000001</v>
      </c>
      <c r="J218" s="36">
        <f>SUMIFS(СВЦЭМ!$F$39:$F$782,СВЦЭМ!$A$39:$A$782,$A218,СВЦЭМ!$B$39:$B$782,J$190)+'СЕТ СН'!$F$12</f>
        <v>208.31032363</v>
      </c>
      <c r="K218" s="36">
        <f>SUMIFS(СВЦЭМ!$F$39:$F$782,СВЦЭМ!$A$39:$A$782,$A218,СВЦЭМ!$B$39:$B$782,K$190)+'СЕТ СН'!$F$12</f>
        <v>208.483923</v>
      </c>
      <c r="L218" s="36">
        <f>SUMIFS(СВЦЭМ!$F$39:$F$782,СВЦЭМ!$A$39:$A$782,$A218,СВЦЭМ!$B$39:$B$782,L$190)+'СЕТ СН'!$F$12</f>
        <v>206.73520436000001</v>
      </c>
      <c r="M218" s="36">
        <f>SUMIFS(СВЦЭМ!$F$39:$F$782,СВЦЭМ!$A$39:$A$782,$A218,СВЦЭМ!$B$39:$B$782,M$190)+'СЕТ СН'!$F$12</f>
        <v>205.45322157000001</v>
      </c>
      <c r="N218" s="36">
        <f>SUMIFS(СВЦЭМ!$F$39:$F$782,СВЦЭМ!$A$39:$A$782,$A218,СВЦЭМ!$B$39:$B$782,N$190)+'СЕТ СН'!$F$12</f>
        <v>208.44744265</v>
      </c>
      <c r="O218" s="36">
        <f>SUMIFS(СВЦЭМ!$F$39:$F$782,СВЦЭМ!$A$39:$A$782,$A218,СВЦЭМ!$B$39:$B$782,O$190)+'СЕТ СН'!$F$12</f>
        <v>209.27306607</v>
      </c>
      <c r="P218" s="36">
        <f>SUMIFS(СВЦЭМ!$F$39:$F$782,СВЦЭМ!$A$39:$A$782,$A218,СВЦЭМ!$B$39:$B$782,P$190)+'СЕТ СН'!$F$12</f>
        <v>211.63910271</v>
      </c>
      <c r="Q218" s="36">
        <f>SUMIFS(СВЦЭМ!$F$39:$F$782,СВЦЭМ!$A$39:$A$782,$A218,СВЦЭМ!$B$39:$B$782,Q$190)+'СЕТ СН'!$F$12</f>
        <v>211.26409418</v>
      </c>
      <c r="R218" s="36">
        <f>SUMIFS(СВЦЭМ!$F$39:$F$782,СВЦЭМ!$A$39:$A$782,$A218,СВЦЭМ!$B$39:$B$782,R$190)+'СЕТ СН'!$F$12</f>
        <v>208.42030947000001</v>
      </c>
      <c r="S218" s="36">
        <f>SUMIFS(СВЦЭМ!$F$39:$F$782,СВЦЭМ!$A$39:$A$782,$A218,СВЦЭМ!$B$39:$B$782,S$190)+'СЕТ СН'!$F$12</f>
        <v>209.15676866000001</v>
      </c>
      <c r="T218" s="36">
        <f>SUMIFS(СВЦЭМ!$F$39:$F$782,СВЦЭМ!$A$39:$A$782,$A218,СВЦЭМ!$B$39:$B$782,T$190)+'СЕТ СН'!$F$12</f>
        <v>204.26913282000001</v>
      </c>
      <c r="U218" s="36">
        <f>SUMIFS(СВЦЭМ!$F$39:$F$782,СВЦЭМ!$A$39:$A$782,$A218,СВЦЭМ!$B$39:$B$782,U$190)+'СЕТ СН'!$F$12</f>
        <v>204.1971671</v>
      </c>
      <c r="V218" s="36">
        <f>SUMIFS(СВЦЭМ!$F$39:$F$782,СВЦЭМ!$A$39:$A$782,$A218,СВЦЭМ!$B$39:$B$782,V$190)+'СЕТ СН'!$F$12</f>
        <v>204.57138434999999</v>
      </c>
      <c r="W218" s="36">
        <f>SUMIFS(СВЦЭМ!$F$39:$F$782,СВЦЭМ!$A$39:$A$782,$A218,СВЦЭМ!$B$39:$B$782,W$190)+'СЕТ СН'!$F$12</f>
        <v>207.11166331999999</v>
      </c>
      <c r="X218" s="36">
        <f>SUMIFS(СВЦЭМ!$F$39:$F$782,СВЦЭМ!$A$39:$A$782,$A218,СВЦЭМ!$B$39:$B$782,X$190)+'СЕТ СН'!$F$12</f>
        <v>208.36340304999999</v>
      </c>
      <c r="Y218" s="36">
        <f>SUMIFS(СВЦЭМ!$F$39:$F$782,СВЦЭМ!$A$39:$A$782,$A218,СВЦЭМ!$B$39:$B$782,Y$190)+'СЕТ СН'!$F$12</f>
        <v>211.24050303000001</v>
      </c>
    </row>
    <row r="219" spans="1:25" ht="15.75" x14ac:dyDescent="0.2">
      <c r="A219" s="35">
        <f t="shared" si="5"/>
        <v>44924</v>
      </c>
      <c r="B219" s="36">
        <f>SUMIFS(СВЦЭМ!$F$39:$F$782,СВЦЭМ!$A$39:$A$782,$A219,СВЦЭМ!$B$39:$B$782,B$190)+'СЕТ СН'!$F$12</f>
        <v>220.84236566999999</v>
      </c>
      <c r="C219" s="36">
        <f>SUMIFS(СВЦЭМ!$F$39:$F$782,СВЦЭМ!$A$39:$A$782,$A219,СВЦЭМ!$B$39:$B$782,C$190)+'СЕТ СН'!$F$12</f>
        <v>221.42520278000001</v>
      </c>
      <c r="D219" s="36">
        <f>SUMIFS(СВЦЭМ!$F$39:$F$782,СВЦЭМ!$A$39:$A$782,$A219,СВЦЭМ!$B$39:$B$782,D$190)+'СЕТ СН'!$F$12</f>
        <v>220.50693630999999</v>
      </c>
      <c r="E219" s="36">
        <f>SUMIFS(СВЦЭМ!$F$39:$F$782,СВЦЭМ!$A$39:$A$782,$A219,СВЦЭМ!$B$39:$B$782,E$190)+'СЕТ СН'!$F$12</f>
        <v>221.32472687999999</v>
      </c>
      <c r="F219" s="36">
        <f>SUMIFS(СВЦЭМ!$F$39:$F$782,СВЦЭМ!$A$39:$A$782,$A219,СВЦЭМ!$B$39:$B$782,F$190)+'СЕТ СН'!$F$12</f>
        <v>222.32799695</v>
      </c>
      <c r="G219" s="36">
        <f>SUMIFS(СВЦЭМ!$F$39:$F$782,СВЦЭМ!$A$39:$A$782,$A219,СВЦЭМ!$B$39:$B$782,G$190)+'СЕТ СН'!$F$12</f>
        <v>220.90394547</v>
      </c>
      <c r="H219" s="36">
        <f>SUMIFS(СВЦЭМ!$F$39:$F$782,СВЦЭМ!$A$39:$A$782,$A219,СВЦЭМ!$B$39:$B$782,H$190)+'СЕТ СН'!$F$12</f>
        <v>219.18547394999999</v>
      </c>
      <c r="I219" s="36">
        <f>SUMIFS(СВЦЭМ!$F$39:$F$782,СВЦЭМ!$A$39:$A$782,$A219,СВЦЭМ!$B$39:$B$782,I$190)+'СЕТ СН'!$F$12</f>
        <v>213.96010691999999</v>
      </c>
      <c r="J219" s="36">
        <f>SUMIFS(СВЦЭМ!$F$39:$F$782,СВЦЭМ!$A$39:$A$782,$A219,СВЦЭМ!$B$39:$B$782,J$190)+'СЕТ СН'!$F$12</f>
        <v>212.75674197000001</v>
      </c>
      <c r="K219" s="36">
        <f>SUMIFS(СВЦЭМ!$F$39:$F$782,СВЦЭМ!$A$39:$A$782,$A219,СВЦЭМ!$B$39:$B$782,K$190)+'СЕТ СН'!$F$12</f>
        <v>208.79192524000001</v>
      </c>
      <c r="L219" s="36">
        <f>SUMIFS(СВЦЭМ!$F$39:$F$782,СВЦЭМ!$A$39:$A$782,$A219,СВЦЭМ!$B$39:$B$782,L$190)+'СЕТ СН'!$F$12</f>
        <v>207.01666763</v>
      </c>
      <c r="M219" s="36">
        <f>SUMIFS(СВЦЭМ!$F$39:$F$782,СВЦЭМ!$A$39:$A$782,$A219,СВЦЭМ!$B$39:$B$782,M$190)+'СЕТ СН'!$F$12</f>
        <v>207.25470795000001</v>
      </c>
      <c r="N219" s="36">
        <f>SUMIFS(СВЦЭМ!$F$39:$F$782,СВЦЭМ!$A$39:$A$782,$A219,СВЦЭМ!$B$39:$B$782,N$190)+'СЕТ СН'!$F$12</f>
        <v>211.86225902999999</v>
      </c>
      <c r="O219" s="36">
        <f>SUMIFS(СВЦЭМ!$F$39:$F$782,СВЦЭМ!$A$39:$A$782,$A219,СВЦЭМ!$B$39:$B$782,O$190)+'СЕТ СН'!$F$12</f>
        <v>212.91718628999999</v>
      </c>
      <c r="P219" s="36">
        <f>SUMIFS(СВЦЭМ!$F$39:$F$782,СВЦЭМ!$A$39:$A$782,$A219,СВЦЭМ!$B$39:$B$782,P$190)+'СЕТ СН'!$F$12</f>
        <v>214.6087752</v>
      </c>
      <c r="Q219" s="36">
        <f>SUMIFS(СВЦЭМ!$F$39:$F$782,СВЦЭМ!$A$39:$A$782,$A219,СВЦЭМ!$B$39:$B$782,Q$190)+'СЕТ СН'!$F$12</f>
        <v>214.83182224000001</v>
      </c>
      <c r="R219" s="36">
        <f>SUMIFS(СВЦЭМ!$F$39:$F$782,СВЦЭМ!$A$39:$A$782,$A219,СВЦЭМ!$B$39:$B$782,R$190)+'СЕТ СН'!$F$12</f>
        <v>212.35057243</v>
      </c>
      <c r="S219" s="36">
        <f>SUMIFS(СВЦЭМ!$F$39:$F$782,СВЦЭМ!$A$39:$A$782,$A219,СВЦЭМ!$B$39:$B$782,S$190)+'СЕТ СН'!$F$12</f>
        <v>209.81323785999999</v>
      </c>
      <c r="T219" s="36">
        <f>SUMIFS(СВЦЭМ!$F$39:$F$782,СВЦЭМ!$A$39:$A$782,$A219,СВЦЭМ!$B$39:$B$782,T$190)+'СЕТ СН'!$F$12</f>
        <v>204.68462821</v>
      </c>
      <c r="U219" s="36">
        <f>SUMIFS(СВЦЭМ!$F$39:$F$782,СВЦЭМ!$A$39:$A$782,$A219,СВЦЭМ!$B$39:$B$782,U$190)+'СЕТ СН'!$F$12</f>
        <v>205.71825497</v>
      </c>
      <c r="V219" s="36">
        <f>SUMIFS(СВЦЭМ!$F$39:$F$782,СВЦЭМ!$A$39:$A$782,$A219,СВЦЭМ!$B$39:$B$782,V$190)+'СЕТ СН'!$F$12</f>
        <v>207.74137303000001</v>
      </c>
      <c r="W219" s="36">
        <f>SUMIFS(СВЦЭМ!$F$39:$F$782,СВЦЭМ!$A$39:$A$782,$A219,СВЦЭМ!$B$39:$B$782,W$190)+'СЕТ СН'!$F$12</f>
        <v>210.10363172000001</v>
      </c>
      <c r="X219" s="36">
        <f>SUMIFS(СВЦЭМ!$F$39:$F$782,СВЦЭМ!$A$39:$A$782,$A219,СВЦЭМ!$B$39:$B$782,X$190)+'СЕТ СН'!$F$12</f>
        <v>213.48306027000001</v>
      </c>
      <c r="Y219" s="36">
        <f>SUMIFS(СВЦЭМ!$F$39:$F$782,СВЦЭМ!$A$39:$A$782,$A219,СВЦЭМ!$B$39:$B$782,Y$190)+'СЕТ СН'!$F$12</f>
        <v>217.06759536999999</v>
      </c>
    </row>
    <row r="220" spans="1:25" ht="15.75" x14ac:dyDescent="0.2">
      <c r="A220" s="35">
        <f t="shared" si="5"/>
        <v>44925</v>
      </c>
      <c r="B220" s="36">
        <f>SUMIFS(СВЦЭМ!$F$39:$F$782,СВЦЭМ!$A$39:$A$782,$A220,СВЦЭМ!$B$39:$B$782,B$190)+'СЕТ СН'!$F$12</f>
        <v>217.15053093</v>
      </c>
      <c r="C220" s="36">
        <f>SUMIFS(СВЦЭМ!$F$39:$F$782,СВЦЭМ!$A$39:$A$782,$A220,СВЦЭМ!$B$39:$B$782,C$190)+'СЕТ СН'!$F$12</f>
        <v>214.06620043000001</v>
      </c>
      <c r="D220" s="36">
        <f>SUMIFS(СВЦЭМ!$F$39:$F$782,СВЦЭМ!$A$39:$A$782,$A220,СВЦЭМ!$B$39:$B$782,D$190)+'СЕТ СН'!$F$12</f>
        <v>212.05189318000001</v>
      </c>
      <c r="E220" s="36">
        <f>SUMIFS(СВЦЭМ!$F$39:$F$782,СВЦЭМ!$A$39:$A$782,$A220,СВЦЭМ!$B$39:$B$782,E$190)+'СЕТ СН'!$F$12</f>
        <v>211.40467398000001</v>
      </c>
      <c r="F220" s="36">
        <f>SUMIFS(СВЦЭМ!$F$39:$F$782,СВЦЭМ!$A$39:$A$782,$A220,СВЦЭМ!$B$39:$B$782,F$190)+'СЕТ СН'!$F$12</f>
        <v>210.75628742000001</v>
      </c>
      <c r="G220" s="36">
        <f>SUMIFS(СВЦЭМ!$F$39:$F$782,СВЦЭМ!$A$39:$A$782,$A220,СВЦЭМ!$B$39:$B$782,G$190)+'СЕТ СН'!$F$12</f>
        <v>208.51928728999999</v>
      </c>
      <c r="H220" s="36">
        <f>SUMIFS(СВЦЭМ!$F$39:$F$782,СВЦЭМ!$A$39:$A$782,$A220,СВЦЭМ!$B$39:$B$782,H$190)+'СЕТ СН'!$F$12</f>
        <v>204.17942274999999</v>
      </c>
      <c r="I220" s="36">
        <f>SUMIFS(СВЦЭМ!$F$39:$F$782,СВЦЭМ!$A$39:$A$782,$A220,СВЦЭМ!$B$39:$B$782,I$190)+'СЕТ СН'!$F$12</f>
        <v>205.33765485999999</v>
      </c>
      <c r="J220" s="36">
        <f>SUMIFS(СВЦЭМ!$F$39:$F$782,СВЦЭМ!$A$39:$A$782,$A220,СВЦЭМ!$B$39:$B$782,J$190)+'СЕТ СН'!$F$12</f>
        <v>201.50072993000001</v>
      </c>
      <c r="K220" s="36">
        <f>SUMIFS(СВЦЭМ!$F$39:$F$782,СВЦЭМ!$A$39:$A$782,$A220,СВЦЭМ!$B$39:$B$782,K$190)+'СЕТ СН'!$F$12</f>
        <v>199.98500515999999</v>
      </c>
      <c r="L220" s="36">
        <f>SUMIFS(СВЦЭМ!$F$39:$F$782,СВЦЭМ!$A$39:$A$782,$A220,СВЦЭМ!$B$39:$B$782,L$190)+'СЕТ СН'!$F$12</f>
        <v>201.42789393999999</v>
      </c>
      <c r="M220" s="36">
        <f>SUMIFS(СВЦЭМ!$F$39:$F$782,СВЦЭМ!$A$39:$A$782,$A220,СВЦЭМ!$B$39:$B$782,M$190)+'СЕТ СН'!$F$12</f>
        <v>203.54863434999999</v>
      </c>
      <c r="N220" s="36">
        <f>SUMIFS(СВЦЭМ!$F$39:$F$782,СВЦЭМ!$A$39:$A$782,$A220,СВЦЭМ!$B$39:$B$782,N$190)+'СЕТ СН'!$F$12</f>
        <v>206.12390554999999</v>
      </c>
      <c r="O220" s="36">
        <f>SUMIFS(СВЦЭМ!$F$39:$F$782,СВЦЭМ!$A$39:$A$782,$A220,СВЦЭМ!$B$39:$B$782,O$190)+'СЕТ СН'!$F$12</f>
        <v>209.47849260000001</v>
      </c>
      <c r="P220" s="36">
        <f>SUMIFS(СВЦЭМ!$F$39:$F$782,СВЦЭМ!$A$39:$A$782,$A220,СВЦЭМ!$B$39:$B$782,P$190)+'СЕТ СН'!$F$12</f>
        <v>210.64814955</v>
      </c>
      <c r="Q220" s="36">
        <f>SUMIFS(СВЦЭМ!$F$39:$F$782,СВЦЭМ!$A$39:$A$782,$A220,СВЦЭМ!$B$39:$B$782,Q$190)+'СЕТ СН'!$F$12</f>
        <v>210.58874218</v>
      </c>
      <c r="R220" s="36">
        <f>SUMIFS(СВЦЭМ!$F$39:$F$782,СВЦЭМ!$A$39:$A$782,$A220,СВЦЭМ!$B$39:$B$782,R$190)+'СЕТ СН'!$F$12</f>
        <v>206.88289528000001</v>
      </c>
      <c r="S220" s="36">
        <f>SUMIFS(СВЦЭМ!$F$39:$F$782,СВЦЭМ!$A$39:$A$782,$A220,СВЦЭМ!$B$39:$B$782,S$190)+'СЕТ СН'!$F$12</f>
        <v>200.93865328000001</v>
      </c>
      <c r="T220" s="36">
        <f>SUMIFS(СВЦЭМ!$F$39:$F$782,СВЦЭМ!$A$39:$A$782,$A220,СВЦЭМ!$B$39:$B$782,T$190)+'СЕТ СН'!$F$12</f>
        <v>201.02883265</v>
      </c>
      <c r="U220" s="36">
        <f>SUMIFS(СВЦЭМ!$F$39:$F$782,СВЦЭМ!$A$39:$A$782,$A220,СВЦЭМ!$B$39:$B$782,U$190)+'СЕТ СН'!$F$12</f>
        <v>201.53027732000001</v>
      </c>
      <c r="V220" s="36">
        <f>SUMIFS(СВЦЭМ!$F$39:$F$782,СВЦЭМ!$A$39:$A$782,$A220,СВЦЭМ!$B$39:$B$782,V$190)+'СЕТ СН'!$F$12</f>
        <v>203.29466542</v>
      </c>
      <c r="W220" s="36">
        <f>SUMIFS(СВЦЭМ!$F$39:$F$782,СВЦЭМ!$A$39:$A$782,$A220,СВЦЭМ!$B$39:$B$782,W$190)+'СЕТ СН'!$F$12</f>
        <v>205.70653449</v>
      </c>
      <c r="X220" s="36">
        <f>SUMIFS(СВЦЭМ!$F$39:$F$782,СВЦЭМ!$A$39:$A$782,$A220,СВЦЭМ!$B$39:$B$782,X$190)+'СЕТ СН'!$F$12</f>
        <v>208.75284894000001</v>
      </c>
      <c r="Y220" s="36">
        <f>SUMIFS(СВЦЭМ!$F$39:$F$782,СВЦЭМ!$A$39:$A$782,$A220,СВЦЭМ!$B$39:$B$782,Y$190)+'СЕТ СН'!$F$12</f>
        <v>210.64657647000001</v>
      </c>
    </row>
    <row r="221" spans="1:25" ht="15.75" x14ac:dyDescent="0.2">
      <c r="A221" s="35">
        <f t="shared" si="5"/>
        <v>44926</v>
      </c>
      <c r="B221" s="36">
        <f>SUMIFS(СВЦЭМ!$F$39:$F$782,СВЦЭМ!$A$39:$A$782,$A221,СВЦЭМ!$B$39:$B$782,B$190)+'СЕТ СН'!$F$12</f>
        <v>226.88316574000001</v>
      </c>
      <c r="C221" s="36">
        <f>SUMIFS(СВЦЭМ!$F$39:$F$782,СВЦЭМ!$A$39:$A$782,$A221,СВЦЭМ!$B$39:$B$782,C$190)+'СЕТ СН'!$F$12</f>
        <v>231.07748124</v>
      </c>
      <c r="D221" s="36">
        <f>SUMIFS(СВЦЭМ!$F$39:$F$782,СВЦЭМ!$A$39:$A$782,$A221,СВЦЭМ!$B$39:$B$782,D$190)+'СЕТ СН'!$F$12</f>
        <v>238.24810733999999</v>
      </c>
      <c r="E221" s="36">
        <f>SUMIFS(СВЦЭМ!$F$39:$F$782,СВЦЭМ!$A$39:$A$782,$A221,СВЦЭМ!$B$39:$B$782,E$190)+'СЕТ СН'!$F$12</f>
        <v>239.40740269</v>
      </c>
      <c r="F221" s="36">
        <f>SUMIFS(СВЦЭМ!$F$39:$F$782,СВЦЭМ!$A$39:$A$782,$A221,СВЦЭМ!$B$39:$B$782,F$190)+'СЕТ СН'!$F$12</f>
        <v>239.14449686</v>
      </c>
      <c r="G221" s="36">
        <f>SUMIFS(СВЦЭМ!$F$39:$F$782,СВЦЭМ!$A$39:$A$782,$A221,СВЦЭМ!$B$39:$B$782,G$190)+'СЕТ СН'!$F$12</f>
        <v>237.58268831000001</v>
      </c>
      <c r="H221" s="36">
        <f>SUMIFS(СВЦЭМ!$F$39:$F$782,СВЦЭМ!$A$39:$A$782,$A221,СВЦЭМ!$B$39:$B$782,H$190)+'СЕТ СН'!$F$12</f>
        <v>233.10122769</v>
      </c>
      <c r="I221" s="36">
        <f>SUMIFS(СВЦЭМ!$F$39:$F$782,СВЦЭМ!$A$39:$A$782,$A221,СВЦЭМ!$B$39:$B$782,I$190)+'СЕТ СН'!$F$12</f>
        <v>226.79624917000001</v>
      </c>
      <c r="J221" s="36">
        <f>SUMIFS(СВЦЭМ!$F$39:$F$782,СВЦЭМ!$A$39:$A$782,$A221,СВЦЭМ!$B$39:$B$782,J$190)+'СЕТ СН'!$F$12</f>
        <v>220.99799239999999</v>
      </c>
      <c r="K221" s="36">
        <f>SUMIFS(СВЦЭМ!$F$39:$F$782,СВЦЭМ!$A$39:$A$782,$A221,СВЦЭМ!$B$39:$B$782,K$190)+'СЕТ СН'!$F$12</f>
        <v>220.13652264999999</v>
      </c>
      <c r="L221" s="36">
        <f>SUMIFS(СВЦЭМ!$F$39:$F$782,СВЦЭМ!$A$39:$A$782,$A221,СВЦЭМ!$B$39:$B$782,L$190)+'СЕТ СН'!$F$12</f>
        <v>217.87626539999999</v>
      </c>
      <c r="M221" s="36">
        <f>SUMIFS(СВЦЭМ!$F$39:$F$782,СВЦЭМ!$A$39:$A$782,$A221,СВЦЭМ!$B$39:$B$782,M$190)+'СЕТ СН'!$F$12</f>
        <v>217.63548609</v>
      </c>
      <c r="N221" s="36">
        <f>SUMIFS(СВЦЭМ!$F$39:$F$782,СВЦЭМ!$A$39:$A$782,$A221,СВЦЭМ!$B$39:$B$782,N$190)+'СЕТ СН'!$F$12</f>
        <v>220.53160319</v>
      </c>
      <c r="O221" s="36">
        <f>SUMIFS(СВЦЭМ!$F$39:$F$782,СВЦЭМ!$A$39:$A$782,$A221,СВЦЭМ!$B$39:$B$782,O$190)+'СЕТ СН'!$F$12</f>
        <v>224.24758320000001</v>
      </c>
      <c r="P221" s="36">
        <f>SUMIFS(СВЦЭМ!$F$39:$F$782,СВЦЭМ!$A$39:$A$782,$A221,СВЦЭМ!$B$39:$B$782,P$190)+'СЕТ СН'!$F$12</f>
        <v>226.96117240999999</v>
      </c>
      <c r="Q221" s="36">
        <f>SUMIFS(СВЦЭМ!$F$39:$F$782,СВЦЭМ!$A$39:$A$782,$A221,СВЦЭМ!$B$39:$B$782,Q$190)+'СЕТ СН'!$F$12</f>
        <v>227.42918273000001</v>
      </c>
      <c r="R221" s="36">
        <f>SUMIFS(СВЦЭМ!$F$39:$F$782,СВЦЭМ!$A$39:$A$782,$A221,СВЦЭМ!$B$39:$B$782,R$190)+'СЕТ СН'!$F$12</f>
        <v>220.55641076000001</v>
      </c>
      <c r="S221" s="36">
        <f>SUMIFS(СВЦЭМ!$F$39:$F$782,СВЦЭМ!$A$39:$A$782,$A221,СВЦЭМ!$B$39:$B$782,S$190)+'СЕТ СН'!$F$12</f>
        <v>216.07056251</v>
      </c>
      <c r="T221" s="36">
        <f>SUMIFS(СВЦЭМ!$F$39:$F$782,СВЦЭМ!$A$39:$A$782,$A221,СВЦЭМ!$B$39:$B$782,T$190)+'СЕТ СН'!$F$12</f>
        <v>215.09527688</v>
      </c>
      <c r="U221" s="36">
        <f>SUMIFS(СВЦЭМ!$F$39:$F$782,СВЦЭМ!$A$39:$A$782,$A221,СВЦЭМ!$B$39:$B$782,U$190)+'СЕТ СН'!$F$12</f>
        <v>217.40267026000001</v>
      </c>
      <c r="V221" s="36">
        <f>SUMIFS(СВЦЭМ!$F$39:$F$782,СВЦЭМ!$A$39:$A$782,$A221,СВЦЭМ!$B$39:$B$782,V$190)+'СЕТ СН'!$F$12</f>
        <v>218.17707829</v>
      </c>
      <c r="W221" s="36">
        <f>SUMIFS(СВЦЭМ!$F$39:$F$782,СВЦЭМ!$A$39:$A$782,$A221,СВЦЭМ!$B$39:$B$782,W$190)+'СЕТ СН'!$F$12</f>
        <v>222.99472571999999</v>
      </c>
      <c r="X221" s="36">
        <f>SUMIFS(СВЦЭМ!$F$39:$F$782,СВЦЭМ!$A$39:$A$782,$A221,СВЦЭМ!$B$39:$B$782,X$190)+'СЕТ СН'!$F$12</f>
        <v>223.82977514000001</v>
      </c>
      <c r="Y221" s="36">
        <f>SUMIFS(СВЦЭМ!$F$39:$F$782,СВЦЭМ!$A$39:$A$782,$A221,СВЦЭМ!$B$39:$B$782,Y$190)+'СЕТ СН'!$F$12</f>
        <v>230.27342501000001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44897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44898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44899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44900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44901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44902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44903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44904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44905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44906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44907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44908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44909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44910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44911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44912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44913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44914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44915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44916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44917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44918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44919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44920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44921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44922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44923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44924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44925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44926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44897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44898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44899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44900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44901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44902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44903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44904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44905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44906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44907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44908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44909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44910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44911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44912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44913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44914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44915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44916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44917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44918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44919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44920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44921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44922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44923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44924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44925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44926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44897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44898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44899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44900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44901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44902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44903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44904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44905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44906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44907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44908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44909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44910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44911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44912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44913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44914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44915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44916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44917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44918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44919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44920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44921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44922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44923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44924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44925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44926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44897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44898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44899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44900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44901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44902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44903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44904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44905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44906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44907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44908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44909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44910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44911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44912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44913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44914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44915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44916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44917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44918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44919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44920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44921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44922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44923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44924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44925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44926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44897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44898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44899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44900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44901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44902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44903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44904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44905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44906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44907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44908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44909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44910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44911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44912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44913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44914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44915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44916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44917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44918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44919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44920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44921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44922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44923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44924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44925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44926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44897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44898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44899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44900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44901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44902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44903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44904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44905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44906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44907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44908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44909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44910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44911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44912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44913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44914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44915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44916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44917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44918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44919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44920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44921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44922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44923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44924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44925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44926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16.077560309999999</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517403.82065596653</v>
      </c>
      <c r="O439" s="126"/>
      <c r="P439" s="125">
        <f>СВЦЭМ!$D$12+'СЕТ СН'!$F$10-'СЕТ СН'!$G$24</f>
        <v>517403.82065596653</v>
      </c>
      <c r="Q439" s="126"/>
      <c r="R439" s="125">
        <f>СВЦЭМ!$D$12+'СЕТ СН'!$F$10-'СЕТ СН'!$H$24</f>
        <v>517403.82065596653</v>
      </c>
      <c r="S439" s="126"/>
      <c r="T439" s="125">
        <f>СВЦЭМ!$D$12+'СЕТ СН'!$F$10-'СЕТ СН'!$I$24</f>
        <v>517403.82065596653</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1032814.32</v>
      </c>
      <c r="O443" s="140"/>
      <c r="P443" s="140">
        <f>'СЕТ СН'!$G$7</f>
        <v>1599804.51</v>
      </c>
      <c r="Q443" s="140"/>
      <c r="R443" s="140">
        <f>'СЕТ СН'!$H$7</f>
        <v>1278957.28</v>
      </c>
      <c r="S443" s="140"/>
      <c r="T443" s="140">
        <f>'СЕТ СН'!$I$7</f>
        <v>1022544.47</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zoomScale="70" zoomScaleNormal="70" zoomScaleSheetLayoutView="80" workbookViewId="0">
      <selection activeCell="M7" sqref="M7"/>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1756.66</v>
      </c>
      <c r="G5" s="52">
        <v>2764.35</v>
      </c>
      <c r="H5" s="52">
        <v>3052.84</v>
      </c>
      <c r="I5" s="52">
        <v>3710.76</v>
      </c>
    </row>
    <row r="6" spans="1:9" ht="60" x14ac:dyDescent="0.2">
      <c r="A6" s="53" t="s">
        <v>135</v>
      </c>
      <c r="B6" s="92" t="s">
        <v>146</v>
      </c>
      <c r="C6" s="97">
        <v>44896</v>
      </c>
      <c r="D6" s="97">
        <v>45291</v>
      </c>
      <c r="E6" s="52" t="s">
        <v>20</v>
      </c>
      <c r="F6" s="52">
        <v>72.33</v>
      </c>
      <c r="G6" s="52">
        <v>147.24</v>
      </c>
      <c r="H6" s="52">
        <v>211.27</v>
      </c>
      <c r="I6" s="52">
        <v>573.29</v>
      </c>
    </row>
    <row r="7" spans="1:9" ht="60" x14ac:dyDescent="0.2">
      <c r="A7" s="53" t="s">
        <v>134</v>
      </c>
      <c r="B7" s="92" t="s">
        <v>146</v>
      </c>
      <c r="C7" s="97">
        <v>44896</v>
      </c>
      <c r="D7" s="97">
        <v>45291</v>
      </c>
      <c r="E7" s="52" t="s">
        <v>21</v>
      </c>
      <c r="F7" s="52">
        <v>1032814.32</v>
      </c>
      <c r="G7" s="52">
        <v>1599804.51</v>
      </c>
      <c r="H7" s="52">
        <v>1278957.28</v>
      </c>
      <c r="I7" s="52">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2" sqref="F1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7.2825201100000001</v>
      </c>
    </row>
    <row r="11" spans="1:4" ht="66" customHeight="1" x14ac:dyDescent="0.2">
      <c r="A11" s="159" t="s">
        <v>93</v>
      </c>
      <c r="B11" s="160"/>
      <c r="C11" s="73"/>
      <c r="D11" s="74">
        <v>1200.51293745</v>
      </c>
    </row>
    <row r="12" spans="1:4" ht="30" customHeight="1" x14ac:dyDescent="0.2">
      <c r="A12" s="159" t="s">
        <v>94</v>
      </c>
      <c r="B12" s="160"/>
      <c r="C12" s="73"/>
      <c r="D12" s="75">
        <v>517403.82065596653</v>
      </c>
    </row>
    <row r="13" spans="1:4" ht="30" customHeight="1" x14ac:dyDescent="0.2">
      <c r="A13" s="159" t="s">
        <v>95</v>
      </c>
      <c r="B13" s="160"/>
      <c r="C13" s="73"/>
      <c r="D13" s="76"/>
    </row>
    <row r="14" spans="1:4" ht="15" customHeight="1" x14ac:dyDescent="0.2">
      <c r="A14" s="163" t="s">
        <v>96</v>
      </c>
      <c r="B14" s="164"/>
      <c r="C14" s="73"/>
      <c r="D14" s="74">
        <v>1237.71489045</v>
      </c>
    </row>
    <row r="15" spans="1:4" ht="15" customHeight="1" x14ac:dyDescent="0.2">
      <c r="A15" s="163" t="s">
        <v>97</v>
      </c>
      <c r="B15" s="164"/>
      <c r="C15" s="73"/>
      <c r="D15" s="74">
        <v>1861.8126852099999</v>
      </c>
    </row>
    <row r="16" spans="1:4" ht="15" customHeight="1" x14ac:dyDescent="0.2">
      <c r="A16" s="163" t="s">
        <v>98</v>
      </c>
      <c r="B16" s="164"/>
      <c r="C16" s="73"/>
      <c r="D16" s="74">
        <v>2756.61128426</v>
      </c>
    </row>
    <row r="17" spans="1:4" ht="15" customHeight="1" x14ac:dyDescent="0.2">
      <c r="A17" s="163" t="s">
        <v>99</v>
      </c>
      <c r="B17" s="164"/>
      <c r="C17" s="73"/>
      <c r="D17" s="74">
        <v>2250.2440896200001</v>
      </c>
    </row>
    <row r="18" spans="1:4" ht="52.5" customHeight="1" x14ac:dyDescent="0.2">
      <c r="A18" s="159" t="s">
        <v>100</v>
      </c>
      <c r="B18" s="160"/>
      <c r="C18" s="73"/>
      <c r="D18" s="74">
        <v>16.077560309999999</v>
      </c>
    </row>
    <row r="19" spans="1:4" ht="52.5" customHeight="1" x14ac:dyDescent="0.25">
      <c r="A19" s="159" t="s">
        <v>140</v>
      </c>
      <c r="B19" s="160"/>
      <c r="C19" s="81"/>
      <c r="D19" s="74">
        <v>1175.28693458</v>
      </c>
    </row>
    <row r="20" spans="1:4" ht="52.5" customHeight="1" x14ac:dyDescent="0.25">
      <c r="A20" s="159" t="s">
        <v>141</v>
      </c>
      <c r="B20" s="160"/>
      <c r="C20" s="81"/>
      <c r="D20" s="99"/>
    </row>
    <row r="21" spans="1:4" ht="52.5" customHeight="1" x14ac:dyDescent="0.25">
      <c r="A21" s="163" t="s">
        <v>142</v>
      </c>
      <c r="B21" s="164"/>
      <c r="C21" s="81"/>
      <c r="D21" s="74">
        <v>1212.3718945000001</v>
      </c>
    </row>
    <row r="22" spans="1:4" ht="52.5" customHeight="1" x14ac:dyDescent="0.25">
      <c r="A22" s="163" t="s">
        <v>143</v>
      </c>
      <c r="B22" s="164"/>
      <c r="C22" s="81"/>
      <c r="D22" s="74">
        <v>1165.68310419</v>
      </c>
    </row>
    <row r="23" spans="1:4" ht="52.5" customHeight="1" x14ac:dyDescent="0.25">
      <c r="A23" s="163" t="s">
        <v>144</v>
      </c>
      <c r="B23" s="164"/>
      <c r="C23" s="81"/>
      <c r="D23" s="74">
        <v>1140.7594082999999</v>
      </c>
    </row>
    <row r="24" spans="1:4" ht="52.5" customHeight="1" x14ac:dyDescent="0.25">
      <c r="A24" s="163" t="s">
        <v>145</v>
      </c>
      <c r="B24" s="164"/>
      <c r="C24" s="81"/>
      <c r="D24" s="74">
        <v>1154.5369285899999</v>
      </c>
    </row>
    <row r="25" spans="1:4" ht="15" customHeight="1" x14ac:dyDescent="0.2">
      <c r="A25" s="69" t="s">
        <v>101</v>
      </c>
      <c r="B25" s="70"/>
      <c r="C25" s="77"/>
      <c r="D25" s="78"/>
    </row>
    <row r="26" spans="1:4" ht="30" customHeight="1" x14ac:dyDescent="0.2">
      <c r="A26" s="159" t="s">
        <v>102</v>
      </c>
      <c r="B26" s="160"/>
      <c r="C26" s="73"/>
      <c r="D26" s="79">
        <v>2150.404</v>
      </c>
    </row>
    <row r="27" spans="1:4" ht="30" customHeight="1" x14ac:dyDescent="0.2">
      <c r="A27" s="159" t="s">
        <v>103</v>
      </c>
      <c r="B27" s="160"/>
      <c r="C27" s="80"/>
      <c r="D27" s="79">
        <v>2.8660000000000001</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1.296803241367E-3</v>
      </c>
    </row>
    <row r="32" spans="1:4" ht="15" customHeight="1" x14ac:dyDescent="0.25">
      <c r="A32" s="163" t="s">
        <v>98</v>
      </c>
      <c r="B32" s="164"/>
      <c r="C32" s="81"/>
      <c r="D32" s="82">
        <v>3.0743625703390002E-3</v>
      </c>
    </row>
    <row r="33" spans="1:6" ht="15" customHeight="1" x14ac:dyDescent="0.25">
      <c r="A33" s="163" t="s">
        <v>99</v>
      </c>
      <c r="B33" s="164"/>
      <c r="C33" s="81"/>
      <c r="D33" s="82">
        <v>2.0690720652170001E-3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1255.9521078099999</v>
      </c>
      <c r="D39" s="84">
        <v>1223.11746163</v>
      </c>
      <c r="E39" s="84">
        <v>218.53067433999999</v>
      </c>
      <c r="F39" s="84">
        <v>218.53067433999999</v>
      </c>
    </row>
    <row r="40" spans="1:6" ht="12.75" customHeight="1" x14ac:dyDescent="0.2">
      <c r="A40" s="83" t="s">
        <v>149</v>
      </c>
      <c r="B40" s="83">
        <v>2</v>
      </c>
      <c r="C40" s="84">
        <v>1226.9384740400001</v>
      </c>
      <c r="D40" s="84">
        <v>1202.5204968099999</v>
      </c>
      <c r="E40" s="84">
        <v>214.85067731999999</v>
      </c>
      <c r="F40" s="84">
        <v>214.85067731999999</v>
      </c>
    </row>
    <row r="41" spans="1:6" ht="12.75" customHeight="1" x14ac:dyDescent="0.2">
      <c r="A41" s="83" t="s">
        <v>149</v>
      </c>
      <c r="B41" s="83">
        <v>3</v>
      </c>
      <c r="C41" s="84">
        <v>1267.4259488299999</v>
      </c>
      <c r="D41" s="84">
        <v>1248.2610904200001</v>
      </c>
      <c r="E41" s="84">
        <v>223.02300997</v>
      </c>
      <c r="F41" s="84">
        <v>223.02300997</v>
      </c>
    </row>
    <row r="42" spans="1:6" ht="12.75" customHeight="1" x14ac:dyDescent="0.2">
      <c r="A42" s="83" t="s">
        <v>149</v>
      </c>
      <c r="B42" s="83">
        <v>4</v>
      </c>
      <c r="C42" s="84">
        <v>1276.7534736099999</v>
      </c>
      <c r="D42" s="84">
        <v>1251.09371293</v>
      </c>
      <c r="E42" s="84">
        <v>223.52910600999999</v>
      </c>
      <c r="F42" s="84">
        <v>223.52910600999999</v>
      </c>
    </row>
    <row r="43" spans="1:6" ht="12.75" customHeight="1" x14ac:dyDescent="0.2">
      <c r="A43" s="83" t="s">
        <v>149</v>
      </c>
      <c r="B43" s="83">
        <v>5</v>
      </c>
      <c r="C43" s="84">
        <v>1283.36190063</v>
      </c>
      <c r="D43" s="84">
        <v>1261.11478756</v>
      </c>
      <c r="E43" s="84">
        <v>225.31954091</v>
      </c>
      <c r="F43" s="84">
        <v>225.31954091</v>
      </c>
    </row>
    <row r="44" spans="1:6" ht="12.75" customHeight="1" x14ac:dyDescent="0.2">
      <c r="A44" s="83" t="s">
        <v>149</v>
      </c>
      <c r="B44" s="83">
        <v>6</v>
      </c>
      <c r="C44" s="84">
        <v>1263.48593179</v>
      </c>
      <c r="D44" s="84">
        <v>1243.1461575400001</v>
      </c>
      <c r="E44" s="84">
        <v>222.10914048000001</v>
      </c>
      <c r="F44" s="84">
        <v>222.10914048000001</v>
      </c>
    </row>
    <row r="45" spans="1:6" ht="12.75" customHeight="1" x14ac:dyDescent="0.2">
      <c r="A45" s="83" t="s">
        <v>149</v>
      </c>
      <c r="B45" s="83">
        <v>7</v>
      </c>
      <c r="C45" s="84">
        <v>1242.08976979</v>
      </c>
      <c r="D45" s="84">
        <v>1220.1227055899999</v>
      </c>
      <c r="E45" s="84">
        <v>217.99561039</v>
      </c>
      <c r="F45" s="84">
        <v>217.99561039</v>
      </c>
    </row>
    <row r="46" spans="1:6" ht="12.75" customHeight="1" x14ac:dyDescent="0.2">
      <c r="A46" s="83" t="s">
        <v>149</v>
      </c>
      <c r="B46" s="83">
        <v>8</v>
      </c>
      <c r="C46" s="84">
        <v>1231.6640487300001</v>
      </c>
      <c r="D46" s="84">
        <v>1198.36142602</v>
      </c>
      <c r="E46" s="84">
        <v>214.1075888</v>
      </c>
      <c r="F46" s="84">
        <v>214.1075888</v>
      </c>
    </row>
    <row r="47" spans="1:6" ht="12.75" customHeight="1" x14ac:dyDescent="0.2">
      <c r="A47" s="83" t="s">
        <v>149</v>
      </c>
      <c r="B47" s="83">
        <v>9</v>
      </c>
      <c r="C47" s="84">
        <v>1188.18480505</v>
      </c>
      <c r="D47" s="84">
        <v>1164.39401507</v>
      </c>
      <c r="E47" s="84">
        <v>208.03873486000001</v>
      </c>
      <c r="F47" s="84">
        <v>208.03873486000001</v>
      </c>
    </row>
    <row r="48" spans="1:6" ht="12.75" customHeight="1" x14ac:dyDescent="0.2">
      <c r="A48" s="83" t="s">
        <v>149</v>
      </c>
      <c r="B48" s="83">
        <v>10</v>
      </c>
      <c r="C48" s="84">
        <v>1176.5935006</v>
      </c>
      <c r="D48" s="84">
        <v>1152.16592113</v>
      </c>
      <c r="E48" s="84">
        <v>205.85397853000001</v>
      </c>
      <c r="F48" s="84">
        <v>205.85397853000001</v>
      </c>
    </row>
    <row r="49" spans="1:6" ht="12.75" customHeight="1" x14ac:dyDescent="0.2">
      <c r="A49" s="83" t="s">
        <v>149</v>
      </c>
      <c r="B49" s="83">
        <v>11</v>
      </c>
      <c r="C49" s="84">
        <v>1160.4536662600001</v>
      </c>
      <c r="D49" s="84">
        <v>1131.5730769899999</v>
      </c>
      <c r="E49" s="84">
        <v>202.17471774000001</v>
      </c>
      <c r="F49" s="84">
        <v>202.17471774000001</v>
      </c>
    </row>
    <row r="50" spans="1:6" ht="12.75" customHeight="1" x14ac:dyDescent="0.2">
      <c r="A50" s="83" t="s">
        <v>149</v>
      </c>
      <c r="B50" s="83">
        <v>12</v>
      </c>
      <c r="C50" s="84">
        <v>1160.9307922</v>
      </c>
      <c r="D50" s="84">
        <v>1138.00736618</v>
      </c>
      <c r="E50" s="84">
        <v>203.32431260999999</v>
      </c>
      <c r="F50" s="84">
        <v>203.32431260999999</v>
      </c>
    </row>
    <row r="51" spans="1:6" ht="12.75" customHeight="1" x14ac:dyDescent="0.2">
      <c r="A51" s="83" t="s">
        <v>149</v>
      </c>
      <c r="B51" s="83">
        <v>13</v>
      </c>
      <c r="C51" s="84">
        <v>1167.71246559</v>
      </c>
      <c r="D51" s="84">
        <v>1142.6778840300001</v>
      </c>
      <c r="E51" s="84">
        <v>204.15877982000001</v>
      </c>
      <c r="F51" s="84">
        <v>204.15877982000001</v>
      </c>
    </row>
    <row r="52" spans="1:6" ht="12.75" customHeight="1" x14ac:dyDescent="0.2">
      <c r="A52" s="83" t="s">
        <v>149</v>
      </c>
      <c r="B52" s="83">
        <v>14</v>
      </c>
      <c r="C52" s="84">
        <v>1188.17127794</v>
      </c>
      <c r="D52" s="84">
        <v>1163.94400408</v>
      </c>
      <c r="E52" s="84">
        <v>207.95833277</v>
      </c>
      <c r="F52" s="84">
        <v>207.95833277</v>
      </c>
    </row>
    <row r="53" spans="1:6" ht="12.75" customHeight="1" x14ac:dyDescent="0.2">
      <c r="A53" s="83" t="s">
        <v>149</v>
      </c>
      <c r="B53" s="83">
        <v>15</v>
      </c>
      <c r="C53" s="84">
        <v>1195.7625498</v>
      </c>
      <c r="D53" s="84">
        <v>1172.83143584</v>
      </c>
      <c r="E53" s="84">
        <v>209.54622315</v>
      </c>
      <c r="F53" s="84">
        <v>209.54622315</v>
      </c>
    </row>
    <row r="54" spans="1:6" ht="12.75" customHeight="1" x14ac:dyDescent="0.2">
      <c r="A54" s="83" t="s">
        <v>149</v>
      </c>
      <c r="B54" s="83">
        <v>16</v>
      </c>
      <c r="C54" s="84">
        <v>1201.5697832999999</v>
      </c>
      <c r="D54" s="84">
        <v>1177.2941822600001</v>
      </c>
      <c r="E54" s="84">
        <v>210.34356847000001</v>
      </c>
      <c r="F54" s="84">
        <v>210.34356847000001</v>
      </c>
    </row>
    <row r="55" spans="1:6" ht="12.75" customHeight="1" x14ac:dyDescent="0.2">
      <c r="A55" s="83" t="s">
        <v>149</v>
      </c>
      <c r="B55" s="83">
        <v>17</v>
      </c>
      <c r="C55" s="84">
        <v>1197.41963541</v>
      </c>
      <c r="D55" s="84">
        <v>1172.79290492</v>
      </c>
      <c r="E55" s="84">
        <v>209.53933895</v>
      </c>
      <c r="F55" s="84">
        <v>209.53933895</v>
      </c>
    </row>
    <row r="56" spans="1:6" ht="12.75" customHeight="1" x14ac:dyDescent="0.2">
      <c r="A56" s="83" t="s">
        <v>149</v>
      </c>
      <c r="B56" s="83">
        <v>18</v>
      </c>
      <c r="C56" s="84">
        <v>1161.90765076</v>
      </c>
      <c r="D56" s="84">
        <v>1139.4142229500001</v>
      </c>
      <c r="E56" s="84">
        <v>203.57567143</v>
      </c>
      <c r="F56" s="84">
        <v>203.57567143</v>
      </c>
    </row>
    <row r="57" spans="1:6" ht="12.75" customHeight="1" x14ac:dyDescent="0.2">
      <c r="A57" s="83" t="s">
        <v>149</v>
      </c>
      <c r="B57" s="83">
        <v>19</v>
      </c>
      <c r="C57" s="84">
        <v>1159.6888143199999</v>
      </c>
      <c r="D57" s="84">
        <v>1135.3155591699999</v>
      </c>
      <c r="E57" s="84">
        <v>202.84337565000001</v>
      </c>
      <c r="F57" s="84">
        <v>202.84337565000001</v>
      </c>
    </row>
    <row r="58" spans="1:6" ht="12.75" customHeight="1" x14ac:dyDescent="0.2">
      <c r="A58" s="83" t="s">
        <v>149</v>
      </c>
      <c r="B58" s="83">
        <v>20</v>
      </c>
      <c r="C58" s="84">
        <v>1164.04554504</v>
      </c>
      <c r="D58" s="84">
        <v>1142.5937437800001</v>
      </c>
      <c r="E58" s="84">
        <v>204.14374674000001</v>
      </c>
      <c r="F58" s="84">
        <v>204.14374674000001</v>
      </c>
    </row>
    <row r="59" spans="1:6" ht="12.75" customHeight="1" x14ac:dyDescent="0.2">
      <c r="A59" s="83" t="s">
        <v>149</v>
      </c>
      <c r="B59" s="83">
        <v>21</v>
      </c>
      <c r="C59" s="84">
        <v>1190.65773104</v>
      </c>
      <c r="D59" s="84">
        <v>1145.2052913699999</v>
      </c>
      <c r="E59" s="84">
        <v>204.610344</v>
      </c>
      <c r="F59" s="84">
        <v>204.610344</v>
      </c>
    </row>
    <row r="60" spans="1:6" ht="12.75" customHeight="1" x14ac:dyDescent="0.2">
      <c r="A60" s="83" t="s">
        <v>149</v>
      </c>
      <c r="B60" s="83">
        <v>22</v>
      </c>
      <c r="C60" s="84">
        <v>1185.7818750500001</v>
      </c>
      <c r="D60" s="84">
        <v>1161.1806920500001</v>
      </c>
      <c r="E60" s="84">
        <v>207.46462022</v>
      </c>
      <c r="F60" s="84">
        <v>207.46462022</v>
      </c>
    </row>
    <row r="61" spans="1:6" ht="12.75" customHeight="1" x14ac:dyDescent="0.2">
      <c r="A61" s="83" t="s">
        <v>149</v>
      </c>
      <c r="B61" s="83">
        <v>23</v>
      </c>
      <c r="C61" s="84">
        <v>1190.2401487499999</v>
      </c>
      <c r="D61" s="84">
        <v>1166.6248308900001</v>
      </c>
      <c r="E61" s="84">
        <v>208.43730793</v>
      </c>
      <c r="F61" s="84">
        <v>208.43730793</v>
      </c>
    </row>
    <row r="62" spans="1:6" ht="12.75" customHeight="1" x14ac:dyDescent="0.2">
      <c r="A62" s="83" t="s">
        <v>149</v>
      </c>
      <c r="B62" s="83">
        <v>24</v>
      </c>
      <c r="C62" s="84">
        <v>1192.7853022700001</v>
      </c>
      <c r="D62" s="84">
        <v>1163.3279089099999</v>
      </c>
      <c r="E62" s="84">
        <v>207.84825692000001</v>
      </c>
      <c r="F62" s="84">
        <v>207.84825692000001</v>
      </c>
    </row>
    <row r="63" spans="1:6" ht="12.75" customHeight="1" x14ac:dyDescent="0.2">
      <c r="A63" s="83" t="s">
        <v>150</v>
      </c>
      <c r="B63" s="83">
        <v>1</v>
      </c>
      <c r="C63" s="84">
        <v>1272.2980639100001</v>
      </c>
      <c r="D63" s="84">
        <v>1240.0577643199999</v>
      </c>
      <c r="E63" s="84">
        <v>221.55734666000001</v>
      </c>
      <c r="F63" s="84">
        <v>221.55734666000001</v>
      </c>
    </row>
    <row r="64" spans="1:6" ht="12.75" customHeight="1" x14ac:dyDescent="0.2">
      <c r="A64" s="83" t="s">
        <v>150</v>
      </c>
      <c r="B64" s="83">
        <v>2</v>
      </c>
      <c r="C64" s="84">
        <v>1258.9381937799999</v>
      </c>
      <c r="D64" s="84">
        <v>1240.8217222400001</v>
      </c>
      <c r="E64" s="84">
        <v>221.69384070000001</v>
      </c>
      <c r="F64" s="84">
        <v>221.69384070000001</v>
      </c>
    </row>
    <row r="65" spans="1:6" ht="12.75" customHeight="1" x14ac:dyDescent="0.2">
      <c r="A65" s="83" t="s">
        <v>150</v>
      </c>
      <c r="B65" s="83">
        <v>3</v>
      </c>
      <c r="C65" s="84">
        <v>1279.64586014</v>
      </c>
      <c r="D65" s="84">
        <v>1258.4009367799999</v>
      </c>
      <c r="E65" s="84">
        <v>224.83466546</v>
      </c>
      <c r="F65" s="84">
        <v>224.83466546</v>
      </c>
    </row>
    <row r="66" spans="1:6" ht="12.75" customHeight="1" x14ac:dyDescent="0.2">
      <c r="A66" s="83" t="s">
        <v>150</v>
      </c>
      <c r="B66" s="83">
        <v>4</v>
      </c>
      <c r="C66" s="84">
        <v>1292.71464397</v>
      </c>
      <c r="D66" s="84">
        <v>1261.8136819700001</v>
      </c>
      <c r="E66" s="84">
        <v>225.44441025</v>
      </c>
      <c r="F66" s="84">
        <v>225.44441025</v>
      </c>
    </row>
    <row r="67" spans="1:6" ht="12.75" customHeight="1" x14ac:dyDescent="0.2">
      <c r="A67" s="83" t="s">
        <v>150</v>
      </c>
      <c r="B67" s="83">
        <v>5</v>
      </c>
      <c r="C67" s="84">
        <v>1315.47724051</v>
      </c>
      <c r="D67" s="84">
        <v>1292.23705311</v>
      </c>
      <c r="E67" s="84">
        <v>230.88006138</v>
      </c>
      <c r="F67" s="84">
        <v>230.88006138</v>
      </c>
    </row>
    <row r="68" spans="1:6" ht="12.75" customHeight="1" x14ac:dyDescent="0.2">
      <c r="A68" s="83" t="s">
        <v>150</v>
      </c>
      <c r="B68" s="83">
        <v>6</v>
      </c>
      <c r="C68" s="84">
        <v>1292.04447968</v>
      </c>
      <c r="D68" s="84">
        <v>1269.8708404399999</v>
      </c>
      <c r="E68" s="84">
        <v>226.88395822999999</v>
      </c>
      <c r="F68" s="84">
        <v>226.88395822999999</v>
      </c>
    </row>
    <row r="69" spans="1:6" ht="12.75" customHeight="1" x14ac:dyDescent="0.2">
      <c r="A69" s="83" t="s">
        <v>150</v>
      </c>
      <c r="B69" s="83">
        <v>7</v>
      </c>
      <c r="C69" s="84">
        <v>1270.9839325099999</v>
      </c>
      <c r="D69" s="84">
        <v>1250.0662778999999</v>
      </c>
      <c r="E69" s="84">
        <v>223.34553732000001</v>
      </c>
      <c r="F69" s="84">
        <v>223.34553732000001</v>
      </c>
    </row>
    <row r="70" spans="1:6" ht="12.75" customHeight="1" x14ac:dyDescent="0.2">
      <c r="A70" s="83" t="s">
        <v>150</v>
      </c>
      <c r="B70" s="83">
        <v>8</v>
      </c>
      <c r="C70" s="84">
        <v>1255.3036049</v>
      </c>
      <c r="D70" s="84">
        <v>1230.0188269</v>
      </c>
      <c r="E70" s="84">
        <v>219.76372026000001</v>
      </c>
      <c r="F70" s="84">
        <v>219.76372026000001</v>
      </c>
    </row>
    <row r="71" spans="1:6" ht="12.75" customHeight="1" x14ac:dyDescent="0.2">
      <c r="A71" s="83" t="s">
        <v>150</v>
      </c>
      <c r="B71" s="83">
        <v>9</v>
      </c>
      <c r="C71" s="84">
        <v>1227.9090683899999</v>
      </c>
      <c r="D71" s="84">
        <v>1204.4004889800001</v>
      </c>
      <c r="E71" s="84">
        <v>215.1865698</v>
      </c>
      <c r="F71" s="84">
        <v>215.1865698</v>
      </c>
    </row>
    <row r="72" spans="1:6" ht="12.75" customHeight="1" x14ac:dyDescent="0.2">
      <c r="A72" s="83" t="s">
        <v>150</v>
      </c>
      <c r="B72" s="83">
        <v>10</v>
      </c>
      <c r="C72" s="84">
        <v>1211.1337739099999</v>
      </c>
      <c r="D72" s="84">
        <v>1186.5418105900001</v>
      </c>
      <c r="E72" s="84">
        <v>211.99581408</v>
      </c>
      <c r="F72" s="84">
        <v>211.99581408</v>
      </c>
    </row>
    <row r="73" spans="1:6" ht="12.75" customHeight="1" x14ac:dyDescent="0.2">
      <c r="A73" s="83" t="s">
        <v>150</v>
      </c>
      <c r="B73" s="83">
        <v>11</v>
      </c>
      <c r="C73" s="84">
        <v>1199.08827344</v>
      </c>
      <c r="D73" s="84">
        <v>1177.0917735800001</v>
      </c>
      <c r="E73" s="84">
        <v>210.30740473</v>
      </c>
      <c r="F73" s="84">
        <v>210.30740473</v>
      </c>
    </row>
    <row r="74" spans="1:6" ht="12.75" customHeight="1" x14ac:dyDescent="0.2">
      <c r="A74" s="83" t="s">
        <v>150</v>
      </c>
      <c r="B74" s="83">
        <v>12</v>
      </c>
      <c r="C74" s="84">
        <v>1197.25644771</v>
      </c>
      <c r="D74" s="84">
        <v>1171.7412603299999</v>
      </c>
      <c r="E74" s="84">
        <v>209.35144481</v>
      </c>
      <c r="F74" s="84">
        <v>209.35144481</v>
      </c>
    </row>
    <row r="75" spans="1:6" ht="12.75" customHeight="1" x14ac:dyDescent="0.2">
      <c r="A75" s="83" t="s">
        <v>150</v>
      </c>
      <c r="B75" s="83">
        <v>13</v>
      </c>
      <c r="C75" s="84">
        <v>1213.5024696400001</v>
      </c>
      <c r="D75" s="84">
        <v>1189.7675323999999</v>
      </c>
      <c r="E75" s="84">
        <v>212.57214397999999</v>
      </c>
      <c r="F75" s="84">
        <v>212.57214397999999</v>
      </c>
    </row>
    <row r="76" spans="1:6" ht="12.75" customHeight="1" x14ac:dyDescent="0.2">
      <c r="A76" s="83" t="s">
        <v>150</v>
      </c>
      <c r="B76" s="83">
        <v>14</v>
      </c>
      <c r="C76" s="84">
        <v>1217.5312117799999</v>
      </c>
      <c r="D76" s="84">
        <v>1194.1415193800001</v>
      </c>
      <c r="E76" s="84">
        <v>213.35363092</v>
      </c>
      <c r="F76" s="84">
        <v>213.35363092</v>
      </c>
    </row>
    <row r="77" spans="1:6" ht="12.75" customHeight="1" x14ac:dyDescent="0.2">
      <c r="A77" s="83" t="s">
        <v>150</v>
      </c>
      <c r="B77" s="83">
        <v>15</v>
      </c>
      <c r="C77" s="84">
        <v>1223.10253061</v>
      </c>
      <c r="D77" s="84">
        <v>1200.4743428899999</v>
      </c>
      <c r="E77" s="84">
        <v>214.48509722</v>
      </c>
      <c r="F77" s="84">
        <v>214.48509722</v>
      </c>
    </row>
    <row r="78" spans="1:6" ht="12.75" customHeight="1" x14ac:dyDescent="0.2">
      <c r="A78" s="83" t="s">
        <v>150</v>
      </c>
      <c r="B78" s="83">
        <v>16</v>
      </c>
      <c r="C78" s="84">
        <v>1227.7433636799999</v>
      </c>
      <c r="D78" s="84">
        <v>1205.2425238200001</v>
      </c>
      <c r="E78" s="84">
        <v>215.33701360000001</v>
      </c>
      <c r="F78" s="84">
        <v>215.33701360000001</v>
      </c>
    </row>
    <row r="79" spans="1:6" ht="12.75" customHeight="1" x14ac:dyDescent="0.2">
      <c r="A79" s="83" t="s">
        <v>150</v>
      </c>
      <c r="B79" s="83">
        <v>17</v>
      </c>
      <c r="C79" s="84">
        <v>1204.14724275</v>
      </c>
      <c r="D79" s="84">
        <v>1178.7814013300001</v>
      </c>
      <c r="E79" s="84">
        <v>210.60928537999999</v>
      </c>
      <c r="F79" s="84">
        <v>210.60928537999999</v>
      </c>
    </row>
    <row r="80" spans="1:6" ht="12.75" customHeight="1" x14ac:dyDescent="0.2">
      <c r="A80" s="83" t="s">
        <v>150</v>
      </c>
      <c r="B80" s="83">
        <v>18</v>
      </c>
      <c r="C80" s="84">
        <v>1197.0091334799999</v>
      </c>
      <c r="D80" s="84">
        <v>1172.22405131</v>
      </c>
      <c r="E80" s="84">
        <v>209.43770361</v>
      </c>
      <c r="F80" s="84">
        <v>209.43770361</v>
      </c>
    </row>
    <row r="81" spans="1:6" ht="12.75" customHeight="1" x14ac:dyDescent="0.2">
      <c r="A81" s="83" t="s">
        <v>150</v>
      </c>
      <c r="B81" s="83">
        <v>19</v>
      </c>
      <c r="C81" s="84">
        <v>1172.06359767</v>
      </c>
      <c r="D81" s="84">
        <v>1149.33765088</v>
      </c>
      <c r="E81" s="84">
        <v>205.34866009999999</v>
      </c>
      <c r="F81" s="84">
        <v>205.34866009999999</v>
      </c>
    </row>
    <row r="82" spans="1:6" ht="12.75" customHeight="1" x14ac:dyDescent="0.2">
      <c r="A82" s="83" t="s">
        <v>150</v>
      </c>
      <c r="B82" s="83">
        <v>20</v>
      </c>
      <c r="C82" s="84">
        <v>1189.30253225</v>
      </c>
      <c r="D82" s="84">
        <v>1157.44771079</v>
      </c>
      <c r="E82" s="84">
        <v>206.79765982000001</v>
      </c>
      <c r="F82" s="84">
        <v>206.79765982000001</v>
      </c>
    </row>
    <row r="83" spans="1:6" ht="12.75" customHeight="1" x14ac:dyDescent="0.2">
      <c r="A83" s="83" t="s">
        <v>150</v>
      </c>
      <c r="B83" s="83">
        <v>21</v>
      </c>
      <c r="C83" s="84">
        <v>1184.19579989</v>
      </c>
      <c r="D83" s="84">
        <v>1165.6670538400001</v>
      </c>
      <c r="E83" s="84">
        <v>208.26618482000001</v>
      </c>
      <c r="F83" s="84">
        <v>208.26618482000001</v>
      </c>
    </row>
    <row r="84" spans="1:6" ht="12.75" customHeight="1" x14ac:dyDescent="0.2">
      <c r="A84" s="83" t="s">
        <v>150</v>
      </c>
      <c r="B84" s="83">
        <v>22</v>
      </c>
      <c r="C84" s="84">
        <v>1200.56165033</v>
      </c>
      <c r="D84" s="84">
        <v>1174.64046097</v>
      </c>
      <c r="E84" s="84">
        <v>209.86943617</v>
      </c>
      <c r="F84" s="84">
        <v>209.86943617</v>
      </c>
    </row>
    <row r="85" spans="1:6" ht="12.75" customHeight="1" x14ac:dyDescent="0.2">
      <c r="A85" s="83" t="s">
        <v>150</v>
      </c>
      <c r="B85" s="83">
        <v>23</v>
      </c>
      <c r="C85" s="84">
        <v>1226.09149768</v>
      </c>
      <c r="D85" s="84">
        <v>1193.29726114</v>
      </c>
      <c r="E85" s="84">
        <v>213.20278987</v>
      </c>
      <c r="F85" s="84">
        <v>213.20278987</v>
      </c>
    </row>
    <row r="86" spans="1:6" ht="12.75" customHeight="1" x14ac:dyDescent="0.2">
      <c r="A86" s="83" t="s">
        <v>150</v>
      </c>
      <c r="B86" s="83">
        <v>24</v>
      </c>
      <c r="C86" s="84">
        <v>1244.7841830699999</v>
      </c>
      <c r="D86" s="84">
        <v>1220.0223258799999</v>
      </c>
      <c r="E86" s="84">
        <v>217.97767585</v>
      </c>
      <c r="F86" s="84">
        <v>217.97767585</v>
      </c>
    </row>
    <row r="87" spans="1:6" ht="12.75" customHeight="1" x14ac:dyDescent="0.2">
      <c r="A87" s="83" t="s">
        <v>151</v>
      </c>
      <c r="B87" s="83">
        <v>1</v>
      </c>
      <c r="C87" s="84">
        <v>1150.55555688</v>
      </c>
      <c r="D87" s="84">
        <v>1127.6370695999999</v>
      </c>
      <c r="E87" s="84">
        <v>201.47148328</v>
      </c>
      <c r="F87" s="84">
        <v>201.47148328</v>
      </c>
    </row>
    <row r="88" spans="1:6" ht="12.75" customHeight="1" x14ac:dyDescent="0.2">
      <c r="A88" s="83" t="s">
        <v>151</v>
      </c>
      <c r="B88" s="83">
        <v>2</v>
      </c>
      <c r="C88" s="84">
        <v>1166.6341597600001</v>
      </c>
      <c r="D88" s="84">
        <v>1139.1058891299999</v>
      </c>
      <c r="E88" s="84">
        <v>203.52058235999999</v>
      </c>
      <c r="F88" s="84">
        <v>203.52058235999999</v>
      </c>
    </row>
    <row r="89" spans="1:6" ht="12.75" customHeight="1" x14ac:dyDescent="0.2">
      <c r="A89" s="83" t="s">
        <v>151</v>
      </c>
      <c r="B89" s="83">
        <v>3</v>
      </c>
      <c r="C89" s="84">
        <v>1183.21345503</v>
      </c>
      <c r="D89" s="84">
        <v>1158.7314235900001</v>
      </c>
      <c r="E89" s="84">
        <v>207.02701687999999</v>
      </c>
      <c r="F89" s="84">
        <v>207.02701687999999</v>
      </c>
    </row>
    <row r="90" spans="1:6" ht="12.75" customHeight="1" x14ac:dyDescent="0.2">
      <c r="A90" s="83" t="s">
        <v>151</v>
      </c>
      <c r="B90" s="83">
        <v>4</v>
      </c>
      <c r="C90" s="84">
        <v>1213.2572525</v>
      </c>
      <c r="D90" s="84">
        <v>1188.34082005</v>
      </c>
      <c r="E90" s="84">
        <v>212.31723762999999</v>
      </c>
      <c r="F90" s="84">
        <v>212.31723762999999</v>
      </c>
    </row>
    <row r="91" spans="1:6" ht="12.75" customHeight="1" x14ac:dyDescent="0.2">
      <c r="A91" s="83" t="s">
        <v>151</v>
      </c>
      <c r="B91" s="83">
        <v>5</v>
      </c>
      <c r="C91" s="84">
        <v>1233.1042609399999</v>
      </c>
      <c r="D91" s="84">
        <v>1208.9634306600001</v>
      </c>
      <c r="E91" s="84">
        <v>216.00181670000001</v>
      </c>
      <c r="F91" s="84">
        <v>216.00181670000001</v>
      </c>
    </row>
    <row r="92" spans="1:6" ht="12.75" customHeight="1" x14ac:dyDescent="0.2">
      <c r="A92" s="83" t="s">
        <v>151</v>
      </c>
      <c r="B92" s="83">
        <v>6</v>
      </c>
      <c r="C92" s="84">
        <v>1221.2608608099999</v>
      </c>
      <c r="D92" s="84">
        <v>1196.77260133</v>
      </c>
      <c r="E92" s="84">
        <v>213.82371832999999</v>
      </c>
      <c r="F92" s="84">
        <v>213.82371832999999</v>
      </c>
    </row>
    <row r="93" spans="1:6" ht="12.75" customHeight="1" x14ac:dyDescent="0.2">
      <c r="A93" s="83" t="s">
        <v>151</v>
      </c>
      <c r="B93" s="83">
        <v>7</v>
      </c>
      <c r="C93" s="84">
        <v>1208.6118371</v>
      </c>
      <c r="D93" s="84">
        <v>1184.99022311</v>
      </c>
      <c r="E93" s="84">
        <v>211.71859667000001</v>
      </c>
      <c r="F93" s="84">
        <v>211.71859667000001</v>
      </c>
    </row>
    <row r="94" spans="1:6" ht="12.75" customHeight="1" x14ac:dyDescent="0.2">
      <c r="A94" s="83" t="s">
        <v>151</v>
      </c>
      <c r="B94" s="83">
        <v>8</v>
      </c>
      <c r="C94" s="84">
        <v>1204.63531803</v>
      </c>
      <c r="D94" s="84">
        <v>1174.1874425200001</v>
      </c>
      <c r="E94" s="84">
        <v>209.78849674</v>
      </c>
      <c r="F94" s="84">
        <v>209.78849674</v>
      </c>
    </row>
    <row r="95" spans="1:6" ht="12.75" customHeight="1" x14ac:dyDescent="0.2">
      <c r="A95" s="83" t="s">
        <v>151</v>
      </c>
      <c r="B95" s="83">
        <v>9</v>
      </c>
      <c r="C95" s="84">
        <v>1173.23318268</v>
      </c>
      <c r="D95" s="84">
        <v>1148.5134962100001</v>
      </c>
      <c r="E95" s="84">
        <v>205.20141089000001</v>
      </c>
      <c r="F95" s="84">
        <v>205.20141089000001</v>
      </c>
    </row>
    <row r="96" spans="1:6" ht="12.75" customHeight="1" x14ac:dyDescent="0.2">
      <c r="A96" s="83" t="s">
        <v>151</v>
      </c>
      <c r="B96" s="83">
        <v>10</v>
      </c>
      <c r="C96" s="84">
        <v>1166.9024993099999</v>
      </c>
      <c r="D96" s="84">
        <v>1140.0396175599999</v>
      </c>
      <c r="E96" s="84">
        <v>203.68740878</v>
      </c>
      <c r="F96" s="84">
        <v>203.68740878</v>
      </c>
    </row>
    <row r="97" spans="1:6" ht="12.75" customHeight="1" x14ac:dyDescent="0.2">
      <c r="A97" s="83" t="s">
        <v>151</v>
      </c>
      <c r="B97" s="83">
        <v>11</v>
      </c>
      <c r="C97" s="84">
        <v>1145.74985049</v>
      </c>
      <c r="D97" s="84">
        <v>1122.77045032</v>
      </c>
      <c r="E97" s="84">
        <v>200.60197923000001</v>
      </c>
      <c r="F97" s="84">
        <v>200.60197923000001</v>
      </c>
    </row>
    <row r="98" spans="1:6" ht="12.75" customHeight="1" x14ac:dyDescent="0.2">
      <c r="A98" s="83" t="s">
        <v>151</v>
      </c>
      <c r="B98" s="83">
        <v>12</v>
      </c>
      <c r="C98" s="84">
        <v>1154.8131850499999</v>
      </c>
      <c r="D98" s="84">
        <v>1127.50220201</v>
      </c>
      <c r="E98" s="84">
        <v>201.4473869</v>
      </c>
      <c r="F98" s="84">
        <v>201.4473869</v>
      </c>
    </row>
    <row r="99" spans="1:6" ht="12.75" customHeight="1" x14ac:dyDescent="0.2">
      <c r="A99" s="83" t="s">
        <v>151</v>
      </c>
      <c r="B99" s="83">
        <v>13</v>
      </c>
      <c r="C99" s="84">
        <v>1131.42757779</v>
      </c>
      <c r="D99" s="84">
        <v>1110.8315059700001</v>
      </c>
      <c r="E99" s="84">
        <v>198.46888437999999</v>
      </c>
      <c r="F99" s="84">
        <v>198.46888437999999</v>
      </c>
    </row>
    <row r="100" spans="1:6" ht="12.75" customHeight="1" x14ac:dyDescent="0.2">
      <c r="A100" s="83" t="s">
        <v>151</v>
      </c>
      <c r="B100" s="83">
        <v>14</v>
      </c>
      <c r="C100" s="84">
        <v>1140.6809823000001</v>
      </c>
      <c r="D100" s="84">
        <v>1117.7918787599999</v>
      </c>
      <c r="E100" s="84">
        <v>199.71247299999999</v>
      </c>
      <c r="F100" s="84">
        <v>199.71247299999999</v>
      </c>
    </row>
    <row r="101" spans="1:6" ht="12.75" customHeight="1" x14ac:dyDescent="0.2">
      <c r="A101" s="83" t="s">
        <v>151</v>
      </c>
      <c r="B101" s="83">
        <v>15</v>
      </c>
      <c r="C101" s="84">
        <v>1154.4201199900001</v>
      </c>
      <c r="D101" s="84">
        <v>1131.4518509699999</v>
      </c>
      <c r="E101" s="84">
        <v>202.15305866</v>
      </c>
      <c r="F101" s="84">
        <v>202.15305866</v>
      </c>
    </row>
    <row r="102" spans="1:6" ht="12.75" customHeight="1" x14ac:dyDescent="0.2">
      <c r="A102" s="83" t="s">
        <v>151</v>
      </c>
      <c r="B102" s="83">
        <v>16</v>
      </c>
      <c r="C102" s="84">
        <v>1179.6897331600001</v>
      </c>
      <c r="D102" s="84">
        <v>1155.8884230000001</v>
      </c>
      <c r="E102" s="84">
        <v>206.51906661000001</v>
      </c>
      <c r="F102" s="84">
        <v>206.51906661000001</v>
      </c>
    </row>
    <row r="103" spans="1:6" ht="12.75" customHeight="1" x14ac:dyDescent="0.2">
      <c r="A103" s="83" t="s">
        <v>151</v>
      </c>
      <c r="B103" s="83">
        <v>17</v>
      </c>
      <c r="C103" s="84">
        <v>1181.61551861</v>
      </c>
      <c r="D103" s="84">
        <v>1158.2668216300001</v>
      </c>
      <c r="E103" s="84">
        <v>206.94400786</v>
      </c>
      <c r="F103" s="84">
        <v>206.94400786</v>
      </c>
    </row>
    <row r="104" spans="1:6" ht="12.75" customHeight="1" x14ac:dyDescent="0.2">
      <c r="A104" s="83" t="s">
        <v>151</v>
      </c>
      <c r="B104" s="83">
        <v>18</v>
      </c>
      <c r="C104" s="84">
        <v>1146.7160829500001</v>
      </c>
      <c r="D104" s="84">
        <v>1123.62118089</v>
      </c>
      <c r="E104" s="84">
        <v>200.75397666999999</v>
      </c>
      <c r="F104" s="84">
        <v>200.75397666999999</v>
      </c>
    </row>
    <row r="105" spans="1:6" ht="12.75" customHeight="1" x14ac:dyDescent="0.2">
      <c r="A105" s="83" t="s">
        <v>151</v>
      </c>
      <c r="B105" s="83">
        <v>19</v>
      </c>
      <c r="C105" s="84">
        <v>1116.2922054000001</v>
      </c>
      <c r="D105" s="84">
        <v>1092.0711901899999</v>
      </c>
      <c r="E105" s="84">
        <v>195.11703585000001</v>
      </c>
      <c r="F105" s="84">
        <v>195.11703585000001</v>
      </c>
    </row>
    <row r="106" spans="1:6" ht="12.75" customHeight="1" x14ac:dyDescent="0.2">
      <c r="A106" s="83" t="s">
        <v>151</v>
      </c>
      <c r="B106" s="83">
        <v>20</v>
      </c>
      <c r="C106" s="84">
        <v>1121.96939604</v>
      </c>
      <c r="D106" s="84">
        <v>1100.8006306100001</v>
      </c>
      <c r="E106" s="84">
        <v>196.67669841</v>
      </c>
      <c r="F106" s="84">
        <v>196.67669841</v>
      </c>
    </row>
    <row r="107" spans="1:6" ht="12.75" customHeight="1" x14ac:dyDescent="0.2">
      <c r="A107" s="83" t="s">
        <v>151</v>
      </c>
      <c r="B107" s="83">
        <v>21</v>
      </c>
      <c r="C107" s="84">
        <v>1142.3862956</v>
      </c>
      <c r="D107" s="84">
        <v>1119.31952789</v>
      </c>
      <c r="E107" s="84">
        <v>199.98541341999999</v>
      </c>
      <c r="F107" s="84">
        <v>199.98541341999999</v>
      </c>
    </row>
    <row r="108" spans="1:6" ht="12.75" customHeight="1" x14ac:dyDescent="0.2">
      <c r="A108" s="83" t="s">
        <v>151</v>
      </c>
      <c r="B108" s="83">
        <v>22</v>
      </c>
      <c r="C108" s="84">
        <v>1143.9979421999999</v>
      </c>
      <c r="D108" s="84">
        <v>1122.83374701</v>
      </c>
      <c r="E108" s="84">
        <v>200.61328825999999</v>
      </c>
      <c r="F108" s="84">
        <v>200.61328825999999</v>
      </c>
    </row>
    <row r="109" spans="1:6" ht="12.75" customHeight="1" x14ac:dyDescent="0.2">
      <c r="A109" s="83" t="s">
        <v>151</v>
      </c>
      <c r="B109" s="83">
        <v>23</v>
      </c>
      <c r="C109" s="84">
        <v>1156.8138341599999</v>
      </c>
      <c r="D109" s="84">
        <v>1132.7928345600001</v>
      </c>
      <c r="E109" s="84">
        <v>202.39264811999999</v>
      </c>
      <c r="F109" s="84">
        <v>202.39264811999999</v>
      </c>
    </row>
    <row r="110" spans="1:6" ht="12.75" customHeight="1" x14ac:dyDescent="0.2">
      <c r="A110" s="83" t="s">
        <v>151</v>
      </c>
      <c r="B110" s="83">
        <v>24</v>
      </c>
      <c r="C110" s="84">
        <v>1162.6800063400001</v>
      </c>
      <c r="D110" s="84">
        <v>1135.4617155999999</v>
      </c>
      <c r="E110" s="84">
        <v>202.86948896999999</v>
      </c>
      <c r="F110" s="84">
        <v>202.86948896999999</v>
      </c>
    </row>
    <row r="111" spans="1:6" ht="12.75" customHeight="1" x14ac:dyDescent="0.2">
      <c r="A111" s="83" t="s">
        <v>152</v>
      </c>
      <c r="B111" s="83">
        <v>1</v>
      </c>
      <c r="C111" s="84">
        <v>1186.1559686600001</v>
      </c>
      <c r="D111" s="84">
        <v>1165.0007241599999</v>
      </c>
      <c r="E111" s="84">
        <v>208.14713373000001</v>
      </c>
      <c r="F111" s="84">
        <v>208.14713373000001</v>
      </c>
    </row>
    <row r="112" spans="1:6" ht="12.75" customHeight="1" x14ac:dyDescent="0.2">
      <c r="A112" s="83" t="s">
        <v>152</v>
      </c>
      <c r="B112" s="83">
        <v>2</v>
      </c>
      <c r="C112" s="84">
        <v>1232.45917854</v>
      </c>
      <c r="D112" s="84">
        <v>1203.6009135500001</v>
      </c>
      <c r="E112" s="84">
        <v>215.04371209000001</v>
      </c>
      <c r="F112" s="84">
        <v>215.04371209000001</v>
      </c>
    </row>
    <row r="113" spans="1:6" ht="12.75" customHeight="1" x14ac:dyDescent="0.2">
      <c r="A113" s="83" t="s">
        <v>152</v>
      </c>
      <c r="B113" s="83">
        <v>3</v>
      </c>
      <c r="C113" s="84">
        <v>1253.63627443</v>
      </c>
      <c r="D113" s="84">
        <v>1232.2544335299999</v>
      </c>
      <c r="E113" s="84">
        <v>220.16314929999999</v>
      </c>
      <c r="F113" s="84">
        <v>220.16314929999999</v>
      </c>
    </row>
    <row r="114" spans="1:6" ht="12.75" customHeight="1" x14ac:dyDescent="0.2">
      <c r="A114" s="83" t="s">
        <v>152</v>
      </c>
      <c r="B114" s="83">
        <v>4</v>
      </c>
      <c r="C114" s="84">
        <v>1267.88344585</v>
      </c>
      <c r="D114" s="84">
        <v>1242.8511852300001</v>
      </c>
      <c r="E114" s="84">
        <v>222.05643867000001</v>
      </c>
      <c r="F114" s="84">
        <v>222.05643867000001</v>
      </c>
    </row>
    <row r="115" spans="1:6" ht="12.75" customHeight="1" x14ac:dyDescent="0.2">
      <c r="A115" s="83" t="s">
        <v>152</v>
      </c>
      <c r="B115" s="83">
        <v>5</v>
      </c>
      <c r="C115" s="84">
        <v>1269.8395681699999</v>
      </c>
      <c r="D115" s="84">
        <v>1243.7723910300001</v>
      </c>
      <c r="E115" s="84">
        <v>222.22102770999999</v>
      </c>
      <c r="F115" s="84">
        <v>222.22102770999999</v>
      </c>
    </row>
    <row r="116" spans="1:6" ht="12.75" customHeight="1" x14ac:dyDescent="0.2">
      <c r="A116" s="83" t="s">
        <v>152</v>
      </c>
      <c r="B116" s="83">
        <v>6</v>
      </c>
      <c r="C116" s="84">
        <v>1268.6921739100001</v>
      </c>
      <c r="D116" s="84">
        <v>1244.40932135</v>
      </c>
      <c r="E116" s="84">
        <v>222.33482610999999</v>
      </c>
      <c r="F116" s="84">
        <v>222.33482610999999</v>
      </c>
    </row>
    <row r="117" spans="1:6" ht="12.75" customHeight="1" x14ac:dyDescent="0.2">
      <c r="A117" s="83" t="s">
        <v>152</v>
      </c>
      <c r="B117" s="83">
        <v>7</v>
      </c>
      <c r="C117" s="84">
        <v>1273.58246551</v>
      </c>
      <c r="D117" s="84">
        <v>1252.7792129899999</v>
      </c>
      <c r="E117" s="84">
        <v>223.83024918000001</v>
      </c>
      <c r="F117" s="84">
        <v>223.83024918000001</v>
      </c>
    </row>
    <row r="118" spans="1:6" ht="12.75" customHeight="1" x14ac:dyDescent="0.2">
      <c r="A118" s="83" t="s">
        <v>152</v>
      </c>
      <c r="B118" s="83">
        <v>8</v>
      </c>
      <c r="C118" s="84">
        <v>1246.3705790500001</v>
      </c>
      <c r="D118" s="84">
        <v>1226.0488964900001</v>
      </c>
      <c r="E118" s="84">
        <v>219.05442488</v>
      </c>
      <c r="F118" s="84">
        <v>219.05442488</v>
      </c>
    </row>
    <row r="119" spans="1:6" ht="12.75" customHeight="1" x14ac:dyDescent="0.2">
      <c r="A119" s="83" t="s">
        <v>152</v>
      </c>
      <c r="B119" s="83">
        <v>9</v>
      </c>
      <c r="C119" s="84">
        <v>1233.7085960300001</v>
      </c>
      <c r="D119" s="84">
        <v>1210.00724674</v>
      </c>
      <c r="E119" s="84">
        <v>216.18831213999999</v>
      </c>
      <c r="F119" s="84">
        <v>216.18831213999999</v>
      </c>
    </row>
    <row r="120" spans="1:6" ht="12.75" customHeight="1" x14ac:dyDescent="0.2">
      <c r="A120" s="83" t="s">
        <v>152</v>
      </c>
      <c r="B120" s="83">
        <v>10</v>
      </c>
      <c r="C120" s="84">
        <v>1196.59924989</v>
      </c>
      <c r="D120" s="84">
        <v>1171.74956931</v>
      </c>
      <c r="E120" s="84">
        <v>209.35292935000001</v>
      </c>
      <c r="F120" s="84">
        <v>209.35292935000001</v>
      </c>
    </row>
    <row r="121" spans="1:6" ht="12.75" customHeight="1" x14ac:dyDescent="0.2">
      <c r="A121" s="83" t="s">
        <v>152</v>
      </c>
      <c r="B121" s="83">
        <v>11</v>
      </c>
      <c r="C121" s="84">
        <v>1169.07701195</v>
      </c>
      <c r="D121" s="84">
        <v>1147.3006554799999</v>
      </c>
      <c r="E121" s="84">
        <v>204.98471633</v>
      </c>
      <c r="F121" s="84">
        <v>204.98471633</v>
      </c>
    </row>
    <row r="122" spans="1:6" ht="12.75" customHeight="1" x14ac:dyDescent="0.2">
      <c r="A122" s="83" t="s">
        <v>152</v>
      </c>
      <c r="B122" s="83">
        <v>12</v>
      </c>
      <c r="C122" s="84">
        <v>1172.9771324599999</v>
      </c>
      <c r="D122" s="84">
        <v>1150.3057106900001</v>
      </c>
      <c r="E122" s="84">
        <v>205.52162039999999</v>
      </c>
      <c r="F122" s="84">
        <v>205.52162039999999</v>
      </c>
    </row>
    <row r="123" spans="1:6" ht="12.75" customHeight="1" x14ac:dyDescent="0.2">
      <c r="A123" s="83" t="s">
        <v>152</v>
      </c>
      <c r="B123" s="83">
        <v>13</v>
      </c>
      <c r="C123" s="84">
        <v>1179.4927478899999</v>
      </c>
      <c r="D123" s="84">
        <v>1157.3398619500001</v>
      </c>
      <c r="E123" s="84">
        <v>206.77839079</v>
      </c>
      <c r="F123" s="84">
        <v>206.77839079</v>
      </c>
    </row>
    <row r="124" spans="1:6" ht="12.75" customHeight="1" x14ac:dyDescent="0.2">
      <c r="A124" s="83" t="s">
        <v>152</v>
      </c>
      <c r="B124" s="83">
        <v>14</v>
      </c>
      <c r="C124" s="84">
        <v>1184.3763814599999</v>
      </c>
      <c r="D124" s="84">
        <v>1160.3391887400001</v>
      </c>
      <c r="E124" s="84">
        <v>207.31427138000001</v>
      </c>
      <c r="F124" s="84">
        <v>207.31427138000001</v>
      </c>
    </row>
    <row r="125" spans="1:6" ht="12.75" customHeight="1" x14ac:dyDescent="0.2">
      <c r="A125" s="83" t="s">
        <v>152</v>
      </c>
      <c r="B125" s="83">
        <v>15</v>
      </c>
      <c r="C125" s="84">
        <v>1193.39524893</v>
      </c>
      <c r="D125" s="84">
        <v>1169.45213388</v>
      </c>
      <c r="E125" s="84">
        <v>208.94245355999999</v>
      </c>
      <c r="F125" s="84">
        <v>208.94245355999999</v>
      </c>
    </row>
    <row r="126" spans="1:6" ht="12.75" customHeight="1" x14ac:dyDescent="0.2">
      <c r="A126" s="83" t="s">
        <v>152</v>
      </c>
      <c r="B126" s="83">
        <v>16</v>
      </c>
      <c r="C126" s="84">
        <v>1193.5549859299999</v>
      </c>
      <c r="D126" s="84">
        <v>1170.90441222</v>
      </c>
      <c r="E126" s="84">
        <v>209.20192771000001</v>
      </c>
      <c r="F126" s="84">
        <v>209.20192771000001</v>
      </c>
    </row>
    <row r="127" spans="1:6" ht="12.75" customHeight="1" x14ac:dyDescent="0.2">
      <c r="A127" s="83" t="s">
        <v>152</v>
      </c>
      <c r="B127" s="83">
        <v>17</v>
      </c>
      <c r="C127" s="84">
        <v>1197.6327321199999</v>
      </c>
      <c r="D127" s="84">
        <v>1156.73686453</v>
      </c>
      <c r="E127" s="84">
        <v>206.67065507999999</v>
      </c>
      <c r="F127" s="84">
        <v>206.67065507999999</v>
      </c>
    </row>
    <row r="128" spans="1:6" ht="12.75" customHeight="1" x14ac:dyDescent="0.2">
      <c r="A128" s="83" t="s">
        <v>152</v>
      </c>
      <c r="B128" s="83">
        <v>18</v>
      </c>
      <c r="C128" s="84">
        <v>1153.4730431200001</v>
      </c>
      <c r="D128" s="84">
        <v>1129.1530652700001</v>
      </c>
      <c r="E128" s="84">
        <v>201.74234161999999</v>
      </c>
      <c r="F128" s="84">
        <v>201.74234161999999</v>
      </c>
    </row>
    <row r="129" spans="1:6" ht="12.75" customHeight="1" x14ac:dyDescent="0.2">
      <c r="A129" s="83" t="s">
        <v>152</v>
      </c>
      <c r="B129" s="83">
        <v>19</v>
      </c>
      <c r="C129" s="84">
        <v>1156.52103317</v>
      </c>
      <c r="D129" s="84">
        <v>1130.9081263600001</v>
      </c>
      <c r="E129" s="84">
        <v>202.05591304000001</v>
      </c>
      <c r="F129" s="84">
        <v>202.05591304000001</v>
      </c>
    </row>
    <row r="130" spans="1:6" ht="12.75" customHeight="1" x14ac:dyDescent="0.2">
      <c r="A130" s="83" t="s">
        <v>152</v>
      </c>
      <c r="B130" s="83">
        <v>20</v>
      </c>
      <c r="C130" s="84">
        <v>1166.0343898599999</v>
      </c>
      <c r="D130" s="84">
        <v>1143.4644524299999</v>
      </c>
      <c r="E130" s="84">
        <v>204.2993136</v>
      </c>
      <c r="F130" s="84">
        <v>204.2993136</v>
      </c>
    </row>
    <row r="131" spans="1:6" ht="12.75" customHeight="1" x14ac:dyDescent="0.2">
      <c r="A131" s="83" t="s">
        <v>152</v>
      </c>
      <c r="B131" s="83">
        <v>21</v>
      </c>
      <c r="C131" s="84">
        <v>1179.0756384199999</v>
      </c>
      <c r="D131" s="84">
        <v>1156.9624795</v>
      </c>
      <c r="E131" s="84">
        <v>206.71096502</v>
      </c>
      <c r="F131" s="84">
        <v>206.71096502</v>
      </c>
    </row>
    <row r="132" spans="1:6" ht="12.75" customHeight="1" x14ac:dyDescent="0.2">
      <c r="A132" s="83" t="s">
        <v>152</v>
      </c>
      <c r="B132" s="83">
        <v>22</v>
      </c>
      <c r="C132" s="84">
        <v>1184.81800638</v>
      </c>
      <c r="D132" s="84">
        <v>1163.0875721100001</v>
      </c>
      <c r="E132" s="84">
        <v>207.80531667</v>
      </c>
      <c r="F132" s="84">
        <v>207.80531667</v>
      </c>
    </row>
    <row r="133" spans="1:6" ht="12.75" customHeight="1" x14ac:dyDescent="0.2">
      <c r="A133" s="83" t="s">
        <v>152</v>
      </c>
      <c r="B133" s="83">
        <v>23</v>
      </c>
      <c r="C133" s="84">
        <v>1207.0521248699999</v>
      </c>
      <c r="D133" s="84">
        <v>1183.0540510999999</v>
      </c>
      <c r="E133" s="84">
        <v>211.37266671</v>
      </c>
      <c r="F133" s="84">
        <v>211.37266671</v>
      </c>
    </row>
    <row r="134" spans="1:6" ht="12.75" customHeight="1" x14ac:dyDescent="0.2">
      <c r="A134" s="83" t="s">
        <v>152</v>
      </c>
      <c r="B134" s="83">
        <v>24</v>
      </c>
      <c r="C134" s="84">
        <v>1219.0573350300001</v>
      </c>
      <c r="D134" s="84">
        <v>1195.1332221499999</v>
      </c>
      <c r="E134" s="84">
        <v>213.53081544</v>
      </c>
      <c r="F134" s="84">
        <v>213.53081544</v>
      </c>
    </row>
    <row r="135" spans="1:6" ht="12.75" customHeight="1" x14ac:dyDescent="0.2">
      <c r="A135" s="83" t="s">
        <v>153</v>
      </c>
      <c r="B135" s="83">
        <v>1</v>
      </c>
      <c r="C135" s="84">
        <v>1233.01265562</v>
      </c>
      <c r="D135" s="84">
        <v>1203.6955756100001</v>
      </c>
      <c r="E135" s="84">
        <v>215.06062506999999</v>
      </c>
      <c r="F135" s="84">
        <v>215.06062506999999</v>
      </c>
    </row>
    <row r="136" spans="1:6" ht="12.75" customHeight="1" x14ac:dyDescent="0.2">
      <c r="A136" s="83" t="s">
        <v>153</v>
      </c>
      <c r="B136" s="83">
        <v>2</v>
      </c>
      <c r="C136" s="84">
        <v>1259.15141984</v>
      </c>
      <c r="D136" s="84">
        <v>1231.39009351</v>
      </c>
      <c r="E136" s="84">
        <v>220.00872029999999</v>
      </c>
      <c r="F136" s="84">
        <v>220.00872029999999</v>
      </c>
    </row>
    <row r="137" spans="1:6" ht="12.75" customHeight="1" x14ac:dyDescent="0.2">
      <c r="A137" s="83" t="s">
        <v>153</v>
      </c>
      <c r="B137" s="83">
        <v>3</v>
      </c>
      <c r="C137" s="84">
        <v>1248.2536552900001</v>
      </c>
      <c r="D137" s="84">
        <v>1223.0406281400001</v>
      </c>
      <c r="E137" s="84">
        <v>218.51694673</v>
      </c>
      <c r="F137" s="84">
        <v>218.51694673</v>
      </c>
    </row>
    <row r="138" spans="1:6" ht="12.75" customHeight="1" x14ac:dyDescent="0.2">
      <c r="A138" s="83" t="s">
        <v>153</v>
      </c>
      <c r="B138" s="83">
        <v>4</v>
      </c>
      <c r="C138" s="84">
        <v>1264.01896214</v>
      </c>
      <c r="D138" s="84">
        <v>1234.0265723800001</v>
      </c>
      <c r="E138" s="84">
        <v>220.47977195000001</v>
      </c>
      <c r="F138" s="84">
        <v>220.47977195000001</v>
      </c>
    </row>
    <row r="139" spans="1:6" ht="12.75" customHeight="1" x14ac:dyDescent="0.2">
      <c r="A139" s="83" t="s">
        <v>153</v>
      </c>
      <c r="B139" s="83">
        <v>5</v>
      </c>
      <c r="C139" s="84">
        <v>1267.97526509</v>
      </c>
      <c r="D139" s="84">
        <v>1241.8088218400001</v>
      </c>
      <c r="E139" s="84">
        <v>221.87020278</v>
      </c>
      <c r="F139" s="84">
        <v>221.87020278</v>
      </c>
    </row>
    <row r="140" spans="1:6" ht="12.75" customHeight="1" x14ac:dyDescent="0.2">
      <c r="A140" s="83" t="s">
        <v>153</v>
      </c>
      <c r="B140" s="83">
        <v>6</v>
      </c>
      <c r="C140" s="84">
        <v>1263.00163774</v>
      </c>
      <c r="D140" s="84">
        <v>1236.72645044</v>
      </c>
      <c r="E140" s="84">
        <v>220.96215094999999</v>
      </c>
      <c r="F140" s="84">
        <v>220.96215094999999</v>
      </c>
    </row>
    <row r="141" spans="1:6" ht="12.75" customHeight="1" x14ac:dyDescent="0.2">
      <c r="A141" s="83" t="s">
        <v>153</v>
      </c>
      <c r="B141" s="83">
        <v>7</v>
      </c>
      <c r="C141" s="84">
        <v>1220.8267457100001</v>
      </c>
      <c r="D141" s="84">
        <v>1199.10144977</v>
      </c>
      <c r="E141" s="84">
        <v>214.23980659</v>
      </c>
      <c r="F141" s="84">
        <v>214.23980659</v>
      </c>
    </row>
    <row r="142" spans="1:6" ht="12.75" customHeight="1" x14ac:dyDescent="0.2">
      <c r="A142" s="83" t="s">
        <v>153</v>
      </c>
      <c r="B142" s="83">
        <v>8</v>
      </c>
      <c r="C142" s="84">
        <v>1188.90630839</v>
      </c>
      <c r="D142" s="84">
        <v>1169.7430318500001</v>
      </c>
      <c r="E142" s="84">
        <v>208.99442740999999</v>
      </c>
      <c r="F142" s="84">
        <v>208.99442740999999</v>
      </c>
    </row>
    <row r="143" spans="1:6" ht="12.75" customHeight="1" x14ac:dyDescent="0.2">
      <c r="A143" s="83" t="s">
        <v>153</v>
      </c>
      <c r="B143" s="83">
        <v>9</v>
      </c>
      <c r="C143" s="84">
        <v>1196.22975178</v>
      </c>
      <c r="D143" s="84">
        <v>1171.43205087</v>
      </c>
      <c r="E143" s="84">
        <v>209.29619930000001</v>
      </c>
      <c r="F143" s="84">
        <v>209.29619930000001</v>
      </c>
    </row>
    <row r="144" spans="1:6" ht="12.75" customHeight="1" x14ac:dyDescent="0.2">
      <c r="A144" s="83" t="s">
        <v>153</v>
      </c>
      <c r="B144" s="83">
        <v>10</v>
      </c>
      <c r="C144" s="84">
        <v>1187.28860566</v>
      </c>
      <c r="D144" s="84">
        <v>1159.8989935300001</v>
      </c>
      <c r="E144" s="84">
        <v>207.23562304000001</v>
      </c>
      <c r="F144" s="84">
        <v>207.23562304000001</v>
      </c>
    </row>
    <row r="145" spans="1:6" ht="12.75" customHeight="1" x14ac:dyDescent="0.2">
      <c r="A145" s="83" t="s">
        <v>153</v>
      </c>
      <c r="B145" s="83">
        <v>11</v>
      </c>
      <c r="C145" s="84">
        <v>1170.88426136</v>
      </c>
      <c r="D145" s="84">
        <v>1147.85714381</v>
      </c>
      <c r="E145" s="84">
        <v>205.08414239999999</v>
      </c>
      <c r="F145" s="84">
        <v>205.08414239999999</v>
      </c>
    </row>
    <row r="146" spans="1:6" ht="12.75" customHeight="1" x14ac:dyDescent="0.2">
      <c r="A146" s="83" t="s">
        <v>153</v>
      </c>
      <c r="B146" s="83">
        <v>12</v>
      </c>
      <c r="C146" s="84">
        <v>1188.1986783299999</v>
      </c>
      <c r="D146" s="84">
        <v>1160.8384818899999</v>
      </c>
      <c r="E146" s="84">
        <v>207.40347857</v>
      </c>
      <c r="F146" s="84">
        <v>207.40347857</v>
      </c>
    </row>
    <row r="147" spans="1:6" ht="12.75" customHeight="1" x14ac:dyDescent="0.2">
      <c r="A147" s="83" t="s">
        <v>153</v>
      </c>
      <c r="B147" s="83">
        <v>13</v>
      </c>
      <c r="C147" s="84">
        <v>1190.01348459</v>
      </c>
      <c r="D147" s="84">
        <v>1167.68344927</v>
      </c>
      <c r="E147" s="84">
        <v>208.62644806</v>
      </c>
      <c r="F147" s="84">
        <v>208.62644806</v>
      </c>
    </row>
    <row r="148" spans="1:6" ht="12.75" customHeight="1" x14ac:dyDescent="0.2">
      <c r="A148" s="83" t="s">
        <v>153</v>
      </c>
      <c r="B148" s="83">
        <v>14</v>
      </c>
      <c r="C148" s="84">
        <v>1192.77540449</v>
      </c>
      <c r="D148" s="84">
        <v>1168.21518915</v>
      </c>
      <c r="E148" s="84">
        <v>208.72145241000001</v>
      </c>
      <c r="F148" s="84">
        <v>208.72145241000001</v>
      </c>
    </row>
    <row r="149" spans="1:6" ht="12.75" customHeight="1" x14ac:dyDescent="0.2">
      <c r="A149" s="83" t="s">
        <v>153</v>
      </c>
      <c r="B149" s="83">
        <v>15</v>
      </c>
      <c r="C149" s="84">
        <v>1198.0285415000001</v>
      </c>
      <c r="D149" s="84">
        <v>1173.47203747</v>
      </c>
      <c r="E149" s="84">
        <v>209.66067749999999</v>
      </c>
      <c r="F149" s="84">
        <v>209.66067749999999</v>
      </c>
    </row>
    <row r="150" spans="1:6" ht="12.75" customHeight="1" x14ac:dyDescent="0.2">
      <c r="A150" s="83" t="s">
        <v>153</v>
      </c>
      <c r="B150" s="83">
        <v>16</v>
      </c>
      <c r="C150" s="84">
        <v>1195.5476498800001</v>
      </c>
      <c r="D150" s="84">
        <v>1171.8512109999999</v>
      </c>
      <c r="E150" s="84">
        <v>209.37108936000001</v>
      </c>
      <c r="F150" s="84">
        <v>209.37108936000001</v>
      </c>
    </row>
    <row r="151" spans="1:6" ht="12.75" customHeight="1" x14ac:dyDescent="0.2">
      <c r="A151" s="83" t="s">
        <v>153</v>
      </c>
      <c r="B151" s="83">
        <v>17</v>
      </c>
      <c r="C151" s="84">
        <v>1186.1484366100001</v>
      </c>
      <c r="D151" s="84">
        <v>1161.7540413500001</v>
      </c>
      <c r="E151" s="84">
        <v>207.56705879</v>
      </c>
      <c r="F151" s="84">
        <v>207.56705879</v>
      </c>
    </row>
    <row r="152" spans="1:6" ht="12.75" customHeight="1" x14ac:dyDescent="0.2">
      <c r="A152" s="83" t="s">
        <v>153</v>
      </c>
      <c r="B152" s="83">
        <v>18</v>
      </c>
      <c r="C152" s="84">
        <v>1158.9300329</v>
      </c>
      <c r="D152" s="84">
        <v>1129.2961733100001</v>
      </c>
      <c r="E152" s="84">
        <v>201.76791029</v>
      </c>
      <c r="F152" s="84">
        <v>201.76791029</v>
      </c>
    </row>
    <row r="153" spans="1:6" ht="12.75" customHeight="1" x14ac:dyDescent="0.2">
      <c r="A153" s="83" t="s">
        <v>153</v>
      </c>
      <c r="B153" s="83">
        <v>19</v>
      </c>
      <c r="C153" s="84">
        <v>1171.87776934</v>
      </c>
      <c r="D153" s="84">
        <v>1116.00567142</v>
      </c>
      <c r="E153" s="84">
        <v>199.39333676999999</v>
      </c>
      <c r="F153" s="84">
        <v>199.39333676999999</v>
      </c>
    </row>
    <row r="154" spans="1:6" ht="12.75" customHeight="1" x14ac:dyDescent="0.2">
      <c r="A154" s="83" t="s">
        <v>153</v>
      </c>
      <c r="B154" s="83">
        <v>20</v>
      </c>
      <c r="C154" s="84">
        <v>1143.6146945200001</v>
      </c>
      <c r="D154" s="84">
        <v>1113.9004130000001</v>
      </c>
      <c r="E154" s="84">
        <v>199.01719666</v>
      </c>
      <c r="F154" s="84">
        <v>199.01719666</v>
      </c>
    </row>
    <row r="155" spans="1:6" ht="12.75" customHeight="1" x14ac:dyDescent="0.2">
      <c r="A155" s="83" t="s">
        <v>153</v>
      </c>
      <c r="B155" s="83">
        <v>21</v>
      </c>
      <c r="C155" s="84">
        <v>1163.7734039300001</v>
      </c>
      <c r="D155" s="84">
        <v>1140.1549870399999</v>
      </c>
      <c r="E155" s="84">
        <v>203.70802148999999</v>
      </c>
      <c r="F155" s="84">
        <v>203.70802148999999</v>
      </c>
    </row>
    <row r="156" spans="1:6" ht="12.75" customHeight="1" x14ac:dyDescent="0.2">
      <c r="A156" s="83" t="s">
        <v>153</v>
      </c>
      <c r="B156" s="83">
        <v>22</v>
      </c>
      <c r="C156" s="84">
        <v>1194.0914737999999</v>
      </c>
      <c r="D156" s="84">
        <v>1161.59811233</v>
      </c>
      <c r="E156" s="84">
        <v>207.53919943</v>
      </c>
      <c r="F156" s="84">
        <v>207.53919943</v>
      </c>
    </row>
    <row r="157" spans="1:6" ht="12.75" customHeight="1" x14ac:dyDescent="0.2">
      <c r="A157" s="83" t="s">
        <v>153</v>
      </c>
      <c r="B157" s="83">
        <v>23</v>
      </c>
      <c r="C157" s="84">
        <v>1235.7215464999999</v>
      </c>
      <c r="D157" s="84">
        <v>1182.2304414800001</v>
      </c>
      <c r="E157" s="84">
        <v>211.22551487999999</v>
      </c>
      <c r="F157" s="84">
        <v>211.22551487999999</v>
      </c>
    </row>
    <row r="158" spans="1:6" ht="12.75" customHeight="1" x14ac:dyDescent="0.2">
      <c r="A158" s="83" t="s">
        <v>153</v>
      </c>
      <c r="B158" s="83">
        <v>24</v>
      </c>
      <c r="C158" s="84">
        <v>1218.20441357</v>
      </c>
      <c r="D158" s="84">
        <v>1185.6390152199999</v>
      </c>
      <c r="E158" s="84">
        <v>211.83451438</v>
      </c>
      <c r="F158" s="84">
        <v>211.83451438</v>
      </c>
    </row>
    <row r="159" spans="1:6" ht="12.75" customHeight="1" x14ac:dyDescent="0.2">
      <c r="A159" s="83" t="s">
        <v>154</v>
      </c>
      <c r="B159" s="83">
        <v>1</v>
      </c>
      <c r="C159" s="84">
        <v>1162.3927403</v>
      </c>
      <c r="D159" s="84">
        <v>1140.52972991</v>
      </c>
      <c r="E159" s="84">
        <v>203.77497566</v>
      </c>
      <c r="F159" s="84">
        <v>203.77497566</v>
      </c>
    </row>
    <row r="160" spans="1:6" ht="12.75" customHeight="1" x14ac:dyDescent="0.2">
      <c r="A160" s="83" t="s">
        <v>154</v>
      </c>
      <c r="B160" s="83">
        <v>2</v>
      </c>
      <c r="C160" s="84">
        <v>1189.2670606500001</v>
      </c>
      <c r="D160" s="84">
        <v>1164.8704109800001</v>
      </c>
      <c r="E160" s="84">
        <v>208.12385107</v>
      </c>
      <c r="F160" s="84">
        <v>208.12385107</v>
      </c>
    </row>
    <row r="161" spans="1:6" ht="12.75" customHeight="1" x14ac:dyDescent="0.2">
      <c r="A161" s="83" t="s">
        <v>154</v>
      </c>
      <c r="B161" s="83">
        <v>3</v>
      </c>
      <c r="C161" s="84">
        <v>1210.6169245799999</v>
      </c>
      <c r="D161" s="84">
        <v>1186.24711417</v>
      </c>
      <c r="E161" s="84">
        <v>211.94316157</v>
      </c>
      <c r="F161" s="84">
        <v>211.94316157</v>
      </c>
    </row>
    <row r="162" spans="1:6" ht="12.75" customHeight="1" x14ac:dyDescent="0.2">
      <c r="A162" s="83" t="s">
        <v>154</v>
      </c>
      <c r="B162" s="83">
        <v>4</v>
      </c>
      <c r="C162" s="84">
        <v>1210.77123332</v>
      </c>
      <c r="D162" s="84">
        <v>1189.3003669</v>
      </c>
      <c r="E162" s="84">
        <v>212.48867694</v>
      </c>
      <c r="F162" s="84">
        <v>212.48867694</v>
      </c>
    </row>
    <row r="163" spans="1:6" ht="12.75" customHeight="1" x14ac:dyDescent="0.2">
      <c r="A163" s="83" t="s">
        <v>154</v>
      </c>
      <c r="B163" s="83">
        <v>5</v>
      </c>
      <c r="C163" s="84">
        <v>1231.6049834200001</v>
      </c>
      <c r="D163" s="84">
        <v>1206.82643493</v>
      </c>
      <c r="E163" s="84">
        <v>215.62000617999999</v>
      </c>
      <c r="F163" s="84">
        <v>215.62000617999999</v>
      </c>
    </row>
    <row r="164" spans="1:6" ht="12.75" customHeight="1" x14ac:dyDescent="0.2">
      <c r="A164" s="83" t="s">
        <v>154</v>
      </c>
      <c r="B164" s="83">
        <v>6</v>
      </c>
      <c r="C164" s="84">
        <v>1204.3073928199999</v>
      </c>
      <c r="D164" s="84">
        <v>1185.29610071</v>
      </c>
      <c r="E164" s="84">
        <v>211.77324689</v>
      </c>
      <c r="F164" s="84">
        <v>211.77324689</v>
      </c>
    </row>
    <row r="165" spans="1:6" ht="12.75" customHeight="1" x14ac:dyDescent="0.2">
      <c r="A165" s="83" t="s">
        <v>154</v>
      </c>
      <c r="B165" s="83">
        <v>7</v>
      </c>
      <c r="C165" s="84">
        <v>1184.44028245</v>
      </c>
      <c r="D165" s="84">
        <v>1158.9945975600001</v>
      </c>
      <c r="E165" s="84">
        <v>207.07403737000001</v>
      </c>
      <c r="F165" s="84">
        <v>207.07403737000001</v>
      </c>
    </row>
    <row r="166" spans="1:6" ht="12.75" customHeight="1" x14ac:dyDescent="0.2">
      <c r="A166" s="83" t="s">
        <v>154</v>
      </c>
      <c r="B166" s="83">
        <v>8</v>
      </c>
      <c r="C166" s="84">
        <v>1125.4164945800001</v>
      </c>
      <c r="D166" s="84">
        <v>1107.1348946999999</v>
      </c>
      <c r="E166" s="84">
        <v>197.80842208999999</v>
      </c>
      <c r="F166" s="84">
        <v>197.80842208999999</v>
      </c>
    </row>
    <row r="167" spans="1:6" ht="12.75" customHeight="1" x14ac:dyDescent="0.2">
      <c r="A167" s="83" t="s">
        <v>154</v>
      </c>
      <c r="B167" s="83">
        <v>9</v>
      </c>
      <c r="C167" s="84">
        <v>1134.6483265500001</v>
      </c>
      <c r="D167" s="84">
        <v>1109.90500847</v>
      </c>
      <c r="E167" s="84">
        <v>198.30334988999999</v>
      </c>
      <c r="F167" s="84">
        <v>198.30334988999999</v>
      </c>
    </row>
    <row r="168" spans="1:6" ht="12.75" customHeight="1" x14ac:dyDescent="0.2">
      <c r="A168" s="83" t="s">
        <v>154</v>
      </c>
      <c r="B168" s="83">
        <v>10</v>
      </c>
      <c r="C168" s="84">
        <v>1124.9520434599999</v>
      </c>
      <c r="D168" s="84">
        <v>1097.6847095000001</v>
      </c>
      <c r="E168" s="84">
        <v>196.11998625999999</v>
      </c>
      <c r="F168" s="84">
        <v>196.11998625999999</v>
      </c>
    </row>
    <row r="169" spans="1:6" ht="12.75" customHeight="1" x14ac:dyDescent="0.2">
      <c r="A169" s="83" t="s">
        <v>154</v>
      </c>
      <c r="B169" s="83">
        <v>11</v>
      </c>
      <c r="C169" s="84">
        <v>1121.19203103</v>
      </c>
      <c r="D169" s="84">
        <v>1100.24331226</v>
      </c>
      <c r="E169" s="84">
        <v>196.57712402999999</v>
      </c>
      <c r="F169" s="84">
        <v>196.57712402999999</v>
      </c>
    </row>
    <row r="170" spans="1:6" ht="12.75" customHeight="1" x14ac:dyDescent="0.2">
      <c r="A170" s="83" t="s">
        <v>154</v>
      </c>
      <c r="B170" s="83">
        <v>12</v>
      </c>
      <c r="C170" s="84">
        <v>1116.2264805499999</v>
      </c>
      <c r="D170" s="84">
        <v>1096.31778276</v>
      </c>
      <c r="E170" s="84">
        <v>195.87576161999999</v>
      </c>
      <c r="F170" s="84">
        <v>195.87576161999999</v>
      </c>
    </row>
    <row r="171" spans="1:6" ht="12.75" customHeight="1" x14ac:dyDescent="0.2">
      <c r="A171" s="83" t="s">
        <v>154</v>
      </c>
      <c r="B171" s="83">
        <v>13</v>
      </c>
      <c r="C171" s="84">
        <v>1125.8658436400001</v>
      </c>
      <c r="D171" s="84">
        <v>1102.7552091099999</v>
      </c>
      <c r="E171" s="84">
        <v>197.02591699999999</v>
      </c>
      <c r="F171" s="84">
        <v>197.02591699999999</v>
      </c>
    </row>
    <row r="172" spans="1:6" ht="12.75" customHeight="1" x14ac:dyDescent="0.2">
      <c r="A172" s="83" t="s">
        <v>154</v>
      </c>
      <c r="B172" s="83">
        <v>14</v>
      </c>
      <c r="C172" s="84">
        <v>1111.6388981</v>
      </c>
      <c r="D172" s="84">
        <v>1087.00859633</v>
      </c>
      <c r="E172" s="84">
        <v>194.21251762</v>
      </c>
      <c r="F172" s="84">
        <v>194.21251762</v>
      </c>
    </row>
    <row r="173" spans="1:6" ht="12.75" customHeight="1" x14ac:dyDescent="0.2">
      <c r="A173" s="83" t="s">
        <v>154</v>
      </c>
      <c r="B173" s="83">
        <v>15</v>
      </c>
      <c r="C173" s="84">
        <v>1120.57994362</v>
      </c>
      <c r="D173" s="84">
        <v>1090.1569667799999</v>
      </c>
      <c r="E173" s="84">
        <v>194.77502738000001</v>
      </c>
      <c r="F173" s="84">
        <v>194.77502738000001</v>
      </c>
    </row>
    <row r="174" spans="1:6" ht="12.75" customHeight="1" x14ac:dyDescent="0.2">
      <c r="A174" s="83" t="s">
        <v>154</v>
      </c>
      <c r="B174" s="83">
        <v>16</v>
      </c>
      <c r="C174" s="84">
        <v>1111.1205419999999</v>
      </c>
      <c r="D174" s="84">
        <v>1087.38402466</v>
      </c>
      <c r="E174" s="84">
        <v>194.27959425</v>
      </c>
      <c r="F174" s="84">
        <v>194.27959425</v>
      </c>
    </row>
    <row r="175" spans="1:6" ht="12.75" customHeight="1" x14ac:dyDescent="0.2">
      <c r="A175" s="83" t="s">
        <v>154</v>
      </c>
      <c r="B175" s="83">
        <v>17</v>
      </c>
      <c r="C175" s="84">
        <v>1101.9902708499999</v>
      </c>
      <c r="D175" s="84">
        <v>1078.94218385</v>
      </c>
      <c r="E175" s="84">
        <v>192.77131625000001</v>
      </c>
      <c r="F175" s="84">
        <v>192.77131625000001</v>
      </c>
    </row>
    <row r="176" spans="1:6" ht="12.75" customHeight="1" x14ac:dyDescent="0.2">
      <c r="A176" s="83" t="s">
        <v>154</v>
      </c>
      <c r="B176" s="83">
        <v>18</v>
      </c>
      <c r="C176" s="84">
        <v>1089.39656178</v>
      </c>
      <c r="D176" s="84">
        <v>1067.84842243</v>
      </c>
      <c r="E176" s="84">
        <v>190.78922765999999</v>
      </c>
      <c r="F176" s="84">
        <v>190.78922765999999</v>
      </c>
    </row>
    <row r="177" spans="1:6" ht="12.75" customHeight="1" x14ac:dyDescent="0.2">
      <c r="A177" s="83" t="s">
        <v>154</v>
      </c>
      <c r="B177" s="83">
        <v>19</v>
      </c>
      <c r="C177" s="84">
        <v>1073.6187975099999</v>
      </c>
      <c r="D177" s="84">
        <v>1049.34359178</v>
      </c>
      <c r="E177" s="84">
        <v>187.48302588999999</v>
      </c>
      <c r="F177" s="84">
        <v>187.48302588999999</v>
      </c>
    </row>
    <row r="178" spans="1:6" ht="12.75" customHeight="1" x14ac:dyDescent="0.2">
      <c r="A178" s="83" t="s">
        <v>154</v>
      </c>
      <c r="B178" s="83">
        <v>20</v>
      </c>
      <c r="C178" s="84">
        <v>1079.50966423</v>
      </c>
      <c r="D178" s="84">
        <v>1056.09792771</v>
      </c>
      <c r="E178" s="84">
        <v>188.68980253000001</v>
      </c>
      <c r="F178" s="84">
        <v>188.68980253000001</v>
      </c>
    </row>
    <row r="179" spans="1:6" ht="12.75" customHeight="1" x14ac:dyDescent="0.2">
      <c r="A179" s="83" t="s">
        <v>154</v>
      </c>
      <c r="B179" s="83">
        <v>21</v>
      </c>
      <c r="C179" s="84">
        <v>1097.13637677</v>
      </c>
      <c r="D179" s="84">
        <v>1078.4359743</v>
      </c>
      <c r="E179" s="84">
        <v>192.68087333</v>
      </c>
      <c r="F179" s="84">
        <v>192.68087333</v>
      </c>
    </row>
    <row r="180" spans="1:6" ht="12.75" customHeight="1" x14ac:dyDescent="0.2">
      <c r="A180" s="83" t="s">
        <v>154</v>
      </c>
      <c r="B180" s="83">
        <v>22</v>
      </c>
      <c r="C180" s="84">
        <v>1130.73888723</v>
      </c>
      <c r="D180" s="84">
        <v>1107.54406767</v>
      </c>
      <c r="E180" s="84">
        <v>197.88152778</v>
      </c>
      <c r="F180" s="84">
        <v>197.88152778</v>
      </c>
    </row>
    <row r="181" spans="1:6" ht="12.75" customHeight="1" x14ac:dyDescent="0.2">
      <c r="A181" s="83" t="s">
        <v>154</v>
      </c>
      <c r="B181" s="83">
        <v>23</v>
      </c>
      <c r="C181" s="84">
        <v>1131.33407835</v>
      </c>
      <c r="D181" s="84">
        <v>1110.2628490100001</v>
      </c>
      <c r="E181" s="84">
        <v>198.36728417</v>
      </c>
      <c r="F181" s="84">
        <v>198.36728417</v>
      </c>
    </row>
    <row r="182" spans="1:6" ht="12.75" customHeight="1" x14ac:dyDescent="0.2">
      <c r="A182" s="83" t="s">
        <v>154</v>
      </c>
      <c r="B182" s="83">
        <v>24</v>
      </c>
      <c r="C182" s="84">
        <v>1183.4821430699999</v>
      </c>
      <c r="D182" s="84">
        <v>1159.0825617</v>
      </c>
      <c r="E182" s="84">
        <v>207.08975365000001</v>
      </c>
      <c r="F182" s="84">
        <v>207.08975365000001</v>
      </c>
    </row>
    <row r="183" spans="1:6" ht="12.75" customHeight="1" x14ac:dyDescent="0.2">
      <c r="A183" s="83" t="s">
        <v>155</v>
      </c>
      <c r="B183" s="83">
        <v>1</v>
      </c>
      <c r="C183" s="84">
        <v>1163.59425046</v>
      </c>
      <c r="D183" s="84">
        <v>1136.39354508</v>
      </c>
      <c r="E183" s="84">
        <v>203.03597611000001</v>
      </c>
      <c r="F183" s="84">
        <v>203.03597611000001</v>
      </c>
    </row>
    <row r="184" spans="1:6" ht="12.75" customHeight="1" x14ac:dyDescent="0.2">
      <c r="A184" s="83" t="s">
        <v>155</v>
      </c>
      <c r="B184" s="83">
        <v>2</v>
      </c>
      <c r="C184" s="84">
        <v>1180.0669418299999</v>
      </c>
      <c r="D184" s="84">
        <v>1158.82533027</v>
      </c>
      <c r="E184" s="84">
        <v>207.04379489999999</v>
      </c>
      <c r="F184" s="84">
        <v>207.04379489999999</v>
      </c>
    </row>
    <row r="185" spans="1:6" ht="12.75" customHeight="1" x14ac:dyDescent="0.2">
      <c r="A185" s="83" t="s">
        <v>155</v>
      </c>
      <c r="B185" s="83">
        <v>3</v>
      </c>
      <c r="C185" s="84">
        <v>1200.28722066</v>
      </c>
      <c r="D185" s="84">
        <v>1172.30920107</v>
      </c>
      <c r="E185" s="84">
        <v>209.45291705</v>
      </c>
      <c r="F185" s="84">
        <v>209.45291705</v>
      </c>
    </row>
    <row r="186" spans="1:6" ht="12.75" customHeight="1" x14ac:dyDescent="0.2">
      <c r="A186" s="83" t="s">
        <v>155</v>
      </c>
      <c r="B186" s="83">
        <v>4</v>
      </c>
      <c r="C186" s="84">
        <v>1202.6568133799999</v>
      </c>
      <c r="D186" s="84">
        <v>1171.43678385</v>
      </c>
      <c r="E186" s="84">
        <v>209.29704493</v>
      </c>
      <c r="F186" s="84">
        <v>209.29704493</v>
      </c>
    </row>
    <row r="187" spans="1:6" ht="12.75" customHeight="1" x14ac:dyDescent="0.2">
      <c r="A187" s="83" t="s">
        <v>155</v>
      </c>
      <c r="B187" s="83">
        <v>5</v>
      </c>
      <c r="C187" s="84">
        <v>1208.12891995</v>
      </c>
      <c r="D187" s="84">
        <v>1175.0287831600001</v>
      </c>
      <c r="E187" s="84">
        <v>209.93881651000001</v>
      </c>
      <c r="F187" s="84">
        <v>209.93881651000001</v>
      </c>
    </row>
    <row r="188" spans="1:6" ht="12.75" customHeight="1" x14ac:dyDescent="0.2">
      <c r="A188" s="83" t="s">
        <v>155</v>
      </c>
      <c r="B188" s="83">
        <v>6</v>
      </c>
      <c r="C188" s="84">
        <v>1205.27773834</v>
      </c>
      <c r="D188" s="84">
        <v>1165.5626700600001</v>
      </c>
      <c r="E188" s="84">
        <v>208.24753489</v>
      </c>
      <c r="F188" s="84">
        <v>208.24753489</v>
      </c>
    </row>
    <row r="189" spans="1:6" ht="12.75" customHeight="1" x14ac:dyDescent="0.2">
      <c r="A189" s="83" t="s">
        <v>155</v>
      </c>
      <c r="B189" s="83">
        <v>7</v>
      </c>
      <c r="C189" s="84">
        <v>1187.01656854</v>
      </c>
      <c r="D189" s="84">
        <v>1159.2890527100001</v>
      </c>
      <c r="E189" s="84">
        <v>207.12664677000001</v>
      </c>
      <c r="F189" s="84">
        <v>207.12664677000001</v>
      </c>
    </row>
    <row r="190" spans="1:6" ht="12.75" customHeight="1" x14ac:dyDescent="0.2">
      <c r="A190" s="83" t="s">
        <v>155</v>
      </c>
      <c r="B190" s="83">
        <v>8</v>
      </c>
      <c r="C190" s="84">
        <v>1153.9336882800001</v>
      </c>
      <c r="D190" s="84">
        <v>1124.40769768</v>
      </c>
      <c r="E190" s="84">
        <v>200.89450123</v>
      </c>
      <c r="F190" s="84">
        <v>200.89450123</v>
      </c>
    </row>
    <row r="191" spans="1:6" ht="12.75" customHeight="1" x14ac:dyDescent="0.2">
      <c r="A191" s="83" t="s">
        <v>155</v>
      </c>
      <c r="B191" s="83">
        <v>9</v>
      </c>
      <c r="C191" s="84">
        <v>1139.1118379899999</v>
      </c>
      <c r="D191" s="84">
        <v>1109.65419696</v>
      </c>
      <c r="E191" s="84">
        <v>198.25853816</v>
      </c>
      <c r="F191" s="84">
        <v>198.25853816</v>
      </c>
    </row>
    <row r="192" spans="1:6" ht="12.75" customHeight="1" x14ac:dyDescent="0.2">
      <c r="A192" s="83" t="s">
        <v>155</v>
      </c>
      <c r="B192" s="83">
        <v>10</v>
      </c>
      <c r="C192" s="84">
        <v>1156.7896586100001</v>
      </c>
      <c r="D192" s="84">
        <v>1129.06837827</v>
      </c>
      <c r="E192" s="84">
        <v>201.72721085000001</v>
      </c>
      <c r="F192" s="84">
        <v>201.72721085000001</v>
      </c>
    </row>
    <row r="193" spans="1:6" ht="12.75" customHeight="1" x14ac:dyDescent="0.2">
      <c r="A193" s="83" t="s">
        <v>155</v>
      </c>
      <c r="B193" s="83">
        <v>11</v>
      </c>
      <c r="C193" s="84">
        <v>1157.1862356199999</v>
      </c>
      <c r="D193" s="84">
        <v>1126.34199083</v>
      </c>
      <c r="E193" s="84">
        <v>201.2400955</v>
      </c>
      <c r="F193" s="84">
        <v>201.2400955</v>
      </c>
    </row>
    <row r="194" spans="1:6" ht="12.75" customHeight="1" x14ac:dyDescent="0.2">
      <c r="A194" s="83" t="s">
        <v>155</v>
      </c>
      <c r="B194" s="83">
        <v>12</v>
      </c>
      <c r="C194" s="84">
        <v>1145.44632725</v>
      </c>
      <c r="D194" s="84">
        <v>1122.7297328499999</v>
      </c>
      <c r="E194" s="84">
        <v>200.59470436000001</v>
      </c>
      <c r="F194" s="84">
        <v>200.59470436000001</v>
      </c>
    </row>
    <row r="195" spans="1:6" ht="12.75" customHeight="1" x14ac:dyDescent="0.2">
      <c r="A195" s="83" t="s">
        <v>155</v>
      </c>
      <c r="B195" s="83">
        <v>13</v>
      </c>
      <c r="C195" s="84">
        <v>1165.77715788</v>
      </c>
      <c r="D195" s="84">
        <v>1134.10270571</v>
      </c>
      <c r="E195" s="84">
        <v>202.62667880999999</v>
      </c>
      <c r="F195" s="84">
        <v>202.62667880999999</v>
      </c>
    </row>
    <row r="196" spans="1:6" ht="12.75" customHeight="1" x14ac:dyDescent="0.2">
      <c r="A196" s="83" t="s">
        <v>155</v>
      </c>
      <c r="B196" s="83">
        <v>14</v>
      </c>
      <c r="C196" s="84">
        <v>1158.1470885900001</v>
      </c>
      <c r="D196" s="84">
        <v>1132.6928040299999</v>
      </c>
      <c r="E196" s="84">
        <v>202.37477597</v>
      </c>
      <c r="F196" s="84">
        <v>202.37477597</v>
      </c>
    </row>
    <row r="197" spans="1:6" ht="12.75" customHeight="1" x14ac:dyDescent="0.2">
      <c r="A197" s="83" t="s">
        <v>155</v>
      </c>
      <c r="B197" s="83">
        <v>15</v>
      </c>
      <c r="C197" s="84">
        <v>1166.7223177999999</v>
      </c>
      <c r="D197" s="84">
        <v>1137.66765048</v>
      </c>
      <c r="E197" s="84">
        <v>203.26361664000001</v>
      </c>
      <c r="F197" s="84">
        <v>203.26361664000001</v>
      </c>
    </row>
    <row r="198" spans="1:6" ht="12.75" customHeight="1" x14ac:dyDescent="0.2">
      <c r="A198" s="83" t="s">
        <v>155</v>
      </c>
      <c r="B198" s="83">
        <v>16</v>
      </c>
      <c r="C198" s="84">
        <v>1178.38638068</v>
      </c>
      <c r="D198" s="84">
        <v>1143.24661481</v>
      </c>
      <c r="E198" s="84">
        <v>204.26039322</v>
      </c>
      <c r="F198" s="84">
        <v>204.26039322</v>
      </c>
    </row>
    <row r="199" spans="1:6" ht="12.75" customHeight="1" x14ac:dyDescent="0.2">
      <c r="A199" s="83" t="s">
        <v>155</v>
      </c>
      <c r="B199" s="83">
        <v>17</v>
      </c>
      <c r="C199" s="84">
        <v>1151.2841503899999</v>
      </c>
      <c r="D199" s="84">
        <v>1127.3734104099999</v>
      </c>
      <c r="E199" s="84">
        <v>201.42437609999999</v>
      </c>
      <c r="F199" s="84">
        <v>201.42437609999999</v>
      </c>
    </row>
    <row r="200" spans="1:6" ht="12.75" customHeight="1" x14ac:dyDescent="0.2">
      <c r="A200" s="83" t="s">
        <v>155</v>
      </c>
      <c r="B200" s="83">
        <v>18</v>
      </c>
      <c r="C200" s="84">
        <v>1125.5587460199999</v>
      </c>
      <c r="D200" s="84">
        <v>1101.4122743800001</v>
      </c>
      <c r="E200" s="84">
        <v>196.78597894000001</v>
      </c>
      <c r="F200" s="84">
        <v>196.78597894000001</v>
      </c>
    </row>
    <row r="201" spans="1:6" ht="12.75" customHeight="1" x14ac:dyDescent="0.2">
      <c r="A201" s="83" t="s">
        <v>155</v>
      </c>
      <c r="B201" s="83">
        <v>19</v>
      </c>
      <c r="C201" s="84">
        <v>1123.34713089</v>
      </c>
      <c r="D201" s="84">
        <v>1098.1818289299999</v>
      </c>
      <c r="E201" s="84">
        <v>196.20880507999999</v>
      </c>
      <c r="F201" s="84">
        <v>196.20880507999999</v>
      </c>
    </row>
    <row r="202" spans="1:6" ht="12.75" customHeight="1" x14ac:dyDescent="0.2">
      <c r="A202" s="83" t="s">
        <v>155</v>
      </c>
      <c r="B202" s="83">
        <v>20</v>
      </c>
      <c r="C202" s="84">
        <v>1138.0347678999999</v>
      </c>
      <c r="D202" s="84">
        <v>1109.27020511</v>
      </c>
      <c r="E202" s="84">
        <v>198.1899315</v>
      </c>
      <c r="F202" s="84">
        <v>198.1899315</v>
      </c>
    </row>
    <row r="203" spans="1:6" ht="12.75" customHeight="1" x14ac:dyDescent="0.2">
      <c r="A203" s="83" t="s">
        <v>155</v>
      </c>
      <c r="B203" s="83">
        <v>21</v>
      </c>
      <c r="C203" s="84">
        <v>1144.5478878700001</v>
      </c>
      <c r="D203" s="84">
        <v>1111.0601509099999</v>
      </c>
      <c r="E203" s="84">
        <v>198.50973567</v>
      </c>
      <c r="F203" s="84">
        <v>198.50973567</v>
      </c>
    </row>
    <row r="204" spans="1:6" ht="12.75" customHeight="1" x14ac:dyDescent="0.2">
      <c r="A204" s="83" t="s">
        <v>155</v>
      </c>
      <c r="B204" s="83">
        <v>22</v>
      </c>
      <c r="C204" s="84">
        <v>1169.21609687</v>
      </c>
      <c r="D204" s="84">
        <v>1131.73518236</v>
      </c>
      <c r="E204" s="84">
        <v>202.20368062</v>
      </c>
      <c r="F204" s="84">
        <v>202.20368062</v>
      </c>
    </row>
    <row r="205" spans="1:6" ht="12.75" customHeight="1" x14ac:dyDescent="0.2">
      <c r="A205" s="83" t="s">
        <v>155</v>
      </c>
      <c r="B205" s="83">
        <v>23</v>
      </c>
      <c r="C205" s="84">
        <v>1145.6327052700001</v>
      </c>
      <c r="D205" s="84">
        <v>1117.2924918000001</v>
      </c>
      <c r="E205" s="84">
        <v>199.62324905</v>
      </c>
      <c r="F205" s="84">
        <v>199.62324905</v>
      </c>
    </row>
    <row r="206" spans="1:6" ht="12.75" customHeight="1" x14ac:dyDescent="0.2">
      <c r="A206" s="83" t="s">
        <v>155</v>
      </c>
      <c r="B206" s="83">
        <v>24</v>
      </c>
      <c r="C206" s="84">
        <v>1152.99293958</v>
      </c>
      <c r="D206" s="84">
        <v>1128.1780770400001</v>
      </c>
      <c r="E206" s="84">
        <v>201.56814344</v>
      </c>
      <c r="F206" s="84">
        <v>201.56814344</v>
      </c>
    </row>
    <row r="207" spans="1:6" ht="12.75" customHeight="1" x14ac:dyDescent="0.2">
      <c r="A207" s="83" t="s">
        <v>156</v>
      </c>
      <c r="B207" s="83">
        <v>1</v>
      </c>
      <c r="C207" s="84">
        <v>1327.32973477</v>
      </c>
      <c r="D207" s="84">
        <v>1300.59370829</v>
      </c>
      <c r="E207" s="84">
        <v>232.37311953</v>
      </c>
      <c r="F207" s="84">
        <v>232.37311953</v>
      </c>
    </row>
    <row r="208" spans="1:6" ht="12.75" customHeight="1" x14ac:dyDescent="0.2">
      <c r="A208" s="83" t="s">
        <v>156</v>
      </c>
      <c r="B208" s="83">
        <v>2</v>
      </c>
      <c r="C208" s="84">
        <v>1341.7371787899999</v>
      </c>
      <c r="D208" s="84">
        <v>1316.2110500199999</v>
      </c>
      <c r="E208" s="84">
        <v>235.16342244000001</v>
      </c>
      <c r="F208" s="84">
        <v>235.16342244000001</v>
      </c>
    </row>
    <row r="209" spans="1:6" ht="12.75" customHeight="1" x14ac:dyDescent="0.2">
      <c r="A209" s="83" t="s">
        <v>156</v>
      </c>
      <c r="B209" s="83">
        <v>3</v>
      </c>
      <c r="C209" s="84">
        <v>1338.19185285</v>
      </c>
      <c r="D209" s="84">
        <v>1311.39303137</v>
      </c>
      <c r="E209" s="84">
        <v>234.30260172000001</v>
      </c>
      <c r="F209" s="84">
        <v>234.30260172000001</v>
      </c>
    </row>
    <row r="210" spans="1:6" ht="12.75" customHeight="1" x14ac:dyDescent="0.2">
      <c r="A210" s="83" t="s">
        <v>156</v>
      </c>
      <c r="B210" s="83">
        <v>4</v>
      </c>
      <c r="C210" s="84">
        <v>1313.87636791</v>
      </c>
      <c r="D210" s="84">
        <v>1287.0852186300001</v>
      </c>
      <c r="E210" s="84">
        <v>229.95959879</v>
      </c>
      <c r="F210" s="84">
        <v>229.95959879</v>
      </c>
    </row>
    <row r="211" spans="1:6" ht="12.75" customHeight="1" x14ac:dyDescent="0.2">
      <c r="A211" s="83" t="s">
        <v>156</v>
      </c>
      <c r="B211" s="83">
        <v>5</v>
      </c>
      <c r="C211" s="84">
        <v>1301.3108722300001</v>
      </c>
      <c r="D211" s="84">
        <v>1275.16545817</v>
      </c>
      <c r="E211" s="84">
        <v>227.82993146999999</v>
      </c>
      <c r="F211" s="84">
        <v>227.82993146999999</v>
      </c>
    </row>
    <row r="212" spans="1:6" ht="12.75" customHeight="1" x14ac:dyDescent="0.2">
      <c r="A212" s="83" t="s">
        <v>156</v>
      </c>
      <c r="B212" s="83">
        <v>6</v>
      </c>
      <c r="C212" s="84">
        <v>1254.7760860200001</v>
      </c>
      <c r="D212" s="84">
        <v>1237.7413699700001</v>
      </c>
      <c r="E212" s="84">
        <v>221.14348353</v>
      </c>
      <c r="F212" s="84">
        <v>221.14348353</v>
      </c>
    </row>
    <row r="213" spans="1:6" ht="12.75" customHeight="1" x14ac:dyDescent="0.2">
      <c r="A213" s="83" t="s">
        <v>156</v>
      </c>
      <c r="B213" s="83">
        <v>7</v>
      </c>
      <c r="C213" s="84">
        <v>1236.2494697699999</v>
      </c>
      <c r="D213" s="84">
        <v>1211.33523543</v>
      </c>
      <c r="E213" s="84">
        <v>216.42557984000001</v>
      </c>
      <c r="F213" s="84">
        <v>216.42557984000001</v>
      </c>
    </row>
    <row r="214" spans="1:6" ht="12.75" customHeight="1" x14ac:dyDescent="0.2">
      <c r="A214" s="83" t="s">
        <v>156</v>
      </c>
      <c r="B214" s="83">
        <v>8</v>
      </c>
      <c r="C214" s="84">
        <v>1228.3898884600001</v>
      </c>
      <c r="D214" s="84">
        <v>1200.71882813</v>
      </c>
      <c r="E214" s="84">
        <v>214.52877866</v>
      </c>
      <c r="F214" s="84">
        <v>214.52877866</v>
      </c>
    </row>
    <row r="215" spans="1:6" ht="12.75" customHeight="1" x14ac:dyDescent="0.2">
      <c r="A215" s="83" t="s">
        <v>156</v>
      </c>
      <c r="B215" s="83">
        <v>9</v>
      </c>
      <c r="C215" s="84">
        <v>1225.6032</v>
      </c>
      <c r="D215" s="84">
        <v>1180.6960285</v>
      </c>
      <c r="E215" s="84">
        <v>210.95136599</v>
      </c>
      <c r="F215" s="84">
        <v>210.95136599</v>
      </c>
    </row>
    <row r="216" spans="1:6" ht="12.75" customHeight="1" x14ac:dyDescent="0.2">
      <c r="A216" s="83" t="s">
        <v>156</v>
      </c>
      <c r="B216" s="83">
        <v>10</v>
      </c>
      <c r="C216" s="84">
        <v>1206.51225196</v>
      </c>
      <c r="D216" s="84">
        <v>1174.16226628</v>
      </c>
      <c r="E216" s="84">
        <v>209.78399858</v>
      </c>
      <c r="F216" s="84">
        <v>209.78399858</v>
      </c>
    </row>
    <row r="217" spans="1:6" ht="12.75" customHeight="1" x14ac:dyDescent="0.2">
      <c r="A217" s="83" t="s">
        <v>156</v>
      </c>
      <c r="B217" s="83">
        <v>11</v>
      </c>
      <c r="C217" s="84">
        <v>1210.1854882299999</v>
      </c>
      <c r="D217" s="84">
        <v>1182.6375945299999</v>
      </c>
      <c r="E217" s="84">
        <v>211.29825968</v>
      </c>
      <c r="F217" s="84">
        <v>211.29825968</v>
      </c>
    </row>
    <row r="218" spans="1:6" ht="12.75" customHeight="1" x14ac:dyDescent="0.2">
      <c r="A218" s="83" t="s">
        <v>156</v>
      </c>
      <c r="B218" s="83">
        <v>12</v>
      </c>
      <c r="C218" s="84">
        <v>1238.1947799300001</v>
      </c>
      <c r="D218" s="84">
        <v>1205.8840521499999</v>
      </c>
      <c r="E218" s="84">
        <v>215.45163350999999</v>
      </c>
      <c r="F218" s="84">
        <v>215.45163350999999</v>
      </c>
    </row>
    <row r="219" spans="1:6" ht="12.75" customHeight="1" x14ac:dyDescent="0.2">
      <c r="A219" s="83" t="s">
        <v>156</v>
      </c>
      <c r="B219" s="83">
        <v>13</v>
      </c>
      <c r="C219" s="84">
        <v>1242.0873598200001</v>
      </c>
      <c r="D219" s="84">
        <v>1213.61045726</v>
      </c>
      <c r="E219" s="84">
        <v>216.83208680000001</v>
      </c>
      <c r="F219" s="84">
        <v>216.83208680000001</v>
      </c>
    </row>
    <row r="220" spans="1:6" ht="12.75" customHeight="1" x14ac:dyDescent="0.2">
      <c r="A220" s="83" t="s">
        <v>156</v>
      </c>
      <c r="B220" s="83">
        <v>14</v>
      </c>
      <c r="C220" s="84">
        <v>1235.87534041</v>
      </c>
      <c r="D220" s="84">
        <v>1214.39185845</v>
      </c>
      <c r="E220" s="84">
        <v>216.97169736999999</v>
      </c>
      <c r="F220" s="84">
        <v>216.97169736999999</v>
      </c>
    </row>
    <row r="221" spans="1:6" ht="12.75" customHeight="1" x14ac:dyDescent="0.2">
      <c r="A221" s="83" t="s">
        <v>156</v>
      </c>
      <c r="B221" s="83">
        <v>15</v>
      </c>
      <c r="C221" s="84">
        <v>1246.9550285400001</v>
      </c>
      <c r="D221" s="84">
        <v>1216.4899752700001</v>
      </c>
      <c r="E221" s="84">
        <v>217.34656151999999</v>
      </c>
      <c r="F221" s="84">
        <v>217.34656151999999</v>
      </c>
    </row>
    <row r="222" spans="1:6" ht="12.75" customHeight="1" x14ac:dyDescent="0.2">
      <c r="A222" s="83" t="s">
        <v>156</v>
      </c>
      <c r="B222" s="83">
        <v>16</v>
      </c>
      <c r="C222" s="84">
        <v>1234.0069741699999</v>
      </c>
      <c r="D222" s="84">
        <v>1208.70142351</v>
      </c>
      <c r="E222" s="84">
        <v>215.95500468</v>
      </c>
      <c r="F222" s="84">
        <v>215.95500468</v>
      </c>
    </row>
    <row r="223" spans="1:6" ht="12.75" customHeight="1" x14ac:dyDescent="0.2">
      <c r="A223" s="83" t="s">
        <v>156</v>
      </c>
      <c r="B223" s="83">
        <v>17</v>
      </c>
      <c r="C223" s="84">
        <v>1197.5502264199999</v>
      </c>
      <c r="D223" s="84">
        <v>1172.3268701100001</v>
      </c>
      <c r="E223" s="84">
        <v>209.45607393</v>
      </c>
      <c r="F223" s="84">
        <v>209.45607393</v>
      </c>
    </row>
    <row r="224" spans="1:6" ht="12.75" customHeight="1" x14ac:dyDescent="0.2">
      <c r="A224" s="83" t="s">
        <v>156</v>
      </c>
      <c r="B224" s="83">
        <v>18</v>
      </c>
      <c r="C224" s="84">
        <v>1174.8912243299999</v>
      </c>
      <c r="D224" s="84">
        <v>1142.4612168000001</v>
      </c>
      <c r="E224" s="84">
        <v>204.12006855000001</v>
      </c>
      <c r="F224" s="84">
        <v>204.12006855000001</v>
      </c>
    </row>
    <row r="225" spans="1:6" ht="12.75" customHeight="1" x14ac:dyDescent="0.2">
      <c r="A225" s="83" t="s">
        <v>156</v>
      </c>
      <c r="B225" s="83">
        <v>19</v>
      </c>
      <c r="C225" s="84">
        <v>1190.49699689</v>
      </c>
      <c r="D225" s="84">
        <v>1165.9030146499999</v>
      </c>
      <c r="E225" s="84">
        <v>208.30834322000001</v>
      </c>
      <c r="F225" s="84">
        <v>208.30834322000001</v>
      </c>
    </row>
    <row r="226" spans="1:6" ht="12.75" customHeight="1" x14ac:dyDescent="0.2">
      <c r="A226" s="83" t="s">
        <v>156</v>
      </c>
      <c r="B226" s="83">
        <v>20</v>
      </c>
      <c r="C226" s="84">
        <v>1214.0474205600001</v>
      </c>
      <c r="D226" s="84">
        <v>1178.6873583300001</v>
      </c>
      <c r="E226" s="84">
        <v>210.59248299999999</v>
      </c>
      <c r="F226" s="84">
        <v>210.59248299999999</v>
      </c>
    </row>
    <row r="227" spans="1:6" ht="12.75" customHeight="1" x14ac:dyDescent="0.2">
      <c r="A227" s="83" t="s">
        <v>156</v>
      </c>
      <c r="B227" s="83">
        <v>21</v>
      </c>
      <c r="C227" s="84">
        <v>1223.3415996599999</v>
      </c>
      <c r="D227" s="84">
        <v>1190.6014372</v>
      </c>
      <c r="E227" s="84">
        <v>212.72113521</v>
      </c>
      <c r="F227" s="84">
        <v>212.72113521</v>
      </c>
    </row>
    <row r="228" spans="1:6" ht="12.75" customHeight="1" x14ac:dyDescent="0.2">
      <c r="A228" s="83" t="s">
        <v>156</v>
      </c>
      <c r="B228" s="83">
        <v>22</v>
      </c>
      <c r="C228" s="84">
        <v>1245.84281794</v>
      </c>
      <c r="D228" s="84">
        <v>1217.5904963999999</v>
      </c>
      <c r="E228" s="84">
        <v>217.54318828000001</v>
      </c>
      <c r="F228" s="84">
        <v>217.54318828000001</v>
      </c>
    </row>
    <row r="229" spans="1:6" ht="12.75" customHeight="1" x14ac:dyDescent="0.2">
      <c r="A229" s="83" t="s">
        <v>156</v>
      </c>
      <c r="B229" s="83">
        <v>23</v>
      </c>
      <c r="C229" s="84">
        <v>1239.21695746</v>
      </c>
      <c r="D229" s="84">
        <v>1215.24925295</v>
      </c>
      <c r="E229" s="84">
        <v>217.12488544000001</v>
      </c>
      <c r="F229" s="84">
        <v>217.12488544000001</v>
      </c>
    </row>
    <row r="230" spans="1:6" ht="12.75" customHeight="1" x14ac:dyDescent="0.2">
      <c r="A230" s="83" t="s">
        <v>156</v>
      </c>
      <c r="B230" s="83">
        <v>24</v>
      </c>
      <c r="C230" s="84">
        <v>1302.95179343</v>
      </c>
      <c r="D230" s="84">
        <v>1278.1754057400001</v>
      </c>
      <c r="E230" s="84">
        <v>228.36770963999999</v>
      </c>
      <c r="F230" s="84">
        <v>228.36770963999999</v>
      </c>
    </row>
    <row r="231" spans="1:6" ht="12.75" customHeight="1" x14ac:dyDescent="0.2">
      <c r="A231" s="83" t="s">
        <v>157</v>
      </c>
      <c r="B231" s="83">
        <v>1</v>
      </c>
      <c r="C231" s="84">
        <v>1230.9984311000001</v>
      </c>
      <c r="D231" s="84">
        <v>1213.7855263900001</v>
      </c>
      <c r="E231" s="84">
        <v>216.86336587</v>
      </c>
      <c r="F231" s="84">
        <v>216.86336587</v>
      </c>
    </row>
    <row r="232" spans="1:6" ht="12.75" customHeight="1" x14ac:dyDescent="0.2">
      <c r="A232" s="83" t="s">
        <v>157</v>
      </c>
      <c r="B232" s="83">
        <v>2</v>
      </c>
      <c r="C232" s="84">
        <v>1250.44212898</v>
      </c>
      <c r="D232" s="84">
        <v>1222.74650926</v>
      </c>
      <c r="E232" s="84">
        <v>218.4643974</v>
      </c>
      <c r="F232" s="84">
        <v>218.4643974</v>
      </c>
    </row>
    <row r="233" spans="1:6" ht="12.75" customHeight="1" x14ac:dyDescent="0.2">
      <c r="A233" s="83" t="s">
        <v>157</v>
      </c>
      <c r="B233" s="83">
        <v>3</v>
      </c>
      <c r="C233" s="84">
        <v>1255.85963674</v>
      </c>
      <c r="D233" s="84">
        <v>1232.69061472</v>
      </c>
      <c r="E233" s="84">
        <v>220.24108046000001</v>
      </c>
      <c r="F233" s="84">
        <v>220.24108046000001</v>
      </c>
    </row>
    <row r="234" spans="1:6" ht="12.75" customHeight="1" x14ac:dyDescent="0.2">
      <c r="A234" s="83" t="s">
        <v>157</v>
      </c>
      <c r="B234" s="83">
        <v>4</v>
      </c>
      <c r="C234" s="84">
        <v>1269.6875937299999</v>
      </c>
      <c r="D234" s="84">
        <v>1244.5195921899999</v>
      </c>
      <c r="E234" s="84">
        <v>222.35452787</v>
      </c>
      <c r="F234" s="84">
        <v>222.35452787</v>
      </c>
    </row>
    <row r="235" spans="1:6" ht="12.75" customHeight="1" x14ac:dyDescent="0.2">
      <c r="A235" s="83" t="s">
        <v>157</v>
      </c>
      <c r="B235" s="83">
        <v>5</v>
      </c>
      <c r="C235" s="84">
        <v>1270.7933707100001</v>
      </c>
      <c r="D235" s="84">
        <v>1252.55468443</v>
      </c>
      <c r="E235" s="84">
        <v>223.79013334000001</v>
      </c>
      <c r="F235" s="84">
        <v>223.79013334000001</v>
      </c>
    </row>
    <row r="236" spans="1:6" ht="12.75" customHeight="1" x14ac:dyDescent="0.2">
      <c r="A236" s="83" t="s">
        <v>157</v>
      </c>
      <c r="B236" s="83">
        <v>6</v>
      </c>
      <c r="C236" s="84">
        <v>1258.0472915299999</v>
      </c>
      <c r="D236" s="84">
        <v>1239.32887592</v>
      </c>
      <c r="E236" s="84">
        <v>221.42711839</v>
      </c>
      <c r="F236" s="84">
        <v>221.42711839</v>
      </c>
    </row>
    <row r="237" spans="1:6" ht="12.75" customHeight="1" x14ac:dyDescent="0.2">
      <c r="A237" s="83" t="s">
        <v>157</v>
      </c>
      <c r="B237" s="83">
        <v>7</v>
      </c>
      <c r="C237" s="84">
        <v>1262.2034315799999</v>
      </c>
      <c r="D237" s="84">
        <v>1242.3142215600001</v>
      </c>
      <c r="E237" s="84">
        <v>221.96050101</v>
      </c>
      <c r="F237" s="84">
        <v>221.96050101</v>
      </c>
    </row>
    <row r="238" spans="1:6" ht="12.75" customHeight="1" x14ac:dyDescent="0.2">
      <c r="A238" s="83" t="s">
        <v>157</v>
      </c>
      <c r="B238" s="83">
        <v>8</v>
      </c>
      <c r="C238" s="84">
        <v>1236.98638233</v>
      </c>
      <c r="D238" s="84">
        <v>1207.4477785300001</v>
      </c>
      <c r="E238" s="84">
        <v>215.73101975</v>
      </c>
      <c r="F238" s="84">
        <v>215.73101975</v>
      </c>
    </row>
    <row r="239" spans="1:6" ht="12.75" customHeight="1" x14ac:dyDescent="0.2">
      <c r="A239" s="83" t="s">
        <v>157</v>
      </c>
      <c r="B239" s="83">
        <v>9</v>
      </c>
      <c r="C239" s="84">
        <v>1253.8383101100001</v>
      </c>
      <c r="D239" s="84">
        <v>1196.0759230199999</v>
      </c>
      <c r="E239" s="84">
        <v>213.69924492999999</v>
      </c>
      <c r="F239" s="84">
        <v>213.69924492999999</v>
      </c>
    </row>
    <row r="240" spans="1:6" ht="12.75" customHeight="1" x14ac:dyDescent="0.2">
      <c r="A240" s="83" t="s">
        <v>157</v>
      </c>
      <c r="B240" s="83">
        <v>10</v>
      </c>
      <c r="C240" s="84">
        <v>1246.5843625800001</v>
      </c>
      <c r="D240" s="84">
        <v>1182.6227932300001</v>
      </c>
      <c r="E240" s="84">
        <v>211.29561518</v>
      </c>
      <c r="F240" s="84">
        <v>211.29561518</v>
      </c>
    </row>
    <row r="241" spans="1:6" ht="12.75" customHeight="1" x14ac:dyDescent="0.2">
      <c r="A241" s="83" t="s">
        <v>157</v>
      </c>
      <c r="B241" s="83">
        <v>11</v>
      </c>
      <c r="C241" s="84">
        <v>1239.5041566100001</v>
      </c>
      <c r="D241" s="84">
        <v>1174.56572332</v>
      </c>
      <c r="E241" s="84">
        <v>209.85608302</v>
      </c>
      <c r="F241" s="84">
        <v>209.85608302</v>
      </c>
    </row>
    <row r="242" spans="1:6" ht="12.75" customHeight="1" x14ac:dyDescent="0.2">
      <c r="A242" s="83" t="s">
        <v>157</v>
      </c>
      <c r="B242" s="83">
        <v>12</v>
      </c>
      <c r="C242" s="84">
        <v>1221.6736321999999</v>
      </c>
      <c r="D242" s="84">
        <v>1166.7049777</v>
      </c>
      <c r="E242" s="84">
        <v>208.45162751999999</v>
      </c>
      <c r="F242" s="84">
        <v>208.45162751999999</v>
      </c>
    </row>
    <row r="243" spans="1:6" ht="12.75" customHeight="1" x14ac:dyDescent="0.2">
      <c r="A243" s="83" t="s">
        <v>157</v>
      </c>
      <c r="B243" s="83">
        <v>13</v>
      </c>
      <c r="C243" s="84">
        <v>1195.7612544900001</v>
      </c>
      <c r="D243" s="84">
        <v>1170.8232968299999</v>
      </c>
      <c r="E243" s="84">
        <v>209.18743506999999</v>
      </c>
      <c r="F243" s="84">
        <v>209.18743506999999</v>
      </c>
    </row>
    <row r="244" spans="1:6" ht="12.75" customHeight="1" x14ac:dyDescent="0.2">
      <c r="A244" s="83" t="s">
        <v>157</v>
      </c>
      <c r="B244" s="83">
        <v>14</v>
      </c>
      <c r="C244" s="84">
        <v>1209.05363799</v>
      </c>
      <c r="D244" s="84">
        <v>1183.1452531100001</v>
      </c>
      <c r="E244" s="84">
        <v>211.38896149000001</v>
      </c>
      <c r="F244" s="84">
        <v>211.38896149000001</v>
      </c>
    </row>
    <row r="245" spans="1:6" ht="12.75" customHeight="1" x14ac:dyDescent="0.2">
      <c r="A245" s="83" t="s">
        <v>157</v>
      </c>
      <c r="B245" s="83">
        <v>15</v>
      </c>
      <c r="C245" s="84">
        <v>1214.3478549199999</v>
      </c>
      <c r="D245" s="84">
        <v>1188.3249975700001</v>
      </c>
      <c r="E245" s="84">
        <v>212.31441067</v>
      </c>
      <c r="F245" s="84">
        <v>212.31441067</v>
      </c>
    </row>
    <row r="246" spans="1:6" ht="12.75" customHeight="1" x14ac:dyDescent="0.2">
      <c r="A246" s="83" t="s">
        <v>157</v>
      </c>
      <c r="B246" s="83">
        <v>16</v>
      </c>
      <c r="C246" s="84">
        <v>1209.7678905800001</v>
      </c>
      <c r="D246" s="84">
        <v>1187.5508223500001</v>
      </c>
      <c r="E246" s="84">
        <v>212.17609114000001</v>
      </c>
      <c r="F246" s="84">
        <v>212.17609114000001</v>
      </c>
    </row>
    <row r="247" spans="1:6" ht="12.75" customHeight="1" x14ac:dyDescent="0.2">
      <c r="A247" s="83" t="s">
        <v>157</v>
      </c>
      <c r="B247" s="83">
        <v>17</v>
      </c>
      <c r="C247" s="84">
        <v>1213.8449490999999</v>
      </c>
      <c r="D247" s="84">
        <v>1184.61252625</v>
      </c>
      <c r="E247" s="84">
        <v>211.65111472000001</v>
      </c>
      <c r="F247" s="84">
        <v>211.65111472000001</v>
      </c>
    </row>
    <row r="248" spans="1:6" ht="12.75" customHeight="1" x14ac:dyDescent="0.2">
      <c r="A248" s="83" t="s">
        <v>157</v>
      </c>
      <c r="B248" s="83">
        <v>18</v>
      </c>
      <c r="C248" s="84">
        <v>1188.8442025100001</v>
      </c>
      <c r="D248" s="84">
        <v>1159.55423092</v>
      </c>
      <c r="E248" s="84">
        <v>207.17402536</v>
      </c>
      <c r="F248" s="84">
        <v>207.17402536</v>
      </c>
    </row>
    <row r="249" spans="1:6" ht="12.75" customHeight="1" x14ac:dyDescent="0.2">
      <c r="A249" s="83" t="s">
        <v>157</v>
      </c>
      <c r="B249" s="83">
        <v>19</v>
      </c>
      <c r="C249" s="84">
        <v>1166.2467545</v>
      </c>
      <c r="D249" s="84">
        <v>1141.85917105</v>
      </c>
      <c r="E249" s="84">
        <v>204.01250286999999</v>
      </c>
      <c r="F249" s="84">
        <v>204.01250286999999</v>
      </c>
    </row>
    <row r="250" spans="1:6" ht="12.75" customHeight="1" x14ac:dyDescent="0.2">
      <c r="A250" s="83" t="s">
        <v>157</v>
      </c>
      <c r="B250" s="83">
        <v>20</v>
      </c>
      <c r="C250" s="84">
        <v>1168.0398403300001</v>
      </c>
      <c r="D250" s="84">
        <v>1143.25372487</v>
      </c>
      <c r="E250" s="84">
        <v>204.26166355000001</v>
      </c>
      <c r="F250" s="84">
        <v>204.26166355000001</v>
      </c>
    </row>
    <row r="251" spans="1:6" ht="12.75" customHeight="1" x14ac:dyDescent="0.2">
      <c r="A251" s="83" t="s">
        <v>157</v>
      </c>
      <c r="B251" s="83">
        <v>21</v>
      </c>
      <c r="C251" s="84">
        <v>1180.80243434</v>
      </c>
      <c r="D251" s="84">
        <v>1153.8469496299999</v>
      </c>
      <c r="E251" s="84">
        <v>206.15432278</v>
      </c>
      <c r="F251" s="84">
        <v>206.15432278</v>
      </c>
    </row>
    <row r="252" spans="1:6" ht="12.75" customHeight="1" x14ac:dyDescent="0.2">
      <c r="A252" s="83" t="s">
        <v>157</v>
      </c>
      <c r="B252" s="83">
        <v>22</v>
      </c>
      <c r="C252" s="84">
        <v>1198.4547366300001</v>
      </c>
      <c r="D252" s="84">
        <v>1175.1136279499999</v>
      </c>
      <c r="E252" s="84">
        <v>209.95397546999999</v>
      </c>
      <c r="F252" s="84">
        <v>209.95397546999999</v>
      </c>
    </row>
    <row r="253" spans="1:6" ht="12.75" customHeight="1" x14ac:dyDescent="0.2">
      <c r="A253" s="83" t="s">
        <v>157</v>
      </c>
      <c r="B253" s="83">
        <v>23</v>
      </c>
      <c r="C253" s="84">
        <v>1207.6196215800001</v>
      </c>
      <c r="D253" s="84">
        <v>1182.4423918699999</v>
      </c>
      <c r="E253" s="84">
        <v>211.26338340999999</v>
      </c>
      <c r="F253" s="84">
        <v>211.26338340999999</v>
      </c>
    </row>
    <row r="254" spans="1:6" ht="12.75" customHeight="1" x14ac:dyDescent="0.2">
      <c r="A254" s="83" t="s">
        <v>157</v>
      </c>
      <c r="B254" s="83">
        <v>24</v>
      </c>
      <c r="C254" s="84">
        <v>1238.75908482</v>
      </c>
      <c r="D254" s="84">
        <v>1193.29517188</v>
      </c>
      <c r="E254" s="84">
        <v>213.20241659000001</v>
      </c>
      <c r="F254" s="84">
        <v>213.20241659000001</v>
      </c>
    </row>
    <row r="255" spans="1:6" ht="12.75" customHeight="1" x14ac:dyDescent="0.2">
      <c r="A255" s="83" t="s">
        <v>158</v>
      </c>
      <c r="B255" s="83">
        <v>1</v>
      </c>
      <c r="C255" s="84">
        <v>1245.05434489</v>
      </c>
      <c r="D255" s="84">
        <v>1222.2297924</v>
      </c>
      <c r="E255" s="84">
        <v>218.37207717999999</v>
      </c>
      <c r="F255" s="84">
        <v>218.37207717999999</v>
      </c>
    </row>
    <row r="256" spans="1:6" ht="12.75" customHeight="1" x14ac:dyDescent="0.2">
      <c r="A256" s="83" t="s">
        <v>158</v>
      </c>
      <c r="B256" s="83">
        <v>2</v>
      </c>
      <c r="C256" s="84">
        <v>1265.3629378600001</v>
      </c>
      <c r="D256" s="84">
        <v>1235.4460054799999</v>
      </c>
      <c r="E256" s="84">
        <v>220.73337774000001</v>
      </c>
      <c r="F256" s="84">
        <v>220.73337774000001</v>
      </c>
    </row>
    <row r="257" spans="1:6" ht="12.75" customHeight="1" x14ac:dyDescent="0.2">
      <c r="A257" s="83" t="s">
        <v>158</v>
      </c>
      <c r="B257" s="83">
        <v>3</v>
      </c>
      <c r="C257" s="84">
        <v>1304.1561653599999</v>
      </c>
      <c r="D257" s="84">
        <v>1280.4773005300001</v>
      </c>
      <c r="E257" s="84">
        <v>228.77898218000001</v>
      </c>
      <c r="F257" s="84">
        <v>228.77898218000001</v>
      </c>
    </row>
    <row r="258" spans="1:6" ht="12.75" customHeight="1" x14ac:dyDescent="0.2">
      <c r="A258" s="83" t="s">
        <v>158</v>
      </c>
      <c r="B258" s="83">
        <v>4</v>
      </c>
      <c r="C258" s="84">
        <v>1301.1386226300001</v>
      </c>
      <c r="D258" s="84">
        <v>1275.80881028</v>
      </c>
      <c r="E258" s="84">
        <v>227.94487723</v>
      </c>
      <c r="F258" s="84">
        <v>227.94487723</v>
      </c>
    </row>
    <row r="259" spans="1:6" ht="12.75" customHeight="1" x14ac:dyDescent="0.2">
      <c r="A259" s="83" t="s">
        <v>158</v>
      </c>
      <c r="B259" s="83">
        <v>5</v>
      </c>
      <c r="C259" s="84">
        <v>1288.9409063400001</v>
      </c>
      <c r="D259" s="84">
        <v>1260.0222904499999</v>
      </c>
      <c r="E259" s="84">
        <v>225.12434777999999</v>
      </c>
      <c r="F259" s="84">
        <v>225.12434777999999</v>
      </c>
    </row>
    <row r="260" spans="1:6" ht="12.75" customHeight="1" x14ac:dyDescent="0.2">
      <c r="A260" s="83" t="s">
        <v>158</v>
      </c>
      <c r="B260" s="83">
        <v>6</v>
      </c>
      <c r="C260" s="84">
        <v>1302.1444375399999</v>
      </c>
      <c r="D260" s="84">
        <v>1272.0872429599999</v>
      </c>
      <c r="E260" s="84">
        <v>227.27995612999999</v>
      </c>
      <c r="F260" s="84">
        <v>227.27995612999999</v>
      </c>
    </row>
    <row r="261" spans="1:6" ht="12.75" customHeight="1" x14ac:dyDescent="0.2">
      <c r="A261" s="83" t="s">
        <v>158</v>
      </c>
      <c r="B261" s="83">
        <v>7</v>
      </c>
      <c r="C261" s="84">
        <v>1313.6740593699999</v>
      </c>
      <c r="D261" s="84">
        <v>1262.5258533900001</v>
      </c>
      <c r="E261" s="84">
        <v>225.57165175</v>
      </c>
      <c r="F261" s="84">
        <v>225.57165175</v>
      </c>
    </row>
    <row r="262" spans="1:6" ht="12.75" customHeight="1" x14ac:dyDescent="0.2">
      <c r="A262" s="83" t="s">
        <v>158</v>
      </c>
      <c r="B262" s="83">
        <v>8</v>
      </c>
      <c r="C262" s="84">
        <v>1268.7515773</v>
      </c>
      <c r="D262" s="84">
        <v>1234.5318408999999</v>
      </c>
      <c r="E262" s="84">
        <v>220.57004674000001</v>
      </c>
      <c r="F262" s="84">
        <v>220.57004674000001</v>
      </c>
    </row>
    <row r="263" spans="1:6" ht="12.75" customHeight="1" x14ac:dyDescent="0.2">
      <c r="A263" s="83" t="s">
        <v>158</v>
      </c>
      <c r="B263" s="83">
        <v>9</v>
      </c>
      <c r="C263" s="84">
        <v>1235.02282784</v>
      </c>
      <c r="D263" s="84">
        <v>1207.2703887099999</v>
      </c>
      <c r="E263" s="84">
        <v>215.69932605</v>
      </c>
      <c r="F263" s="84">
        <v>215.69932605</v>
      </c>
    </row>
    <row r="264" spans="1:6" ht="12.75" customHeight="1" x14ac:dyDescent="0.2">
      <c r="A264" s="83" t="s">
        <v>158</v>
      </c>
      <c r="B264" s="83">
        <v>10</v>
      </c>
      <c r="C264" s="84">
        <v>1223.06247633</v>
      </c>
      <c r="D264" s="84">
        <v>1194.9206794900001</v>
      </c>
      <c r="E264" s="84">
        <v>213.49284109000001</v>
      </c>
      <c r="F264" s="84">
        <v>213.49284109000001</v>
      </c>
    </row>
    <row r="265" spans="1:6" ht="12.75" customHeight="1" x14ac:dyDescent="0.2">
      <c r="A265" s="83" t="s">
        <v>158</v>
      </c>
      <c r="B265" s="83">
        <v>11</v>
      </c>
      <c r="C265" s="84">
        <v>1209.8625778999999</v>
      </c>
      <c r="D265" s="84">
        <v>1181.5458858100001</v>
      </c>
      <c r="E265" s="84">
        <v>211.10320741000001</v>
      </c>
      <c r="F265" s="84">
        <v>211.10320741000001</v>
      </c>
    </row>
    <row r="266" spans="1:6" ht="12.75" customHeight="1" x14ac:dyDescent="0.2">
      <c r="A266" s="83" t="s">
        <v>158</v>
      </c>
      <c r="B266" s="83">
        <v>12</v>
      </c>
      <c r="C266" s="84">
        <v>1220.82266026</v>
      </c>
      <c r="D266" s="84">
        <v>1192.62621756</v>
      </c>
      <c r="E266" s="84">
        <v>213.08289655999999</v>
      </c>
      <c r="F266" s="84">
        <v>213.08289655999999</v>
      </c>
    </row>
    <row r="267" spans="1:6" ht="12.75" customHeight="1" x14ac:dyDescent="0.2">
      <c r="A267" s="83" t="s">
        <v>158</v>
      </c>
      <c r="B267" s="83">
        <v>13</v>
      </c>
      <c r="C267" s="84">
        <v>1236.7315340499999</v>
      </c>
      <c r="D267" s="84">
        <v>1219.5884666899999</v>
      </c>
      <c r="E267" s="84">
        <v>217.90015955000001</v>
      </c>
      <c r="F267" s="84">
        <v>217.90015955000001</v>
      </c>
    </row>
    <row r="268" spans="1:6" ht="12.75" customHeight="1" x14ac:dyDescent="0.2">
      <c r="A268" s="83" t="s">
        <v>158</v>
      </c>
      <c r="B268" s="83">
        <v>14</v>
      </c>
      <c r="C268" s="84">
        <v>1256.93516342</v>
      </c>
      <c r="D268" s="84">
        <v>1229.0597700400001</v>
      </c>
      <c r="E268" s="84">
        <v>219.59236849000001</v>
      </c>
      <c r="F268" s="84">
        <v>219.59236849000001</v>
      </c>
    </row>
    <row r="269" spans="1:6" ht="12.75" customHeight="1" x14ac:dyDescent="0.2">
      <c r="A269" s="83" t="s">
        <v>158</v>
      </c>
      <c r="B269" s="83">
        <v>15</v>
      </c>
      <c r="C269" s="84">
        <v>1278.9596730599999</v>
      </c>
      <c r="D269" s="84">
        <v>1247.51913137</v>
      </c>
      <c r="E269" s="84">
        <v>222.8904464</v>
      </c>
      <c r="F269" s="84">
        <v>222.8904464</v>
      </c>
    </row>
    <row r="270" spans="1:6" ht="12.75" customHeight="1" x14ac:dyDescent="0.2">
      <c r="A270" s="83" t="s">
        <v>158</v>
      </c>
      <c r="B270" s="83">
        <v>16</v>
      </c>
      <c r="C270" s="84">
        <v>1273.8726216099999</v>
      </c>
      <c r="D270" s="84">
        <v>1248.20123659</v>
      </c>
      <c r="E270" s="84">
        <v>223.01231607</v>
      </c>
      <c r="F270" s="84">
        <v>223.01231607</v>
      </c>
    </row>
    <row r="271" spans="1:6" ht="12.75" customHeight="1" x14ac:dyDescent="0.2">
      <c r="A271" s="83" t="s">
        <v>158</v>
      </c>
      <c r="B271" s="83">
        <v>17</v>
      </c>
      <c r="C271" s="84">
        <v>1234.59357049</v>
      </c>
      <c r="D271" s="84">
        <v>1217.1192484400001</v>
      </c>
      <c r="E271" s="84">
        <v>217.45899184000001</v>
      </c>
      <c r="F271" s="84">
        <v>217.45899184000001</v>
      </c>
    </row>
    <row r="272" spans="1:6" ht="12.75" customHeight="1" x14ac:dyDescent="0.2">
      <c r="A272" s="83" t="s">
        <v>158</v>
      </c>
      <c r="B272" s="83">
        <v>18</v>
      </c>
      <c r="C272" s="84">
        <v>1218.6283872700001</v>
      </c>
      <c r="D272" s="84">
        <v>1188.2142085</v>
      </c>
      <c r="E272" s="84">
        <v>212.29461633</v>
      </c>
      <c r="F272" s="84">
        <v>212.29461633</v>
      </c>
    </row>
    <row r="273" spans="1:6" ht="12.75" customHeight="1" x14ac:dyDescent="0.2">
      <c r="A273" s="83" t="s">
        <v>158</v>
      </c>
      <c r="B273" s="83">
        <v>19</v>
      </c>
      <c r="C273" s="84">
        <v>1223.4712864099999</v>
      </c>
      <c r="D273" s="84">
        <v>1192.9751106199999</v>
      </c>
      <c r="E273" s="84">
        <v>213.14523222</v>
      </c>
      <c r="F273" s="84">
        <v>213.14523222</v>
      </c>
    </row>
    <row r="274" spans="1:6" ht="12.75" customHeight="1" x14ac:dyDescent="0.2">
      <c r="A274" s="83" t="s">
        <v>158</v>
      </c>
      <c r="B274" s="83">
        <v>20</v>
      </c>
      <c r="C274" s="84">
        <v>1215.3132301799999</v>
      </c>
      <c r="D274" s="84">
        <v>1191.64773122</v>
      </c>
      <c r="E274" s="84">
        <v>212.90807337999999</v>
      </c>
      <c r="F274" s="84">
        <v>212.90807337999999</v>
      </c>
    </row>
    <row r="275" spans="1:6" ht="12.75" customHeight="1" x14ac:dyDescent="0.2">
      <c r="A275" s="83" t="s">
        <v>158</v>
      </c>
      <c r="B275" s="83">
        <v>21</v>
      </c>
      <c r="C275" s="84">
        <v>1225.4677035899999</v>
      </c>
      <c r="D275" s="84">
        <v>1202.3467870300001</v>
      </c>
      <c r="E275" s="84">
        <v>214.81964112</v>
      </c>
      <c r="F275" s="84">
        <v>214.81964112</v>
      </c>
    </row>
    <row r="276" spans="1:6" ht="12.75" customHeight="1" x14ac:dyDescent="0.2">
      <c r="A276" s="83" t="s">
        <v>158</v>
      </c>
      <c r="B276" s="83">
        <v>22</v>
      </c>
      <c r="C276" s="84">
        <v>1232.61353343</v>
      </c>
      <c r="D276" s="84">
        <v>1204.75750442</v>
      </c>
      <c r="E276" s="84">
        <v>215.25035665999999</v>
      </c>
      <c r="F276" s="84">
        <v>215.25035665999999</v>
      </c>
    </row>
    <row r="277" spans="1:6" ht="12.75" customHeight="1" x14ac:dyDescent="0.2">
      <c r="A277" s="83" t="s">
        <v>158</v>
      </c>
      <c r="B277" s="83">
        <v>23</v>
      </c>
      <c r="C277" s="84">
        <v>1237.8790940599999</v>
      </c>
      <c r="D277" s="84">
        <v>1215.639218</v>
      </c>
      <c r="E277" s="84">
        <v>217.19455930999999</v>
      </c>
      <c r="F277" s="84">
        <v>217.19455930999999</v>
      </c>
    </row>
    <row r="278" spans="1:6" ht="12.75" customHeight="1" x14ac:dyDescent="0.2">
      <c r="A278" s="83" t="s">
        <v>158</v>
      </c>
      <c r="B278" s="83">
        <v>24</v>
      </c>
      <c r="C278" s="84">
        <v>1269.84452792</v>
      </c>
      <c r="D278" s="84">
        <v>1234.91369736</v>
      </c>
      <c r="E278" s="84">
        <v>220.63827187000001</v>
      </c>
      <c r="F278" s="84">
        <v>220.63827187000001</v>
      </c>
    </row>
    <row r="279" spans="1:6" ht="12.75" customHeight="1" x14ac:dyDescent="0.2">
      <c r="A279" s="83" t="s">
        <v>159</v>
      </c>
      <c r="B279" s="83">
        <v>1</v>
      </c>
      <c r="C279" s="84">
        <v>1267.0053444499999</v>
      </c>
      <c r="D279" s="84">
        <v>1234.7805497100001</v>
      </c>
      <c r="E279" s="84">
        <v>220.61448279000001</v>
      </c>
      <c r="F279" s="84">
        <v>220.61448279000001</v>
      </c>
    </row>
    <row r="280" spans="1:6" ht="12.75" customHeight="1" x14ac:dyDescent="0.2">
      <c r="A280" s="83" t="s">
        <v>159</v>
      </c>
      <c r="B280" s="83">
        <v>2</v>
      </c>
      <c r="C280" s="84">
        <v>1256.8542086099999</v>
      </c>
      <c r="D280" s="84">
        <v>1232.5084337400001</v>
      </c>
      <c r="E280" s="84">
        <v>220.20853073999999</v>
      </c>
      <c r="F280" s="84">
        <v>220.20853073999999</v>
      </c>
    </row>
    <row r="281" spans="1:6" ht="12.75" customHeight="1" x14ac:dyDescent="0.2">
      <c r="A281" s="83" t="s">
        <v>159</v>
      </c>
      <c r="B281" s="83">
        <v>3</v>
      </c>
      <c r="C281" s="84">
        <v>1264.5292293</v>
      </c>
      <c r="D281" s="84">
        <v>1235.9628020600001</v>
      </c>
      <c r="E281" s="84">
        <v>220.82571222000001</v>
      </c>
      <c r="F281" s="84">
        <v>220.82571222000001</v>
      </c>
    </row>
    <row r="282" spans="1:6" ht="12.75" customHeight="1" x14ac:dyDescent="0.2">
      <c r="A282" s="83" t="s">
        <v>159</v>
      </c>
      <c r="B282" s="83">
        <v>4</v>
      </c>
      <c r="C282" s="84">
        <v>1284.3102844</v>
      </c>
      <c r="D282" s="84">
        <v>1244.3535098</v>
      </c>
      <c r="E282" s="84">
        <v>222.32485442999999</v>
      </c>
      <c r="F282" s="84">
        <v>222.32485442999999</v>
      </c>
    </row>
    <row r="283" spans="1:6" ht="12.75" customHeight="1" x14ac:dyDescent="0.2">
      <c r="A283" s="83" t="s">
        <v>159</v>
      </c>
      <c r="B283" s="83">
        <v>5</v>
      </c>
      <c r="C283" s="84">
        <v>1275.67430846</v>
      </c>
      <c r="D283" s="84">
        <v>1253.0708527899999</v>
      </c>
      <c r="E283" s="84">
        <v>223.88235556999999</v>
      </c>
      <c r="F283" s="84">
        <v>223.88235556999999</v>
      </c>
    </row>
    <row r="284" spans="1:6" ht="12.75" customHeight="1" x14ac:dyDescent="0.2">
      <c r="A284" s="83" t="s">
        <v>159</v>
      </c>
      <c r="B284" s="83">
        <v>6</v>
      </c>
      <c r="C284" s="84">
        <v>1265.8674849199999</v>
      </c>
      <c r="D284" s="84">
        <v>1241.89206676</v>
      </c>
      <c r="E284" s="84">
        <v>221.88507589</v>
      </c>
      <c r="F284" s="84">
        <v>221.88507589</v>
      </c>
    </row>
    <row r="285" spans="1:6" ht="12.75" customHeight="1" x14ac:dyDescent="0.2">
      <c r="A285" s="83" t="s">
        <v>159</v>
      </c>
      <c r="B285" s="83">
        <v>7</v>
      </c>
      <c r="C285" s="84">
        <v>1262.7496220999999</v>
      </c>
      <c r="D285" s="84">
        <v>1236.62783543</v>
      </c>
      <c r="E285" s="84">
        <v>220.9445317</v>
      </c>
      <c r="F285" s="84">
        <v>220.9445317</v>
      </c>
    </row>
    <row r="286" spans="1:6" ht="12.75" customHeight="1" x14ac:dyDescent="0.2">
      <c r="A286" s="83" t="s">
        <v>159</v>
      </c>
      <c r="B286" s="83">
        <v>8</v>
      </c>
      <c r="C286" s="84">
        <v>1233.627553</v>
      </c>
      <c r="D286" s="84">
        <v>1204.90301912</v>
      </c>
      <c r="E286" s="84">
        <v>215.27635533</v>
      </c>
      <c r="F286" s="84">
        <v>215.27635533</v>
      </c>
    </row>
    <row r="287" spans="1:6" ht="12.75" customHeight="1" x14ac:dyDescent="0.2">
      <c r="A287" s="83" t="s">
        <v>159</v>
      </c>
      <c r="B287" s="83">
        <v>9</v>
      </c>
      <c r="C287" s="84">
        <v>1194.5355434400001</v>
      </c>
      <c r="D287" s="84">
        <v>1172.02446603</v>
      </c>
      <c r="E287" s="84">
        <v>209.40204431000001</v>
      </c>
      <c r="F287" s="84">
        <v>209.40204431000001</v>
      </c>
    </row>
    <row r="288" spans="1:6" ht="12.75" customHeight="1" x14ac:dyDescent="0.2">
      <c r="A288" s="83" t="s">
        <v>159</v>
      </c>
      <c r="B288" s="83">
        <v>10</v>
      </c>
      <c r="C288" s="84">
        <v>1162.9306385899999</v>
      </c>
      <c r="D288" s="84">
        <v>1138.05383777</v>
      </c>
      <c r="E288" s="84">
        <v>203.33261555000001</v>
      </c>
      <c r="F288" s="84">
        <v>203.33261555000001</v>
      </c>
    </row>
    <row r="289" spans="1:6" ht="12.75" customHeight="1" x14ac:dyDescent="0.2">
      <c r="A289" s="83" t="s">
        <v>159</v>
      </c>
      <c r="B289" s="83">
        <v>11</v>
      </c>
      <c r="C289" s="84">
        <v>1168.9648364699999</v>
      </c>
      <c r="D289" s="84">
        <v>1144.1121184599999</v>
      </c>
      <c r="E289" s="84">
        <v>204.41503012000001</v>
      </c>
      <c r="F289" s="84">
        <v>204.41503012000001</v>
      </c>
    </row>
    <row r="290" spans="1:6" ht="12.75" customHeight="1" x14ac:dyDescent="0.2">
      <c r="A290" s="83" t="s">
        <v>159</v>
      </c>
      <c r="B290" s="83">
        <v>12</v>
      </c>
      <c r="C290" s="84">
        <v>1175.97105891</v>
      </c>
      <c r="D290" s="84">
        <v>1152.2323059</v>
      </c>
      <c r="E290" s="84">
        <v>205.8658393</v>
      </c>
      <c r="F290" s="84">
        <v>205.8658393</v>
      </c>
    </row>
    <row r="291" spans="1:6" ht="12.75" customHeight="1" x14ac:dyDescent="0.2">
      <c r="A291" s="83" t="s">
        <v>159</v>
      </c>
      <c r="B291" s="83">
        <v>13</v>
      </c>
      <c r="C291" s="84">
        <v>1205.4137111299999</v>
      </c>
      <c r="D291" s="84">
        <v>1182.2095041299999</v>
      </c>
      <c r="E291" s="84">
        <v>211.22177407000001</v>
      </c>
      <c r="F291" s="84">
        <v>211.22177407000001</v>
      </c>
    </row>
    <row r="292" spans="1:6" ht="12.75" customHeight="1" x14ac:dyDescent="0.2">
      <c r="A292" s="83" t="s">
        <v>159</v>
      </c>
      <c r="B292" s="83">
        <v>14</v>
      </c>
      <c r="C292" s="84">
        <v>1229.04664497</v>
      </c>
      <c r="D292" s="84">
        <v>1200.2253422700001</v>
      </c>
      <c r="E292" s="84">
        <v>214.44060904</v>
      </c>
      <c r="F292" s="84">
        <v>214.44060904</v>
      </c>
    </row>
    <row r="293" spans="1:6" ht="12.75" customHeight="1" x14ac:dyDescent="0.2">
      <c r="A293" s="83" t="s">
        <v>159</v>
      </c>
      <c r="B293" s="83">
        <v>15</v>
      </c>
      <c r="C293" s="84">
        <v>1231.8692143799999</v>
      </c>
      <c r="D293" s="84">
        <v>1207.8969462499999</v>
      </c>
      <c r="E293" s="84">
        <v>215.81127118000001</v>
      </c>
      <c r="F293" s="84">
        <v>215.81127118000001</v>
      </c>
    </row>
    <row r="294" spans="1:6" ht="12.75" customHeight="1" x14ac:dyDescent="0.2">
      <c r="A294" s="83" t="s">
        <v>159</v>
      </c>
      <c r="B294" s="83">
        <v>16</v>
      </c>
      <c r="C294" s="84">
        <v>1223.70267603</v>
      </c>
      <c r="D294" s="84">
        <v>1199.4007482899999</v>
      </c>
      <c r="E294" s="84">
        <v>214.29328133999999</v>
      </c>
      <c r="F294" s="84">
        <v>214.29328133999999</v>
      </c>
    </row>
    <row r="295" spans="1:6" ht="12.75" customHeight="1" x14ac:dyDescent="0.2">
      <c r="A295" s="83" t="s">
        <v>159</v>
      </c>
      <c r="B295" s="83">
        <v>17</v>
      </c>
      <c r="C295" s="84">
        <v>1191.54138225</v>
      </c>
      <c r="D295" s="84">
        <v>1167.64382409</v>
      </c>
      <c r="E295" s="84">
        <v>208.61936835</v>
      </c>
      <c r="F295" s="84">
        <v>208.61936835</v>
      </c>
    </row>
    <row r="296" spans="1:6" ht="12.75" customHeight="1" x14ac:dyDescent="0.2">
      <c r="A296" s="83" t="s">
        <v>159</v>
      </c>
      <c r="B296" s="83">
        <v>18</v>
      </c>
      <c r="C296" s="84">
        <v>1154.86609464</v>
      </c>
      <c r="D296" s="84">
        <v>1124.39107876</v>
      </c>
      <c r="E296" s="84">
        <v>200.89153198</v>
      </c>
      <c r="F296" s="84">
        <v>200.89153198</v>
      </c>
    </row>
    <row r="297" spans="1:6" ht="12.75" customHeight="1" x14ac:dyDescent="0.2">
      <c r="A297" s="83" t="s">
        <v>159</v>
      </c>
      <c r="B297" s="83">
        <v>19</v>
      </c>
      <c r="C297" s="84">
        <v>1167.9332601799999</v>
      </c>
      <c r="D297" s="84">
        <v>1148.0550340299999</v>
      </c>
      <c r="E297" s="84">
        <v>205.11949885000001</v>
      </c>
      <c r="F297" s="84">
        <v>205.11949885000001</v>
      </c>
    </row>
    <row r="298" spans="1:6" ht="12.75" customHeight="1" x14ac:dyDescent="0.2">
      <c r="A298" s="83" t="s">
        <v>159</v>
      </c>
      <c r="B298" s="83">
        <v>20</v>
      </c>
      <c r="C298" s="84">
        <v>1187.6617252999999</v>
      </c>
      <c r="D298" s="84">
        <v>1163.4021725299999</v>
      </c>
      <c r="E298" s="84">
        <v>207.86152537000001</v>
      </c>
      <c r="F298" s="84">
        <v>207.86152537000001</v>
      </c>
    </row>
    <row r="299" spans="1:6" ht="12.75" customHeight="1" x14ac:dyDescent="0.2">
      <c r="A299" s="83" t="s">
        <v>159</v>
      </c>
      <c r="B299" s="83">
        <v>21</v>
      </c>
      <c r="C299" s="84">
        <v>1201.1457461</v>
      </c>
      <c r="D299" s="84">
        <v>1175.6270836599999</v>
      </c>
      <c r="E299" s="84">
        <v>210.04571304000001</v>
      </c>
      <c r="F299" s="84">
        <v>210.04571304000001</v>
      </c>
    </row>
    <row r="300" spans="1:6" ht="12.75" customHeight="1" x14ac:dyDescent="0.2">
      <c r="A300" s="83" t="s">
        <v>159</v>
      </c>
      <c r="B300" s="83">
        <v>22</v>
      </c>
      <c r="C300" s="84">
        <v>1209.79465897</v>
      </c>
      <c r="D300" s="84">
        <v>1187.29963524</v>
      </c>
      <c r="E300" s="84">
        <v>212.13121229999999</v>
      </c>
      <c r="F300" s="84">
        <v>212.13121229999999</v>
      </c>
    </row>
    <row r="301" spans="1:6" ht="12.75" customHeight="1" x14ac:dyDescent="0.2">
      <c r="A301" s="83" t="s">
        <v>159</v>
      </c>
      <c r="B301" s="83">
        <v>23</v>
      </c>
      <c r="C301" s="84">
        <v>1239.5107023800001</v>
      </c>
      <c r="D301" s="84">
        <v>1203.42226839</v>
      </c>
      <c r="E301" s="84">
        <v>215.0117941</v>
      </c>
      <c r="F301" s="84">
        <v>215.0117941</v>
      </c>
    </row>
    <row r="302" spans="1:6" ht="12.75" customHeight="1" x14ac:dyDescent="0.2">
      <c r="A302" s="83" t="s">
        <v>159</v>
      </c>
      <c r="B302" s="83">
        <v>24</v>
      </c>
      <c r="C302" s="84">
        <v>1259.42271355</v>
      </c>
      <c r="D302" s="84">
        <v>1229.5068314800001</v>
      </c>
      <c r="E302" s="84">
        <v>219.6722436</v>
      </c>
      <c r="F302" s="84">
        <v>219.6722436</v>
      </c>
    </row>
    <row r="303" spans="1:6" ht="12.75" customHeight="1" x14ac:dyDescent="0.2">
      <c r="A303" s="83" t="s">
        <v>160</v>
      </c>
      <c r="B303" s="83">
        <v>1</v>
      </c>
      <c r="C303" s="84">
        <v>1200.8043533099999</v>
      </c>
      <c r="D303" s="84">
        <v>1166.7768220099999</v>
      </c>
      <c r="E303" s="84">
        <v>208.46446373000001</v>
      </c>
      <c r="F303" s="84">
        <v>208.46446373000001</v>
      </c>
    </row>
    <row r="304" spans="1:6" ht="12.75" customHeight="1" x14ac:dyDescent="0.2">
      <c r="A304" s="83" t="s">
        <v>160</v>
      </c>
      <c r="B304" s="83">
        <v>2</v>
      </c>
      <c r="C304" s="84">
        <v>1203.33805609</v>
      </c>
      <c r="D304" s="84">
        <v>1178.3563097700001</v>
      </c>
      <c r="E304" s="84">
        <v>210.53333556000001</v>
      </c>
      <c r="F304" s="84">
        <v>210.53333556000001</v>
      </c>
    </row>
    <row r="305" spans="1:6" ht="12.75" customHeight="1" x14ac:dyDescent="0.2">
      <c r="A305" s="83" t="s">
        <v>160</v>
      </c>
      <c r="B305" s="83">
        <v>3</v>
      </c>
      <c r="C305" s="84">
        <v>1208.4084730100001</v>
      </c>
      <c r="D305" s="84">
        <v>1187.6891909999999</v>
      </c>
      <c r="E305" s="84">
        <v>212.20081304999999</v>
      </c>
      <c r="F305" s="84">
        <v>212.20081304999999</v>
      </c>
    </row>
    <row r="306" spans="1:6" ht="12.75" customHeight="1" x14ac:dyDescent="0.2">
      <c r="A306" s="83" t="s">
        <v>160</v>
      </c>
      <c r="B306" s="83">
        <v>4</v>
      </c>
      <c r="C306" s="84">
        <v>1219.83956036</v>
      </c>
      <c r="D306" s="84">
        <v>1194.78279208</v>
      </c>
      <c r="E306" s="84">
        <v>213.46820516</v>
      </c>
      <c r="F306" s="84">
        <v>213.46820516</v>
      </c>
    </row>
    <row r="307" spans="1:6" ht="12.75" customHeight="1" x14ac:dyDescent="0.2">
      <c r="A307" s="83" t="s">
        <v>160</v>
      </c>
      <c r="B307" s="83">
        <v>5</v>
      </c>
      <c r="C307" s="84">
        <v>1230.9286464899999</v>
      </c>
      <c r="D307" s="84">
        <v>1205.6035834700001</v>
      </c>
      <c r="E307" s="84">
        <v>215.40152302999999</v>
      </c>
      <c r="F307" s="84">
        <v>215.40152302999999</v>
      </c>
    </row>
    <row r="308" spans="1:6" ht="12.75" customHeight="1" x14ac:dyDescent="0.2">
      <c r="A308" s="83" t="s">
        <v>160</v>
      </c>
      <c r="B308" s="83">
        <v>6</v>
      </c>
      <c r="C308" s="84">
        <v>1221.33628024</v>
      </c>
      <c r="D308" s="84">
        <v>1195.25433419</v>
      </c>
      <c r="E308" s="84">
        <v>213.55245416</v>
      </c>
      <c r="F308" s="84">
        <v>213.55245416</v>
      </c>
    </row>
    <row r="309" spans="1:6" ht="12.75" customHeight="1" x14ac:dyDescent="0.2">
      <c r="A309" s="83" t="s">
        <v>160</v>
      </c>
      <c r="B309" s="83">
        <v>7</v>
      </c>
      <c r="C309" s="84">
        <v>1211.93888371</v>
      </c>
      <c r="D309" s="84">
        <v>1184.04292171</v>
      </c>
      <c r="E309" s="84">
        <v>211.54934521000001</v>
      </c>
      <c r="F309" s="84">
        <v>211.54934521000001</v>
      </c>
    </row>
    <row r="310" spans="1:6" ht="12.75" customHeight="1" x14ac:dyDescent="0.2">
      <c r="A310" s="83" t="s">
        <v>160</v>
      </c>
      <c r="B310" s="83">
        <v>8</v>
      </c>
      <c r="C310" s="84">
        <v>1071.57039252</v>
      </c>
      <c r="D310" s="84">
        <v>1054.4221755200001</v>
      </c>
      <c r="E310" s="84">
        <v>188.39040098999999</v>
      </c>
      <c r="F310" s="84">
        <v>188.39040098999999</v>
      </c>
    </row>
    <row r="311" spans="1:6" ht="12.75" customHeight="1" x14ac:dyDescent="0.2">
      <c r="A311" s="83" t="s">
        <v>160</v>
      </c>
      <c r="B311" s="83">
        <v>9</v>
      </c>
      <c r="C311" s="84">
        <v>1022.53923102</v>
      </c>
      <c r="D311" s="84">
        <v>985.20783189999997</v>
      </c>
      <c r="E311" s="84">
        <v>176.02408485999999</v>
      </c>
      <c r="F311" s="84">
        <v>176.02408485999999</v>
      </c>
    </row>
    <row r="312" spans="1:6" ht="12.75" customHeight="1" x14ac:dyDescent="0.2">
      <c r="A312" s="83" t="s">
        <v>160</v>
      </c>
      <c r="B312" s="83">
        <v>10</v>
      </c>
      <c r="C312" s="84">
        <v>1002.95831728</v>
      </c>
      <c r="D312" s="84">
        <v>962.49230322999995</v>
      </c>
      <c r="E312" s="84">
        <v>171.96557049</v>
      </c>
      <c r="F312" s="84">
        <v>171.96557049</v>
      </c>
    </row>
    <row r="313" spans="1:6" ht="12.75" customHeight="1" x14ac:dyDescent="0.2">
      <c r="A313" s="83" t="s">
        <v>160</v>
      </c>
      <c r="B313" s="83">
        <v>11</v>
      </c>
      <c r="C313" s="84">
        <v>1079.0202081</v>
      </c>
      <c r="D313" s="84">
        <v>1035.2033196299999</v>
      </c>
      <c r="E313" s="84">
        <v>184.9566265</v>
      </c>
      <c r="F313" s="84">
        <v>184.9566265</v>
      </c>
    </row>
    <row r="314" spans="1:6" ht="12.75" customHeight="1" x14ac:dyDescent="0.2">
      <c r="A314" s="83" t="s">
        <v>160</v>
      </c>
      <c r="B314" s="83">
        <v>12</v>
      </c>
      <c r="C314" s="84">
        <v>1082.8500252599999</v>
      </c>
      <c r="D314" s="84">
        <v>1036.3526422299999</v>
      </c>
      <c r="E314" s="84">
        <v>185.16197246999999</v>
      </c>
      <c r="F314" s="84">
        <v>185.16197246999999</v>
      </c>
    </row>
    <row r="315" spans="1:6" ht="12.75" customHeight="1" x14ac:dyDescent="0.2">
      <c r="A315" s="83" t="s">
        <v>160</v>
      </c>
      <c r="B315" s="83">
        <v>13</v>
      </c>
      <c r="C315" s="84">
        <v>1122.4644108099999</v>
      </c>
      <c r="D315" s="84">
        <v>1101.29039739</v>
      </c>
      <c r="E315" s="84">
        <v>196.76420354999999</v>
      </c>
      <c r="F315" s="84">
        <v>196.76420354999999</v>
      </c>
    </row>
    <row r="316" spans="1:6" ht="12.75" customHeight="1" x14ac:dyDescent="0.2">
      <c r="A316" s="83" t="s">
        <v>160</v>
      </c>
      <c r="B316" s="83">
        <v>14</v>
      </c>
      <c r="C316" s="84">
        <v>1110.8394358099999</v>
      </c>
      <c r="D316" s="84">
        <v>1083.9830732400001</v>
      </c>
      <c r="E316" s="84">
        <v>193.67195661</v>
      </c>
      <c r="F316" s="84">
        <v>193.67195661</v>
      </c>
    </row>
    <row r="317" spans="1:6" ht="12.75" customHeight="1" x14ac:dyDescent="0.2">
      <c r="A317" s="83" t="s">
        <v>160</v>
      </c>
      <c r="B317" s="83">
        <v>15</v>
      </c>
      <c r="C317" s="84">
        <v>1113.4452856800001</v>
      </c>
      <c r="D317" s="84">
        <v>1089.5297591999999</v>
      </c>
      <c r="E317" s="84">
        <v>194.66296611000001</v>
      </c>
      <c r="F317" s="84">
        <v>194.66296611000001</v>
      </c>
    </row>
    <row r="318" spans="1:6" ht="12.75" customHeight="1" x14ac:dyDescent="0.2">
      <c r="A318" s="83" t="s">
        <v>160</v>
      </c>
      <c r="B318" s="83">
        <v>16</v>
      </c>
      <c r="C318" s="84">
        <v>1123.03738819</v>
      </c>
      <c r="D318" s="84">
        <v>1095.3207714</v>
      </c>
      <c r="E318" s="84">
        <v>195.69762864</v>
      </c>
      <c r="F318" s="84">
        <v>195.69762864</v>
      </c>
    </row>
    <row r="319" spans="1:6" ht="12.75" customHeight="1" x14ac:dyDescent="0.2">
      <c r="A319" s="83" t="s">
        <v>160</v>
      </c>
      <c r="B319" s="83">
        <v>17</v>
      </c>
      <c r="C319" s="84">
        <v>1052.59891442</v>
      </c>
      <c r="D319" s="84">
        <v>1028.4189503499999</v>
      </c>
      <c r="E319" s="84">
        <v>183.74448389</v>
      </c>
      <c r="F319" s="84">
        <v>183.74448389</v>
      </c>
    </row>
    <row r="320" spans="1:6" ht="12.75" customHeight="1" x14ac:dyDescent="0.2">
      <c r="A320" s="83" t="s">
        <v>160</v>
      </c>
      <c r="B320" s="83">
        <v>18</v>
      </c>
      <c r="C320" s="84">
        <v>1008.08904293</v>
      </c>
      <c r="D320" s="84">
        <v>991.42081542000005</v>
      </c>
      <c r="E320" s="84">
        <v>177.13413972000001</v>
      </c>
      <c r="F320" s="84">
        <v>177.13413972000001</v>
      </c>
    </row>
    <row r="321" spans="1:6" ht="12.75" customHeight="1" x14ac:dyDescent="0.2">
      <c r="A321" s="83" t="s">
        <v>160</v>
      </c>
      <c r="B321" s="83">
        <v>19</v>
      </c>
      <c r="C321" s="84">
        <v>1004.92948943</v>
      </c>
      <c r="D321" s="84">
        <v>988.57025544999999</v>
      </c>
      <c r="E321" s="84">
        <v>176.62483885</v>
      </c>
      <c r="F321" s="84">
        <v>176.62483885</v>
      </c>
    </row>
    <row r="322" spans="1:6" ht="12.75" customHeight="1" x14ac:dyDescent="0.2">
      <c r="A322" s="83" t="s">
        <v>160</v>
      </c>
      <c r="B322" s="83">
        <v>20</v>
      </c>
      <c r="C322" s="84">
        <v>1067.8013730499999</v>
      </c>
      <c r="D322" s="84">
        <v>1046.08720432</v>
      </c>
      <c r="E322" s="84">
        <v>186.90121705000001</v>
      </c>
      <c r="F322" s="84">
        <v>186.90121705000001</v>
      </c>
    </row>
    <row r="323" spans="1:6" ht="12.75" customHeight="1" x14ac:dyDescent="0.2">
      <c r="A323" s="83" t="s">
        <v>160</v>
      </c>
      <c r="B323" s="83">
        <v>21</v>
      </c>
      <c r="C323" s="84">
        <v>1148.4255659400001</v>
      </c>
      <c r="D323" s="84">
        <v>1126.52053774</v>
      </c>
      <c r="E323" s="84">
        <v>201.27199593</v>
      </c>
      <c r="F323" s="84">
        <v>201.27199593</v>
      </c>
    </row>
    <row r="324" spans="1:6" ht="12.75" customHeight="1" x14ac:dyDescent="0.2">
      <c r="A324" s="83" t="s">
        <v>160</v>
      </c>
      <c r="B324" s="83">
        <v>22</v>
      </c>
      <c r="C324" s="84">
        <v>1152.2937493300001</v>
      </c>
      <c r="D324" s="84">
        <v>1130.4623362299999</v>
      </c>
      <c r="E324" s="84">
        <v>201.97626507000001</v>
      </c>
      <c r="F324" s="84">
        <v>201.97626507000001</v>
      </c>
    </row>
    <row r="325" spans="1:6" ht="12.75" customHeight="1" x14ac:dyDescent="0.2">
      <c r="A325" s="83" t="s">
        <v>160</v>
      </c>
      <c r="B325" s="83">
        <v>23</v>
      </c>
      <c r="C325" s="84">
        <v>1149.06677771</v>
      </c>
      <c r="D325" s="84">
        <v>1125.4584086100001</v>
      </c>
      <c r="E325" s="84">
        <v>201.08222856</v>
      </c>
      <c r="F325" s="84">
        <v>201.08222856</v>
      </c>
    </row>
    <row r="326" spans="1:6" ht="12.75" customHeight="1" x14ac:dyDescent="0.2">
      <c r="A326" s="83" t="s">
        <v>160</v>
      </c>
      <c r="B326" s="83">
        <v>24</v>
      </c>
      <c r="C326" s="84">
        <v>1191.55437173</v>
      </c>
      <c r="D326" s="84">
        <v>1160.8105116900001</v>
      </c>
      <c r="E326" s="84">
        <v>207.39848122000001</v>
      </c>
      <c r="F326" s="84">
        <v>207.39848122000001</v>
      </c>
    </row>
    <row r="327" spans="1:6" ht="12.75" customHeight="1" x14ac:dyDescent="0.2">
      <c r="A327" s="83" t="s">
        <v>161</v>
      </c>
      <c r="B327" s="83">
        <v>1</v>
      </c>
      <c r="C327" s="84">
        <v>1238.7255494599999</v>
      </c>
      <c r="D327" s="84">
        <v>1209.42790433</v>
      </c>
      <c r="E327" s="84">
        <v>216.08480280000001</v>
      </c>
      <c r="F327" s="84">
        <v>216.08480280000001</v>
      </c>
    </row>
    <row r="328" spans="1:6" ht="12.75" customHeight="1" x14ac:dyDescent="0.2">
      <c r="A328" s="83" t="s">
        <v>161</v>
      </c>
      <c r="B328" s="83">
        <v>2</v>
      </c>
      <c r="C328" s="84">
        <v>1256.55203835</v>
      </c>
      <c r="D328" s="84">
        <v>1234.9591458800001</v>
      </c>
      <c r="E328" s="84">
        <v>220.64639202000001</v>
      </c>
      <c r="F328" s="84">
        <v>220.64639202000001</v>
      </c>
    </row>
    <row r="329" spans="1:6" ht="12.75" customHeight="1" x14ac:dyDescent="0.2">
      <c r="A329" s="83" t="s">
        <v>161</v>
      </c>
      <c r="B329" s="83">
        <v>3</v>
      </c>
      <c r="C329" s="84">
        <v>1274.9832116800001</v>
      </c>
      <c r="D329" s="84">
        <v>1249.86591273</v>
      </c>
      <c r="E329" s="84">
        <v>223.30973868000001</v>
      </c>
      <c r="F329" s="84">
        <v>223.30973868000001</v>
      </c>
    </row>
    <row r="330" spans="1:6" ht="12.75" customHeight="1" x14ac:dyDescent="0.2">
      <c r="A330" s="83" t="s">
        <v>161</v>
      </c>
      <c r="B330" s="83">
        <v>4</v>
      </c>
      <c r="C330" s="84">
        <v>1290.8278512500001</v>
      </c>
      <c r="D330" s="84">
        <v>1261.3091213299999</v>
      </c>
      <c r="E330" s="84">
        <v>225.35426193999999</v>
      </c>
      <c r="F330" s="84">
        <v>225.35426193999999</v>
      </c>
    </row>
    <row r="331" spans="1:6" ht="12.75" customHeight="1" x14ac:dyDescent="0.2">
      <c r="A331" s="83" t="s">
        <v>161</v>
      </c>
      <c r="B331" s="83">
        <v>5</v>
      </c>
      <c r="C331" s="84">
        <v>1306.60776173</v>
      </c>
      <c r="D331" s="84">
        <v>1268.74063355</v>
      </c>
      <c r="E331" s="84">
        <v>226.68202761000001</v>
      </c>
      <c r="F331" s="84">
        <v>226.68202761000001</v>
      </c>
    </row>
    <row r="332" spans="1:6" ht="12.75" customHeight="1" x14ac:dyDescent="0.2">
      <c r="A332" s="83" t="s">
        <v>161</v>
      </c>
      <c r="B332" s="83">
        <v>6</v>
      </c>
      <c r="C332" s="84">
        <v>1284.4452547400001</v>
      </c>
      <c r="D332" s="84">
        <v>1260.7579846599999</v>
      </c>
      <c r="E332" s="84">
        <v>225.25579203000001</v>
      </c>
      <c r="F332" s="84">
        <v>225.25579203000001</v>
      </c>
    </row>
    <row r="333" spans="1:6" ht="12.75" customHeight="1" x14ac:dyDescent="0.2">
      <c r="A333" s="83" t="s">
        <v>161</v>
      </c>
      <c r="B333" s="83">
        <v>7</v>
      </c>
      <c r="C333" s="84">
        <v>1257.44732501</v>
      </c>
      <c r="D333" s="84">
        <v>1227.6916075199999</v>
      </c>
      <c r="E333" s="84">
        <v>219.34792306</v>
      </c>
      <c r="F333" s="84">
        <v>219.34792306</v>
      </c>
    </row>
    <row r="334" spans="1:6" ht="12.75" customHeight="1" x14ac:dyDescent="0.2">
      <c r="A334" s="83" t="s">
        <v>161</v>
      </c>
      <c r="B334" s="83">
        <v>8</v>
      </c>
      <c r="C334" s="84">
        <v>1231.2303278500001</v>
      </c>
      <c r="D334" s="84">
        <v>1203.6750316299999</v>
      </c>
      <c r="E334" s="84">
        <v>215.05695453999999</v>
      </c>
      <c r="F334" s="84">
        <v>215.05695453999999</v>
      </c>
    </row>
    <row r="335" spans="1:6" ht="12.75" customHeight="1" x14ac:dyDescent="0.2">
      <c r="A335" s="83" t="s">
        <v>161</v>
      </c>
      <c r="B335" s="83">
        <v>9</v>
      </c>
      <c r="C335" s="84">
        <v>1232.6688693799999</v>
      </c>
      <c r="D335" s="84">
        <v>1209.2417212</v>
      </c>
      <c r="E335" s="84">
        <v>216.05153802000001</v>
      </c>
      <c r="F335" s="84">
        <v>216.05153802000001</v>
      </c>
    </row>
    <row r="336" spans="1:6" ht="12.75" customHeight="1" x14ac:dyDescent="0.2">
      <c r="A336" s="83" t="s">
        <v>161</v>
      </c>
      <c r="B336" s="83">
        <v>10</v>
      </c>
      <c r="C336" s="84">
        <v>1213.58961077</v>
      </c>
      <c r="D336" s="84">
        <v>1186.2886984899999</v>
      </c>
      <c r="E336" s="84">
        <v>211.95059130999999</v>
      </c>
      <c r="F336" s="84">
        <v>211.95059130999999</v>
      </c>
    </row>
    <row r="337" spans="1:6" ht="12.75" customHeight="1" x14ac:dyDescent="0.2">
      <c r="A337" s="83" t="s">
        <v>161</v>
      </c>
      <c r="B337" s="83">
        <v>11</v>
      </c>
      <c r="C337" s="84">
        <v>1205.5689421100001</v>
      </c>
      <c r="D337" s="84">
        <v>1178.9192564699999</v>
      </c>
      <c r="E337" s="84">
        <v>210.63391554</v>
      </c>
      <c r="F337" s="84">
        <v>210.63391554</v>
      </c>
    </row>
    <row r="338" spans="1:6" ht="12.75" customHeight="1" x14ac:dyDescent="0.2">
      <c r="A338" s="83" t="s">
        <v>161</v>
      </c>
      <c r="B338" s="83">
        <v>12</v>
      </c>
      <c r="C338" s="84">
        <v>1223.5851666399999</v>
      </c>
      <c r="D338" s="84">
        <v>1187.66993024</v>
      </c>
      <c r="E338" s="84">
        <v>212.19737179000001</v>
      </c>
      <c r="F338" s="84">
        <v>212.19737179000001</v>
      </c>
    </row>
    <row r="339" spans="1:6" ht="12.75" customHeight="1" x14ac:dyDescent="0.2">
      <c r="A339" s="83" t="s">
        <v>161</v>
      </c>
      <c r="B339" s="83">
        <v>13</v>
      </c>
      <c r="C339" s="84">
        <v>1216.3567737999999</v>
      </c>
      <c r="D339" s="84">
        <v>1190.4919758399999</v>
      </c>
      <c r="E339" s="84">
        <v>212.70157807999999</v>
      </c>
      <c r="F339" s="84">
        <v>212.70157807999999</v>
      </c>
    </row>
    <row r="340" spans="1:6" ht="12.75" customHeight="1" x14ac:dyDescent="0.2">
      <c r="A340" s="83" t="s">
        <v>161</v>
      </c>
      <c r="B340" s="83">
        <v>14</v>
      </c>
      <c r="C340" s="84">
        <v>1261.7831578600001</v>
      </c>
      <c r="D340" s="84">
        <v>1233.85444719</v>
      </c>
      <c r="E340" s="84">
        <v>220.44901887</v>
      </c>
      <c r="F340" s="84">
        <v>220.44901887</v>
      </c>
    </row>
    <row r="341" spans="1:6" ht="12.75" customHeight="1" x14ac:dyDescent="0.2">
      <c r="A341" s="83" t="s">
        <v>161</v>
      </c>
      <c r="B341" s="83">
        <v>15</v>
      </c>
      <c r="C341" s="84">
        <v>1263.9283484299999</v>
      </c>
      <c r="D341" s="84">
        <v>1239.6456631999999</v>
      </c>
      <c r="E341" s="84">
        <v>221.48371781</v>
      </c>
      <c r="F341" s="84">
        <v>221.48371781</v>
      </c>
    </row>
    <row r="342" spans="1:6" ht="12.75" customHeight="1" x14ac:dyDescent="0.2">
      <c r="A342" s="83" t="s">
        <v>161</v>
      </c>
      <c r="B342" s="83">
        <v>16</v>
      </c>
      <c r="C342" s="84">
        <v>1253.82200773</v>
      </c>
      <c r="D342" s="84">
        <v>1225.6930234599999</v>
      </c>
      <c r="E342" s="84">
        <v>218.99084213</v>
      </c>
      <c r="F342" s="84">
        <v>218.99084213</v>
      </c>
    </row>
    <row r="343" spans="1:6" ht="12.75" customHeight="1" x14ac:dyDescent="0.2">
      <c r="A343" s="83" t="s">
        <v>161</v>
      </c>
      <c r="B343" s="83">
        <v>17</v>
      </c>
      <c r="C343" s="84">
        <v>1207.50238504</v>
      </c>
      <c r="D343" s="84">
        <v>1182.39813609</v>
      </c>
      <c r="E343" s="84">
        <v>211.25547637</v>
      </c>
      <c r="F343" s="84">
        <v>211.25547637</v>
      </c>
    </row>
    <row r="344" spans="1:6" ht="12.75" customHeight="1" x14ac:dyDescent="0.2">
      <c r="A344" s="83" t="s">
        <v>161</v>
      </c>
      <c r="B344" s="83">
        <v>18</v>
      </c>
      <c r="C344" s="84">
        <v>1183.84842961</v>
      </c>
      <c r="D344" s="84">
        <v>1161.78006349</v>
      </c>
      <c r="E344" s="84">
        <v>207.57170808999999</v>
      </c>
      <c r="F344" s="84">
        <v>207.57170808999999</v>
      </c>
    </row>
    <row r="345" spans="1:6" ht="12.75" customHeight="1" x14ac:dyDescent="0.2">
      <c r="A345" s="83" t="s">
        <v>161</v>
      </c>
      <c r="B345" s="83">
        <v>19</v>
      </c>
      <c r="C345" s="84">
        <v>1172.67540515</v>
      </c>
      <c r="D345" s="84">
        <v>1147.30608618</v>
      </c>
      <c r="E345" s="84">
        <v>204.98568660999999</v>
      </c>
      <c r="F345" s="84">
        <v>204.98568660999999</v>
      </c>
    </row>
    <row r="346" spans="1:6" ht="12.75" customHeight="1" x14ac:dyDescent="0.2">
      <c r="A346" s="83" t="s">
        <v>161</v>
      </c>
      <c r="B346" s="83">
        <v>20</v>
      </c>
      <c r="C346" s="84">
        <v>1152.2518839899999</v>
      </c>
      <c r="D346" s="84">
        <v>1130.47867864</v>
      </c>
      <c r="E346" s="84">
        <v>201.97918491999999</v>
      </c>
      <c r="F346" s="84">
        <v>201.97918491999999</v>
      </c>
    </row>
    <row r="347" spans="1:6" ht="12.75" customHeight="1" x14ac:dyDescent="0.2">
      <c r="A347" s="83" t="s">
        <v>161</v>
      </c>
      <c r="B347" s="83">
        <v>21</v>
      </c>
      <c r="C347" s="84">
        <v>1160.11241513</v>
      </c>
      <c r="D347" s="84">
        <v>1137.7376221500001</v>
      </c>
      <c r="E347" s="84">
        <v>203.27611827000001</v>
      </c>
      <c r="F347" s="84">
        <v>203.27611827000001</v>
      </c>
    </row>
    <row r="348" spans="1:6" ht="12.75" customHeight="1" x14ac:dyDescent="0.2">
      <c r="A348" s="83" t="s">
        <v>161</v>
      </c>
      <c r="B348" s="83">
        <v>22</v>
      </c>
      <c r="C348" s="84">
        <v>1199.83372884</v>
      </c>
      <c r="D348" s="84">
        <v>1174.3117038400001</v>
      </c>
      <c r="E348" s="84">
        <v>209.81069812999999</v>
      </c>
      <c r="F348" s="84">
        <v>209.81069812999999</v>
      </c>
    </row>
    <row r="349" spans="1:6" ht="12.75" customHeight="1" x14ac:dyDescent="0.2">
      <c r="A349" s="83" t="s">
        <v>161</v>
      </c>
      <c r="B349" s="83">
        <v>23</v>
      </c>
      <c r="C349" s="84">
        <v>1204.4334651900001</v>
      </c>
      <c r="D349" s="84">
        <v>1178.8608609</v>
      </c>
      <c r="E349" s="84">
        <v>210.62348218</v>
      </c>
      <c r="F349" s="84">
        <v>210.62348218</v>
      </c>
    </row>
    <row r="350" spans="1:6" ht="12.75" customHeight="1" x14ac:dyDescent="0.2">
      <c r="A350" s="83" t="s">
        <v>161</v>
      </c>
      <c r="B350" s="83">
        <v>24</v>
      </c>
      <c r="C350" s="84">
        <v>1240.4583672900001</v>
      </c>
      <c r="D350" s="84">
        <v>1212.29308765</v>
      </c>
      <c r="E350" s="84">
        <v>216.59671638</v>
      </c>
      <c r="F350" s="84">
        <v>216.59671638</v>
      </c>
    </row>
    <row r="351" spans="1:6" ht="12.75" customHeight="1" x14ac:dyDescent="0.2">
      <c r="A351" s="83" t="s">
        <v>162</v>
      </c>
      <c r="B351" s="83">
        <v>1</v>
      </c>
      <c r="C351" s="84">
        <v>1191.6926784</v>
      </c>
      <c r="D351" s="84">
        <v>1170.93052304</v>
      </c>
      <c r="E351" s="84">
        <v>209.20659284999999</v>
      </c>
      <c r="F351" s="84">
        <v>209.20659284999999</v>
      </c>
    </row>
    <row r="352" spans="1:6" ht="12.75" customHeight="1" x14ac:dyDescent="0.2">
      <c r="A352" s="83" t="s">
        <v>162</v>
      </c>
      <c r="B352" s="83">
        <v>2</v>
      </c>
      <c r="C352" s="84">
        <v>1220.1884917</v>
      </c>
      <c r="D352" s="84">
        <v>1200.0883622199999</v>
      </c>
      <c r="E352" s="84">
        <v>214.41613523000001</v>
      </c>
      <c r="F352" s="84">
        <v>214.41613523000001</v>
      </c>
    </row>
    <row r="353" spans="1:6" ht="12.75" customHeight="1" x14ac:dyDescent="0.2">
      <c r="A353" s="83" t="s">
        <v>162</v>
      </c>
      <c r="B353" s="83">
        <v>3</v>
      </c>
      <c r="C353" s="84">
        <v>1245.4844963099999</v>
      </c>
      <c r="D353" s="84">
        <v>1217.15913032</v>
      </c>
      <c r="E353" s="84">
        <v>217.46611741000001</v>
      </c>
      <c r="F353" s="84">
        <v>217.46611741000001</v>
      </c>
    </row>
    <row r="354" spans="1:6" ht="12.75" customHeight="1" x14ac:dyDescent="0.2">
      <c r="A354" s="83" t="s">
        <v>162</v>
      </c>
      <c r="B354" s="83">
        <v>4</v>
      </c>
      <c r="C354" s="84">
        <v>1257.0595123600001</v>
      </c>
      <c r="D354" s="84">
        <v>1227.3150332</v>
      </c>
      <c r="E354" s="84">
        <v>219.28064166999999</v>
      </c>
      <c r="F354" s="84">
        <v>219.28064166999999</v>
      </c>
    </row>
    <row r="355" spans="1:6" ht="12.75" customHeight="1" x14ac:dyDescent="0.2">
      <c r="A355" s="83" t="s">
        <v>162</v>
      </c>
      <c r="B355" s="83">
        <v>5</v>
      </c>
      <c r="C355" s="84">
        <v>1275.5619492599999</v>
      </c>
      <c r="D355" s="84">
        <v>1249.47747355</v>
      </c>
      <c r="E355" s="84">
        <v>223.24033743999999</v>
      </c>
      <c r="F355" s="84">
        <v>223.24033743999999</v>
      </c>
    </row>
    <row r="356" spans="1:6" ht="12.75" customHeight="1" x14ac:dyDescent="0.2">
      <c r="A356" s="83" t="s">
        <v>162</v>
      </c>
      <c r="B356" s="83">
        <v>6</v>
      </c>
      <c r="C356" s="84">
        <v>1260.0524335099999</v>
      </c>
      <c r="D356" s="84">
        <v>1236.5573689400001</v>
      </c>
      <c r="E356" s="84">
        <v>220.93194166999999</v>
      </c>
      <c r="F356" s="84">
        <v>220.93194166999999</v>
      </c>
    </row>
    <row r="357" spans="1:6" ht="12.75" customHeight="1" x14ac:dyDescent="0.2">
      <c r="A357" s="83" t="s">
        <v>162</v>
      </c>
      <c r="B357" s="83">
        <v>7</v>
      </c>
      <c r="C357" s="84">
        <v>1239.2925389899999</v>
      </c>
      <c r="D357" s="84">
        <v>1218.6436627099999</v>
      </c>
      <c r="E357" s="84">
        <v>217.73135429999999</v>
      </c>
      <c r="F357" s="84">
        <v>217.73135429999999</v>
      </c>
    </row>
    <row r="358" spans="1:6" ht="12.75" customHeight="1" x14ac:dyDescent="0.2">
      <c r="A358" s="83" t="s">
        <v>162</v>
      </c>
      <c r="B358" s="83">
        <v>8</v>
      </c>
      <c r="C358" s="84">
        <v>1224.5659655899999</v>
      </c>
      <c r="D358" s="84">
        <v>1201.33074962</v>
      </c>
      <c r="E358" s="84">
        <v>214.63810881000001</v>
      </c>
      <c r="F358" s="84">
        <v>214.63810881000001</v>
      </c>
    </row>
    <row r="359" spans="1:6" ht="12.75" customHeight="1" x14ac:dyDescent="0.2">
      <c r="A359" s="83" t="s">
        <v>162</v>
      </c>
      <c r="B359" s="83">
        <v>9</v>
      </c>
      <c r="C359" s="84">
        <v>1231.18825492</v>
      </c>
      <c r="D359" s="84">
        <v>1205.5234956300001</v>
      </c>
      <c r="E359" s="84">
        <v>215.38721398000001</v>
      </c>
      <c r="F359" s="84">
        <v>215.38721398000001</v>
      </c>
    </row>
    <row r="360" spans="1:6" ht="12.75" customHeight="1" x14ac:dyDescent="0.2">
      <c r="A360" s="83" t="s">
        <v>162</v>
      </c>
      <c r="B360" s="83">
        <v>10</v>
      </c>
      <c r="C360" s="84">
        <v>1201.10366258</v>
      </c>
      <c r="D360" s="84">
        <v>1170.12063405</v>
      </c>
      <c r="E360" s="84">
        <v>209.06189244999999</v>
      </c>
      <c r="F360" s="84">
        <v>209.06189244999999</v>
      </c>
    </row>
    <row r="361" spans="1:6" ht="12.75" customHeight="1" x14ac:dyDescent="0.2">
      <c r="A361" s="83" t="s">
        <v>162</v>
      </c>
      <c r="B361" s="83">
        <v>11</v>
      </c>
      <c r="C361" s="84">
        <v>1193.6540006800001</v>
      </c>
      <c r="D361" s="84">
        <v>1170.5789106899999</v>
      </c>
      <c r="E361" s="84">
        <v>209.14377134</v>
      </c>
      <c r="F361" s="84">
        <v>209.14377134</v>
      </c>
    </row>
    <row r="362" spans="1:6" ht="12.75" customHeight="1" x14ac:dyDescent="0.2">
      <c r="A362" s="83" t="s">
        <v>162</v>
      </c>
      <c r="B362" s="83">
        <v>12</v>
      </c>
      <c r="C362" s="84">
        <v>1219.45789444</v>
      </c>
      <c r="D362" s="84">
        <v>1199.0501566</v>
      </c>
      <c r="E362" s="84">
        <v>214.23064219</v>
      </c>
      <c r="F362" s="84">
        <v>214.23064219</v>
      </c>
    </row>
    <row r="363" spans="1:6" ht="12.75" customHeight="1" x14ac:dyDescent="0.2">
      <c r="A363" s="83" t="s">
        <v>162</v>
      </c>
      <c r="B363" s="83">
        <v>13</v>
      </c>
      <c r="C363" s="84">
        <v>1214.9477765199999</v>
      </c>
      <c r="D363" s="84">
        <v>1190.2198353900001</v>
      </c>
      <c r="E363" s="84">
        <v>212.65295558</v>
      </c>
      <c r="F363" s="84">
        <v>212.65295558</v>
      </c>
    </row>
    <row r="364" spans="1:6" ht="12.75" customHeight="1" x14ac:dyDescent="0.2">
      <c r="A364" s="83" t="s">
        <v>162</v>
      </c>
      <c r="B364" s="83">
        <v>14</v>
      </c>
      <c r="C364" s="84">
        <v>1221.2754262599999</v>
      </c>
      <c r="D364" s="84">
        <v>1196.15515886</v>
      </c>
      <c r="E364" s="84">
        <v>213.71340176000001</v>
      </c>
      <c r="F364" s="84">
        <v>213.71340176000001</v>
      </c>
    </row>
    <row r="365" spans="1:6" ht="12.75" customHeight="1" x14ac:dyDescent="0.2">
      <c r="A365" s="83" t="s">
        <v>162</v>
      </c>
      <c r="B365" s="83">
        <v>15</v>
      </c>
      <c r="C365" s="84">
        <v>1226.99335787</v>
      </c>
      <c r="D365" s="84">
        <v>1204.35761189</v>
      </c>
      <c r="E365" s="84">
        <v>215.17890908000001</v>
      </c>
      <c r="F365" s="84">
        <v>215.17890908000001</v>
      </c>
    </row>
    <row r="366" spans="1:6" ht="12.75" customHeight="1" x14ac:dyDescent="0.2">
      <c r="A366" s="83" t="s">
        <v>162</v>
      </c>
      <c r="B366" s="83">
        <v>16</v>
      </c>
      <c r="C366" s="84">
        <v>1225.73536917</v>
      </c>
      <c r="D366" s="84">
        <v>1202.6675696299999</v>
      </c>
      <c r="E366" s="84">
        <v>214.87695436999999</v>
      </c>
      <c r="F366" s="84">
        <v>214.87695436999999</v>
      </c>
    </row>
    <row r="367" spans="1:6" ht="12.75" customHeight="1" x14ac:dyDescent="0.2">
      <c r="A367" s="83" t="s">
        <v>162</v>
      </c>
      <c r="B367" s="83">
        <v>17</v>
      </c>
      <c r="C367" s="84">
        <v>1242.0336781999999</v>
      </c>
      <c r="D367" s="84">
        <v>1216.0943030000001</v>
      </c>
      <c r="E367" s="84">
        <v>217.27586796</v>
      </c>
      <c r="F367" s="84">
        <v>217.27586796</v>
      </c>
    </row>
    <row r="368" spans="1:6" ht="12.75" customHeight="1" x14ac:dyDescent="0.2">
      <c r="A368" s="83" t="s">
        <v>162</v>
      </c>
      <c r="B368" s="83">
        <v>18</v>
      </c>
      <c r="C368" s="84">
        <v>1226.64150961</v>
      </c>
      <c r="D368" s="84">
        <v>1200.9068502499999</v>
      </c>
      <c r="E368" s="84">
        <v>214.56237200000001</v>
      </c>
      <c r="F368" s="84">
        <v>214.56237200000001</v>
      </c>
    </row>
    <row r="369" spans="1:6" ht="12.75" customHeight="1" x14ac:dyDescent="0.2">
      <c r="A369" s="83" t="s">
        <v>162</v>
      </c>
      <c r="B369" s="83">
        <v>19</v>
      </c>
      <c r="C369" s="84">
        <v>1228.0241176300001</v>
      </c>
      <c r="D369" s="84">
        <v>1199.9565336999999</v>
      </c>
      <c r="E369" s="84">
        <v>214.39258183000001</v>
      </c>
      <c r="F369" s="84">
        <v>214.39258183000001</v>
      </c>
    </row>
    <row r="370" spans="1:6" ht="12.75" customHeight="1" x14ac:dyDescent="0.2">
      <c r="A370" s="83" t="s">
        <v>162</v>
      </c>
      <c r="B370" s="83">
        <v>20</v>
      </c>
      <c r="C370" s="84">
        <v>1234.0555861099999</v>
      </c>
      <c r="D370" s="84">
        <v>1204.72424948</v>
      </c>
      <c r="E370" s="84">
        <v>215.2444151</v>
      </c>
      <c r="F370" s="84">
        <v>215.2444151</v>
      </c>
    </row>
    <row r="371" spans="1:6" ht="12.75" customHeight="1" x14ac:dyDescent="0.2">
      <c r="A371" s="83" t="s">
        <v>162</v>
      </c>
      <c r="B371" s="83">
        <v>21</v>
      </c>
      <c r="C371" s="84">
        <v>1234.2422864600001</v>
      </c>
      <c r="D371" s="84">
        <v>1214.8722589199999</v>
      </c>
      <c r="E371" s="84">
        <v>217.05752906000001</v>
      </c>
      <c r="F371" s="84">
        <v>217.05752906000001</v>
      </c>
    </row>
    <row r="372" spans="1:6" ht="12.75" customHeight="1" x14ac:dyDescent="0.2">
      <c r="A372" s="83" t="s">
        <v>162</v>
      </c>
      <c r="B372" s="83">
        <v>22</v>
      </c>
      <c r="C372" s="84">
        <v>1217.24896315</v>
      </c>
      <c r="D372" s="84">
        <v>1195.2832859299999</v>
      </c>
      <c r="E372" s="84">
        <v>213.55762687999999</v>
      </c>
      <c r="F372" s="84">
        <v>213.55762687999999</v>
      </c>
    </row>
    <row r="373" spans="1:6" ht="12.75" customHeight="1" x14ac:dyDescent="0.2">
      <c r="A373" s="83" t="s">
        <v>162</v>
      </c>
      <c r="B373" s="83">
        <v>23</v>
      </c>
      <c r="C373" s="84">
        <v>1221.8847169200001</v>
      </c>
      <c r="D373" s="84">
        <v>1199.60598596</v>
      </c>
      <c r="E373" s="84">
        <v>214.32995052999999</v>
      </c>
      <c r="F373" s="84">
        <v>214.32995052999999</v>
      </c>
    </row>
    <row r="374" spans="1:6" ht="12.75" customHeight="1" x14ac:dyDescent="0.2">
      <c r="A374" s="83" t="s">
        <v>162</v>
      </c>
      <c r="B374" s="83">
        <v>24</v>
      </c>
      <c r="C374" s="84">
        <v>1226.5536062199999</v>
      </c>
      <c r="D374" s="84">
        <v>1200.92379811</v>
      </c>
      <c r="E374" s="84">
        <v>214.56540002</v>
      </c>
      <c r="F374" s="84">
        <v>214.56540002</v>
      </c>
    </row>
    <row r="375" spans="1:6" ht="12.75" customHeight="1" x14ac:dyDescent="0.2">
      <c r="A375" s="83" t="s">
        <v>163</v>
      </c>
      <c r="B375" s="83">
        <v>1</v>
      </c>
      <c r="C375" s="84">
        <v>1165.5848420100001</v>
      </c>
      <c r="D375" s="84">
        <v>1141.08695683</v>
      </c>
      <c r="E375" s="84">
        <v>203.8745337</v>
      </c>
      <c r="F375" s="84">
        <v>203.8745337</v>
      </c>
    </row>
    <row r="376" spans="1:6" ht="12.75" customHeight="1" x14ac:dyDescent="0.2">
      <c r="A376" s="83" t="s">
        <v>163</v>
      </c>
      <c r="B376" s="83">
        <v>2</v>
      </c>
      <c r="C376" s="84">
        <v>1175.3698548</v>
      </c>
      <c r="D376" s="84">
        <v>1150.44124769</v>
      </c>
      <c r="E376" s="84">
        <v>205.54583638</v>
      </c>
      <c r="F376" s="84">
        <v>205.54583638</v>
      </c>
    </row>
    <row r="377" spans="1:6" ht="12.75" customHeight="1" x14ac:dyDescent="0.2">
      <c r="A377" s="83" t="s">
        <v>163</v>
      </c>
      <c r="B377" s="83">
        <v>3</v>
      </c>
      <c r="C377" s="84">
        <v>1181.1207530199999</v>
      </c>
      <c r="D377" s="84">
        <v>1162.570876</v>
      </c>
      <c r="E377" s="84">
        <v>207.71300015</v>
      </c>
      <c r="F377" s="84">
        <v>207.71300015</v>
      </c>
    </row>
    <row r="378" spans="1:6" ht="12.75" customHeight="1" x14ac:dyDescent="0.2">
      <c r="A378" s="83" t="s">
        <v>163</v>
      </c>
      <c r="B378" s="83">
        <v>4</v>
      </c>
      <c r="C378" s="84">
        <v>1207.61231658</v>
      </c>
      <c r="D378" s="84">
        <v>1181.83633164</v>
      </c>
      <c r="E378" s="84">
        <v>211.15510047999999</v>
      </c>
      <c r="F378" s="84">
        <v>211.15510047999999</v>
      </c>
    </row>
    <row r="379" spans="1:6" ht="12.75" customHeight="1" x14ac:dyDescent="0.2">
      <c r="A379" s="83" t="s">
        <v>163</v>
      </c>
      <c r="B379" s="83">
        <v>5</v>
      </c>
      <c r="C379" s="84">
        <v>1242.16371841</v>
      </c>
      <c r="D379" s="84">
        <v>1218.40630971</v>
      </c>
      <c r="E379" s="84">
        <v>217.68894716</v>
      </c>
      <c r="F379" s="84">
        <v>217.68894716</v>
      </c>
    </row>
    <row r="380" spans="1:6" ht="12.75" customHeight="1" x14ac:dyDescent="0.2">
      <c r="A380" s="83" t="s">
        <v>163</v>
      </c>
      <c r="B380" s="83">
        <v>6</v>
      </c>
      <c r="C380" s="84">
        <v>1219.02404948</v>
      </c>
      <c r="D380" s="84">
        <v>1197.9043870800001</v>
      </c>
      <c r="E380" s="84">
        <v>214.02593103999999</v>
      </c>
      <c r="F380" s="84">
        <v>214.02593103999999</v>
      </c>
    </row>
    <row r="381" spans="1:6" ht="12.75" customHeight="1" x14ac:dyDescent="0.2">
      <c r="A381" s="83" t="s">
        <v>163</v>
      </c>
      <c r="B381" s="83">
        <v>7</v>
      </c>
      <c r="C381" s="84">
        <v>1192.7206455400001</v>
      </c>
      <c r="D381" s="84">
        <v>1172.0363934300001</v>
      </c>
      <c r="E381" s="84">
        <v>209.40417533999999</v>
      </c>
      <c r="F381" s="84">
        <v>209.40417533999999</v>
      </c>
    </row>
    <row r="382" spans="1:6" ht="12.75" customHeight="1" x14ac:dyDescent="0.2">
      <c r="A382" s="83" t="s">
        <v>163</v>
      </c>
      <c r="B382" s="83">
        <v>8</v>
      </c>
      <c r="C382" s="84">
        <v>1147.6849491800001</v>
      </c>
      <c r="D382" s="84">
        <v>1123.9103072600001</v>
      </c>
      <c r="E382" s="84">
        <v>200.805634</v>
      </c>
      <c r="F382" s="84">
        <v>200.805634</v>
      </c>
    </row>
    <row r="383" spans="1:6" ht="12.75" customHeight="1" x14ac:dyDescent="0.2">
      <c r="A383" s="83" t="s">
        <v>163</v>
      </c>
      <c r="B383" s="83">
        <v>9</v>
      </c>
      <c r="C383" s="84">
        <v>1126.6115767199999</v>
      </c>
      <c r="D383" s="84">
        <v>1099.3655467399999</v>
      </c>
      <c r="E383" s="84">
        <v>196.42029633999999</v>
      </c>
      <c r="F383" s="84">
        <v>196.42029633999999</v>
      </c>
    </row>
    <row r="384" spans="1:6" ht="12.75" customHeight="1" x14ac:dyDescent="0.2">
      <c r="A384" s="83" t="s">
        <v>163</v>
      </c>
      <c r="B384" s="83">
        <v>10</v>
      </c>
      <c r="C384" s="84">
        <v>1115.73001146</v>
      </c>
      <c r="D384" s="84">
        <v>1090.56721543</v>
      </c>
      <c r="E384" s="84">
        <v>194.84832526</v>
      </c>
      <c r="F384" s="84">
        <v>194.84832526</v>
      </c>
    </row>
    <row r="385" spans="1:6" ht="12.75" customHeight="1" x14ac:dyDescent="0.2">
      <c r="A385" s="83" t="s">
        <v>163</v>
      </c>
      <c r="B385" s="83">
        <v>11</v>
      </c>
      <c r="C385" s="84">
        <v>1101.3606643600001</v>
      </c>
      <c r="D385" s="84">
        <v>1078.66817154</v>
      </c>
      <c r="E385" s="84">
        <v>192.72235929999999</v>
      </c>
      <c r="F385" s="84">
        <v>192.72235929999999</v>
      </c>
    </row>
    <row r="386" spans="1:6" ht="12.75" customHeight="1" x14ac:dyDescent="0.2">
      <c r="A386" s="83" t="s">
        <v>163</v>
      </c>
      <c r="B386" s="83">
        <v>12</v>
      </c>
      <c r="C386" s="84">
        <v>1108.5836252300001</v>
      </c>
      <c r="D386" s="84">
        <v>1085.18678703</v>
      </c>
      <c r="E386" s="84">
        <v>193.88702049</v>
      </c>
      <c r="F386" s="84">
        <v>193.88702049</v>
      </c>
    </row>
    <row r="387" spans="1:6" ht="12.75" customHeight="1" x14ac:dyDescent="0.2">
      <c r="A387" s="83" t="s">
        <v>163</v>
      </c>
      <c r="B387" s="83">
        <v>13</v>
      </c>
      <c r="C387" s="84">
        <v>1126.9488065099999</v>
      </c>
      <c r="D387" s="84">
        <v>1100.19422313</v>
      </c>
      <c r="E387" s="84">
        <v>196.56835343</v>
      </c>
      <c r="F387" s="84">
        <v>196.56835343</v>
      </c>
    </row>
    <row r="388" spans="1:6" ht="12.75" customHeight="1" x14ac:dyDescent="0.2">
      <c r="A388" s="83" t="s">
        <v>163</v>
      </c>
      <c r="B388" s="83">
        <v>14</v>
      </c>
      <c r="C388" s="84">
        <v>1132.1257253700001</v>
      </c>
      <c r="D388" s="84">
        <v>1107.30878667</v>
      </c>
      <c r="E388" s="84">
        <v>197.83949084</v>
      </c>
      <c r="F388" s="84">
        <v>197.83949084</v>
      </c>
    </row>
    <row r="389" spans="1:6" ht="12.75" customHeight="1" x14ac:dyDescent="0.2">
      <c r="A389" s="83" t="s">
        <v>163</v>
      </c>
      <c r="B389" s="83">
        <v>15</v>
      </c>
      <c r="C389" s="84">
        <v>1141.4093247599999</v>
      </c>
      <c r="D389" s="84">
        <v>1118.95231926</v>
      </c>
      <c r="E389" s="84">
        <v>199.91980537000001</v>
      </c>
      <c r="F389" s="84">
        <v>199.91980537000001</v>
      </c>
    </row>
    <row r="390" spans="1:6" ht="12.75" customHeight="1" x14ac:dyDescent="0.2">
      <c r="A390" s="83" t="s">
        <v>163</v>
      </c>
      <c r="B390" s="83">
        <v>16</v>
      </c>
      <c r="C390" s="84">
        <v>1148.7386291299999</v>
      </c>
      <c r="D390" s="84">
        <v>1126.5240096299999</v>
      </c>
      <c r="E390" s="84">
        <v>201.27261625</v>
      </c>
      <c r="F390" s="84">
        <v>201.27261625</v>
      </c>
    </row>
    <row r="391" spans="1:6" ht="12.75" customHeight="1" x14ac:dyDescent="0.2">
      <c r="A391" s="83" t="s">
        <v>163</v>
      </c>
      <c r="B391" s="83">
        <v>17</v>
      </c>
      <c r="C391" s="84">
        <v>1157.67654309</v>
      </c>
      <c r="D391" s="84">
        <v>1132.97173828</v>
      </c>
      <c r="E391" s="84">
        <v>202.42461230000001</v>
      </c>
      <c r="F391" s="84">
        <v>202.42461230000001</v>
      </c>
    </row>
    <row r="392" spans="1:6" ht="12.75" customHeight="1" x14ac:dyDescent="0.2">
      <c r="A392" s="83" t="s">
        <v>163</v>
      </c>
      <c r="B392" s="83">
        <v>18</v>
      </c>
      <c r="C392" s="84">
        <v>1125.9445212999999</v>
      </c>
      <c r="D392" s="84">
        <v>1101.4702289700001</v>
      </c>
      <c r="E392" s="84">
        <v>196.79633351000001</v>
      </c>
      <c r="F392" s="84">
        <v>196.79633351000001</v>
      </c>
    </row>
    <row r="393" spans="1:6" ht="12.75" customHeight="1" x14ac:dyDescent="0.2">
      <c r="A393" s="83" t="s">
        <v>163</v>
      </c>
      <c r="B393" s="83">
        <v>19</v>
      </c>
      <c r="C393" s="84">
        <v>1092.83460954</v>
      </c>
      <c r="D393" s="84">
        <v>1070.04250983</v>
      </c>
      <c r="E393" s="84">
        <v>191.18123858000001</v>
      </c>
      <c r="F393" s="84">
        <v>191.18123858000001</v>
      </c>
    </row>
    <row r="394" spans="1:6" ht="12.75" customHeight="1" x14ac:dyDescent="0.2">
      <c r="A394" s="83" t="s">
        <v>163</v>
      </c>
      <c r="B394" s="83">
        <v>20</v>
      </c>
      <c r="C394" s="84">
        <v>1095.5825954100001</v>
      </c>
      <c r="D394" s="84">
        <v>1071.5668378800001</v>
      </c>
      <c r="E394" s="84">
        <v>191.45358562999999</v>
      </c>
      <c r="F394" s="84">
        <v>191.45358562999999</v>
      </c>
    </row>
    <row r="395" spans="1:6" ht="12.75" customHeight="1" x14ac:dyDescent="0.2">
      <c r="A395" s="83" t="s">
        <v>163</v>
      </c>
      <c r="B395" s="83">
        <v>21</v>
      </c>
      <c r="C395" s="84">
        <v>1095.8120643100001</v>
      </c>
      <c r="D395" s="84">
        <v>1071.83394873</v>
      </c>
      <c r="E395" s="84">
        <v>191.50130951</v>
      </c>
      <c r="F395" s="84">
        <v>191.50130951</v>
      </c>
    </row>
    <row r="396" spans="1:6" ht="12.75" customHeight="1" x14ac:dyDescent="0.2">
      <c r="A396" s="83" t="s">
        <v>163</v>
      </c>
      <c r="B396" s="83">
        <v>22</v>
      </c>
      <c r="C396" s="84">
        <v>1109.3122414300001</v>
      </c>
      <c r="D396" s="84">
        <v>1086.66243543</v>
      </c>
      <c r="E396" s="84">
        <v>194.15067010000001</v>
      </c>
      <c r="F396" s="84">
        <v>194.15067010000001</v>
      </c>
    </row>
    <row r="397" spans="1:6" ht="12.75" customHeight="1" x14ac:dyDescent="0.2">
      <c r="A397" s="83" t="s">
        <v>163</v>
      </c>
      <c r="B397" s="83">
        <v>23</v>
      </c>
      <c r="C397" s="84">
        <v>1131.2151147300001</v>
      </c>
      <c r="D397" s="84">
        <v>1095.7344658100001</v>
      </c>
      <c r="E397" s="84">
        <v>195.77154216</v>
      </c>
      <c r="F397" s="84">
        <v>195.77154216</v>
      </c>
    </row>
    <row r="398" spans="1:6" ht="12.75" customHeight="1" x14ac:dyDescent="0.2">
      <c r="A398" s="83" t="s">
        <v>163</v>
      </c>
      <c r="B398" s="83">
        <v>24</v>
      </c>
      <c r="C398" s="84">
        <v>1141.65322528</v>
      </c>
      <c r="D398" s="84">
        <v>1116.5555397000001</v>
      </c>
      <c r="E398" s="84">
        <v>199.49158005999999</v>
      </c>
      <c r="F398" s="84">
        <v>199.49158005999999</v>
      </c>
    </row>
    <row r="399" spans="1:6" ht="12.75" customHeight="1" x14ac:dyDescent="0.2">
      <c r="A399" s="83" t="s">
        <v>164</v>
      </c>
      <c r="B399" s="83">
        <v>1</v>
      </c>
      <c r="C399" s="84">
        <v>1267.89282428</v>
      </c>
      <c r="D399" s="84">
        <v>1245.0787736899999</v>
      </c>
      <c r="E399" s="84">
        <v>222.45443512</v>
      </c>
      <c r="F399" s="84">
        <v>222.45443512</v>
      </c>
    </row>
    <row r="400" spans="1:6" ht="12.75" customHeight="1" x14ac:dyDescent="0.2">
      <c r="A400" s="83" t="s">
        <v>164</v>
      </c>
      <c r="B400" s="83">
        <v>2</v>
      </c>
      <c r="C400" s="84">
        <v>1288.96884374</v>
      </c>
      <c r="D400" s="84">
        <v>1260.64679475</v>
      </c>
      <c r="E400" s="84">
        <v>225.23592606</v>
      </c>
      <c r="F400" s="84">
        <v>225.23592606</v>
      </c>
    </row>
    <row r="401" spans="1:6" ht="12.75" customHeight="1" x14ac:dyDescent="0.2">
      <c r="A401" s="83" t="s">
        <v>164</v>
      </c>
      <c r="B401" s="83">
        <v>3</v>
      </c>
      <c r="C401" s="84">
        <v>1293.2510776500001</v>
      </c>
      <c r="D401" s="84">
        <v>1263.3660207099999</v>
      </c>
      <c r="E401" s="84">
        <v>225.72176189000001</v>
      </c>
      <c r="F401" s="84">
        <v>225.72176189000001</v>
      </c>
    </row>
    <row r="402" spans="1:6" ht="12.75" customHeight="1" x14ac:dyDescent="0.2">
      <c r="A402" s="83" t="s">
        <v>164</v>
      </c>
      <c r="B402" s="83">
        <v>4</v>
      </c>
      <c r="C402" s="84">
        <v>1290.2666944800001</v>
      </c>
      <c r="D402" s="84">
        <v>1252.01329222</v>
      </c>
      <c r="E402" s="84">
        <v>223.69340443999999</v>
      </c>
      <c r="F402" s="84">
        <v>223.69340443999999</v>
      </c>
    </row>
    <row r="403" spans="1:6" ht="12.75" customHeight="1" x14ac:dyDescent="0.2">
      <c r="A403" s="83" t="s">
        <v>164</v>
      </c>
      <c r="B403" s="83">
        <v>5</v>
      </c>
      <c r="C403" s="84">
        <v>1281.6655592100001</v>
      </c>
      <c r="D403" s="84">
        <v>1243.7719983100001</v>
      </c>
      <c r="E403" s="84">
        <v>222.22095754</v>
      </c>
      <c r="F403" s="84">
        <v>222.22095754</v>
      </c>
    </row>
    <row r="404" spans="1:6" ht="12.75" customHeight="1" x14ac:dyDescent="0.2">
      <c r="A404" s="83" t="s">
        <v>164</v>
      </c>
      <c r="B404" s="83">
        <v>6</v>
      </c>
      <c r="C404" s="84">
        <v>1247.00585417</v>
      </c>
      <c r="D404" s="84">
        <v>1225.3016428599999</v>
      </c>
      <c r="E404" s="84">
        <v>218.92091535</v>
      </c>
      <c r="F404" s="84">
        <v>218.92091535</v>
      </c>
    </row>
    <row r="405" spans="1:6" ht="12.75" customHeight="1" x14ac:dyDescent="0.2">
      <c r="A405" s="83" t="s">
        <v>164</v>
      </c>
      <c r="B405" s="83">
        <v>7</v>
      </c>
      <c r="C405" s="84">
        <v>1206.0632740000001</v>
      </c>
      <c r="D405" s="84">
        <v>1183.47431413</v>
      </c>
      <c r="E405" s="84">
        <v>211.44775382</v>
      </c>
      <c r="F405" s="84">
        <v>211.44775382</v>
      </c>
    </row>
    <row r="406" spans="1:6" ht="12.75" customHeight="1" x14ac:dyDescent="0.2">
      <c r="A406" s="83" t="s">
        <v>164</v>
      </c>
      <c r="B406" s="83">
        <v>8</v>
      </c>
      <c r="C406" s="84">
        <v>1203.99697393</v>
      </c>
      <c r="D406" s="84">
        <v>1164.4243407199999</v>
      </c>
      <c r="E406" s="84">
        <v>208.04415305000001</v>
      </c>
      <c r="F406" s="84">
        <v>208.04415305000001</v>
      </c>
    </row>
    <row r="407" spans="1:6" ht="12.75" customHeight="1" x14ac:dyDescent="0.2">
      <c r="A407" s="83" t="s">
        <v>164</v>
      </c>
      <c r="B407" s="83">
        <v>9</v>
      </c>
      <c r="C407" s="84">
        <v>1177.0535607500001</v>
      </c>
      <c r="D407" s="84">
        <v>1144.67657246</v>
      </c>
      <c r="E407" s="84">
        <v>204.51587939999999</v>
      </c>
      <c r="F407" s="84">
        <v>204.51587939999999</v>
      </c>
    </row>
    <row r="408" spans="1:6" ht="12.75" customHeight="1" x14ac:dyDescent="0.2">
      <c r="A408" s="83" t="s">
        <v>164</v>
      </c>
      <c r="B408" s="83">
        <v>10</v>
      </c>
      <c r="C408" s="84">
        <v>1181.2653773500001</v>
      </c>
      <c r="D408" s="84">
        <v>1131.57432285</v>
      </c>
      <c r="E408" s="84">
        <v>202.17494034000001</v>
      </c>
      <c r="F408" s="84">
        <v>202.17494034000001</v>
      </c>
    </row>
    <row r="409" spans="1:6" ht="12.75" customHeight="1" x14ac:dyDescent="0.2">
      <c r="A409" s="83" t="s">
        <v>164</v>
      </c>
      <c r="B409" s="83">
        <v>11</v>
      </c>
      <c r="C409" s="84">
        <v>1171.3642785500001</v>
      </c>
      <c r="D409" s="84">
        <v>1136.6999912700001</v>
      </c>
      <c r="E409" s="84">
        <v>203.09072792000001</v>
      </c>
      <c r="F409" s="84">
        <v>203.09072792000001</v>
      </c>
    </row>
    <row r="410" spans="1:6" ht="12.75" customHeight="1" x14ac:dyDescent="0.2">
      <c r="A410" s="83" t="s">
        <v>164</v>
      </c>
      <c r="B410" s="83">
        <v>12</v>
      </c>
      <c r="C410" s="84">
        <v>1179.64014703</v>
      </c>
      <c r="D410" s="84">
        <v>1149.1815814700001</v>
      </c>
      <c r="E410" s="84">
        <v>205.32077565</v>
      </c>
      <c r="F410" s="84">
        <v>205.32077565</v>
      </c>
    </row>
    <row r="411" spans="1:6" ht="12.75" customHeight="1" x14ac:dyDescent="0.2">
      <c r="A411" s="83" t="s">
        <v>164</v>
      </c>
      <c r="B411" s="83">
        <v>13</v>
      </c>
      <c r="C411" s="84">
        <v>1200.9718967900001</v>
      </c>
      <c r="D411" s="84">
        <v>1170.27375843</v>
      </c>
      <c r="E411" s="84">
        <v>209.08925070999999</v>
      </c>
      <c r="F411" s="84">
        <v>209.08925070999999</v>
      </c>
    </row>
    <row r="412" spans="1:6" ht="12.75" customHeight="1" x14ac:dyDescent="0.2">
      <c r="A412" s="83" t="s">
        <v>164</v>
      </c>
      <c r="B412" s="83">
        <v>14</v>
      </c>
      <c r="C412" s="84">
        <v>1229.99983144</v>
      </c>
      <c r="D412" s="84">
        <v>1191.41058993</v>
      </c>
      <c r="E412" s="84">
        <v>212.86570406999999</v>
      </c>
      <c r="F412" s="84">
        <v>212.86570406999999</v>
      </c>
    </row>
    <row r="413" spans="1:6" ht="12.75" customHeight="1" x14ac:dyDescent="0.2">
      <c r="A413" s="83" t="s">
        <v>164</v>
      </c>
      <c r="B413" s="83">
        <v>15</v>
      </c>
      <c r="C413" s="84">
        <v>1229.1379334200001</v>
      </c>
      <c r="D413" s="84">
        <v>1205.67960988</v>
      </c>
      <c r="E413" s="84">
        <v>215.41510643000001</v>
      </c>
      <c r="F413" s="84">
        <v>215.41510643000001</v>
      </c>
    </row>
    <row r="414" spans="1:6" ht="12.75" customHeight="1" x14ac:dyDescent="0.2">
      <c r="A414" s="83" t="s">
        <v>164</v>
      </c>
      <c r="B414" s="83">
        <v>16</v>
      </c>
      <c r="C414" s="84">
        <v>1227.8442245199999</v>
      </c>
      <c r="D414" s="84">
        <v>1204.84617202</v>
      </c>
      <c r="E414" s="84">
        <v>215.26619862999999</v>
      </c>
      <c r="F414" s="84">
        <v>215.26619862999999</v>
      </c>
    </row>
    <row r="415" spans="1:6" ht="12.75" customHeight="1" x14ac:dyDescent="0.2">
      <c r="A415" s="83" t="s">
        <v>164</v>
      </c>
      <c r="B415" s="83">
        <v>17</v>
      </c>
      <c r="C415" s="84">
        <v>1218.9741674899999</v>
      </c>
      <c r="D415" s="84">
        <v>1194.3178208300001</v>
      </c>
      <c r="E415" s="84">
        <v>213.38513015999999</v>
      </c>
      <c r="F415" s="84">
        <v>213.38513015999999</v>
      </c>
    </row>
    <row r="416" spans="1:6" ht="12.75" customHeight="1" x14ac:dyDescent="0.2">
      <c r="A416" s="83" t="s">
        <v>164</v>
      </c>
      <c r="B416" s="83">
        <v>18</v>
      </c>
      <c r="C416" s="84">
        <v>1179.8481932300001</v>
      </c>
      <c r="D416" s="84">
        <v>1154.8301411899999</v>
      </c>
      <c r="E416" s="84">
        <v>206.32998662</v>
      </c>
      <c r="F416" s="84">
        <v>206.32998662</v>
      </c>
    </row>
    <row r="417" spans="1:6" ht="12.75" customHeight="1" x14ac:dyDescent="0.2">
      <c r="A417" s="83" t="s">
        <v>164</v>
      </c>
      <c r="B417" s="83">
        <v>19</v>
      </c>
      <c r="C417" s="84">
        <v>1180.62162698</v>
      </c>
      <c r="D417" s="84">
        <v>1130.17020389</v>
      </c>
      <c r="E417" s="84">
        <v>201.92407068</v>
      </c>
      <c r="F417" s="84">
        <v>201.92407068</v>
      </c>
    </row>
    <row r="418" spans="1:6" ht="12.75" customHeight="1" x14ac:dyDescent="0.2">
      <c r="A418" s="83" t="s">
        <v>164</v>
      </c>
      <c r="B418" s="83">
        <v>20</v>
      </c>
      <c r="C418" s="84">
        <v>1158.8804155099999</v>
      </c>
      <c r="D418" s="84">
        <v>1136.1422949600001</v>
      </c>
      <c r="E418" s="84">
        <v>202.99108601</v>
      </c>
      <c r="F418" s="84">
        <v>202.99108601</v>
      </c>
    </row>
    <row r="419" spans="1:6" ht="12.75" customHeight="1" x14ac:dyDescent="0.2">
      <c r="A419" s="83" t="s">
        <v>164</v>
      </c>
      <c r="B419" s="83">
        <v>21</v>
      </c>
      <c r="C419" s="84">
        <v>1185.4860629299999</v>
      </c>
      <c r="D419" s="84">
        <v>1150.0202888199999</v>
      </c>
      <c r="E419" s="84">
        <v>205.47062493999999</v>
      </c>
      <c r="F419" s="84">
        <v>205.47062493999999</v>
      </c>
    </row>
    <row r="420" spans="1:6" ht="12.75" customHeight="1" x14ac:dyDescent="0.2">
      <c r="A420" s="83" t="s">
        <v>164</v>
      </c>
      <c r="B420" s="83">
        <v>22</v>
      </c>
      <c r="C420" s="84">
        <v>1198.8507338100001</v>
      </c>
      <c r="D420" s="84">
        <v>1159.84041035</v>
      </c>
      <c r="E420" s="84">
        <v>207.22515616999999</v>
      </c>
      <c r="F420" s="84">
        <v>207.22515616999999</v>
      </c>
    </row>
    <row r="421" spans="1:6" ht="12.75" customHeight="1" x14ac:dyDescent="0.2">
      <c r="A421" s="83" t="s">
        <v>164</v>
      </c>
      <c r="B421" s="83">
        <v>23</v>
      </c>
      <c r="C421" s="84">
        <v>1221.70430747</v>
      </c>
      <c r="D421" s="84">
        <v>1189.71150201</v>
      </c>
      <c r="E421" s="84">
        <v>212.56213320000001</v>
      </c>
      <c r="F421" s="84">
        <v>212.56213320000001</v>
      </c>
    </row>
    <row r="422" spans="1:6" ht="12.75" customHeight="1" x14ac:dyDescent="0.2">
      <c r="A422" s="83" t="s">
        <v>164</v>
      </c>
      <c r="B422" s="83">
        <v>24</v>
      </c>
      <c r="C422" s="84">
        <v>1260.4771587800001</v>
      </c>
      <c r="D422" s="84">
        <v>1217.34034604</v>
      </c>
      <c r="E422" s="84">
        <v>217.49849467999999</v>
      </c>
      <c r="F422" s="84">
        <v>217.49849467999999</v>
      </c>
    </row>
    <row r="423" spans="1:6" ht="12.75" customHeight="1" x14ac:dyDescent="0.2">
      <c r="A423" s="83" t="s">
        <v>165</v>
      </c>
      <c r="B423" s="83">
        <v>1</v>
      </c>
      <c r="C423" s="84">
        <v>1159.8209759900001</v>
      </c>
      <c r="D423" s="84">
        <v>1143.4217802799999</v>
      </c>
      <c r="E423" s="84">
        <v>204.29168949999999</v>
      </c>
      <c r="F423" s="84">
        <v>204.29168949999999</v>
      </c>
    </row>
    <row r="424" spans="1:6" ht="12.75" customHeight="1" x14ac:dyDescent="0.2">
      <c r="A424" s="83" t="s">
        <v>165</v>
      </c>
      <c r="B424" s="83">
        <v>2</v>
      </c>
      <c r="C424" s="84">
        <v>1154.12489484</v>
      </c>
      <c r="D424" s="84">
        <v>1131.73346141</v>
      </c>
      <c r="E424" s="84">
        <v>202.20337314</v>
      </c>
      <c r="F424" s="84">
        <v>202.20337314</v>
      </c>
    </row>
    <row r="425" spans="1:6" ht="12.75" customHeight="1" x14ac:dyDescent="0.2">
      <c r="A425" s="83" t="s">
        <v>165</v>
      </c>
      <c r="B425" s="83">
        <v>3</v>
      </c>
      <c r="C425" s="84">
        <v>1186.2912816</v>
      </c>
      <c r="D425" s="84">
        <v>1138.37117074</v>
      </c>
      <c r="E425" s="84">
        <v>203.38931246999999</v>
      </c>
      <c r="F425" s="84">
        <v>203.38931246999999</v>
      </c>
    </row>
    <row r="426" spans="1:6" ht="12.75" customHeight="1" x14ac:dyDescent="0.2">
      <c r="A426" s="83" t="s">
        <v>165</v>
      </c>
      <c r="B426" s="83">
        <v>4</v>
      </c>
      <c r="C426" s="84">
        <v>1163.7158549999999</v>
      </c>
      <c r="D426" s="84">
        <v>1135.6400029900001</v>
      </c>
      <c r="E426" s="84">
        <v>202.90134304</v>
      </c>
      <c r="F426" s="84">
        <v>202.90134304</v>
      </c>
    </row>
    <row r="427" spans="1:6" ht="12.75" customHeight="1" x14ac:dyDescent="0.2">
      <c r="A427" s="83" t="s">
        <v>165</v>
      </c>
      <c r="B427" s="83">
        <v>5</v>
      </c>
      <c r="C427" s="84">
        <v>1193.9985679700001</v>
      </c>
      <c r="D427" s="84">
        <v>1161.54202865</v>
      </c>
      <c r="E427" s="84">
        <v>207.52917912999999</v>
      </c>
      <c r="F427" s="84">
        <v>207.52917912999999</v>
      </c>
    </row>
    <row r="428" spans="1:6" ht="12.75" customHeight="1" x14ac:dyDescent="0.2">
      <c r="A428" s="83" t="s">
        <v>165</v>
      </c>
      <c r="B428" s="83">
        <v>6</v>
      </c>
      <c r="C428" s="84">
        <v>1172.0732059300001</v>
      </c>
      <c r="D428" s="84">
        <v>1150.5039544900001</v>
      </c>
      <c r="E428" s="84">
        <v>205.55704001000001</v>
      </c>
      <c r="F428" s="84">
        <v>205.55704001000001</v>
      </c>
    </row>
    <row r="429" spans="1:6" ht="12.75" customHeight="1" x14ac:dyDescent="0.2">
      <c r="A429" s="83" t="s">
        <v>165</v>
      </c>
      <c r="B429" s="83">
        <v>7</v>
      </c>
      <c r="C429" s="84">
        <v>1154.28711058</v>
      </c>
      <c r="D429" s="84">
        <v>1133.8135176999999</v>
      </c>
      <c r="E429" s="84">
        <v>202.57501047</v>
      </c>
      <c r="F429" s="84">
        <v>202.57501047</v>
      </c>
    </row>
    <row r="430" spans="1:6" ht="12.75" customHeight="1" x14ac:dyDescent="0.2">
      <c r="A430" s="83" t="s">
        <v>165</v>
      </c>
      <c r="B430" s="83">
        <v>8</v>
      </c>
      <c r="C430" s="84">
        <v>1181.43497589</v>
      </c>
      <c r="D430" s="84">
        <v>1159.5395327399999</v>
      </c>
      <c r="E430" s="84">
        <v>207.17139928</v>
      </c>
      <c r="F430" s="84">
        <v>207.17139928</v>
      </c>
    </row>
    <row r="431" spans="1:6" ht="12.75" customHeight="1" x14ac:dyDescent="0.2">
      <c r="A431" s="83" t="s">
        <v>165</v>
      </c>
      <c r="B431" s="83">
        <v>9</v>
      </c>
      <c r="C431" s="84">
        <v>1170.59748231</v>
      </c>
      <c r="D431" s="84">
        <v>1147.3329315599999</v>
      </c>
      <c r="E431" s="84">
        <v>204.99048300000001</v>
      </c>
      <c r="F431" s="84">
        <v>204.99048300000001</v>
      </c>
    </row>
    <row r="432" spans="1:6" ht="12.75" customHeight="1" x14ac:dyDescent="0.2">
      <c r="A432" s="83" t="s">
        <v>165</v>
      </c>
      <c r="B432" s="83">
        <v>10</v>
      </c>
      <c r="C432" s="84">
        <v>1134.0812024700001</v>
      </c>
      <c r="D432" s="84">
        <v>1115.7320773900001</v>
      </c>
      <c r="E432" s="84">
        <v>199.34445456</v>
      </c>
      <c r="F432" s="84">
        <v>199.34445456</v>
      </c>
    </row>
    <row r="433" spans="1:6" ht="12.75" customHeight="1" x14ac:dyDescent="0.2">
      <c r="A433" s="83" t="s">
        <v>165</v>
      </c>
      <c r="B433" s="83">
        <v>11</v>
      </c>
      <c r="C433" s="84">
        <v>1132.6529591399999</v>
      </c>
      <c r="D433" s="84">
        <v>1098.1410701299999</v>
      </c>
      <c r="E433" s="84">
        <v>196.20152282999999</v>
      </c>
      <c r="F433" s="84">
        <v>196.20152282999999</v>
      </c>
    </row>
    <row r="434" spans="1:6" ht="12.75" customHeight="1" x14ac:dyDescent="0.2">
      <c r="A434" s="83" t="s">
        <v>165</v>
      </c>
      <c r="B434" s="83">
        <v>12</v>
      </c>
      <c r="C434" s="84">
        <v>1122.8702970300001</v>
      </c>
      <c r="D434" s="84">
        <v>1098.72370361</v>
      </c>
      <c r="E434" s="84">
        <v>196.30562018000001</v>
      </c>
      <c r="F434" s="84">
        <v>196.30562018000001</v>
      </c>
    </row>
    <row r="435" spans="1:6" ht="12.75" customHeight="1" x14ac:dyDescent="0.2">
      <c r="A435" s="83" t="s">
        <v>165</v>
      </c>
      <c r="B435" s="83">
        <v>13</v>
      </c>
      <c r="C435" s="84">
        <v>1151.24468103</v>
      </c>
      <c r="D435" s="84">
        <v>1127.30645114</v>
      </c>
      <c r="E435" s="84">
        <v>201.41241269</v>
      </c>
      <c r="F435" s="84">
        <v>201.41241269</v>
      </c>
    </row>
    <row r="436" spans="1:6" ht="12.75" customHeight="1" x14ac:dyDescent="0.2">
      <c r="A436" s="83" t="s">
        <v>165</v>
      </c>
      <c r="B436" s="83">
        <v>14</v>
      </c>
      <c r="C436" s="84">
        <v>1141.0280625099999</v>
      </c>
      <c r="D436" s="84">
        <v>1116.37852056</v>
      </c>
      <c r="E436" s="84">
        <v>199.45995259</v>
      </c>
      <c r="F436" s="84">
        <v>199.45995259</v>
      </c>
    </row>
    <row r="437" spans="1:6" ht="12.75" customHeight="1" x14ac:dyDescent="0.2">
      <c r="A437" s="83" t="s">
        <v>165</v>
      </c>
      <c r="B437" s="83">
        <v>15</v>
      </c>
      <c r="C437" s="84">
        <v>1152.17746913</v>
      </c>
      <c r="D437" s="84">
        <v>1129.9589973</v>
      </c>
      <c r="E437" s="84">
        <v>201.88633504000001</v>
      </c>
      <c r="F437" s="84">
        <v>201.88633504000001</v>
      </c>
    </row>
    <row r="438" spans="1:6" ht="12.75" customHeight="1" x14ac:dyDescent="0.2">
      <c r="A438" s="83" t="s">
        <v>165</v>
      </c>
      <c r="B438" s="83">
        <v>16</v>
      </c>
      <c r="C438" s="84">
        <v>1149.18305119</v>
      </c>
      <c r="D438" s="84">
        <v>1126.3285889599999</v>
      </c>
      <c r="E438" s="84">
        <v>201.23770103000001</v>
      </c>
      <c r="F438" s="84">
        <v>201.23770103000001</v>
      </c>
    </row>
    <row r="439" spans="1:6" ht="12.75" customHeight="1" x14ac:dyDescent="0.2">
      <c r="A439" s="83" t="s">
        <v>165</v>
      </c>
      <c r="B439" s="83">
        <v>17</v>
      </c>
      <c r="C439" s="84">
        <v>1149.0976473999999</v>
      </c>
      <c r="D439" s="84">
        <v>1125.0671248599999</v>
      </c>
      <c r="E439" s="84">
        <v>201.01231908</v>
      </c>
      <c r="F439" s="84">
        <v>201.01231908</v>
      </c>
    </row>
    <row r="440" spans="1:6" ht="12.75" customHeight="1" x14ac:dyDescent="0.2">
      <c r="A440" s="83" t="s">
        <v>165</v>
      </c>
      <c r="B440" s="83">
        <v>18</v>
      </c>
      <c r="C440" s="84">
        <v>1119.0791611699999</v>
      </c>
      <c r="D440" s="84">
        <v>1089.39017459</v>
      </c>
      <c r="E440" s="84">
        <v>194.63802695999999</v>
      </c>
      <c r="F440" s="84">
        <v>194.63802695999999</v>
      </c>
    </row>
    <row r="441" spans="1:6" ht="12.75" customHeight="1" x14ac:dyDescent="0.2">
      <c r="A441" s="83" t="s">
        <v>165</v>
      </c>
      <c r="B441" s="83">
        <v>19</v>
      </c>
      <c r="C441" s="84">
        <v>1086.7410891899999</v>
      </c>
      <c r="D441" s="84">
        <v>1059.7129431599999</v>
      </c>
      <c r="E441" s="84">
        <v>189.33568634</v>
      </c>
      <c r="F441" s="84">
        <v>189.33568634</v>
      </c>
    </row>
    <row r="442" spans="1:6" ht="12.75" customHeight="1" x14ac:dyDescent="0.2">
      <c r="A442" s="83" t="s">
        <v>165</v>
      </c>
      <c r="B442" s="83">
        <v>20</v>
      </c>
      <c r="C442" s="84">
        <v>1094.6114347800001</v>
      </c>
      <c r="D442" s="84">
        <v>1073.17458573</v>
      </c>
      <c r="E442" s="84">
        <v>191.74083705000001</v>
      </c>
      <c r="F442" s="84">
        <v>191.74083705000001</v>
      </c>
    </row>
    <row r="443" spans="1:6" ht="12.75" customHeight="1" x14ac:dyDescent="0.2">
      <c r="A443" s="83" t="s">
        <v>165</v>
      </c>
      <c r="B443" s="83">
        <v>21</v>
      </c>
      <c r="C443" s="84">
        <v>1112.1998069000001</v>
      </c>
      <c r="D443" s="84">
        <v>1090.06078198</v>
      </c>
      <c r="E443" s="84">
        <v>194.75784234</v>
      </c>
      <c r="F443" s="84">
        <v>194.75784234</v>
      </c>
    </row>
    <row r="444" spans="1:6" ht="12.75" customHeight="1" x14ac:dyDescent="0.2">
      <c r="A444" s="83" t="s">
        <v>165</v>
      </c>
      <c r="B444" s="83">
        <v>22</v>
      </c>
      <c r="C444" s="84">
        <v>1117.0698336999999</v>
      </c>
      <c r="D444" s="84">
        <v>1095.22551729</v>
      </c>
      <c r="E444" s="84">
        <v>195.68060987999999</v>
      </c>
      <c r="F444" s="84">
        <v>195.68060987999999</v>
      </c>
    </row>
    <row r="445" spans="1:6" ht="12.75" customHeight="1" x14ac:dyDescent="0.2">
      <c r="A445" s="83" t="s">
        <v>165</v>
      </c>
      <c r="B445" s="83">
        <v>23</v>
      </c>
      <c r="C445" s="84">
        <v>1128.4020086200001</v>
      </c>
      <c r="D445" s="84">
        <v>1103.21287003</v>
      </c>
      <c r="E445" s="84">
        <v>197.10768587999999</v>
      </c>
      <c r="F445" s="84">
        <v>197.10768587999999</v>
      </c>
    </row>
    <row r="446" spans="1:6" ht="12.75" customHeight="1" x14ac:dyDescent="0.2">
      <c r="A446" s="83" t="s">
        <v>165</v>
      </c>
      <c r="B446" s="83">
        <v>24</v>
      </c>
      <c r="C446" s="84">
        <v>1134.84941916</v>
      </c>
      <c r="D446" s="84">
        <v>1105.35628028</v>
      </c>
      <c r="E446" s="84">
        <v>197.49064247000001</v>
      </c>
      <c r="F446" s="84">
        <v>197.49064247000001</v>
      </c>
    </row>
    <row r="447" spans="1:6" ht="12.75" customHeight="1" x14ac:dyDescent="0.2">
      <c r="A447" s="83" t="s">
        <v>166</v>
      </c>
      <c r="B447" s="83">
        <v>1</v>
      </c>
      <c r="C447" s="84">
        <v>1223.0252998999999</v>
      </c>
      <c r="D447" s="84">
        <v>1198.4579225</v>
      </c>
      <c r="E447" s="84">
        <v>214.12482953</v>
      </c>
      <c r="F447" s="84">
        <v>214.12482953</v>
      </c>
    </row>
    <row r="448" spans="1:6" ht="12.75" customHeight="1" x14ac:dyDescent="0.2">
      <c r="A448" s="83" t="s">
        <v>166</v>
      </c>
      <c r="B448" s="83">
        <v>2</v>
      </c>
      <c r="C448" s="84">
        <v>1234.3360766400001</v>
      </c>
      <c r="D448" s="84">
        <v>1205.9547142700001</v>
      </c>
      <c r="E448" s="84">
        <v>215.4642585</v>
      </c>
      <c r="F448" s="84">
        <v>215.4642585</v>
      </c>
    </row>
    <row r="449" spans="1:6" ht="12.75" customHeight="1" x14ac:dyDescent="0.2">
      <c r="A449" s="83" t="s">
        <v>166</v>
      </c>
      <c r="B449" s="83">
        <v>3</v>
      </c>
      <c r="C449" s="84">
        <v>1241.5115962499999</v>
      </c>
      <c r="D449" s="84">
        <v>1210.11927741</v>
      </c>
      <c r="E449" s="84">
        <v>216.20832831999999</v>
      </c>
      <c r="F449" s="84">
        <v>216.20832831999999</v>
      </c>
    </row>
    <row r="450" spans="1:6" ht="12.75" customHeight="1" x14ac:dyDescent="0.2">
      <c r="A450" s="83" t="s">
        <v>166</v>
      </c>
      <c r="B450" s="83">
        <v>4</v>
      </c>
      <c r="C450" s="84">
        <v>1239.6619434500001</v>
      </c>
      <c r="D450" s="84">
        <v>1208.74703277</v>
      </c>
      <c r="E450" s="84">
        <v>215.96315354999999</v>
      </c>
      <c r="F450" s="84">
        <v>215.96315354999999</v>
      </c>
    </row>
    <row r="451" spans="1:6" ht="12.75" customHeight="1" x14ac:dyDescent="0.2">
      <c r="A451" s="83" t="s">
        <v>166</v>
      </c>
      <c r="B451" s="83">
        <v>5</v>
      </c>
      <c r="C451" s="84">
        <v>1249.0703752500001</v>
      </c>
      <c r="D451" s="84">
        <v>1223.0896932400001</v>
      </c>
      <c r="E451" s="84">
        <v>218.52571304</v>
      </c>
      <c r="F451" s="84">
        <v>218.52571304</v>
      </c>
    </row>
    <row r="452" spans="1:6" ht="12.75" customHeight="1" x14ac:dyDescent="0.2">
      <c r="A452" s="83" t="s">
        <v>166</v>
      </c>
      <c r="B452" s="83">
        <v>6</v>
      </c>
      <c r="C452" s="84">
        <v>1252.6320627299999</v>
      </c>
      <c r="D452" s="84">
        <v>1230.7571523700001</v>
      </c>
      <c r="E452" s="84">
        <v>219.89563462999999</v>
      </c>
      <c r="F452" s="84">
        <v>219.89563462999999</v>
      </c>
    </row>
    <row r="453" spans="1:6" ht="12.75" customHeight="1" x14ac:dyDescent="0.2">
      <c r="A453" s="83" t="s">
        <v>166</v>
      </c>
      <c r="B453" s="83">
        <v>7</v>
      </c>
      <c r="C453" s="84">
        <v>1233.7998278499999</v>
      </c>
      <c r="D453" s="84">
        <v>1212.1129443899999</v>
      </c>
      <c r="E453" s="84">
        <v>216.56453073</v>
      </c>
      <c r="F453" s="84">
        <v>216.56453073</v>
      </c>
    </row>
    <row r="454" spans="1:6" ht="12.75" customHeight="1" x14ac:dyDescent="0.2">
      <c r="A454" s="83" t="s">
        <v>166</v>
      </c>
      <c r="B454" s="83">
        <v>8</v>
      </c>
      <c r="C454" s="84">
        <v>1223.6478250099999</v>
      </c>
      <c r="D454" s="84">
        <v>1192.18363832</v>
      </c>
      <c r="E454" s="84">
        <v>213.00382227</v>
      </c>
      <c r="F454" s="84">
        <v>213.00382227</v>
      </c>
    </row>
    <row r="455" spans="1:6" ht="12.75" customHeight="1" x14ac:dyDescent="0.2">
      <c r="A455" s="83" t="s">
        <v>166</v>
      </c>
      <c r="B455" s="83">
        <v>9</v>
      </c>
      <c r="C455" s="84">
        <v>1201.3467308700001</v>
      </c>
      <c r="D455" s="84">
        <v>1175.8210546400001</v>
      </c>
      <c r="E455" s="84">
        <v>210.08036924000001</v>
      </c>
      <c r="F455" s="84">
        <v>210.08036924000001</v>
      </c>
    </row>
    <row r="456" spans="1:6" ht="12.75" customHeight="1" x14ac:dyDescent="0.2">
      <c r="A456" s="83" t="s">
        <v>166</v>
      </c>
      <c r="B456" s="83">
        <v>10</v>
      </c>
      <c r="C456" s="84">
        <v>1165.50794331</v>
      </c>
      <c r="D456" s="84">
        <v>1134.8581361700001</v>
      </c>
      <c r="E456" s="84">
        <v>202.76164926999999</v>
      </c>
      <c r="F456" s="84">
        <v>202.76164926999999</v>
      </c>
    </row>
    <row r="457" spans="1:6" ht="12.75" customHeight="1" x14ac:dyDescent="0.2">
      <c r="A457" s="83" t="s">
        <v>166</v>
      </c>
      <c r="B457" s="83">
        <v>11</v>
      </c>
      <c r="C457" s="84">
        <v>1134.06375073</v>
      </c>
      <c r="D457" s="84">
        <v>1110.11916049</v>
      </c>
      <c r="E457" s="84">
        <v>198.34161177999999</v>
      </c>
      <c r="F457" s="84">
        <v>198.34161177999999</v>
      </c>
    </row>
    <row r="458" spans="1:6" ht="12.75" customHeight="1" x14ac:dyDescent="0.2">
      <c r="A458" s="83" t="s">
        <v>166</v>
      </c>
      <c r="B458" s="83">
        <v>12</v>
      </c>
      <c r="C458" s="84">
        <v>1131.33314535</v>
      </c>
      <c r="D458" s="84">
        <v>1104.0284096400001</v>
      </c>
      <c r="E458" s="84">
        <v>197.25339586000001</v>
      </c>
      <c r="F458" s="84">
        <v>197.25339586000001</v>
      </c>
    </row>
    <row r="459" spans="1:6" ht="12.75" customHeight="1" x14ac:dyDescent="0.2">
      <c r="A459" s="83" t="s">
        <v>166</v>
      </c>
      <c r="B459" s="83">
        <v>13</v>
      </c>
      <c r="C459" s="84">
        <v>1151.2704531500001</v>
      </c>
      <c r="D459" s="84">
        <v>1126.8162079399999</v>
      </c>
      <c r="E459" s="84">
        <v>201.32482243000001</v>
      </c>
      <c r="F459" s="84">
        <v>201.32482243000001</v>
      </c>
    </row>
    <row r="460" spans="1:6" ht="12.75" customHeight="1" x14ac:dyDescent="0.2">
      <c r="A460" s="83" t="s">
        <v>166</v>
      </c>
      <c r="B460" s="83">
        <v>14</v>
      </c>
      <c r="C460" s="84">
        <v>1172.9777003300001</v>
      </c>
      <c r="D460" s="84">
        <v>1128.1830019500001</v>
      </c>
      <c r="E460" s="84">
        <v>201.56902335999999</v>
      </c>
      <c r="F460" s="84">
        <v>201.56902335999999</v>
      </c>
    </row>
    <row r="461" spans="1:6" ht="12.75" customHeight="1" x14ac:dyDescent="0.2">
      <c r="A461" s="83" t="s">
        <v>166</v>
      </c>
      <c r="B461" s="83">
        <v>15</v>
      </c>
      <c r="C461" s="84">
        <v>1162.3709633200001</v>
      </c>
      <c r="D461" s="84">
        <v>1138.6582495099999</v>
      </c>
      <c r="E461" s="84">
        <v>203.44060396</v>
      </c>
      <c r="F461" s="84">
        <v>203.44060396</v>
      </c>
    </row>
    <row r="462" spans="1:6" ht="12.75" customHeight="1" x14ac:dyDescent="0.2">
      <c r="A462" s="83" t="s">
        <v>166</v>
      </c>
      <c r="B462" s="83">
        <v>16</v>
      </c>
      <c r="C462" s="84">
        <v>1153.99619566</v>
      </c>
      <c r="D462" s="84">
        <v>1132.1219667099999</v>
      </c>
      <c r="E462" s="84">
        <v>202.27278620000001</v>
      </c>
      <c r="F462" s="84">
        <v>202.27278620000001</v>
      </c>
    </row>
    <row r="463" spans="1:6" ht="12.75" customHeight="1" x14ac:dyDescent="0.2">
      <c r="A463" s="83" t="s">
        <v>166</v>
      </c>
      <c r="B463" s="83">
        <v>17</v>
      </c>
      <c r="C463" s="84">
        <v>1167.0074488400001</v>
      </c>
      <c r="D463" s="84">
        <v>1143.02758528</v>
      </c>
      <c r="E463" s="84">
        <v>204.22125987999999</v>
      </c>
      <c r="F463" s="84">
        <v>204.22125987999999</v>
      </c>
    </row>
    <row r="464" spans="1:6" ht="12.75" customHeight="1" x14ac:dyDescent="0.2">
      <c r="A464" s="83" t="s">
        <v>166</v>
      </c>
      <c r="B464" s="83">
        <v>18</v>
      </c>
      <c r="C464" s="84">
        <v>1136.7039802100001</v>
      </c>
      <c r="D464" s="84">
        <v>1113.3019058499999</v>
      </c>
      <c r="E464" s="84">
        <v>198.91026321000001</v>
      </c>
      <c r="F464" s="84">
        <v>198.91026321000001</v>
      </c>
    </row>
    <row r="465" spans="1:6" ht="12.75" customHeight="1" x14ac:dyDescent="0.2">
      <c r="A465" s="83" t="s">
        <v>166</v>
      </c>
      <c r="B465" s="83">
        <v>19</v>
      </c>
      <c r="C465" s="84">
        <v>1098.04967003</v>
      </c>
      <c r="D465" s="84">
        <v>1078.28715945</v>
      </c>
      <c r="E465" s="84">
        <v>192.65428503000001</v>
      </c>
      <c r="F465" s="84">
        <v>192.65428503000001</v>
      </c>
    </row>
    <row r="466" spans="1:6" ht="12.75" customHeight="1" x14ac:dyDescent="0.2">
      <c r="A466" s="83" t="s">
        <v>166</v>
      </c>
      <c r="B466" s="83">
        <v>20</v>
      </c>
      <c r="C466" s="84">
        <v>1111.2707201600001</v>
      </c>
      <c r="D466" s="84">
        <v>1089.07516618</v>
      </c>
      <c r="E466" s="84">
        <v>194.58174536000001</v>
      </c>
      <c r="F466" s="84">
        <v>194.58174536000001</v>
      </c>
    </row>
    <row r="467" spans="1:6" ht="12.75" customHeight="1" x14ac:dyDescent="0.2">
      <c r="A467" s="83" t="s">
        <v>166</v>
      </c>
      <c r="B467" s="83">
        <v>21</v>
      </c>
      <c r="C467" s="84">
        <v>1128.49128174</v>
      </c>
      <c r="D467" s="84">
        <v>1104.04023373</v>
      </c>
      <c r="E467" s="84">
        <v>197.25550844</v>
      </c>
      <c r="F467" s="84">
        <v>197.25550844</v>
      </c>
    </row>
    <row r="468" spans="1:6" ht="12.75" customHeight="1" x14ac:dyDescent="0.2">
      <c r="A468" s="83" t="s">
        <v>166</v>
      </c>
      <c r="B468" s="83">
        <v>22</v>
      </c>
      <c r="C468" s="84">
        <v>1129.0848376900001</v>
      </c>
      <c r="D468" s="84">
        <v>1107.8593698899999</v>
      </c>
      <c r="E468" s="84">
        <v>197.93786187000001</v>
      </c>
      <c r="F468" s="84">
        <v>197.93786187000001</v>
      </c>
    </row>
    <row r="469" spans="1:6" ht="12.75" customHeight="1" x14ac:dyDescent="0.2">
      <c r="A469" s="83" t="s">
        <v>166</v>
      </c>
      <c r="B469" s="83">
        <v>23</v>
      </c>
      <c r="C469" s="84">
        <v>1151.0155380000001</v>
      </c>
      <c r="D469" s="84">
        <v>1129.2438103699999</v>
      </c>
      <c r="E469" s="84">
        <v>201.75855476999999</v>
      </c>
      <c r="F469" s="84">
        <v>201.75855476999999</v>
      </c>
    </row>
    <row r="470" spans="1:6" ht="12.75" customHeight="1" x14ac:dyDescent="0.2">
      <c r="A470" s="83" t="s">
        <v>166</v>
      </c>
      <c r="B470" s="83">
        <v>24</v>
      </c>
      <c r="C470" s="84">
        <v>1176.42282598</v>
      </c>
      <c r="D470" s="84">
        <v>1152.0195411699999</v>
      </c>
      <c r="E470" s="84">
        <v>205.82782527000001</v>
      </c>
      <c r="F470" s="84">
        <v>205.82782527000001</v>
      </c>
    </row>
    <row r="471" spans="1:6" ht="12.75" customHeight="1" x14ac:dyDescent="0.2">
      <c r="A471" s="83" t="s">
        <v>167</v>
      </c>
      <c r="B471" s="83">
        <v>1</v>
      </c>
      <c r="C471" s="84">
        <v>1179.2968592699999</v>
      </c>
      <c r="D471" s="84">
        <v>1156.2882852400001</v>
      </c>
      <c r="E471" s="84">
        <v>206.59050877999999</v>
      </c>
      <c r="F471" s="84">
        <v>206.59050877999999</v>
      </c>
    </row>
    <row r="472" spans="1:6" ht="12.75" customHeight="1" x14ac:dyDescent="0.2">
      <c r="A472" s="83" t="s">
        <v>167</v>
      </c>
      <c r="B472" s="83">
        <v>2</v>
      </c>
      <c r="C472" s="84">
        <v>1200.14445679</v>
      </c>
      <c r="D472" s="84">
        <v>1175.14728068</v>
      </c>
      <c r="E472" s="84">
        <v>209.9599881</v>
      </c>
      <c r="F472" s="84">
        <v>209.9599881</v>
      </c>
    </row>
    <row r="473" spans="1:6" ht="12.75" customHeight="1" x14ac:dyDescent="0.2">
      <c r="A473" s="83" t="s">
        <v>167</v>
      </c>
      <c r="B473" s="83">
        <v>3</v>
      </c>
      <c r="C473" s="84">
        <v>1232.6973349299999</v>
      </c>
      <c r="D473" s="84">
        <v>1206.66485016</v>
      </c>
      <c r="E473" s="84">
        <v>215.59113632</v>
      </c>
      <c r="F473" s="84">
        <v>215.59113632</v>
      </c>
    </row>
    <row r="474" spans="1:6" ht="12.75" customHeight="1" x14ac:dyDescent="0.2">
      <c r="A474" s="83" t="s">
        <v>167</v>
      </c>
      <c r="B474" s="83">
        <v>4</v>
      </c>
      <c r="C474" s="84">
        <v>1233.99455685</v>
      </c>
      <c r="D474" s="84">
        <v>1207.89554591</v>
      </c>
      <c r="E474" s="84">
        <v>215.81102098</v>
      </c>
      <c r="F474" s="84">
        <v>215.81102098</v>
      </c>
    </row>
    <row r="475" spans="1:6" ht="12.75" customHeight="1" x14ac:dyDescent="0.2">
      <c r="A475" s="83" t="s">
        <v>167</v>
      </c>
      <c r="B475" s="83">
        <v>5</v>
      </c>
      <c r="C475" s="84">
        <v>1238.6738892400001</v>
      </c>
      <c r="D475" s="84">
        <v>1214.3901457899999</v>
      </c>
      <c r="E475" s="84">
        <v>216.97139138</v>
      </c>
      <c r="F475" s="84">
        <v>216.97139138</v>
      </c>
    </row>
    <row r="476" spans="1:6" ht="12.75" customHeight="1" x14ac:dyDescent="0.2">
      <c r="A476" s="83" t="s">
        <v>167</v>
      </c>
      <c r="B476" s="83">
        <v>6</v>
      </c>
      <c r="C476" s="84">
        <v>1235.27699244</v>
      </c>
      <c r="D476" s="84">
        <v>1213.47368312</v>
      </c>
      <c r="E476" s="84">
        <v>216.80764977999999</v>
      </c>
      <c r="F476" s="84">
        <v>216.80764977999999</v>
      </c>
    </row>
    <row r="477" spans="1:6" ht="12.75" customHeight="1" x14ac:dyDescent="0.2">
      <c r="A477" s="83" t="s">
        <v>167</v>
      </c>
      <c r="B477" s="83">
        <v>7</v>
      </c>
      <c r="C477" s="84">
        <v>1227.3056871799999</v>
      </c>
      <c r="D477" s="84">
        <v>1204.5615225500001</v>
      </c>
      <c r="E477" s="84">
        <v>215.21534116999999</v>
      </c>
      <c r="F477" s="84">
        <v>215.21534116999999</v>
      </c>
    </row>
    <row r="478" spans="1:6" ht="12.75" customHeight="1" x14ac:dyDescent="0.2">
      <c r="A478" s="83" t="s">
        <v>167</v>
      </c>
      <c r="B478" s="83">
        <v>8</v>
      </c>
      <c r="C478" s="84">
        <v>1214.8671821200001</v>
      </c>
      <c r="D478" s="84">
        <v>1190.2376478000001</v>
      </c>
      <c r="E478" s="84">
        <v>212.65613807</v>
      </c>
      <c r="F478" s="84">
        <v>212.65613807</v>
      </c>
    </row>
    <row r="479" spans="1:6" ht="12.75" customHeight="1" x14ac:dyDescent="0.2">
      <c r="A479" s="83" t="s">
        <v>167</v>
      </c>
      <c r="B479" s="83">
        <v>9</v>
      </c>
      <c r="C479" s="84">
        <v>1207.1472341199999</v>
      </c>
      <c r="D479" s="84">
        <v>1183.3273045999999</v>
      </c>
      <c r="E479" s="84">
        <v>211.42148807999999</v>
      </c>
      <c r="F479" s="84">
        <v>211.42148807999999</v>
      </c>
    </row>
    <row r="480" spans="1:6" ht="12.75" customHeight="1" x14ac:dyDescent="0.2">
      <c r="A480" s="83" t="s">
        <v>167</v>
      </c>
      <c r="B480" s="83">
        <v>10</v>
      </c>
      <c r="C480" s="84">
        <v>1188.6236211299999</v>
      </c>
      <c r="D480" s="84">
        <v>1166.2014364700001</v>
      </c>
      <c r="E480" s="84">
        <v>208.36166134000001</v>
      </c>
      <c r="F480" s="84">
        <v>208.36166134000001</v>
      </c>
    </row>
    <row r="481" spans="1:6" ht="12.75" customHeight="1" x14ac:dyDescent="0.2">
      <c r="A481" s="83" t="s">
        <v>167</v>
      </c>
      <c r="B481" s="83">
        <v>11</v>
      </c>
      <c r="C481" s="84">
        <v>1196.1331381800001</v>
      </c>
      <c r="D481" s="84">
        <v>1173.64019947</v>
      </c>
      <c r="E481" s="84">
        <v>209.69072249000001</v>
      </c>
      <c r="F481" s="84">
        <v>209.69072249000001</v>
      </c>
    </row>
    <row r="482" spans="1:6" ht="12.75" customHeight="1" x14ac:dyDescent="0.2">
      <c r="A482" s="83" t="s">
        <v>167</v>
      </c>
      <c r="B482" s="83">
        <v>12</v>
      </c>
      <c r="C482" s="84">
        <v>1194.7899716300001</v>
      </c>
      <c r="D482" s="84">
        <v>1175.80228833</v>
      </c>
      <c r="E482" s="84">
        <v>210.07701632000001</v>
      </c>
      <c r="F482" s="84">
        <v>210.07701632000001</v>
      </c>
    </row>
    <row r="483" spans="1:6" ht="12.75" customHeight="1" x14ac:dyDescent="0.2">
      <c r="A483" s="83" t="s">
        <v>167</v>
      </c>
      <c r="B483" s="83">
        <v>13</v>
      </c>
      <c r="C483" s="84">
        <v>1225.5006306600001</v>
      </c>
      <c r="D483" s="84">
        <v>1195.18012077</v>
      </c>
      <c r="E483" s="84">
        <v>213.53919467</v>
      </c>
      <c r="F483" s="84">
        <v>213.53919467</v>
      </c>
    </row>
    <row r="484" spans="1:6" ht="12.75" customHeight="1" x14ac:dyDescent="0.2">
      <c r="A484" s="83" t="s">
        <v>167</v>
      </c>
      <c r="B484" s="83">
        <v>14</v>
      </c>
      <c r="C484" s="84">
        <v>1252.4768617100001</v>
      </c>
      <c r="D484" s="84">
        <v>1199.71781891</v>
      </c>
      <c r="E484" s="84">
        <v>214.34993138999999</v>
      </c>
      <c r="F484" s="84">
        <v>214.34993138999999</v>
      </c>
    </row>
    <row r="485" spans="1:6" ht="12.75" customHeight="1" x14ac:dyDescent="0.2">
      <c r="A485" s="83" t="s">
        <v>167</v>
      </c>
      <c r="B485" s="83">
        <v>15</v>
      </c>
      <c r="C485" s="84">
        <v>1249.12374675</v>
      </c>
      <c r="D485" s="84">
        <v>1208.3653275199999</v>
      </c>
      <c r="E485" s="84">
        <v>215.89495543000001</v>
      </c>
      <c r="F485" s="84">
        <v>215.89495543000001</v>
      </c>
    </row>
    <row r="486" spans="1:6" ht="12.75" customHeight="1" x14ac:dyDescent="0.2">
      <c r="A486" s="83" t="s">
        <v>167</v>
      </c>
      <c r="B486" s="83">
        <v>16</v>
      </c>
      <c r="C486" s="84">
        <v>1246.9033483600001</v>
      </c>
      <c r="D486" s="84">
        <v>1205.7642274100001</v>
      </c>
      <c r="E486" s="84">
        <v>215.43022479000001</v>
      </c>
      <c r="F486" s="84">
        <v>215.43022479000001</v>
      </c>
    </row>
    <row r="487" spans="1:6" ht="12.75" customHeight="1" x14ac:dyDescent="0.2">
      <c r="A487" s="83" t="s">
        <v>167</v>
      </c>
      <c r="B487" s="83">
        <v>17</v>
      </c>
      <c r="C487" s="84">
        <v>1253.3460812599999</v>
      </c>
      <c r="D487" s="84">
        <v>1199.9356602099999</v>
      </c>
      <c r="E487" s="84">
        <v>214.38885242999999</v>
      </c>
      <c r="F487" s="84">
        <v>214.38885242999999</v>
      </c>
    </row>
    <row r="488" spans="1:6" ht="12.75" customHeight="1" x14ac:dyDescent="0.2">
      <c r="A488" s="83" t="s">
        <v>167</v>
      </c>
      <c r="B488" s="83">
        <v>18</v>
      </c>
      <c r="C488" s="84">
        <v>1218.3829519599999</v>
      </c>
      <c r="D488" s="84">
        <v>1190.3596616899999</v>
      </c>
      <c r="E488" s="84">
        <v>212.67793792000001</v>
      </c>
      <c r="F488" s="84">
        <v>212.67793792000001</v>
      </c>
    </row>
    <row r="489" spans="1:6" ht="12.75" customHeight="1" x14ac:dyDescent="0.2">
      <c r="A489" s="83" t="s">
        <v>167</v>
      </c>
      <c r="B489" s="83">
        <v>19</v>
      </c>
      <c r="C489" s="84">
        <v>1151.6182909300001</v>
      </c>
      <c r="D489" s="84">
        <v>1126.49335445</v>
      </c>
      <c r="E489" s="84">
        <v>201.26713917999999</v>
      </c>
      <c r="F489" s="84">
        <v>201.26713917999999</v>
      </c>
    </row>
    <row r="490" spans="1:6" ht="12.75" customHeight="1" x14ac:dyDescent="0.2">
      <c r="A490" s="83" t="s">
        <v>167</v>
      </c>
      <c r="B490" s="83">
        <v>20</v>
      </c>
      <c r="C490" s="84">
        <v>1199.6461355500001</v>
      </c>
      <c r="D490" s="84">
        <v>1160.0528214799999</v>
      </c>
      <c r="E490" s="84">
        <v>207.26310702000001</v>
      </c>
      <c r="F490" s="84">
        <v>207.26310702000001</v>
      </c>
    </row>
    <row r="491" spans="1:6" ht="12.75" customHeight="1" x14ac:dyDescent="0.2">
      <c r="A491" s="83" t="s">
        <v>167</v>
      </c>
      <c r="B491" s="83">
        <v>21</v>
      </c>
      <c r="C491" s="84">
        <v>1202.9092354899999</v>
      </c>
      <c r="D491" s="84">
        <v>1164.14982407</v>
      </c>
      <c r="E491" s="84">
        <v>207.99510599999999</v>
      </c>
      <c r="F491" s="84">
        <v>207.99510599999999</v>
      </c>
    </row>
    <row r="492" spans="1:6" ht="12.75" customHeight="1" x14ac:dyDescent="0.2">
      <c r="A492" s="83" t="s">
        <v>167</v>
      </c>
      <c r="B492" s="83">
        <v>22</v>
      </c>
      <c r="C492" s="84">
        <v>1209.1612517000001</v>
      </c>
      <c r="D492" s="84">
        <v>1185.5170488399999</v>
      </c>
      <c r="E492" s="84">
        <v>211.81272301999999</v>
      </c>
      <c r="F492" s="84">
        <v>211.81272301999999</v>
      </c>
    </row>
    <row r="493" spans="1:6" ht="12.75" customHeight="1" x14ac:dyDescent="0.2">
      <c r="A493" s="83" t="s">
        <v>167</v>
      </c>
      <c r="B493" s="83">
        <v>23</v>
      </c>
      <c r="C493" s="84">
        <v>1215.05258488</v>
      </c>
      <c r="D493" s="84">
        <v>1191.7603856999999</v>
      </c>
      <c r="E493" s="84">
        <v>212.92820101000001</v>
      </c>
      <c r="F493" s="84">
        <v>212.92820101000001</v>
      </c>
    </row>
    <row r="494" spans="1:6" ht="12.75" customHeight="1" x14ac:dyDescent="0.2">
      <c r="A494" s="83" t="s">
        <v>167</v>
      </c>
      <c r="B494" s="83">
        <v>24</v>
      </c>
      <c r="C494" s="84">
        <v>1233.61282302</v>
      </c>
      <c r="D494" s="84">
        <v>1199.7878181799999</v>
      </c>
      <c r="E494" s="84">
        <v>214.36243794000001</v>
      </c>
      <c r="F494" s="84">
        <v>214.36243794000001</v>
      </c>
    </row>
    <row r="495" spans="1:6" ht="12.75" customHeight="1" x14ac:dyDescent="0.2">
      <c r="A495" s="83" t="s">
        <v>168</v>
      </c>
      <c r="B495" s="83">
        <v>1</v>
      </c>
      <c r="C495" s="84">
        <v>1191.3236557600001</v>
      </c>
      <c r="D495" s="84">
        <v>1168.1280295700001</v>
      </c>
      <c r="E495" s="84">
        <v>208.70587986999999</v>
      </c>
      <c r="F495" s="84">
        <v>208.70587986999999</v>
      </c>
    </row>
    <row r="496" spans="1:6" ht="12.75" customHeight="1" x14ac:dyDescent="0.2">
      <c r="A496" s="83" t="s">
        <v>168</v>
      </c>
      <c r="B496" s="83">
        <v>2</v>
      </c>
      <c r="C496" s="84">
        <v>1215.6046670600001</v>
      </c>
      <c r="D496" s="84">
        <v>1182.5705788299999</v>
      </c>
      <c r="E496" s="84">
        <v>211.28628619</v>
      </c>
      <c r="F496" s="84">
        <v>211.28628619</v>
      </c>
    </row>
    <row r="497" spans="1:6" ht="12.75" customHeight="1" x14ac:dyDescent="0.2">
      <c r="A497" s="83" t="s">
        <v>168</v>
      </c>
      <c r="B497" s="83">
        <v>3</v>
      </c>
      <c r="C497" s="84">
        <v>1221.1619841199999</v>
      </c>
      <c r="D497" s="84">
        <v>1183.1676886400001</v>
      </c>
      <c r="E497" s="84">
        <v>211.39296998</v>
      </c>
      <c r="F497" s="84">
        <v>211.39296998</v>
      </c>
    </row>
    <row r="498" spans="1:6" ht="12.75" customHeight="1" x14ac:dyDescent="0.2">
      <c r="A498" s="83" t="s">
        <v>168</v>
      </c>
      <c r="B498" s="83">
        <v>4</v>
      </c>
      <c r="C498" s="84">
        <v>1229.12201218</v>
      </c>
      <c r="D498" s="84">
        <v>1187.4176093000001</v>
      </c>
      <c r="E498" s="84">
        <v>212.15229037</v>
      </c>
      <c r="F498" s="84">
        <v>212.15229037</v>
      </c>
    </row>
    <row r="499" spans="1:6" ht="12.75" customHeight="1" x14ac:dyDescent="0.2">
      <c r="A499" s="83" t="s">
        <v>168</v>
      </c>
      <c r="B499" s="83">
        <v>5</v>
      </c>
      <c r="C499" s="84">
        <v>1208.9753234</v>
      </c>
      <c r="D499" s="84">
        <v>1184.21880027</v>
      </c>
      <c r="E499" s="84">
        <v>211.58076890000001</v>
      </c>
      <c r="F499" s="84">
        <v>211.58076890000001</v>
      </c>
    </row>
    <row r="500" spans="1:6" ht="12.75" customHeight="1" x14ac:dyDescent="0.2">
      <c r="A500" s="83" t="s">
        <v>168</v>
      </c>
      <c r="B500" s="83">
        <v>6</v>
      </c>
      <c r="C500" s="84">
        <v>1196.97504635</v>
      </c>
      <c r="D500" s="84">
        <v>1175.61185877</v>
      </c>
      <c r="E500" s="84">
        <v>210.04299284999999</v>
      </c>
      <c r="F500" s="84">
        <v>210.04299284999999</v>
      </c>
    </row>
    <row r="501" spans="1:6" ht="12.75" customHeight="1" x14ac:dyDescent="0.2">
      <c r="A501" s="83" t="s">
        <v>168</v>
      </c>
      <c r="B501" s="83">
        <v>7</v>
      </c>
      <c r="C501" s="84">
        <v>1177.0127270999999</v>
      </c>
      <c r="D501" s="84">
        <v>1153.9109534700001</v>
      </c>
      <c r="E501" s="84">
        <v>206.16575814999999</v>
      </c>
      <c r="F501" s="84">
        <v>206.16575814999999</v>
      </c>
    </row>
    <row r="502" spans="1:6" ht="12.75" customHeight="1" x14ac:dyDescent="0.2">
      <c r="A502" s="83" t="s">
        <v>168</v>
      </c>
      <c r="B502" s="83">
        <v>8</v>
      </c>
      <c r="C502" s="84">
        <v>1165.8446197999999</v>
      </c>
      <c r="D502" s="84">
        <v>1143.0130513199999</v>
      </c>
      <c r="E502" s="84">
        <v>204.21866313999999</v>
      </c>
      <c r="F502" s="84">
        <v>204.21866313999999</v>
      </c>
    </row>
    <row r="503" spans="1:6" ht="12.75" customHeight="1" x14ac:dyDescent="0.2">
      <c r="A503" s="83" t="s">
        <v>168</v>
      </c>
      <c r="B503" s="83">
        <v>9</v>
      </c>
      <c r="C503" s="84">
        <v>1190.0078552800001</v>
      </c>
      <c r="D503" s="84">
        <v>1136.8817727000001</v>
      </c>
      <c r="E503" s="84">
        <v>203.12320625000001</v>
      </c>
      <c r="F503" s="84">
        <v>203.12320625000001</v>
      </c>
    </row>
    <row r="504" spans="1:6" ht="12.75" customHeight="1" x14ac:dyDescent="0.2">
      <c r="A504" s="83" t="s">
        <v>168</v>
      </c>
      <c r="B504" s="83">
        <v>10</v>
      </c>
      <c r="C504" s="84">
        <v>1207.1693673699999</v>
      </c>
      <c r="D504" s="84">
        <v>1133.2024085400001</v>
      </c>
      <c r="E504" s="84">
        <v>202.46582545000001</v>
      </c>
      <c r="F504" s="84">
        <v>202.46582545000001</v>
      </c>
    </row>
    <row r="505" spans="1:6" ht="12.75" customHeight="1" x14ac:dyDescent="0.2">
      <c r="A505" s="83" t="s">
        <v>168</v>
      </c>
      <c r="B505" s="83">
        <v>11</v>
      </c>
      <c r="C505" s="84">
        <v>1183.7735735900001</v>
      </c>
      <c r="D505" s="84">
        <v>1133.40882448</v>
      </c>
      <c r="E505" s="84">
        <v>202.50270516</v>
      </c>
      <c r="F505" s="84">
        <v>202.50270516</v>
      </c>
    </row>
    <row r="506" spans="1:6" ht="12.75" customHeight="1" x14ac:dyDescent="0.2">
      <c r="A506" s="83" t="s">
        <v>168</v>
      </c>
      <c r="B506" s="83">
        <v>12</v>
      </c>
      <c r="C506" s="84">
        <v>1175.1329448700001</v>
      </c>
      <c r="D506" s="84">
        <v>1127.04474742</v>
      </c>
      <c r="E506" s="84">
        <v>201.36565487999999</v>
      </c>
      <c r="F506" s="84">
        <v>201.36565487999999</v>
      </c>
    </row>
    <row r="507" spans="1:6" ht="12.75" customHeight="1" x14ac:dyDescent="0.2">
      <c r="A507" s="83" t="s">
        <v>168</v>
      </c>
      <c r="B507" s="83">
        <v>13</v>
      </c>
      <c r="C507" s="84">
        <v>1194.8963324199999</v>
      </c>
      <c r="D507" s="84">
        <v>1162.3845806100001</v>
      </c>
      <c r="E507" s="84">
        <v>207.67971532000001</v>
      </c>
      <c r="F507" s="84">
        <v>207.67971532000001</v>
      </c>
    </row>
    <row r="508" spans="1:6" ht="12.75" customHeight="1" x14ac:dyDescent="0.2">
      <c r="A508" s="83" t="s">
        <v>168</v>
      </c>
      <c r="B508" s="83">
        <v>14</v>
      </c>
      <c r="C508" s="84">
        <v>1202.2274025500001</v>
      </c>
      <c r="D508" s="84">
        <v>1166.5924974500001</v>
      </c>
      <c r="E508" s="84">
        <v>208.43153101999999</v>
      </c>
      <c r="F508" s="84">
        <v>208.43153101999999</v>
      </c>
    </row>
    <row r="509" spans="1:6" ht="12.75" customHeight="1" x14ac:dyDescent="0.2">
      <c r="A509" s="83" t="s">
        <v>168</v>
      </c>
      <c r="B509" s="83">
        <v>15</v>
      </c>
      <c r="C509" s="84">
        <v>1221.5546212100001</v>
      </c>
      <c r="D509" s="84">
        <v>1171.11353532</v>
      </c>
      <c r="E509" s="84">
        <v>209.23929108999999</v>
      </c>
      <c r="F509" s="84">
        <v>209.23929108999999</v>
      </c>
    </row>
    <row r="510" spans="1:6" ht="12.75" customHeight="1" x14ac:dyDescent="0.2">
      <c r="A510" s="83" t="s">
        <v>168</v>
      </c>
      <c r="B510" s="83">
        <v>16</v>
      </c>
      <c r="C510" s="84">
        <v>1199.0220160199999</v>
      </c>
      <c r="D510" s="84">
        <v>1173.3690956400001</v>
      </c>
      <c r="E510" s="84">
        <v>209.64228519</v>
      </c>
      <c r="F510" s="84">
        <v>209.64228519</v>
      </c>
    </row>
    <row r="511" spans="1:6" ht="12.75" customHeight="1" x14ac:dyDescent="0.2">
      <c r="A511" s="83" t="s">
        <v>168</v>
      </c>
      <c r="B511" s="83">
        <v>17</v>
      </c>
      <c r="C511" s="84">
        <v>1191.14323874</v>
      </c>
      <c r="D511" s="84">
        <v>1166.12098444</v>
      </c>
      <c r="E511" s="84">
        <v>208.34728722</v>
      </c>
      <c r="F511" s="84">
        <v>208.34728722</v>
      </c>
    </row>
    <row r="512" spans="1:6" ht="12.75" customHeight="1" x14ac:dyDescent="0.2">
      <c r="A512" s="83" t="s">
        <v>168</v>
      </c>
      <c r="B512" s="83">
        <v>18</v>
      </c>
      <c r="C512" s="84">
        <v>1167.48158478</v>
      </c>
      <c r="D512" s="84">
        <v>1140.44746388</v>
      </c>
      <c r="E512" s="84">
        <v>203.76027744000001</v>
      </c>
      <c r="F512" s="84">
        <v>203.76027744000001</v>
      </c>
    </row>
    <row r="513" spans="1:6" ht="12.75" customHeight="1" x14ac:dyDescent="0.2">
      <c r="A513" s="83" t="s">
        <v>168</v>
      </c>
      <c r="B513" s="83">
        <v>19</v>
      </c>
      <c r="C513" s="84">
        <v>1107.3857749599999</v>
      </c>
      <c r="D513" s="84">
        <v>1080.73348575</v>
      </c>
      <c r="E513" s="84">
        <v>193.09136271</v>
      </c>
      <c r="F513" s="84">
        <v>193.09136271</v>
      </c>
    </row>
    <row r="514" spans="1:6" ht="12.75" customHeight="1" x14ac:dyDescent="0.2">
      <c r="A514" s="83" t="s">
        <v>168</v>
      </c>
      <c r="B514" s="83">
        <v>20</v>
      </c>
      <c r="C514" s="84">
        <v>1120.9672873100001</v>
      </c>
      <c r="D514" s="84">
        <v>1098.13425463</v>
      </c>
      <c r="E514" s="84">
        <v>196.20030512</v>
      </c>
      <c r="F514" s="84">
        <v>196.20030512</v>
      </c>
    </row>
    <row r="515" spans="1:6" ht="12.75" customHeight="1" x14ac:dyDescent="0.2">
      <c r="A515" s="83" t="s">
        <v>168</v>
      </c>
      <c r="B515" s="83">
        <v>21</v>
      </c>
      <c r="C515" s="84">
        <v>1157.2448355199999</v>
      </c>
      <c r="D515" s="84">
        <v>1133.56631717</v>
      </c>
      <c r="E515" s="84">
        <v>202.53084390000001</v>
      </c>
      <c r="F515" s="84">
        <v>202.53084390000001</v>
      </c>
    </row>
    <row r="516" spans="1:6" ht="12.75" customHeight="1" x14ac:dyDescent="0.2">
      <c r="A516" s="83" t="s">
        <v>168</v>
      </c>
      <c r="B516" s="83">
        <v>22</v>
      </c>
      <c r="C516" s="84">
        <v>1172.7901012100001</v>
      </c>
      <c r="D516" s="84">
        <v>1148.5944675200001</v>
      </c>
      <c r="E516" s="84">
        <v>205.21587779000001</v>
      </c>
      <c r="F516" s="84">
        <v>205.21587779000001</v>
      </c>
    </row>
    <row r="517" spans="1:6" ht="12.75" customHeight="1" x14ac:dyDescent="0.2">
      <c r="A517" s="83" t="s">
        <v>168</v>
      </c>
      <c r="B517" s="83">
        <v>23</v>
      </c>
      <c r="C517" s="84">
        <v>1182.9973753300001</v>
      </c>
      <c r="D517" s="84">
        <v>1158.7545464100001</v>
      </c>
      <c r="E517" s="84">
        <v>207.03114815999999</v>
      </c>
      <c r="F517" s="84">
        <v>207.03114815999999</v>
      </c>
    </row>
    <row r="518" spans="1:6" ht="12.75" customHeight="1" x14ac:dyDescent="0.2">
      <c r="A518" s="83" t="s">
        <v>168</v>
      </c>
      <c r="B518" s="83">
        <v>24</v>
      </c>
      <c r="C518" s="84">
        <v>1194.98770848</v>
      </c>
      <c r="D518" s="84">
        <v>1167.1044444300001</v>
      </c>
      <c r="E518" s="84">
        <v>208.52299902999999</v>
      </c>
      <c r="F518" s="84">
        <v>208.52299902999999</v>
      </c>
    </row>
    <row r="519" spans="1:6" ht="12.75" customHeight="1" x14ac:dyDescent="0.2">
      <c r="A519" s="83" t="s">
        <v>169</v>
      </c>
      <c r="B519" s="83">
        <v>1</v>
      </c>
      <c r="C519" s="84">
        <v>1178.3089662699999</v>
      </c>
      <c r="D519" s="84">
        <v>1153.2759458200001</v>
      </c>
      <c r="E519" s="84">
        <v>206.05230327000001</v>
      </c>
      <c r="F519" s="84">
        <v>206.05230327000001</v>
      </c>
    </row>
    <row r="520" spans="1:6" ht="12.75" customHeight="1" x14ac:dyDescent="0.2">
      <c r="A520" s="83" t="s">
        <v>169</v>
      </c>
      <c r="B520" s="83">
        <v>2</v>
      </c>
      <c r="C520" s="84">
        <v>1189.60554985</v>
      </c>
      <c r="D520" s="84">
        <v>1164.3998828900001</v>
      </c>
      <c r="E520" s="84">
        <v>208.03978325</v>
      </c>
      <c r="F520" s="84">
        <v>208.03978325</v>
      </c>
    </row>
    <row r="521" spans="1:6" ht="12.75" customHeight="1" x14ac:dyDescent="0.2">
      <c r="A521" s="83" t="s">
        <v>169</v>
      </c>
      <c r="B521" s="83">
        <v>3</v>
      </c>
      <c r="C521" s="84">
        <v>1187.7279627299999</v>
      </c>
      <c r="D521" s="84">
        <v>1160.5695566300001</v>
      </c>
      <c r="E521" s="84">
        <v>207.35543050999999</v>
      </c>
      <c r="F521" s="84">
        <v>207.35543050999999</v>
      </c>
    </row>
    <row r="522" spans="1:6" ht="12.75" customHeight="1" x14ac:dyDescent="0.2">
      <c r="A522" s="83" t="s">
        <v>169</v>
      </c>
      <c r="B522" s="83">
        <v>4</v>
      </c>
      <c r="C522" s="84">
        <v>1186.35731895</v>
      </c>
      <c r="D522" s="84">
        <v>1164.0480133799999</v>
      </c>
      <c r="E522" s="84">
        <v>207.97691578999999</v>
      </c>
      <c r="F522" s="84">
        <v>207.97691578999999</v>
      </c>
    </row>
    <row r="523" spans="1:6" ht="12.75" customHeight="1" x14ac:dyDescent="0.2">
      <c r="A523" s="83" t="s">
        <v>169</v>
      </c>
      <c r="B523" s="83">
        <v>5</v>
      </c>
      <c r="C523" s="84">
        <v>1221.75965443</v>
      </c>
      <c r="D523" s="84">
        <v>1197.02444644</v>
      </c>
      <c r="E523" s="84">
        <v>213.86871472000001</v>
      </c>
      <c r="F523" s="84">
        <v>213.86871472000001</v>
      </c>
    </row>
    <row r="524" spans="1:6" ht="12.75" customHeight="1" x14ac:dyDescent="0.2">
      <c r="A524" s="83" t="s">
        <v>169</v>
      </c>
      <c r="B524" s="83">
        <v>6</v>
      </c>
      <c r="C524" s="84">
        <v>1191.7888058200001</v>
      </c>
      <c r="D524" s="84">
        <v>1163.1849582</v>
      </c>
      <c r="E524" s="84">
        <v>207.82271635000001</v>
      </c>
      <c r="F524" s="84">
        <v>207.82271635000001</v>
      </c>
    </row>
    <row r="525" spans="1:6" ht="12.75" customHeight="1" x14ac:dyDescent="0.2">
      <c r="A525" s="83" t="s">
        <v>169</v>
      </c>
      <c r="B525" s="83">
        <v>7</v>
      </c>
      <c r="C525" s="84">
        <v>1158.5108212600001</v>
      </c>
      <c r="D525" s="84">
        <v>1126.0714906999999</v>
      </c>
      <c r="E525" s="84">
        <v>201.19176607</v>
      </c>
      <c r="F525" s="84">
        <v>201.19176607</v>
      </c>
    </row>
    <row r="526" spans="1:6" ht="12.75" customHeight="1" x14ac:dyDescent="0.2">
      <c r="A526" s="83" t="s">
        <v>169</v>
      </c>
      <c r="B526" s="83">
        <v>8</v>
      </c>
      <c r="C526" s="84">
        <v>1174.4954729200001</v>
      </c>
      <c r="D526" s="84">
        <v>1132.6312648799999</v>
      </c>
      <c r="E526" s="84">
        <v>202.36378095000001</v>
      </c>
      <c r="F526" s="84">
        <v>202.36378095000001</v>
      </c>
    </row>
    <row r="527" spans="1:6" ht="12.75" customHeight="1" x14ac:dyDescent="0.2">
      <c r="A527" s="83" t="s">
        <v>169</v>
      </c>
      <c r="B527" s="83">
        <v>9</v>
      </c>
      <c r="C527" s="84">
        <v>1129.99226722</v>
      </c>
      <c r="D527" s="84">
        <v>1103.0657814900001</v>
      </c>
      <c r="E527" s="84">
        <v>197.08140602</v>
      </c>
      <c r="F527" s="84">
        <v>197.08140602</v>
      </c>
    </row>
    <row r="528" spans="1:6" ht="12.75" customHeight="1" x14ac:dyDescent="0.2">
      <c r="A528" s="83" t="s">
        <v>169</v>
      </c>
      <c r="B528" s="83">
        <v>10</v>
      </c>
      <c r="C528" s="84">
        <v>1128.19049939</v>
      </c>
      <c r="D528" s="84">
        <v>1099.0352800400001</v>
      </c>
      <c r="E528" s="84">
        <v>196.36128858999999</v>
      </c>
      <c r="F528" s="84">
        <v>196.36128858999999</v>
      </c>
    </row>
    <row r="529" spans="1:6" ht="12.75" customHeight="1" x14ac:dyDescent="0.2">
      <c r="A529" s="83" t="s">
        <v>169</v>
      </c>
      <c r="B529" s="83">
        <v>11</v>
      </c>
      <c r="C529" s="84">
        <v>1110.35830373</v>
      </c>
      <c r="D529" s="84">
        <v>1082.93476607</v>
      </c>
      <c r="E529" s="84">
        <v>193.48465876</v>
      </c>
      <c r="F529" s="84">
        <v>193.48465876</v>
      </c>
    </row>
    <row r="530" spans="1:6" ht="12.75" customHeight="1" x14ac:dyDescent="0.2">
      <c r="A530" s="83" t="s">
        <v>169</v>
      </c>
      <c r="B530" s="83">
        <v>12</v>
      </c>
      <c r="C530" s="84">
        <v>1128.4594766299999</v>
      </c>
      <c r="D530" s="84">
        <v>1098.59473009</v>
      </c>
      <c r="E530" s="84">
        <v>196.28257687000001</v>
      </c>
      <c r="F530" s="84">
        <v>196.28257687000001</v>
      </c>
    </row>
    <row r="531" spans="1:6" ht="12.75" customHeight="1" x14ac:dyDescent="0.2">
      <c r="A531" s="83" t="s">
        <v>169</v>
      </c>
      <c r="B531" s="83">
        <v>13</v>
      </c>
      <c r="C531" s="84">
        <v>1129.4640818299999</v>
      </c>
      <c r="D531" s="84">
        <v>1096.3494345700001</v>
      </c>
      <c r="E531" s="84">
        <v>195.88141676000001</v>
      </c>
      <c r="F531" s="84">
        <v>195.88141676000001</v>
      </c>
    </row>
    <row r="532" spans="1:6" ht="12.75" customHeight="1" x14ac:dyDescent="0.2">
      <c r="A532" s="83" t="s">
        <v>169</v>
      </c>
      <c r="B532" s="83">
        <v>14</v>
      </c>
      <c r="C532" s="84">
        <v>1115.66704605</v>
      </c>
      <c r="D532" s="84">
        <v>1088.4434239</v>
      </c>
      <c r="E532" s="84">
        <v>194.46887389</v>
      </c>
      <c r="F532" s="84">
        <v>194.46887389</v>
      </c>
    </row>
    <row r="533" spans="1:6" ht="12.75" customHeight="1" x14ac:dyDescent="0.2">
      <c r="A533" s="83" t="s">
        <v>169</v>
      </c>
      <c r="B533" s="83">
        <v>15</v>
      </c>
      <c r="C533" s="84">
        <v>1138.7902919000001</v>
      </c>
      <c r="D533" s="84">
        <v>1091.4161676799999</v>
      </c>
      <c r="E533" s="84">
        <v>195.00000498</v>
      </c>
      <c r="F533" s="84">
        <v>195.00000498</v>
      </c>
    </row>
    <row r="534" spans="1:6" ht="12.75" customHeight="1" x14ac:dyDescent="0.2">
      <c r="A534" s="83" t="s">
        <v>169</v>
      </c>
      <c r="B534" s="83">
        <v>16</v>
      </c>
      <c r="C534" s="84">
        <v>1162.57575761</v>
      </c>
      <c r="D534" s="84">
        <v>1110.4087583099999</v>
      </c>
      <c r="E534" s="84">
        <v>198.39335334</v>
      </c>
      <c r="F534" s="84">
        <v>198.39335334</v>
      </c>
    </row>
    <row r="535" spans="1:6" ht="12.75" customHeight="1" x14ac:dyDescent="0.2">
      <c r="A535" s="83" t="s">
        <v>169</v>
      </c>
      <c r="B535" s="83">
        <v>17</v>
      </c>
      <c r="C535" s="84">
        <v>1162.99710422</v>
      </c>
      <c r="D535" s="84">
        <v>1110.6049003999999</v>
      </c>
      <c r="E535" s="84">
        <v>198.42839745000001</v>
      </c>
      <c r="F535" s="84">
        <v>198.42839745000001</v>
      </c>
    </row>
    <row r="536" spans="1:6" ht="12.75" customHeight="1" x14ac:dyDescent="0.2">
      <c r="A536" s="83" t="s">
        <v>169</v>
      </c>
      <c r="B536" s="83">
        <v>18</v>
      </c>
      <c r="C536" s="84">
        <v>1135.02277037</v>
      </c>
      <c r="D536" s="84">
        <v>1108.1612918599999</v>
      </c>
      <c r="E536" s="84">
        <v>197.99180534999999</v>
      </c>
      <c r="F536" s="84">
        <v>197.99180534999999</v>
      </c>
    </row>
    <row r="537" spans="1:6" ht="12.75" customHeight="1" x14ac:dyDescent="0.2">
      <c r="A537" s="83" t="s">
        <v>169</v>
      </c>
      <c r="B537" s="83">
        <v>19</v>
      </c>
      <c r="C537" s="84">
        <v>1127.9221278699999</v>
      </c>
      <c r="D537" s="84">
        <v>1100.52201934</v>
      </c>
      <c r="E537" s="84">
        <v>196.62691978000001</v>
      </c>
      <c r="F537" s="84">
        <v>196.62691978000001</v>
      </c>
    </row>
    <row r="538" spans="1:6" ht="12.75" customHeight="1" x14ac:dyDescent="0.2">
      <c r="A538" s="83" t="s">
        <v>169</v>
      </c>
      <c r="B538" s="83">
        <v>20</v>
      </c>
      <c r="C538" s="84">
        <v>1125.2083293000001</v>
      </c>
      <c r="D538" s="84">
        <v>1102.55513051</v>
      </c>
      <c r="E538" s="84">
        <v>196.99016956</v>
      </c>
      <c r="F538" s="84">
        <v>196.99016956</v>
      </c>
    </row>
    <row r="539" spans="1:6" ht="12.75" customHeight="1" x14ac:dyDescent="0.2">
      <c r="A539" s="83" t="s">
        <v>169</v>
      </c>
      <c r="B539" s="83">
        <v>21</v>
      </c>
      <c r="C539" s="84">
        <v>1138.3930210000001</v>
      </c>
      <c r="D539" s="84">
        <v>1111.2088993899999</v>
      </c>
      <c r="E539" s="84">
        <v>198.53631211000001</v>
      </c>
      <c r="F539" s="84">
        <v>198.53631211000001</v>
      </c>
    </row>
    <row r="540" spans="1:6" ht="12.75" customHeight="1" x14ac:dyDescent="0.2">
      <c r="A540" s="83" t="s">
        <v>169</v>
      </c>
      <c r="B540" s="83">
        <v>22</v>
      </c>
      <c r="C540" s="84">
        <v>1119.5490591400001</v>
      </c>
      <c r="D540" s="84">
        <v>1097.6462141</v>
      </c>
      <c r="E540" s="84">
        <v>196.11310841</v>
      </c>
      <c r="F540" s="84">
        <v>196.11310841</v>
      </c>
    </row>
    <row r="541" spans="1:6" ht="12.75" customHeight="1" x14ac:dyDescent="0.2">
      <c r="A541" s="83" t="s">
        <v>169</v>
      </c>
      <c r="B541" s="83">
        <v>23</v>
      </c>
      <c r="C541" s="84">
        <v>1117.5605867500001</v>
      </c>
      <c r="D541" s="84">
        <v>1093.01309197</v>
      </c>
      <c r="E541" s="84">
        <v>195.28532258000001</v>
      </c>
      <c r="F541" s="84">
        <v>195.28532258000001</v>
      </c>
    </row>
    <row r="542" spans="1:6" ht="12.75" customHeight="1" x14ac:dyDescent="0.2">
      <c r="A542" s="83" t="s">
        <v>169</v>
      </c>
      <c r="B542" s="83">
        <v>24</v>
      </c>
      <c r="C542" s="84">
        <v>1137.3200426200001</v>
      </c>
      <c r="D542" s="84">
        <v>1101.5715561100001</v>
      </c>
      <c r="E542" s="84">
        <v>196.81443732</v>
      </c>
      <c r="F542" s="84">
        <v>196.81443732</v>
      </c>
    </row>
    <row r="543" spans="1:6" ht="12.75" customHeight="1" x14ac:dyDescent="0.2">
      <c r="A543" s="83" t="s">
        <v>170</v>
      </c>
      <c r="B543" s="83">
        <v>1</v>
      </c>
      <c r="C543" s="84">
        <v>1158.58427592</v>
      </c>
      <c r="D543" s="84">
        <v>1126.4271751799999</v>
      </c>
      <c r="E543" s="84">
        <v>201.25531513000001</v>
      </c>
      <c r="F543" s="84">
        <v>201.25531513000001</v>
      </c>
    </row>
    <row r="544" spans="1:6" ht="12.75" customHeight="1" x14ac:dyDescent="0.2">
      <c r="A544" s="83" t="s">
        <v>170</v>
      </c>
      <c r="B544" s="83">
        <v>2</v>
      </c>
      <c r="C544" s="84">
        <v>1167.36684208</v>
      </c>
      <c r="D544" s="84">
        <v>1141.7009770699999</v>
      </c>
      <c r="E544" s="84">
        <v>203.98423883000001</v>
      </c>
      <c r="F544" s="84">
        <v>203.98423883000001</v>
      </c>
    </row>
    <row r="545" spans="1:6" ht="12.75" customHeight="1" x14ac:dyDescent="0.2">
      <c r="A545" s="83" t="s">
        <v>170</v>
      </c>
      <c r="B545" s="83">
        <v>3</v>
      </c>
      <c r="C545" s="84">
        <v>1159.8808598099999</v>
      </c>
      <c r="D545" s="84">
        <v>1138.53352946</v>
      </c>
      <c r="E545" s="84">
        <v>203.41832059999999</v>
      </c>
      <c r="F545" s="84">
        <v>203.41832059999999</v>
      </c>
    </row>
    <row r="546" spans="1:6" ht="12.75" customHeight="1" x14ac:dyDescent="0.2">
      <c r="A546" s="83" t="s">
        <v>170</v>
      </c>
      <c r="B546" s="83">
        <v>4</v>
      </c>
      <c r="C546" s="84">
        <v>1183.66386582</v>
      </c>
      <c r="D546" s="84">
        <v>1158.00347179</v>
      </c>
      <c r="E546" s="84">
        <v>206.89695594</v>
      </c>
      <c r="F546" s="84">
        <v>206.89695594</v>
      </c>
    </row>
    <row r="547" spans="1:6" ht="12.75" customHeight="1" x14ac:dyDescent="0.2">
      <c r="A547" s="83" t="s">
        <v>170</v>
      </c>
      <c r="B547" s="83">
        <v>5</v>
      </c>
      <c r="C547" s="84">
        <v>1201.4586537800001</v>
      </c>
      <c r="D547" s="84">
        <v>1178.69547115</v>
      </c>
      <c r="E547" s="84">
        <v>210.59393248999999</v>
      </c>
      <c r="F547" s="84">
        <v>210.59393248999999</v>
      </c>
    </row>
    <row r="548" spans="1:6" ht="12.75" customHeight="1" x14ac:dyDescent="0.2">
      <c r="A548" s="83" t="s">
        <v>170</v>
      </c>
      <c r="B548" s="83">
        <v>6</v>
      </c>
      <c r="C548" s="84">
        <v>1205.0437444700001</v>
      </c>
      <c r="D548" s="84">
        <v>1180.2909861099999</v>
      </c>
      <c r="E548" s="84">
        <v>210.87899830000001</v>
      </c>
      <c r="F548" s="84">
        <v>210.87899830000001</v>
      </c>
    </row>
    <row r="549" spans="1:6" ht="12.75" customHeight="1" x14ac:dyDescent="0.2">
      <c r="A549" s="83" t="s">
        <v>170</v>
      </c>
      <c r="B549" s="83">
        <v>7</v>
      </c>
      <c r="C549" s="84">
        <v>1190.7539329900001</v>
      </c>
      <c r="D549" s="84">
        <v>1161.6858214399999</v>
      </c>
      <c r="E549" s="84">
        <v>207.55487015</v>
      </c>
      <c r="F549" s="84">
        <v>207.55487015</v>
      </c>
    </row>
    <row r="550" spans="1:6" ht="12.75" customHeight="1" x14ac:dyDescent="0.2">
      <c r="A550" s="83" t="s">
        <v>170</v>
      </c>
      <c r="B550" s="83">
        <v>8</v>
      </c>
      <c r="C550" s="84">
        <v>1173.18727713</v>
      </c>
      <c r="D550" s="84">
        <v>1149.3313584099999</v>
      </c>
      <c r="E550" s="84">
        <v>205.34753584000001</v>
      </c>
      <c r="F550" s="84">
        <v>205.34753584000001</v>
      </c>
    </row>
    <row r="551" spans="1:6" ht="12.75" customHeight="1" x14ac:dyDescent="0.2">
      <c r="A551" s="83" t="s">
        <v>170</v>
      </c>
      <c r="B551" s="83">
        <v>9</v>
      </c>
      <c r="C551" s="84">
        <v>1169.0133477899999</v>
      </c>
      <c r="D551" s="84">
        <v>1136.9550060900001</v>
      </c>
      <c r="E551" s="84">
        <v>203.13629064</v>
      </c>
      <c r="F551" s="84">
        <v>203.13629064</v>
      </c>
    </row>
    <row r="552" spans="1:6" ht="12.75" customHeight="1" x14ac:dyDescent="0.2">
      <c r="A552" s="83" t="s">
        <v>170</v>
      </c>
      <c r="B552" s="83">
        <v>10</v>
      </c>
      <c r="C552" s="84">
        <v>1147.63531825</v>
      </c>
      <c r="D552" s="84">
        <v>1120.4150487899999</v>
      </c>
      <c r="E552" s="84">
        <v>200.18114681</v>
      </c>
      <c r="F552" s="84">
        <v>200.18114681</v>
      </c>
    </row>
    <row r="553" spans="1:6" ht="12.75" customHeight="1" x14ac:dyDescent="0.2">
      <c r="A553" s="83" t="s">
        <v>170</v>
      </c>
      <c r="B553" s="83">
        <v>11</v>
      </c>
      <c r="C553" s="84">
        <v>1156.84508433</v>
      </c>
      <c r="D553" s="84">
        <v>1131.75334634</v>
      </c>
      <c r="E553" s="84">
        <v>202.20692592</v>
      </c>
      <c r="F553" s="84">
        <v>202.20692592</v>
      </c>
    </row>
    <row r="554" spans="1:6" ht="12.75" customHeight="1" x14ac:dyDescent="0.2">
      <c r="A554" s="83" t="s">
        <v>170</v>
      </c>
      <c r="B554" s="83">
        <v>12</v>
      </c>
      <c r="C554" s="84">
        <v>1167.1114907399999</v>
      </c>
      <c r="D554" s="84">
        <v>1138.1252816799999</v>
      </c>
      <c r="E554" s="84">
        <v>203.34538022000001</v>
      </c>
      <c r="F554" s="84">
        <v>203.34538022000001</v>
      </c>
    </row>
    <row r="555" spans="1:6" ht="12.75" customHeight="1" x14ac:dyDescent="0.2">
      <c r="A555" s="83" t="s">
        <v>170</v>
      </c>
      <c r="B555" s="83">
        <v>13</v>
      </c>
      <c r="C555" s="84">
        <v>1191.5805879</v>
      </c>
      <c r="D555" s="84">
        <v>1158.1390970299999</v>
      </c>
      <c r="E555" s="84">
        <v>206.92118769000001</v>
      </c>
      <c r="F555" s="84">
        <v>206.92118769000001</v>
      </c>
    </row>
    <row r="556" spans="1:6" ht="12.75" customHeight="1" x14ac:dyDescent="0.2">
      <c r="A556" s="83" t="s">
        <v>170</v>
      </c>
      <c r="B556" s="83">
        <v>14</v>
      </c>
      <c r="C556" s="84">
        <v>1180.3223951699999</v>
      </c>
      <c r="D556" s="84">
        <v>1156.07281023</v>
      </c>
      <c r="E556" s="84">
        <v>206.55201052000001</v>
      </c>
      <c r="F556" s="84">
        <v>206.55201052000001</v>
      </c>
    </row>
    <row r="557" spans="1:6" ht="12.75" customHeight="1" x14ac:dyDescent="0.2">
      <c r="A557" s="83" t="s">
        <v>170</v>
      </c>
      <c r="B557" s="83">
        <v>15</v>
      </c>
      <c r="C557" s="84">
        <v>1196.78703419</v>
      </c>
      <c r="D557" s="84">
        <v>1165.33294323</v>
      </c>
      <c r="E557" s="84">
        <v>208.20649030000001</v>
      </c>
      <c r="F557" s="84">
        <v>208.20649030000001</v>
      </c>
    </row>
    <row r="558" spans="1:6" ht="12.75" customHeight="1" x14ac:dyDescent="0.2">
      <c r="A558" s="83" t="s">
        <v>170</v>
      </c>
      <c r="B558" s="83">
        <v>16</v>
      </c>
      <c r="C558" s="84">
        <v>1194.9267634099999</v>
      </c>
      <c r="D558" s="84">
        <v>1169.4629161099999</v>
      </c>
      <c r="E558" s="84">
        <v>208.94437998000001</v>
      </c>
      <c r="F558" s="84">
        <v>208.94437998000001</v>
      </c>
    </row>
    <row r="559" spans="1:6" ht="12.75" customHeight="1" x14ac:dyDescent="0.2">
      <c r="A559" s="83" t="s">
        <v>170</v>
      </c>
      <c r="B559" s="83">
        <v>17</v>
      </c>
      <c r="C559" s="84">
        <v>1182.0801303400001</v>
      </c>
      <c r="D559" s="84">
        <v>1143.18109996</v>
      </c>
      <c r="E559" s="84">
        <v>204.24868788000001</v>
      </c>
      <c r="F559" s="84">
        <v>204.24868788000001</v>
      </c>
    </row>
    <row r="560" spans="1:6" ht="12.75" customHeight="1" x14ac:dyDescent="0.2">
      <c r="A560" s="83" t="s">
        <v>170</v>
      </c>
      <c r="B560" s="83">
        <v>18</v>
      </c>
      <c r="C560" s="84">
        <v>1201.9051415199999</v>
      </c>
      <c r="D560" s="84">
        <v>1143.97489655</v>
      </c>
      <c r="E560" s="84">
        <v>204.39051309999999</v>
      </c>
      <c r="F560" s="84">
        <v>204.39051309999999</v>
      </c>
    </row>
    <row r="561" spans="1:6" ht="12.75" customHeight="1" x14ac:dyDescent="0.2">
      <c r="A561" s="83" t="s">
        <v>170</v>
      </c>
      <c r="B561" s="83">
        <v>19</v>
      </c>
      <c r="C561" s="84">
        <v>1139.4768906199999</v>
      </c>
      <c r="D561" s="84">
        <v>1112.1233188599999</v>
      </c>
      <c r="E561" s="84">
        <v>198.69968865000001</v>
      </c>
      <c r="F561" s="84">
        <v>198.69968865000001</v>
      </c>
    </row>
    <row r="562" spans="1:6" ht="12.75" customHeight="1" x14ac:dyDescent="0.2">
      <c r="A562" s="83" t="s">
        <v>170</v>
      </c>
      <c r="B562" s="83">
        <v>20</v>
      </c>
      <c r="C562" s="84">
        <v>1168.46768524</v>
      </c>
      <c r="D562" s="84">
        <v>1113.3407329199999</v>
      </c>
      <c r="E562" s="84">
        <v>198.91720032000001</v>
      </c>
      <c r="F562" s="84">
        <v>198.91720032000001</v>
      </c>
    </row>
    <row r="563" spans="1:6" ht="12.75" customHeight="1" x14ac:dyDescent="0.2">
      <c r="A563" s="83" t="s">
        <v>170</v>
      </c>
      <c r="B563" s="83">
        <v>21</v>
      </c>
      <c r="C563" s="84">
        <v>1180.7045826200001</v>
      </c>
      <c r="D563" s="84">
        <v>1138.4339170999999</v>
      </c>
      <c r="E563" s="84">
        <v>203.40052317000001</v>
      </c>
      <c r="F563" s="84">
        <v>203.40052317000001</v>
      </c>
    </row>
    <row r="564" spans="1:6" ht="12.75" customHeight="1" x14ac:dyDescent="0.2">
      <c r="A564" s="83" t="s">
        <v>170</v>
      </c>
      <c r="B564" s="83">
        <v>22</v>
      </c>
      <c r="C564" s="84">
        <v>1202.13042709</v>
      </c>
      <c r="D564" s="84">
        <v>1141.3070994499999</v>
      </c>
      <c r="E564" s="84">
        <v>203.91386591</v>
      </c>
      <c r="F564" s="84">
        <v>203.91386591</v>
      </c>
    </row>
    <row r="565" spans="1:6" ht="12.75" customHeight="1" x14ac:dyDescent="0.2">
      <c r="A565" s="83" t="s">
        <v>170</v>
      </c>
      <c r="B565" s="83">
        <v>23</v>
      </c>
      <c r="C565" s="84">
        <v>1206.94616402</v>
      </c>
      <c r="D565" s="84">
        <v>1154.7024820700001</v>
      </c>
      <c r="E565" s="84">
        <v>206.30717816000001</v>
      </c>
      <c r="F565" s="84">
        <v>206.30717816000001</v>
      </c>
    </row>
    <row r="566" spans="1:6" ht="12.75" customHeight="1" x14ac:dyDescent="0.2">
      <c r="A566" s="83" t="s">
        <v>170</v>
      </c>
      <c r="B566" s="83">
        <v>24</v>
      </c>
      <c r="C566" s="84">
        <v>1211.7322260999999</v>
      </c>
      <c r="D566" s="84">
        <v>1169.75999368</v>
      </c>
      <c r="E566" s="84">
        <v>208.99745793</v>
      </c>
      <c r="F566" s="84">
        <v>208.99745793</v>
      </c>
    </row>
    <row r="567" spans="1:6" ht="12.75" customHeight="1" x14ac:dyDescent="0.2">
      <c r="A567" s="83" t="s">
        <v>171</v>
      </c>
      <c r="B567" s="83">
        <v>1</v>
      </c>
      <c r="C567" s="84">
        <v>1282.6997426400001</v>
      </c>
      <c r="D567" s="84">
        <v>1256.7498792399999</v>
      </c>
      <c r="E567" s="84">
        <v>224.53967603000001</v>
      </c>
      <c r="F567" s="84">
        <v>224.53967603000001</v>
      </c>
    </row>
    <row r="568" spans="1:6" ht="12.75" customHeight="1" x14ac:dyDescent="0.2">
      <c r="A568" s="83" t="s">
        <v>171</v>
      </c>
      <c r="B568" s="83">
        <v>2</v>
      </c>
      <c r="C568" s="84">
        <v>1305.75018884</v>
      </c>
      <c r="D568" s="84">
        <v>1275.18882351</v>
      </c>
      <c r="E568" s="84">
        <v>227.83410608</v>
      </c>
      <c r="F568" s="84">
        <v>227.83410608</v>
      </c>
    </row>
    <row r="569" spans="1:6" ht="12.75" customHeight="1" x14ac:dyDescent="0.2">
      <c r="A569" s="83" t="s">
        <v>171</v>
      </c>
      <c r="B569" s="83">
        <v>3</v>
      </c>
      <c r="C569" s="84">
        <v>1314.96910314</v>
      </c>
      <c r="D569" s="84">
        <v>1289.84962206</v>
      </c>
      <c r="E569" s="84">
        <v>230.45350633999999</v>
      </c>
      <c r="F569" s="84">
        <v>230.45350633999999</v>
      </c>
    </row>
    <row r="570" spans="1:6" ht="12.75" customHeight="1" x14ac:dyDescent="0.2">
      <c r="A570" s="83" t="s">
        <v>171</v>
      </c>
      <c r="B570" s="83">
        <v>4</v>
      </c>
      <c r="C570" s="84">
        <v>1321.4859945600001</v>
      </c>
      <c r="D570" s="84">
        <v>1297.1801301400001</v>
      </c>
      <c r="E570" s="84">
        <v>231.76322590999999</v>
      </c>
      <c r="F570" s="84">
        <v>231.76322590999999</v>
      </c>
    </row>
    <row r="571" spans="1:6" ht="12.75" customHeight="1" x14ac:dyDescent="0.2">
      <c r="A571" s="83" t="s">
        <v>171</v>
      </c>
      <c r="B571" s="83">
        <v>5</v>
      </c>
      <c r="C571" s="84">
        <v>1324.4378447900001</v>
      </c>
      <c r="D571" s="84">
        <v>1295.95597668</v>
      </c>
      <c r="E571" s="84">
        <v>231.54451014</v>
      </c>
      <c r="F571" s="84">
        <v>231.54451014</v>
      </c>
    </row>
    <row r="572" spans="1:6" ht="12.75" customHeight="1" x14ac:dyDescent="0.2">
      <c r="A572" s="83" t="s">
        <v>171</v>
      </c>
      <c r="B572" s="83">
        <v>6</v>
      </c>
      <c r="C572" s="84">
        <v>1311.21619622</v>
      </c>
      <c r="D572" s="84">
        <v>1285.43252828</v>
      </c>
      <c r="E572" s="84">
        <v>229.66431764000001</v>
      </c>
      <c r="F572" s="84">
        <v>229.66431764000001</v>
      </c>
    </row>
    <row r="573" spans="1:6" ht="12.75" customHeight="1" x14ac:dyDescent="0.2">
      <c r="A573" s="83" t="s">
        <v>171</v>
      </c>
      <c r="B573" s="83">
        <v>7</v>
      </c>
      <c r="C573" s="84">
        <v>1264.4180191800001</v>
      </c>
      <c r="D573" s="84">
        <v>1240.9737928100001</v>
      </c>
      <c r="E573" s="84">
        <v>221.72101068000001</v>
      </c>
      <c r="F573" s="84">
        <v>221.72101068000001</v>
      </c>
    </row>
    <row r="574" spans="1:6" ht="12.75" customHeight="1" x14ac:dyDescent="0.2">
      <c r="A574" s="83" t="s">
        <v>171</v>
      </c>
      <c r="B574" s="83">
        <v>8</v>
      </c>
      <c r="C574" s="84">
        <v>1258.9897329</v>
      </c>
      <c r="D574" s="84">
        <v>1226.8549724899999</v>
      </c>
      <c r="E574" s="84">
        <v>219.19844402999999</v>
      </c>
      <c r="F574" s="84">
        <v>219.19844402999999</v>
      </c>
    </row>
    <row r="575" spans="1:6" ht="12.75" customHeight="1" x14ac:dyDescent="0.2">
      <c r="A575" s="83" t="s">
        <v>171</v>
      </c>
      <c r="B575" s="83">
        <v>9</v>
      </c>
      <c r="C575" s="84">
        <v>1228.9438541</v>
      </c>
      <c r="D575" s="84">
        <v>1206.5745732099999</v>
      </c>
      <c r="E575" s="84">
        <v>215.57500680999999</v>
      </c>
      <c r="F575" s="84">
        <v>215.57500680999999</v>
      </c>
    </row>
    <row r="576" spans="1:6" ht="12.75" customHeight="1" x14ac:dyDescent="0.2">
      <c r="A576" s="83" t="s">
        <v>171</v>
      </c>
      <c r="B576" s="83">
        <v>10</v>
      </c>
      <c r="C576" s="84">
        <v>1220.60418237</v>
      </c>
      <c r="D576" s="84">
        <v>1198.4984942599999</v>
      </c>
      <c r="E576" s="84">
        <v>214.13207836000001</v>
      </c>
      <c r="F576" s="84">
        <v>214.13207836000001</v>
      </c>
    </row>
    <row r="577" spans="1:6" ht="12.75" customHeight="1" x14ac:dyDescent="0.2">
      <c r="A577" s="83" t="s">
        <v>171</v>
      </c>
      <c r="B577" s="83">
        <v>11</v>
      </c>
      <c r="C577" s="84">
        <v>1227.8153256799999</v>
      </c>
      <c r="D577" s="84">
        <v>1202.98584706</v>
      </c>
      <c r="E577" s="84">
        <v>214.93382002999999</v>
      </c>
      <c r="F577" s="84">
        <v>214.93382002999999</v>
      </c>
    </row>
    <row r="578" spans="1:6" ht="12.75" customHeight="1" x14ac:dyDescent="0.2">
      <c r="A578" s="83" t="s">
        <v>171</v>
      </c>
      <c r="B578" s="83">
        <v>12</v>
      </c>
      <c r="C578" s="84">
        <v>1233.5144717600001</v>
      </c>
      <c r="D578" s="84">
        <v>1208.18468998</v>
      </c>
      <c r="E578" s="84">
        <v>215.86268147000001</v>
      </c>
      <c r="F578" s="84">
        <v>215.86268147000001</v>
      </c>
    </row>
    <row r="579" spans="1:6" ht="12.75" customHeight="1" x14ac:dyDescent="0.2">
      <c r="A579" s="83" t="s">
        <v>171</v>
      </c>
      <c r="B579" s="83">
        <v>13</v>
      </c>
      <c r="C579" s="84">
        <v>1260.1248564</v>
      </c>
      <c r="D579" s="84">
        <v>1229.06321675</v>
      </c>
      <c r="E579" s="84">
        <v>219.59298430999999</v>
      </c>
      <c r="F579" s="84">
        <v>219.59298430999999</v>
      </c>
    </row>
    <row r="580" spans="1:6" ht="12.75" customHeight="1" x14ac:dyDescent="0.2">
      <c r="A580" s="83" t="s">
        <v>171</v>
      </c>
      <c r="B580" s="83">
        <v>14</v>
      </c>
      <c r="C580" s="84">
        <v>1261.76688816</v>
      </c>
      <c r="D580" s="84">
        <v>1227.48162948</v>
      </c>
      <c r="E580" s="84">
        <v>219.31040691999999</v>
      </c>
      <c r="F580" s="84">
        <v>219.31040691999999</v>
      </c>
    </row>
    <row r="581" spans="1:6" ht="12.75" customHeight="1" x14ac:dyDescent="0.2">
      <c r="A581" s="83" t="s">
        <v>171</v>
      </c>
      <c r="B581" s="83">
        <v>15</v>
      </c>
      <c r="C581" s="84">
        <v>1256.0457117399999</v>
      </c>
      <c r="D581" s="84">
        <v>1232.33083831</v>
      </c>
      <c r="E581" s="84">
        <v>220.17680031</v>
      </c>
      <c r="F581" s="84">
        <v>220.17680031</v>
      </c>
    </row>
    <row r="582" spans="1:6" ht="12.75" customHeight="1" x14ac:dyDescent="0.2">
      <c r="A582" s="83" t="s">
        <v>171</v>
      </c>
      <c r="B582" s="83">
        <v>16</v>
      </c>
      <c r="C582" s="84">
        <v>1260.1426816799999</v>
      </c>
      <c r="D582" s="84">
        <v>1237.0881986500001</v>
      </c>
      <c r="E582" s="84">
        <v>221.0267834</v>
      </c>
      <c r="F582" s="84">
        <v>221.0267834</v>
      </c>
    </row>
    <row r="583" spans="1:6" ht="12.75" customHeight="1" x14ac:dyDescent="0.2">
      <c r="A583" s="83" t="s">
        <v>171</v>
      </c>
      <c r="B583" s="83">
        <v>17</v>
      </c>
      <c r="C583" s="84">
        <v>1262.6290196800001</v>
      </c>
      <c r="D583" s="84">
        <v>1237.50848939</v>
      </c>
      <c r="E583" s="84">
        <v>221.10187547000001</v>
      </c>
      <c r="F583" s="84">
        <v>221.10187547000001</v>
      </c>
    </row>
    <row r="584" spans="1:6" ht="12.75" customHeight="1" x14ac:dyDescent="0.2">
      <c r="A584" s="83" t="s">
        <v>171</v>
      </c>
      <c r="B584" s="83">
        <v>18</v>
      </c>
      <c r="C584" s="84">
        <v>1243.04570721</v>
      </c>
      <c r="D584" s="84">
        <v>1213.5002426200001</v>
      </c>
      <c r="E584" s="84">
        <v>216.81239507999999</v>
      </c>
      <c r="F584" s="84">
        <v>216.81239507999999</v>
      </c>
    </row>
    <row r="585" spans="1:6" ht="12.75" customHeight="1" x14ac:dyDescent="0.2">
      <c r="A585" s="83" t="s">
        <v>171</v>
      </c>
      <c r="B585" s="83">
        <v>19</v>
      </c>
      <c r="C585" s="84">
        <v>1210.7774474299999</v>
      </c>
      <c r="D585" s="84">
        <v>1183.47798459</v>
      </c>
      <c r="E585" s="84">
        <v>211.44840961</v>
      </c>
      <c r="F585" s="84">
        <v>211.44840961</v>
      </c>
    </row>
    <row r="586" spans="1:6" ht="12.75" customHeight="1" x14ac:dyDescent="0.2">
      <c r="A586" s="83" t="s">
        <v>171</v>
      </c>
      <c r="B586" s="83">
        <v>20</v>
      </c>
      <c r="C586" s="84">
        <v>1210.1160821999999</v>
      </c>
      <c r="D586" s="84">
        <v>1185.75441077</v>
      </c>
      <c r="E586" s="84">
        <v>211.85513175</v>
      </c>
      <c r="F586" s="84">
        <v>211.85513175</v>
      </c>
    </row>
    <row r="587" spans="1:6" ht="12.75" customHeight="1" x14ac:dyDescent="0.2">
      <c r="A587" s="83" t="s">
        <v>171</v>
      </c>
      <c r="B587" s="83">
        <v>21</v>
      </c>
      <c r="C587" s="84">
        <v>1219.97467355</v>
      </c>
      <c r="D587" s="84">
        <v>1195.6394934899999</v>
      </c>
      <c r="E587" s="84">
        <v>213.62126939999999</v>
      </c>
      <c r="F587" s="84">
        <v>213.62126939999999</v>
      </c>
    </row>
    <row r="588" spans="1:6" ht="12.75" customHeight="1" x14ac:dyDescent="0.2">
      <c r="A588" s="83" t="s">
        <v>171</v>
      </c>
      <c r="B588" s="83">
        <v>22</v>
      </c>
      <c r="C588" s="84">
        <v>1239.0003373</v>
      </c>
      <c r="D588" s="84">
        <v>1213.2898682499999</v>
      </c>
      <c r="E588" s="84">
        <v>216.77480814</v>
      </c>
      <c r="F588" s="84">
        <v>216.77480814</v>
      </c>
    </row>
    <row r="589" spans="1:6" ht="12.75" customHeight="1" x14ac:dyDescent="0.2">
      <c r="A589" s="83" t="s">
        <v>171</v>
      </c>
      <c r="B589" s="83">
        <v>23</v>
      </c>
      <c r="C589" s="84">
        <v>1258.2197936600001</v>
      </c>
      <c r="D589" s="84">
        <v>1232.6201948600001</v>
      </c>
      <c r="E589" s="84">
        <v>220.22849876000001</v>
      </c>
      <c r="F589" s="84">
        <v>220.22849876000001</v>
      </c>
    </row>
    <row r="590" spans="1:6" ht="12.75" customHeight="1" x14ac:dyDescent="0.2">
      <c r="A590" s="83" t="s">
        <v>171</v>
      </c>
      <c r="B590" s="83">
        <v>24</v>
      </c>
      <c r="C590" s="84">
        <v>1280.8005436599999</v>
      </c>
      <c r="D590" s="84">
        <v>1256.0927403600001</v>
      </c>
      <c r="E590" s="84">
        <v>224.42226703</v>
      </c>
      <c r="F590" s="84">
        <v>224.42226703</v>
      </c>
    </row>
    <row r="591" spans="1:6" ht="12.75" customHeight="1" x14ac:dyDescent="0.2">
      <c r="A591" s="83" t="s">
        <v>172</v>
      </c>
      <c r="B591" s="83">
        <v>1</v>
      </c>
      <c r="C591" s="84">
        <v>1234.1005388900001</v>
      </c>
      <c r="D591" s="84">
        <v>1208.6782366499999</v>
      </c>
      <c r="E591" s="84">
        <v>215.95086194999999</v>
      </c>
      <c r="F591" s="84">
        <v>215.95086194999999</v>
      </c>
    </row>
    <row r="592" spans="1:6" ht="12.75" customHeight="1" x14ac:dyDescent="0.2">
      <c r="A592" s="83" t="s">
        <v>172</v>
      </c>
      <c r="B592" s="83">
        <v>2</v>
      </c>
      <c r="C592" s="84">
        <v>1199.6721122599999</v>
      </c>
      <c r="D592" s="84">
        <v>1183.25727914</v>
      </c>
      <c r="E592" s="84">
        <v>211.40897684000001</v>
      </c>
      <c r="F592" s="84">
        <v>211.40897684000001</v>
      </c>
    </row>
    <row r="593" spans="1:6" ht="12.75" customHeight="1" x14ac:dyDescent="0.2">
      <c r="A593" s="83" t="s">
        <v>172</v>
      </c>
      <c r="B593" s="83">
        <v>3</v>
      </c>
      <c r="C593" s="84">
        <v>1210.60809152</v>
      </c>
      <c r="D593" s="84">
        <v>1171.6639508600001</v>
      </c>
      <c r="E593" s="84">
        <v>209.33763216</v>
      </c>
      <c r="F593" s="84">
        <v>209.33763216</v>
      </c>
    </row>
    <row r="594" spans="1:6" ht="12.75" customHeight="1" x14ac:dyDescent="0.2">
      <c r="A594" s="83" t="s">
        <v>172</v>
      </c>
      <c r="B594" s="83">
        <v>4</v>
      </c>
      <c r="C594" s="84">
        <v>1186.27870957</v>
      </c>
      <c r="D594" s="84">
        <v>1161.7604099299999</v>
      </c>
      <c r="E594" s="84">
        <v>207.56819665</v>
      </c>
      <c r="F594" s="84">
        <v>207.56819665</v>
      </c>
    </row>
    <row r="595" spans="1:6" ht="12.75" customHeight="1" x14ac:dyDescent="0.2">
      <c r="A595" s="83" t="s">
        <v>172</v>
      </c>
      <c r="B595" s="83">
        <v>5</v>
      </c>
      <c r="C595" s="84">
        <v>1226.6541078499999</v>
      </c>
      <c r="D595" s="84">
        <v>1196.7106170699999</v>
      </c>
      <c r="E595" s="84">
        <v>213.81264379000001</v>
      </c>
      <c r="F595" s="84">
        <v>213.81264379000001</v>
      </c>
    </row>
    <row r="596" spans="1:6" ht="12.75" customHeight="1" x14ac:dyDescent="0.2">
      <c r="A596" s="83" t="s">
        <v>172</v>
      </c>
      <c r="B596" s="83">
        <v>6</v>
      </c>
      <c r="C596" s="84">
        <v>1210.1709069000001</v>
      </c>
      <c r="D596" s="84">
        <v>1184.82571211</v>
      </c>
      <c r="E596" s="84">
        <v>211.68920399000001</v>
      </c>
      <c r="F596" s="84">
        <v>211.68920399000001</v>
      </c>
    </row>
    <row r="597" spans="1:6" ht="12.75" customHeight="1" x14ac:dyDescent="0.2">
      <c r="A597" s="83" t="s">
        <v>172</v>
      </c>
      <c r="B597" s="83">
        <v>7</v>
      </c>
      <c r="C597" s="84">
        <v>1205.6784024999999</v>
      </c>
      <c r="D597" s="84">
        <v>1180.8284912199999</v>
      </c>
      <c r="E597" s="84">
        <v>210.97503270000001</v>
      </c>
      <c r="F597" s="84">
        <v>210.97503270000001</v>
      </c>
    </row>
    <row r="598" spans="1:6" ht="12.75" customHeight="1" x14ac:dyDescent="0.2">
      <c r="A598" s="83" t="s">
        <v>172</v>
      </c>
      <c r="B598" s="83">
        <v>8</v>
      </c>
      <c r="C598" s="84">
        <v>1183.8516098499999</v>
      </c>
      <c r="D598" s="84">
        <v>1160.6508015700001</v>
      </c>
      <c r="E598" s="84">
        <v>207.36994630000001</v>
      </c>
      <c r="F598" s="84">
        <v>207.36994630000001</v>
      </c>
    </row>
    <row r="599" spans="1:6" ht="12.75" customHeight="1" x14ac:dyDescent="0.2">
      <c r="A599" s="83" t="s">
        <v>172</v>
      </c>
      <c r="B599" s="83">
        <v>9</v>
      </c>
      <c r="C599" s="84">
        <v>1179.40120907</v>
      </c>
      <c r="D599" s="84">
        <v>1155.23581947</v>
      </c>
      <c r="E599" s="84">
        <v>206.40246793</v>
      </c>
      <c r="F599" s="84">
        <v>206.40246793</v>
      </c>
    </row>
    <row r="600" spans="1:6" ht="12.75" customHeight="1" x14ac:dyDescent="0.2">
      <c r="A600" s="83" t="s">
        <v>172</v>
      </c>
      <c r="B600" s="83">
        <v>10</v>
      </c>
      <c r="C600" s="84">
        <v>1156.4752706199999</v>
      </c>
      <c r="D600" s="84">
        <v>1125.9900411900001</v>
      </c>
      <c r="E600" s="84">
        <v>201.17721373000001</v>
      </c>
      <c r="F600" s="84">
        <v>201.17721373000001</v>
      </c>
    </row>
    <row r="601" spans="1:6" ht="12.75" customHeight="1" x14ac:dyDescent="0.2">
      <c r="A601" s="83" t="s">
        <v>172</v>
      </c>
      <c r="B601" s="83">
        <v>11</v>
      </c>
      <c r="C601" s="84">
        <v>1138.7103971199999</v>
      </c>
      <c r="D601" s="84">
        <v>1108.3004836299999</v>
      </c>
      <c r="E601" s="84">
        <v>198.01667431999999</v>
      </c>
      <c r="F601" s="84">
        <v>198.01667431999999</v>
      </c>
    </row>
    <row r="602" spans="1:6" ht="12.75" customHeight="1" x14ac:dyDescent="0.2">
      <c r="A602" s="83" t="s">
        <v>172</v>
      </c>
      <c r="B602" s="83">
        <v>12</v>
      </c>
      <c r="C602" s="84">
        <v>1116.1753472099999</v>
      </c>
      <c r="D602" s="84">
        <v>1093.9029444499999</v>
      </c>
      <c r="E602" s="84">
        <v>195.44430980999999</v>
      </c>
      <c r="F602" s="84">
        <v>195.44430980999999</v>
      </c>
    </row>
    <row r="603" spans="1:6" ht="12.75" customHeight="1" x14ac:dyDescent="0.2">
      <c r="A603" s="83" t="s">
        <v>172</v>
      </c>
      <c r="B603" s="83">
        <v>13</v>
      </c>
      <c r="C603" s="84">
        <v>1134.3774976499999</v>
      </c>
      <c r="D603" s="84">
        <v>1113.5703728000001</v>
      </c>
      <c r="E603" s="84">
        <v>198.95822938000001</v>
      </c>
      <c r="F603" s="84">
        <v>198.95822938000001</v>
      </c>
    </row>
    <row r="604" spans="1:6" ht="12.75" customHeight="1" x14ac:dyDescent="0.2">
      <c r="A604" s="83" t="s">
        <v>172</v>
      </c>
      <c r="B604" s="83">
        <v>14</v>
      </c>
      <c r="C604" s="84">
        <v>1130.8600201500001</v>
      </c>
      <c r="D604" s="84">
        <v>1104.3561451</v>
      </c>
      <c r="E604" s="84">
        <v>197.31195135999999</v>
      </c>
      <c r="F604" s="84">
        <v>197.31195135999999</v>
      </c>
    </row>
    <row r="605" spans="1:6" ht="12.75" customHeight="1" x14ac:dyDescent="0.2">
      <c r="A605" s="83" t="s">
        <v>172</v>
      </c>
      <c r="B605" s="83">
        <v>15</v>
      </c>
      <c r="C605" s="84">
        <v>1123.45910632</v>
      </c>
      <c r="D605" s="84">
        <v>1104.1272857900001</v>
      </c>
      <c r="E605" s="84">
        <v>197.27106176000001</v>
      </c>
      <c r="F605" s="84">
        <v>197.27106176000001</v>
      </c>
    </row>
    <row r="606" spans="1:6" ht="12.75" customHeight="1" x14ac:dyDescent="0.2">
      <c r="A606" s="83" t="s">
        <v>172</v>
      </c>
      <c r="B606" s="83">
        <v>16</v>
      </c>
      <c r="C606" s="84">
        <v>1122.5130358199999</v>
      </c>
      <c r="D606" s="84">
        <v>1101.7275709200001</v>
      </c>
      <c r="E606" s="84">
        <v>196.84231201</v>
      </c>
      <c r="F606" s="84">
        <v>196.84231201</v>
      </c>
    </row>
    <row r="607" spans="1:6" ht="12.75" customHeight="1" x14ac:dyDescent="0.2">
      <c r="A607" s="83" t="s">
        <v>172</v>
      </c>
      <c r="B607" s="83">
        <v>17</v>
      </c>
      <c r="C607" s="84">
        <v>1127.1209139099999</v>
      </c>
      <c r="D607" s="84">
        <v>1106.1084687699999</v>
      </c>
      <c r="E607" s="84">
        <v>197.62503369999999</v>
      </c>
      <c r="F607" s="84">
        <v>197.62503369999999</v>
      </c>
    </row>
    <row r="608" spans="1:6" ht="12.75" customHeight="1" x14ac:dyDescent="0.2">
      <c r="A608" s="83" t="s">
        <v>172</v>
      </c>
      <c r="B608" s="83">
        <v>18</v>
      </c>
      <c r="C608" s="84">
        <v>1098.8617524199999</v>
      </c>
      <c r="D608" s="84">
        <v>1074.55933437</v>
      </c>
      <c r="E608" s="84">
        <v>191.98824586999999</v>
      </c>
      <c r="F608" s="84">
        <v>191.98824586999999</v>
      </c>
    </row>
    <row r="609" spans="1:6" ht="12.75" customHeight="1" x14ac:dyDescent="0.2">
      <c r="A609" s="83" t="s">
        <v>172</v>
      </c>
      <c r="B609" s="83">
        <v>19</v>
      </c>
      <c r="C609" s="84">
        <v>1082.6605049299999</v>
      </c>
      <c r="D609" s="84">
        <v>1065.2563713899999</v>
      </c>
      <c r="E609" s="84">
        <v>190.32611378999999</v>
      </c>
      <c r="F609" s="84">
        <v>190.32611378999999</v>
      </c>
    </row>
    <row r="610" spans="1:6" ht="12.75" customHeight="1" x14ac:dyDescent="0.2">
      <c r="A610" s="83" t="s">
        <v>172</v>
      </c>
      <c r="B610" s="83">
        <v>20</v>
      </c>
      <c r="C610" s="84">
        <v>1110.4858637899999</v>
      </c>
      <c r="D610" s="84">
        <v>1079.33123045</v>
      </c>
      <c r="E610" s="84">
        <v>192.84082602000001</v>
      </c>
      <c r="F610" s="84">
        <v>192.84082602000001</v>
      </c>
    </row>
    <row r="611" spans="1:6" ht="12.75" customHeight="1" x14ac:dyDescent="0.2">
      <c r="A611" s="83" t="s">
        <v>172</v>
      </c>
      <c r="B611" s="83">
        <v>21</v>
      </c>
      <c r="C611" s="84">
        <v>1116.4812832699999</v>
      </c>
      <c r="D611" s="84">
        <v>1093.5176569800001</v>
      </c>
      <c r="E611" s="84">
        <v>195.37547167</v>
      </c>
      <c r="F611" s="84">
        <v>195.37547167</v>
      </c>
    </row>
    <row r="612" spans="1:6" ht="12.75" customHeight="1" x14ac:dyDescent="0.2">
      <c r="A612" s="83" t="s">
        <v>172</v>
      </c>
      <c r="B612" s="83">
        <v>22</v>
      </c>
      <c r="C612" s="84">
        <v>1134.4181408699999</v>
      </c>
      <c r="D612" s="84">
        <v>1105.6955279599999</v>
      </c>
      <c r="E612" s="84">
        <v>197.55125482</v>
      </c>
      <c r="F612" s="84">
        <v>197.55125482</v>
      </c>
    </row>
    <row r="613" spans="1:6" ht="12.75" customHeight="1" x14ac:dyDescent="0.2">
      <c r="A613" s="83" t="s">
        <v>172</v>
      </c>
      <c r="B613" s="83">
        <v>23</v>
      </c>
      <c r="C613" s="84">
        <v>1159.57368849</v>
      </c>
      <c r="D613" s="84">
        <v>1116.01043415</v>
      </c>
      <c r="E613" s="84">
        <v>199.39418771000001</v>
      </c>
      <c r="F613" s="84">
        <v>199.39418771000001</v>
      </c>
    </row>
    <row r="614" spans="1:6" ht="12.75" customHeight="1" x14ac:dyDescent="0.2">
      <c r="A614" s="83" t="s">
        <v>172</v>
      </c>
      <c r="B614" s="83">
        <v>24</v>
      </c>
      <c r="C614" s="84">
        <v>1136.9310775199999</v>
      </c>
      <c r="D614" s="84">
        <v>1111.6802195099999</v>
      </c>
      <c r="E614" s="84">
        <v>198.62052144</v>
      </c>
      <c r="F614" s="84">
        <v>198.62052144</v>
      </c>
    </row>
    <row r="615" spans="1:6" ht="12.75" customHeight="1" x14ac:dyDescent="0.2">
      <c r="A615" s="83" t="s">
        <v>173</v>
      </c>
      <c r="B615" s="83">
        <v>1</v>
      </c>
      <c r="C615" s="84">
        <v>1178.4338411599999</v>
      </c>
      <c r="D615" s="84">
        <v>1144.73658873</v>
      </c>
      <c r="E615" s="84">
        <v>204.52660231999999</v>
      </c>
      <c r="F615" s="84">
        <v>204.52660231999999</v>
      </c>
    </row>
    <row r="616" spans="1:6" ht="12.75" customHeight="1" x14ac:dyDescent="0.2">
      <c r="A616" s="83" t="s">
        <v>173</v>
      </c>
      <c r="B616" s="83">
        <v>2</v>
      </c>
      <c r="C616" s="84">
        <v>1176.23996068</v>
      </c>
      <c r="D616" s="84">
        <v>1156.89200074</v>
      </c>
      <c r="E616" s="84">
        <v>206.69837279000001</v>
      </c>
      <c r="F616" s="84">
        <v>206.69837279000001</v>
      </c>
    </row>
    <row r="617" spans="1:6" ht="12.75" customHeight="1" x14ac:dyDescent="0.2">
      <c r="A617" s="83" t="s">
        <v>173</v>
      </c>
      <c r="B617" s="83">
        <v>3</v>
      </c>
      <c r="C617" s="84">
        <v>1162.9775387</v>
      </c>
      <c r="D617" s="84">
        <v>1137.9278810799999</v>
      </c>
      <c r="E617" s="84">
        <v>203.31011125000001</v>
      </c>
      <c r="F617" s="84">
        <v>203.31011125000001</v>
      </c>
    </row>
    <row r="618" spans="1:6" ht="12.75" customHeight="1" x14ac:dyDescent="0.2">
      <c r="A618" s="83" t="s">
        <v>173</v>
      </c>
      <c r="B618" s="83">
        <v>4</v>
      </c>
      <c r="C618" s="84">
        <v>1156.1549093000001</v>
      </c>
      <c r="D618" s="84">
        <v>1131.93602988</v>
      </c>
      <c r="E618" s="84">
        <v>202.23956543</v>
      </c>
      <c r="F618" s="84">
        <v>202.23956543</v>
      </c>
    </row>
    <row r="619" spans="1:6" ht="12.75" customHeight="1" x14ac:dyDescent="0.2">
      <c r="A619" s="83" t="s">
        <v>173</v>
      </c>
      <c r="B619" s="83">
        <v>5</v>
      </c>
      <c r="C619" s="84">
        <v>1202.24010284</v>
      </c>
      <c r="D619" s="84">
        <v>1176.67994656</v>
      </c>
      <c r="E619" s="84">
        <v>210.23382484999999</v>
      </c>
      <c r="F619" s="84">
        <v>210.23382484999999</v>
      </c>
    </row>
    <row r="620" spans="1:6" ht="12.75" customHeight="1" x14ac:dyDescent="0.2">
      <c r="A620" s="83" t="s">
        <v>173</v>
      </c>
      <c r="B620" s="83">
        <v>6</v>
      </c>
      <c r="C620" s="84">
        <v>1206.1854728400001</v>
      </c>
      <c r="D620" s="84">
        <v>1173.88282463</v>
      </c>
      <c r="E620" s="84">
        <v>209.73407159000001</v>
      </c>
      <c r="F620" s="84">
        <v>209.73407159000001</v>
      </c>
    </row>
    <row r="621" spans="1:6" ht="12.75" customHeight="1" x14ac:dyDescent="0.2">
      <c r="A621" s="83" t="s">
        <v>173</v>
      </c>
      <c r="B621" s="83">
        <v>7</v>
      </c>
      <c r="C621" s="84">
        <v>1185.16482167</v>
      </c>
      <c r="D621" s="84">
        <v>1163.94411941</v>
      </c>
      <c r="E621" s="84">
        <v>207.95835337</v>
      </c>
      <c r="F621" s="84">
        <v>207.95835337</v>
      </c>
    </row>
    <row r="622" spans="1:6" ht="12.75" customHeight="1" x14ac:dyDescent="0.2">
      <c r="A622" s="83" t="s">
        <v>173</v>
      </c>
      <c r="B622" s="83">
        <v>8</v>
      </c>
      <c r="C622" s="84">
        <v>1215.6733822799999</v>
      </c>
      <c r="D622" s="84">
        <v>1190.65684392</v>
      </c>
      <c r="E622" s="84">
        <v>212.73103456000001</v>
      </c>
      <c r="F622" s="84">
        <v>212.73103456000001</v>
      </c>
    </row>
    <row r="623" spans="1:6" ht="12.75" customHeight="1" x14ac:dyDescent="0.2">
      <c r="A623" s="83" t="s">
        <v>173</v>
      </c>
      <c r="B623" s="83">
        <v>9</v>
      </c>
      <c r="C623" s="84">
        <v>1202.6416861800001</v>
      </c>
      <c r="D623" s="84">
        <v>1182.02391483</v>
      </c>
      <c r="E623" s="84">
        <v>211.1886154</v>
      </c>
      <c r="F623" s="84">
        <v>211.1886154</v>
      </c>
    </row>
    <row r="624" spans="1:6" ht="12.75" customHeight="1" x14ac:dyDescent="0.2">
      <c r="A624" s="83" t="s">
        <v>173</v>
      </c>
      <c r="B624" s="83">
        <v>10</v>
      </c>
      <c r="C624" s="84">
        <v>1207.1919188300001</v>
      </c>
      <c r="D624" s="84">
        <v>1174.3831272899999</v>
      </c>
      <c r="E624" s="84">
        <v>209.82345914000001</v>
      </c>
      <c r="F624" s="84">
        <v>209.82345914000001</v>
      </c>
    </row>
    <row r="625" spans="1:6" ht="12.75" customHeight="1" x14ac:dyDescent="0.2">
      <c r="A625" s="83" t="s">
        <v>173</v>
      </c>
      <c r="B625" s="83">
        <v>11</v>
      </c>
      <c r="C625" s="84">
        <v>1166.9028638299999</v>
      </c>
      <c r="D625" s="84">
        <v>1139.64142855</v>
      </c>
      <c r="E625" s="84">
        <v>203.61626555999999</v>
      </c>
      <c r="F625" s="84">
        <v>203.61626555999999</v>
      </c>
    </row>
    <row r="626" spans="1:6" ht="12.75" customHeight="1" x14ac:dyDescent="0.2">
      <c r="A626" s="83" t="s">
        <v>173</v>
      </c>
      <c r="B626" s="83">
        <v>12</v>
      </c>
      <c r="C626" s="84">
        <v>1174.6874367800001</v>
      </c>
      <c r="D626" s="84">
        <v>1147.3572060700001</v>
      </c>
      <c r="E626" s="84">
        <v>204.99482004999999</v>
      </c>
      <c r="F626" s="84">
        <v>204.99482004999999</v>
      </c>
    </row>
    <row r="627" spans="1:6" ht="12.75" customHeight="1" x14ac:dyDescent="0.2">
      <c r="A627" s="83" t="s">
        <v>173</v>
      </c>
      <c r="B627" s="83">
        <v>13</v>
      </c>
      <c r="C627" s="84">
        <v>1182.86569824</v>
      </c>
      <c r="D627" s="84">
        <v>1162.1317441000001</v>
      </c>
      <c r="E627" s="84">
        <v>207.63454178999999</v>
      </c>
      <c r="F627" s="84">
        <v>207.63454178999999</v>
      </c>
    </row>
    <row r="628" spans="1:6" ht="12.75" customHeight="1" x14ac:dyDescent="0.2">
      <c r="A628" s="83" t="s">
        <v>173</v>
      </c>
      <c r="B628" s="83">
        <v>14</v>
      </c>
      <c r="C628" s="84">
        <v>1201.72023038</v>
      </c>
      <c r="D628" s="84">
        <v>1165.0925895800001</v>
      </c>
      <c r="E628" s="84">
        <v>208.16354704</v>
      </c>
      <c r="F628" s="84">
        <v>208.16354704</v>
      </c>
    </row>
    <row r="629" spans="1:6" ht="12.75" customHeight="1" x14ac:dyDescent="0.2">
      <c r="A629" s="83" t="s">
        <v>173</v>
      </c>
      <c r="B629" s="83">
        <v>15</v>
      </c>
      <c r="C629" s="84">
        <v>1197.1055981</v>
      </c>
      <c r="D629" s="84">
        <v>1177.1995435599999</v>
      </c>
      <c r="E629" s="84">
        <v>210.32665965999999</v>
      </c>
      <c r="F629" s="84">
        <v>210.32665965999999</v>
      </c>
    </row>
    <row r="630" spans="1:6" ht="12.75" customHeight="1" x14ac:dyDescent="0.2">
      <c r="A630" s="83" t="s">
        <v>173</v>
      </c>
      <c r="B630" s="83">
        <v>16</v>
      </c>
      <c r="C630" s="84">
        <v>1196.03381143</v>
      </c>
      <c r="D630" s="84">
        <v>1173.6878436300001</v>
      </c>
      <c r="E630" s="84">
        <v>209.69923492999999</v>
      </c>
      <c r="F630" s="84">
        <v>209.69923492999999</v>
      </c>
    </row>
    <row r="631" spans="1:6" ht="12.75" customHeight="1" x14ac:dyDescent="0.2">
      <c r="A631" s="83" t="s">
        <v>173</v>
      </c>
      <c r="B631" s="83">
        <v>17</v>
      </c>
      <c r="C631" s="84">
        <v>1193.8641434000001</v>
      </c>
      <c r="D631" s="84">
        <v>1172.0290164600001</v>
      </c>
      <c r="E631" s="84">
        <v>209.40285732000001</v>
      </c>
      <c r="F631" s="84">
        <v>209.40285732000001</v>
      </c>
    </row>
    <row r="632" spans="1:6" ht="12.75" customHeight="1" x14ac:dyDescent="0.2">
      <c r="A632" s="83" t="s">
        <v>173</v>
      </c>
      <c r="B632" s="83">
        <v>18</v>
      </c>
      <c r="C632" s="84">
        <v>1175.7186106300001</v>
      </c>
      <c r="D632" s="84">
        <v>1154.1293863000001</v>
      </c>
      <c r="E632" s="84">
        <v>206.20478488000001</v>
      </c>
      <c r="F632" s="84">
        <v>206.20478488000001</v>
      </c>
    </row>
    <row r="633" spans="1:6" ht="12.75" customHeight="1" x14ac:dyDescent="0.2">
      <c r="A633" s="83" t="s">
        <v>173</v>
      </c>
      <c r="B633" s="83">
        <v>19</v>
      </c>
      <c r="C633" s="84">
        <v>1163.6696429000001</v>
      </c>
      <c r="D633" s="84">
        <v>1138.33845905</v>
      </c>
      <c r="E633" s="84">
        <v>203.38346797</v>
      </c>
      <c r="F633" s="84">
        <v>203.38346797</v>
      </c>
    </row>
    <row r="634" spans="1:6" ht="12.75" customHeight="1" x14ac:dyDescent="0.2">
      <c r="A634" s="83" t="s">
        <v>173</v>
      </c>
      <c r="B634" s="83">
        <v>20</v>
      </c>
      <c r="C634" s="84">
        <v>1166.28397531</v>
      </c>
      <c r="D634" s="84">
        <v>1140.56959886</v>
      </c>
      <c r="E634" s="84">
        <v>203.78209892999999</v>
      </c>
      <c r="F634" s="84">
        <v>203.78209892999999</v>
      </c>
    </row>
    <row r="635" spans="1:6" ht="12.75" customHeight="1" x14ac:dyDescent="0.2">
      <c r="A635" s="83" t="s">
        <v>173</v>
      </c>
      <c r="B635" s="83">
        <v>21</v>
      </c>
      <c r="C635" s="84">
        <v>1181.08848739</v>
      </c>
      <c r="D635" s="84">
        <v>1162.8748633099999</v>
      </c>
      <c r="E635" s="84">
        <v>207.76731264</v>
      </c>
      <c r="F635" s="84">
        <v>207.76731264</v>
      </c>
    </row>
    <row r="636" spans="1:6" ht="12.75" customHeight="1" x14ac:dyDescent="0.2">
      <c r="A636" s="83" t="s">
        <v>173</v>
      </c>
      <c r="B636" s="83">
        <v>22</v>
      </c>
      <c r="C636" s="84">
        <v>1207.0810582700001</v>
      </c>
      <c r="D636" s="84">
        <v>1177.1841376100001</v>
      </c>
      <c r="E636" s="84">
        <v>210.32390713000001</v>
      </c>
      <c r="F636" s="84">
        <v>210.32390713000001</v>
      </c>
    </row>
    <row r="637" spans="1:6" ht="12.75" customHeight="1" x14ac:dyDescent="0.2">
      <c r="A637" s="83" t="s">
        <v>173</v>
      </c>
      <c r="B637" s="83">
        <v>23</v>
      </c>
      <c r="C637" s="84">
        <v>1222.1061908500001</v>
      </c>
      <c r="D637" s="84">
        <v>1198.6999524800001</v>
      </c>
      <c r="E637" s="84">
        <v>214.16807229</v>
      </c>
      <c r="F637" s="84">
        <v>214.16807229</v>
      </c>
    </row>
    <row r="638" spans="1:6" ht="12.75" customHeight="1" x14ac:dyDescent="0.2">
      <c r="A638" s="83" t="s">
        <v>173</v>
      </c>
      <c r="B638" s="83">
        <v>24</v>
      </c>
      <c r="C638" s="84">
        <v>1241.6568307299999</v>
      </c>
      <c r="D638" s="84">
        <v>1218.7447191700001</v>
      </c>
      <c r="E638" s="84">
        <v>217.74940975000001</v>
      </c>
      <c r="F638" s="84">
        <v>217.74940975000001</v>
      </c>
    </row>
    <row r="639" spans="1:6" ht="12.75" customHeight="1" x14ac:dyDescent="0.2">
      <c r="A639" s="83" t="s">
        <v>174</v>
      </c>
      <c r="B639" s="83">
        <v>1</v>
      </c>
      <c r="C639" s="84">
        <v>1275.1611152999999</v>
      </c>
      <c r="D639" s="84">
        <v>1251.71235802</v>
      </c>
      <c r="E639" s="84">
        <v>223.63963745000001</v>
      </c>
      <c r="F639" s="84">
        <v>223.63963745000001</v>
      </c>
    </row>
    <row r="640" spans="1:6" ht="12.75" customHeight="1" x14ac:dyDescent="0.2">
      <c r="A640" s="83" t="s">
        <v>174</v>
      </c>
      <c r="B640" s="83">
        <v>2</v>
      </c>
      <c r="C640" s="84">
        <v>1296.54214295</v>
      </c>
      <c r="D640" s="84">
        <v>1266.3838262199999</v>
      </c>
      <c r="E640" s="84">
        <v>226.26094402000001</v>
      </c>
      <c r="F640" s="84">
        <v>226.26094402000001</v>
      </c>
    </row>
    <row r="641" spans="1:6" ht="12.75" customHeight="1" x14ac:dyDescent="0.2">
      <c r="A641" s="83" t="s">
        <v>174</v>
      </c>
      <c r="B641" s="83">
        <v>3</v>
      </c>
      <c r="C641" s="84">
        <v>1303.6316510900001</v>
      </c>
      <c r="D641" s="84">
        <v>1269.73222287</v>
      </c>
      <c r="E641" s="84">
        <v>226.85919185</v>
      </c>
      <c r="F641" s="84">
        <v>226.85919185</v>
      </c>
    </row>
    <row r="642" spans="1:6" ht="12.75" customHeight="1" x14ac:dyDescent="0.2">
      <c r="A642" s="83" t="s">
        <v>174</v>
      </c>
      <c r="B642" s="83">
        <v>4</v>
      </c>
      <c r="C642" s="84">
        <v>1302.9324726499999</v>
      </c>
      <c r="D642" s="84">
        <v>1276.1095014299999</v>
      </c>
      <c r="E642" s="84">
        <v>227.99860081</v>
      </c>
      <c r="F642" s="84">
        <v>227.99860081</v>
      </c>
    </row>
    <row r="643" spans="1:6" ht="12.75" customHeight="1" x14ac:dyDescent="0.2">
      <c r="A643" s="83" t="s">
        <v>174</v>
      </c>
      <c r="B643" s="83">
        <v>5</v>
      </c>
      <c r="C643" s="84">
        <v>1338.9745931699999</v>
      </c>
      <c r="D643" s="84">
        <v>1305.90270042</v>
      </c>
      <c r="E643" s="84">
        <v>233.32166099</v>
      </c>
      <c r="F643" s="84">
        <v>233.32166099</v>
      </c>
    </row>
    <row r="644" spans="1:6" ht="12.75" customHeight="1" x14ac:dyDescent="0.2">
      <c r="A644" s="83" t="s">
        <v>174</v>
      </c>
      <c r="B644" s="83">
        <v>6</v>
      </c>
      <c r="C644" s="84">
        <v>1326.41572746</v>
      </c>
      <c r="D644" s="84">
        <v>1296.4965688499999</v>
      </c>
      <c r="E644" s="84">
        <v>231.64109608999999</v>
      </c>
      <c r="F644" s="84">
        <v>231.64109608999999</v>
      </c>
    </row>
    <row r="645" spans="1:6" ht="12.75" customHeight="1" x14ac:dyDescent="0.2">
      <c r="A645" s="83" t="s">
        <v>174</v>
      </c>
      <c r="B645" s="83">
        <v>7</v>
      </c>
      <c r="C645" s="84">
        <v>1289.5034392099999</v>
      </c>
      <c r="D645" s="84">
        <v>1266.78315961</v>
      </c>
      <c r="E645" s="84">
        <v>226.33229170000001</v>
      </c>
      <c r="F645" s="84">
        <v>226.33229170000001</v>
      </c>
    </row>
    <row r="646" spans="1:6" ht="12.75" customHeight="1" x14ac:dyDescent="0.2">
      <c r="A646" s="83" t="s">
        <v>174</v>
      </c>
      <c r="B646" s="83">
        <v>8</v>
      </c>
      <c r="C646" s="84">
        <v>1264.0074064400001</v>
      </c>
      <c r="D646" s="84">
        <v>1239.92641882</v>
      </c>
      <c r="E646" s="84">
        <v>221.53387956</v>
      </c>
      <c r="F646" s="84">
        <v>221.53387956</v>
      </c>
    </row>
    <row r="647" spans="1:6" ht="12.75" customHeight="1" x14ac:dyDescent="0.2">
      <c r="A647" s="83" t="s">
        <v>174</v>
      </c>
      <c r="B647" s="83">
        <v>9</v>
      </c>
      <c r="C647" s="84">
        <v>1256.99650041</v>
      </c>
      <c r="D647" s="84">
        <v>1234.1522614</v>
      </c>
      <c r="E647" s="84">
        <v>220.50222843</v>
      </c>
      <c r="F647" s="84">
        <v>220.50222843</v>
      </c>
    </row>
    <row r="648" spans="1:6" ht="12.75" customHeight="1" x14ac:dyDescent="0.2">
      <c r="A648" s="83" t="s">
        <v>174</v>
      </c>
      <c r="B648" s="83">
        <v>10</v>
      </c>
      <c r="C648" s="84">
        <v>1252.85131527</v>
      </c>
      <c r="D648" s="84">
        <v>1228.54751758</v>
      </c>
      <c r="E648" s="84">
        <v>219.50084591000001</v>
      </c>
      <c r="F648" s="84">
        <v>219.50084591000001</v>
      </c>
    </row>
    <row r="649" spans="1:6" ht="12.75" customHeight="1" x14ac:dyDescent="0.2">
      <c r="A649" s="83" t="s">
        <v>174</v>
      </c>
      <c r="B649" s="83">
        <v>11</v>
      </c>
      <c r="C649" s="84">
        <v>1247.51918959</v>
      </c>
      <c r="D649" s="84">
        <v>1223.1967145199999</v>
      </c>
      <c r="E649" s="84">
        <v>218.54483421</v>
      </c>
      <c r="F649" s="84">
        <v>218.54483421</v>
      </c>
    </row>
    <row r="650" spans="1:6" ht="12.75" customHeight="1" x14ac:dyDescent="0.2">
      <c r="A650" s="83" t="s">
        <v>174</v>
      </c>
      <c r="B650" s="83">
        <v>12</v>
      </c>
      <c r="C650" s="84">
        <v>1244.33610292</v>
      </c>
      <c r="D650" s="84">
        <v>1211.4768331800001</v>
      </c>
      <c r="E650" s="84">
        <v>216.45087867999999</v>
      </c>
      <c r="F650" s="84">
        <v>216.45087867999999</v>
      </c>
    </row>
    <row r="651" spans="1:6" ht="12.75" customHeight="1" x14ac:dyDescent="0.2">
      <c r="A651" s="83" t="s">
        <v>174</v>
      </c>
      <c r="B651" s="83">
        <v>13</v>
      </c>
      <c r="C651" s="84">
        <v>1246.8989950800001</v>
      </c>
      <c r="D651" s="84">
        <v>1217.90076047</v>
      </c>
      <c r="E651" s="84">
        <v>217.59862222000001</v>
      </c>
      <c r="F651" s="84">
        <v>217.59862222000001</v>
      </c>
    </row>
    <row r="652" spans="1:6" ht="12.75" customHeight="1" x14ac:dyDescent="0.2">
      <c r="A652" s="83" t="s">
        <v>174</v>
      </c>
      <c r="B652" s="83">
        <v>14</v>
      </c>
      <c r="C652" s="84">
        <v>1236.5403691500001</v>
      </c>
      <c r="D652" s="84">
        <v>1210.2288938500001</v>
      </c>
      <c r="E652" s="84">
        <v>216.22791316000001</v>
      </c>
      <c r="F652" s="84">
        <v>216.22791316000001</v>
      </c>
    </row>
    <row r="653" spans="1:6" ht="12.75" customHeight="1" x14ac:dyDescent="0.2">
      <c r="A653" s="83" t="s">
        <v>174</v>
      </c>
      <c r="B653" s="83">
        <v>15</v>
      </c>
      <c r="C653" s="84">
        <v>1243.3446876</v>
      </c>
      <c r="D653" s="84">
        <v>1222.69982437</v>
      </c>
      <c r="E653" s="84">
        <v>218.45605635999999</v>
      </c>
      <c r="F653" s="84">
        <v>218.45605635999999</v>
      </c>
    </row>
    <row r="654" spans="1:6" ht="12.75" customHeight="1" x14ac:dyDescent="0.2">
      <c r="A654" s="83" t="s">
        <v>174</v>
      </c>
      <c r="B654" s="83">
        <v>16</v>
      </c>
      <c r="C654" s="84">
        <v>1226.6372695</v>
      </c>
      <c r="D654" s="84">
        <v>1203.66939228</v>
      </c>
      <c r="E654" s="84">
        <v>215.05594697000001</v>
      </c>
      <c r="F654" s="84">
        <v>215.05594697000001</v>
      </c>
    </row>
    <row r="655" spans="1:6" ht="12.75" customHeight="1" x14ac:dyDescent="0.2">
      <c r="A655" s="83" t="s">
        <v>174</v>
      </c>
      <c r="B655" s="83">
        <v>17</v>
      </c>
      <c r="C655" s="84">
        <v>1217.9433165200001</v>
      </c>
      <c r="D655" s="84">
        <v>1196.53050583</v>
      </c>
      <c r="E655" s="84">
        <v>213.78046386</v>
      </c>
      <c r="F655" s="84">
        <v>213.78046386</v>
      </c>
    </row>
    <row r="656" spans="1:6" ht="12.75" customHeight="1" x14ac:dyDescent="0.2">
      <c r="A656" s="83" t="s">
        <v>174</v>
      </c>
      <c r="B656" s="83">
        <v>18</v>
      </c>
      <c r="C656" s="84">
        <v>1195.26980002</v>
      </c>
      <c r="D656" s="84">
        <v>1174.0427419600001</v>
      </c>
      <c r="E656" s="84">
        <v>209.76264352999999</v>
      </c>
      <c r="F656" s="84">
        <v>209.76264352999999</v>
      </c>
    </row>
    <row r="657" spans="1:6" ht="12.75" customHeight="1" x14ac:dyDescent="0.2">
      <c r="A657" s="83" t="s">
        <v>174</v>
      </c>
      <c r="B657" s="83">
        <v>19</v>
      </c>
      <c r="C657" s="84">
        <v>1162.01554173</v>
      </c>
      <c r="D657" s="84">
        <v>1136.7657466999999</v>
      </c>
      <c r="E657" s="84">
        <v>203.10247623999999</v>
      </c>
      <c r="F657" s="84">
        <v>203.10247623999999</v>
      </c>
    </row>
    <row r="658" spans="1:6" ht="12.75" customHeight="1" x14ac:dyDescent="0.2">
      <c r="A658" s="83" t="s">
        <v>174</v>
      </c>
      <c r="B658" s="83">
        <v>20</v>
      </c>
      <c r="C658" s="84">
        <v>1185.03987076</v>
      </c>
      <c r="D658" s="84">
        <v>1161.2214098699999</v>
      </c>
      <c r="E658" s="84">
        <v>207.47189514999999</v>
      </c>
      <c r="F658" s="84">
        <v>207.47189514999999</v>
      </c>
    </row>
    <row r="659" spans="1:6" ht="12.75" customHeight="1" x14ac:dyDescent="0.2">
      <c r="A659" s="83" t="s">
        <v>174</v>
      </c>
      <c r="B659" s="83">
        <v>21</v>
      </c>
      <c r="C659" s="84">
        <v>1191.3704552300001</v>
      </c>
      <c r="D659" s="84">
        <v>1169.43130247</v>
      </c>
      <c r="E659" s="84">
        <v>208.93873167000001</v>
      </c>
      <c r="F659" s="84">
        <v>208.93873167000001</v>
      </c>
    </row>
    <row r="660" spans="1:6" ht="12.75" customHeight="1" x14ac:dyDescent="0.2">
      <c r="A660" s="83" t="s">
        <v>174</v>
      </c>
      <c r="B660" s="83">
        <v>22</v>
      </c>
      <c r="C660" s="84">
        <v>1207.68204967</v>
      </c>
      <c r="D660" s="84">
        <v>1189.9402050399999</v>
      </c>
      <c r="E660" s="84">
        <v>212.60299487</v>
      </c>
      <c r="F660" s="84">
        <v>212.60299487</v>
      </c>
    </row>
    <row r="661" spans="1:6" ht="12.75" customHeight="1" x14ac:dyDescent="0.2">
      <c r="A661" s="83" t="s">
        <v>174</v>
      </c>
      <c r="B661" s="83">
        <v>23</v>
      </c>
      <c r="C661" s="84">
        <v>1243.0953906899999</v>
      </c>
      <c r="D661" s="84">
        <v>1211.6177199599999</v>
      </c>
      <c r="E661" s="84">
        <v>216.47605049000001</v>
      </c>
      <c r="F661" s="84">
        <v>216.47605049000001</v>
      </c>
    </row>
    <row r="662" spans="1:6" ht="12.75" customHeight="1" x14ac:dyDescent="0.2">
      <c r="A662" s="83" t="s">
        <v>174</v>
      </c>
      <c r="B662" s="83">
        <v>24</v>
      </c>
      <c r="C662" s="84">
        <v>1253.06796697</v>
      </c>
      <c r="D662" s="84">
        <v>1224.3523294199999</v>
      </c>
      <c r="E662" s="84">
        <v>218.75130440000001</v>
      </c>
      <c r="F662" s="84">
        <v>218.75130440000001</v>
      </c>
    </row>
    <row r="663" spans="1:6" ht="12.75" customHeight="1" x14ac:dyDescent="0.2">
      <c r="A663" s="83" t="s">
        <v>175</v>
      </c>
      <c r="B663" s="83">
        <v>1</v>
      </c>
      <c r="C663" s="84">
        <v>1181.95722333</v>
      </c>
      <c r="D663" s="84">
        <v>1161.46443232</v>
      </c>
      <c r="E663" s="84">
        <v>207.51531523</v>
      </c>
      <c r="F663" s="84">
        <v>207.51531523</v>
      </c>
    </row>
    <row r="664" spans="1:6" ht="12.75" customHeight="1" x14ac:dyDescent="0.2">
      <c r="A664" s="83" t="s">
        <v>175</v>
      </c>
      <c r="B664" s="83">
        <v>2</v>
      </c>
      <c r="C664" s="84">
        <v>1195.95520887</v>
      </c>
      <c r="D664" s="84">
        <v>1177.9566976000001</v>
      </c>
      <c r="E664" s="84">
        <v>210.46193807</v>
      </c>
      <c r="F664" s="84">
        <v>210.46193807</v>
      </c>
    </row>
    <row r="665" spans="1:6" ht="12.75" customHeight="1" x14ac:dyDescent="0.2">
      <c r="A665" s="83" t="s">
        <v>175</v>
      </c>
      <c r="B665" s="83">
        <v>3</v>
      </c>
      <c r="C665" s="84">
        <v>1212.84887976</v>
      </c>
      <c r="D665" s="84">
        <v>1183.42150638</v>
      </c>
      <c r="E665" s="84">
        <v>211.43831882000001</v>
      </c>
      <c r="F665" s="84">
        <v>211.43831882000001</v>
      </c>
    </row>
    <row r="666" spans="1:6" ht="12.75" customHeight="1" x14ac:dyDescent="0.2">
      <c r="A666" s="83" t="s">
        <v>175</v>
      </c>
      <c r="B666" s="83">
        <v>4</v>
      </c>
      <c r="C666" s="84">
        <v>1219.3454775600001</v>
      </c>
      <c r="D666" s="84">
        <v>1195.2883478799999</v>
      </c>
      <c r="E666" s="84">
        <v>213.55853128000001</v>
      </c>
      <c r="F666" s="84">
        <v>213.55853128000001</v>
      </c>
    </row>
    <row r="667" spans="1:6" ht="12.75" customHeight="1" x14ac:dyDescent="0.2">
      <c r="A667" s="83" t="s">
        <v>175</v>
      </c>
      <c r="B667" s="83">
        <v>5</v>
      </c>
      <c r="C667" s="84">
        <v>1249.40387749</v>
      </c>
      <c r="D667" s="84">
        <v>1221.5270073500001</v>
      </c>
      <c r="E667" s="84">
        <v>218.24651270999999</v>
      </c>
      <c r="F667" s="84">
        <v>218.24651270999999</v>
      </c>
    </row>
    <row r="668" spans="1:6" ht="12.75" customHeight="1" x14ac:dyDescent="0.2">
      <c r="A668" s="83" t="s">
        <v>175</v>
      </c>
      <c r="B668" s="83">
        <v>6</v>
      </c>
      <c r="C668" s="84">
        <v>1233.38158058</v>
      </c>
      <c r="D668" s="84">
        <v>1212.2901905799999</v>
      </c>
      <c r="E668" s="84">
        <v>216.59619877</v>
      </c>
      <c r="F668" s="84">
        <v>216.59619877</v>
      </c>
    </row>
    <row r="669" spans="1:6" ht="12.75" customHeight="1" x14ac:dyDescent="0.2">
      <c r="A669" s="83" t="s">
        <v>175</v>
      </c>
      <c r="B669" s="83">
        <v>7</v>
      </c>
      <c r="C669" s="84">
        <v>1207.47976118</v>
      </c>
      <c r="D669" s="84">
        <v>1182.4978803399999</v>
      </c>
      <c r="E669" s="84">
        <v>211.27329736999999</v>
      </c>
      <c r="F669" s="84">
        <v>211.27329736999999</v>
      </c>
    </row>
    <row r="670" spans="1:6" ht="12.75" customHeight="1" x14ac:dyDescent="0.2">
      <c r="A670" s="83" t="s">
        <v>175</v>
      </c>
      <c r="B670" s="83">
        <v>8</v>
      </c>
      <c r="C670" s="84">
        <v>1177.20368093</v>
      </c>
      <c r="D670" s="84">
        <v>1149.2807775900001</v>
      </c>
      <c r="E670" s="84">
        <v>205.33849871999999</v>
      </c>
      <c r="F670" s="84">
        <v>205.33849871999999</v>
      </c>
    </row>
    <row r="671" spans="1:6" ht="12.75" customHeight="1" x14ac:dyDescent="0.2">
      <c r="A671" s="83" t="s">
        <v>175</v>
      </c>
      <c r="B671" s="83">
        <v>9</v>
      </c>
      <c r="C671" s="84">
        <v>1137.7497981700001</v>
      </c>
      <c r="D671" s="84">
        <v>1116.25499257</v>
      </c>
      <c r="E671" s="84">
        <v>199.43788222000001</v>
      </c>
      <c r="F671" s="84">
        <v>199.43788222000001</v>
      </c>
    </row>
    <row r="672" spans="1:6" ht="12.75" customHeight="1" x14ac:dyDescent="0.2">
      <c r="A672" s="83" t="s">
        <v>175</v>
      </c>
      <c r="B672" s="83">
        <v>10</v>
      </c>
      <c r="C672" s="84">
        <v>1140.1515684399999</v>
      </c>
      <c r="D672" s="84">
        <v>1111.8304106000001</v>
      </c>
      <c r="E672" s="84">
        <v>198.64735562999999</v>
      </c>
      <c r="F672" s="84">
        <v>198.64735562999999</v>
      </c>
    </row>
    <row r="673" spans="1:6" ht="12.75" customHeight="1" x14ac:dyDescent="0.2">
      <c r="A673" s="83" t="s">
        <v>175</v>
      </c>
      <c r="B673" s="83">
        <v>11</v>
      </c>
      <c r="C673" s="84">
        <v>1149.8420699000001</v>
      </c>
      <c r="D673" s="84">
        <v>1128.0448494699999</v>
      </c>
      <c r="E673" s="84">
        <v>201.54434007</v>
      </c>
      <c r="F673" s="84">
        <v>201.54434007</v>
      </c>
    </row>
    <row r="674" spans="1:6" ht="12.75" customHeight="1" x14ac:dyDescent="0.2">
      <c r="A674" s="83" t="s">
        <v>175</v>
      </c>
      <c r="B674" s="83">
        <v>12</v>
      </c>
      <c r="C674" s="84">
        <v>1151.0731370599999</v>
      </c>
      <c r="D674" s="84">
        <v>1120.0603331100001</v>
      </c>
      <c r="E674" s="84">
        <v>200.11777083000001</v>
      </c>
      <c r="F674" s="84">
        <v>200.11777083000001</v>
      </c>
    </row>
    <row r="675" spans="1:6" ht="12.75" customHeight="1" x14ac:dyDescent="0.2">
      <c r="A675" s="83" t="s">
        <v>175</v>
      </c>
      <c r="B675" s="83">
        <v>13</v>
      </c>
      <c r="C675" s="84">
        <v>1142.10359857</v>
      </c>
      <c r="D675" s="84">
        <v>1122.3718164300001</v>
      </c>
      <c r="E675" s="84">
        <v>200.53075652000001</v>
      </c>
      <c r="F675" s="84">
        <v>200.53075652000001</v>
      </c>
    </row>
    <row r="676" spans="1:6" ht="12.75" customHeight="1" x14ac:dyDescent="0.2">
      <c r="A676" s="83" t="s">
        <v>175</v>
      </c>
      <c r="B676" s="83">
        <v>14</v>
      </c>
      <c r="C676" s="84">
        <v>1150.2728603800001</v>
      </c>
      <c r="D676" s="84">
        <v>1127.3587322599999</v>
      </c>
      <c r="E676" s="84">
        <v>201.42175359999999</v>
      </c>
      <c r="F676" s="84">
        <v>201.42175359999999</v>
      </c>
    </row>
    <row r="677" spans="1:6" ht="12.75" customHeight="1" x14ac:dyDescent="0.2">
      <c r="A677" s="83" t="s">
        <v>175</v>
      </c>
      <c r="B677" s="83">
        <v>15</v>
      </c>
      <c r="C677" s="84">
        <v>1152.5459578</v>
      </c>
      <c r="D677" s="84">
        <v>1130.8629342900001</v>
      </c>
      <c r="E677" s="84">
        <v>202.04783871000001</v>
      </c>
      <c r="F677" s="84">
        <v>202.04783871000001</v>
      </c>
    </row>
    <row r="678" spans="1:6" ht="12.75" customHeight="1" x14ac:dyDescent="0.2">
      <c r="A678" s="83" t="s">
        <v>175</v>
      </c>
      <c r="B678" s="83">
        <v>16</v>
      </c>
      <c r="C678" s="84">
        <v>1156.04961518</v>
      </c>
      <c r="D678" s="84">
        <v>1137.83832235</v>
      </c>
      <c r="E678" s="84">
        <v>203.29411006999999</v>
      </c>
      <c r="F678" s="84">
        <v>203.29411006999999</v>
      </c>
    </row>
    <row r="679" spans="1:6" ht="12.75" customHeight="1" x14ac:dyDescent="0.2">
      <c r="A679" s="83" t="s">
        <v>175</v>
      </c>
      <c r="B679" s="83">
        <v>17</v>
      </c>
      <c r="C679" s="84">
        <v>1158.44262731</v>
      </c>
      <c r="D679" s="84">
        <v>1137.45652234</v>
      </c>
      <c r="E679" s="84">
        <v>203.22589502</v>
      </c>
      <c r="F679" s="84">
        <v>203.22589502</v>
      </c>
    </row>
    <row r="680" spans="1:6" ht="12.75" customHeight="1" x14ac:dyDescent="0.2">
      <c r="A680" s="83" t="s">
        <v>175</v>
      </c>
      <c r="B680" s="83">
        <v>18</v>
      </c>
      <c r="C680" s="84">
        <v>1134.76259248</v>
      </c>
      <c r="D680" s="84">
        <v>1116.73681723</v>
      </c>
      <c r="E680" s="84">
        <v>199.52396837000001</v>
      </c>
      <c r="F680" s="84">
        <v>199.52396837000001</v>
      </c>
    </row>
    <row r="681" spans="1:6" ht="12.75" customHeight="1" x14ac:dyDescent="0.2">
      <c r="A681" s="83" t="s">
        <v>175</v>
      </c>
      <c r="B681" s="83">
        <v>19</v>
      </c>
      <c r="C681" s="84">
        <v>1105.41156271</v>
      </c>
      <c r="D681" s="84">
        <v>1082.1361842399999</v>
      </c>
      <c r="E681" s="84">
        <v>193.34197857999999</v>
      </c>
      <c r="F681" s="84">
        <v>193.34197857999999</v>
      </c>
    </row>
    <row r="682" spans="1:6" ht="12.75" customHeight="1" x14ac:dyDescent="0.2">
      <c r="A682" s="83" t="s">
        <v>175</v>
      </c>
      <c r="B682" s="83">
        <v>20</v>
      </c>
      <c r="C682" s="84">
        <v>1116.9475603000001</v>
      </c>
      <c r="D682" s="84">
        <v>1097.97333856</v>
      </c>
      <c r="E682" s="84">
        <v>196.17155474</v>
      </c>
      <c r="F682" s="84">
        <v>196.17155474</v>
      </c>
    </row>
    <row r="683" spans="1:6" ht="12.75" customHeight="1" x14ac:dyDescent="0.2">
      <c r="A683" s="83" t="s">
        <v>175</v>
      </c>
      <c r="B683" s="83">
        <v>21</v>
      </c>
      <c r="C683" s="84">
        <v>1140.40165164</v>
      </c>
      <c r="D683" s="84">
        <v>1117.03686614</v>
      </c>
      <c r="E683" s="84">
        <v>199.57757719</v>
      </c>
      <c r="F683" s="84">
        <v>199.57757719</v>
      </c>
    </row>
    <row r="684" spans="1:6" ht="12.75" customHeight="1" x14ac:dyDescent="0.2">
      <c r="A684" s="83" t="s">
        <v>175</v>
      </c>
      <c r="B684" s="83">
        <v>22</v>
      </c>
      <c r="C684" s="84">
        <v>1157.8057336500001</v>
      </c>
      <c r="D684" s="84">
        <v>1139.4316069700001</v>
      </c>
      <c r="E684" s="84">
        <v>203.57877737999999</v>
      </c>
      <c r="F684" s="84">
        <v>203.57877737999999</v>
      </c>
    </row>
    <row r="685" spans="1:6" ht="12.75" customHeight="1" x14ac:dyDescent="0.2">
      <c r="A685" s="83" t="s">
        <v>175</v>
      </c>
      <c r="B685" s="83">
        <v>23</v>
      </c>
      <c r="C685" s="84">
        <v>1161.3744416899999</v>
      </c>
      <c r="D685" s="84">
        <v>1142.53045969</v>
      </c>
      <c r="E685" s="84">
        <v>204.13243996</v>
      </c>
      <c r="F685" s="84">
        <v>204.13243996</v>
      </c>
    </row>
    <row r="686" spans="1:6" ht="12.75" customHeight="1" x14ac:dyDescent="0.2">
      <c r="A686" s="83" t="s">
        <v>175</v>
      </c>
      <c r="B686" s="83">
        <v>24</v>
      </c>
      <c r="C686" s="84">
        <v>1184.90692939</v>
      </c>
      <c r="D686" s="84">
        <v>1164.55867885</v>
      </c>
      <c r="E686" s="84">
        <v>208.06815484000001</v>
      </c>
      <c r="F686" s="84">
        <v>208.06815484000001</v>
      </c>
    </row>
    <row r="687" spans="1:6" ht="12.75" customHeight="1" x14ac:dyDescent="0.2">
      <c r="A687" s="83" t="s">
        <v>176</v>
      </c>
      <c r="B687" s="83">
        <v>1</v>
      </c>
      <c r="C687" s="84">
        <v>1202.3172071399999</v>
      </c>
      <c r="D687" s="84">
        <v>1178.8724953999999</v>
      </c>
      <c r="E687" s="84">
        <v>210.62556087999999</v>
      </c>
      <c r="F687" s="84">
        <v>210.62556087999999</v>
      </c>
    </row>
    <row r="688" spans="1:6" ht="12.75" customHeight="1" x14ac:dyDescent="0.2">
      <c r="A688" s="83" t="s">
        <v>176</v>
      </c>
      <c r="B688" s="83">
        <v>2</v>
      </c>
      <c r="C688" s="84">
        <v>1255.4842182800001</v>
      </c>
      <c r="D688" s="84">
        <v>1212.20269719</v>
      </c>
      <c r="E688" s="84">
        <v>216.58056658999999</v>
      </c>
      <c r="F688" s="84">
        <v>216.58056658999999</v>
      </c>
    </row>
    <row r="689" spans="1:6" ht="12.75" customHeight="1" x14ac:dyDescent="0.2">
      <c r="A689" s="83" t="s">
        <v>176</v>
      </c>
      <c r="B689" s="83">
        <v>3</v>
      </c>
      <c r="C689" s="84">
        <v>1283.60445273</v>
      </c>
      <c r="D689" s="84">
        <v>1249.37253764</v>
      </c>
      <c r="E689" s="84">
        <v>223.22158886</v>
      </c>
      <c r="F689" s="84">
        <v>223.22158886</v>
      </c>
    </row>
    <row r="690" spans="1:6" ht="12.75" customHeight="1" x14ac:dyDescent="0.2">
      <c r="A690" s="83" t="s">
        <v>176</v>
      </c>
      <c r="B690" s="83">
        <v>4</v>
      </c>
      <c r="C690" s="84">
        <v>1231.9382061900001</v>
      </c>
      <c r="D690" s="84">
        <v>1211.0824421499999</v>
      </c>
      <c r="E690" s="84">
        <v>216.38041403</v>
      </c>
      <c r="F690" s="84">
        <v>216.38041403</v>
      </c>
    </row>
    <row r="691" spans="1:6" ht="12.75" customHeight="1" x14ac:dyDescent="0.2">
      <c r="A691" s="83" t="s">
        <v>176</v>
      </c>
      <c r="B691" s="83">
        <v>5</v>
      </c>
      <c r="C691" s="84">
        <v>1244.6862178399999</v>
      </c>
      <c r="D691" s="84">
        <v>1220.9771990900001</v>
      </c>
      <c r="E691" s="84">
        <v>218.14828014</v>
      </c>
      <c r="F691" s="84">
        <v>218.14828014</v>
      </c>
    </row>
    <row r="692" spans="1:6" ht="12.75" customHeight="1" x14ac:dyDescent="0.2">
      <c r="A692" s="83" t="s">
        <v>176</v>
      </c>
      <c r="B692" s="83">
        <v>6</v>
      </c>
      <c r="C692" s="84">
        <v>1233.4561920399999</v>
      </c>
      <c r="D692" s="84">
        <v>1209.89750359</v>
      </c>
      <c r="E692" s="84">
        <v>216.16870467000001</v>
      </c>
      <c r="F692" s="84">
        <v>216.16870467000001</v>
      </c>
    </row>
    <row r="693" spans="1:6" ht="12.75" customHeight="1" x14ac:dyDescent="0.2">
      <c r="A693" s="83" t="s">
        <v>176</v>
      </c>
      <c r="B693" s="83">
        <v>7</v>
      </c>
      <c r="C693" s="84">
        <v>1231.44413119</v>
      </c>
      <c r="D693" s="84">
        <v>1207.24900572</v>
      </c>
      <c r="E693" s="84">
        <v>215.69550561</v>
      </c>
      <c r="F693" s="84">
        <v>215.69550561</v>
      </c>
    </row>
    <row r="694" spans="1:6" ht="12.75" customHeight="1" x14ac:dyDescent="0.2">
      <c r="A694" s="83" t="s">
        <v>176</v>
      </c>
      <c r="B694" s="83">
        <v>8</v>
      </c>
      <c r="C694" s="84">
        <v>1200.93173993</v>
      </c>
      <c r="D694" s="84">
        <v>1173.5797708</v>
      </c>
      <c r="E694" s="84">
        <v>209.67992588000001</v>
      </c>
      <c r="F694" s="84">
        <v>209.67992588000001</v>
      </c>
    </row>
    <row r="695" spans="1:6" ht="12.75" customHeight="1" x14ac:dyDescent="0.2">
      <c r="A695" s="83" t="s">
        <v>176</v>
      </c>
      <c r="B695" s="83">
        <v>9</v>
      </c>
      <c r="C695" s="84">
        <v>1189.9653399199999</v>
      </c>
      <c r="D695" s="84">
        <v>1165.9140990200001</v>
      </c>
      <c r="E695" s="84">
        <v>208.31032363</v>
      </c>
      <c r="F695" s="84">
        <v>208.31032363</v>
      </c>
    </row>
    <row r="696" spans="1:6" ht="12.75" customHeight="1" x14ac:dyDescent="0.2">
      <c r="A696" s="83" t="s">
        <v>176</v>
      </c>
      <c r="B696" s="83">
        <v>10</v>
      </c>
      <c r="C696" s="84">
        <v>1189.8349354500001</v>
      </c>
      <c r="D696" s="84">
        <v>1166.88573569</v>
      </c>
      <c r="E696" s="84">
        <v>208.483923</v>
      </c>
      <c r="F696" s="84">
        <v>208.483923</v>
      </c>
    </row>
    <row r="697" spans="1:6" ht="12.75" customHeight="1" x14ac:dyDescent="0.2">
      <c r="A697" s="83" t="s">
        <v>176</v>
      </c>
      <c r="B697" s="83">
        <v>11</v>
      </c>
      <c r="C697" s="84">
        <v>1178.07388621</v>
      </c>
      <c r="D697" s="84">
        <v>1157.09814721</v>
      </c>
      <c r="E697" s="84">
        <v>206.73520436000001</v>
      </c>
      <c r="F697" s="84">
        <v>206.73520436000001</v>
      </c>
    </row>
    <row r="698" spans="1:6" ht="12.75" customHeight="1" x14ac:dyDescent="0.2">
      <c r="A698" s="83" t="s">
        <v>176</v>
      </c>
      <c r="B698" s="83">
        <v>12</v>
      </c>
      <c r="C698" s="84">
        <v>1173.2847127299999</v>
      </c>
      <c r="D698" s="84">
        <v>1149.92288207</v>
      </c>
      <c r="E698" s="84">
        <v>205.45322157000001</v>
      </c>
      <c r="F698" s="84">
        <v>205.45322157000001</v>
      </c>
    </row>
    <row r="699" spans="1:6" ht="12.75" customHeight="1" x14ac:dyDescent="0.2">
      <c r="A699" s="83" t="s">
        <v>176</v>
      </c>
      <c r="B699" s="83">
        <v>13</v>
      </c>
      <c r="C699" s="84">
        <v>1189.9584842899999</v>
      </c>
      <c r="D699" s="84">
        <v>1166.68155495</v>
      </c>
      <c r="E699" s="84">
        <v>208.44744265</v>
      </c>
      <c r="F699" s="84">
        <v>208.44744265</v>
      </c>
    </row>
    <row r="700" spans="1:6" ht="12.75" customHeight="1" x14ac:dyDescent="0.2">
      <c r="A700" s="83" t="s">
        <v>176</v>
      </c>
      <c r="B700" s="83">
        <v>14</v>
      </c>
      <c r="C700" s="84">
        <v>1190.4253230700001</v>
      </c>
      <c r="D700" s="84">
        <v>1171.30257405</v>
      </c>
      <c r="E700" s="84">
        <v>209.27306607</v>
      </c>
      <c r="F700" s="84">
        <v>209.27306607</v>
      </c>
    </row>
    <row r="701" spans="1:6" ht="12.75" customHeight="1" x14ac:dyDescent="0.2">
      <c r="A701" s="83" t="s">
        <v>176</v>
      </c>
      <c r="B701" s="83">
        <v>15</v>
      </c>
      <c r="C701" s="84">
        <v>1209.36356015</v>
      </c>
      <c r="D701" s="84">
        <v>1184.54529495</v>
      </c>
      <c r="E701" s="84">
        <v>211.63910271</v>
      </c>
      <c r="F701" s="84">
        <v>211.63910271</v>
      </c>
    </row>
    <row r="702" spans="1:6" ht="12.75" customHeight="1" x14ac:dyDescent="0.2">
      <c r="A702" s="83" t="s">
        <v>176</v>
      </c>
      <c r="B702" s="83">
        <v>16</v>
      </c>
      <c r="C702" s="84">
        <v>1206.9097243000001</v>
      </c>
      <c r="D702" s="84">
        <v>1182.4463700199999</v>
      </c>
      <c r="E702" s="84">
        <v>211.26409418</v>
      </c>
      <c r="F702" s="84">
        <v>211.26409418</v>
      </c>
    </row>
    <row r="703" spans="1:6" ht="12.75" customHeight="1" x14ac:dyDescent="0.2">
      <c r="A703" s="83" t="s">
        <v>176</v>
      </c>
      <c r="B703" s="83">
        <v>17</v>
      </c>
      <c r="C703" s="84">
        <v>1191.3775060099999</v>
      </c>
      <c r="D703" s="84">
        <v>1166.52969039</v>
      </c>
      <c r="E703" s="84">
        <v>208.42030947000001</v>
      </c>
      <c r="F703" s="84">
        <v>208.42030947000001</v>
      </c>
    </row>
    <row r="704" spans="1:6" ht="12.75" customHeight="1" x14ac:dyDescent="0.2">
      <c r="A704" s="83" t="s">
        <v>176</v>
      </c>
      <c r="B704" s="83">
        <v>18</v>
      </c>
      <c r="C704" s="84">
        <v>1194.6272507399999</v>
      </c>
      <c r="D704" s="84">
        <v>1170.6516567799999</v>
      </c>
      <c r="E704" s="84">
        <v>209.15676866000001</v>
      </c>
      <c r="F704" s="84">
        <v>209.15676866000001</v>
      </c>
    </row>
    <row r="705" spans="1:6" ht="12.75" customHeight="1" x14ac:dyDescent="0.2">
      <c r="A705" s="83" t="s">
        <v>176</v>
      </c>
      <c r="B705" s="83">
        <v>19</v>
      </c>
      <c r="C705" s="84">
        <v>1167.417596</v>
      </c>
      <c r="D705" s="84">
        <v>1143.2955303900001</v>
      </c>
      <c r="E705" s="84">
        <v>204.26913282000001</v>
      </c>
      <c r="F705" s="84">
        <v>204.26913282000001</v>
      </c>
    </row>
    <row r="706" spans="1:6" ht="12.75" customHeight="1" x14ac:dyDescent="0.2">
      <c r="A706" s="83" t="s">
        <v>176</v>
      </c>
      <c r="B706" s="83">
        <v>20</v>
      </c>
      <c r="C706" s="84">
        <v>1172.9136643500001</v>
      </c>
      <c r="D706" s="84">
        <v>1142.89273787</v>
      </c>
      <c r="E706" s="84">
        <v>204.1971671</v>
      </c>
      <c r="F706" s="84">
        <v>204.1971671</v>
      </c>
    </row>
    <row r="707" spans="1:6" ht="12.75" customHeight="1" x14ac:dyDescent="0.2">
      <c r="A707" s="83" t="s">
        <v>176</v>
      </c>
      <c r="B707" s="83">
        <v>21</v>
      </c>
      <c r="C707" s="84">
        <v>1168.17987554</v>
      </c>
      <c r="D707" s="84">
        <v>1144.98723399</v>
      </c>
      <c r="E707" s="84">
        <v>204.57138434999999</v>
      </c>
      <c r="F707" s="84">
        <v>204.57138434999999</v>
      </c>
    </row>
    <row r="708" spans="1:6" ht="12.75" customHeight="1" x14ac:dyDescent="0.2">
      <c r="A708" s="83" t="s">
        <v>176</v>
      </c>
      <c r="B708" s="83">
        <v>22</v>
      </c>
      <c r="C708" s="84">
        <v>1181.59074719</v>
      </c>
      <c r="D708" s="84">
        <v>1159.20519023</v>
      </c>
      <c r="E708" s="84">
        <v>207.11166331999999</v>
      </c>
      <c r="F708" s="84">
        <v>207.11166331999999</v>
      </c>
    </row>
    <row r="709" spans="1:6" ht="12.75" customHeight="1" x14ac:dyDescent="0.2">
      <c r="A709" s="83" t="s">
        <v>176</v>
      </c>
      <c r="B709" s="83">
        <v>23</v>
      </c>
      <c r="C709" s="84">
        <v>1191.60276643</v>
      </c>
      <c r="D709" s="84">
        <v>1166.21118482</v>
      </c>
      <c r="E709" s="84">
        <v>208.36340304999999</v>
      </c>
      <c r="F709" s="84">
        <v>208.36340304999999</v>
      </c>
    </row>
    <row r="710" spans="1:6" ht="12.75" customHeight="1" x14ac:dyDescent="0.2">
      <c r="A710" s="83" t="s">
        <v>176</v>
      </c>
      <c r="B710" s="83">
        <v>24</v>
      </c>
      <c r="C710" s="84">
        <v>1206.56465959</v>
      </c>
      <c r="D710" s="84">
        <v>1182.31433021</v>
      </c>
      <c r="E710" s="84">
        <v>211.24050303000001</v>
      </c>
      <c r="F710" s="84">
        <v>211.24050303000001</v>
      </c>
    </row>
    <row r="711" spans="1:6" ht="12.75" customHeight="1" x14ac:dyDescent="0.2">
      <c r="A711" s="83" t="s">
        <v>177</v>
      </c>
      <c r="B711" s="83">
        <v>1</v>
      </c>
      <c r="C711" s="84">
        <v>1260.62223784</v>
      </c>
      <c r="D711" s="84">
        <v>1236.0560115200001</v>
      </c>
      <c r="E711" s="84">
        <v>220.84236566999999</v>
      </c>
      <c r="F711" s="84">
        <v>220.84236566999999</v>
      </c>
    </row>
    <row r="712" spans="1:6" ht="12.75" customHeight="1" x14ac:dyDescent="0.2">
      <c r="A712" s="83" t="s">
        <v>177</v>
      </c>
      <c r="B712" s="83">
        <v>2</v>
      </c>
      <c r="C712" s="84">
        <v>1264.8442392500001</v>
      </c>
      <c r="D712" s="84">
        <v>1239.3181542499999</v>
      </c>
      <c r="E712" s="84">
        <v>221.42520278000001</v>
      </c>
      <c r="F712" s="84">
        <v>221.42520278000001</v>
      </c>
    </row>
    <row r="713" spans="1:6" ht="12.75" customHeight="1" x14ac:dyDescent="0.2">
      <c r="A713" s="83" t="s">
        <v>177</v>
      </c>
      <c r="B713" s="83">
        <v>3</v>
      </c>
      <c r="C713" s="84">
        <v>1259.91567356</v>
      </c>
      <c r="D713" s="84">
        <v>1234.17861143</v>
      </c>
      <c r="E713" s="84">
        <v>220.50693630999999</v>
      </c>
      <c r="F713" s="84">
        <v>220.50693630999999</v>
      </c>
    </row>
    <row r="714" spans="1:6" ht="12.75" customHeight="1" x14ac:dyDescent="0.2">
      <c r="A714" s="83" t="s">
        <v>177</v>
      </c>
      <c r="B714" s="83">
        <v>4</v>
      </c>
      <c r="C714" s="84">
        <v>1265.13622633</v>
      </c>
      <c r="D714" s="84">
        <v>1238.75579006</v>
      </c>
      <c r="E714" s="84">
        <v>221.32472687999999</v>
      </c>
      <c r="F714" s="84">
        <v>221.32472687999999</v>
      </c>
    </row>
    <row r="715" spans="1:6" ht="12.75" customHeight="1" x14ac:dyDescent="0.2">
      <c r="A715" s="83" t="s">
        <v>177</v>
      </c>
      <c r="B715" s="83">
        <v>5</v>
      </c>
      <c r="C715" s="84">
        <v>1268.4186322800001</v>
      </c>
      <c r="D715" s="84">
        <v>1244.37109848</v>
      </c>
      <c r="E715" s="84">
        <v>222.32799695</v>
      </c>
      <c r="F715" s="84">
        <v>222.32799695</v>
      </c>
    </row>
    <row r="716" spans="1:6" ht="12.75" customHeight="1" x14ac:dyDescent="0.2">
      <c r="A716" s="83" t="s">
        <v>177</v>
      </c>
      <c r="B716" s="83">
        <v>6</v>
      </c>
      <c r="C716" s="84">
        <v>1258.87985665</v>
      </c>
      <c r="D716" s="84">
        <v>1236.4006740499999</v>
      </c>
      <c r="E716" s="84">
        <v>220.90394547</v>
      </c>
      <c r="F716" s="84">
        <v>220.90394547</v>
      </c>
    </row>
    <row r="717" spans="1:6" ht="12.75" customHeight="1" x14ac:dyDescent="0.2">
      <c r="A717" s="83" t="s">
        <v>177</v>
      </c>
      <c r="B717" s="83">
        <v>7</v>
      </c>
      <c r="C717" s="84">
        <v>1257.03168747</v>
      </c>
      <c r="D717" s="84">
        <v>1226.7823788999999</v>
      </c>
      <c r="E717" s="84">
        <v>219.18547394999999</v>
      </c>
      <c r="F717" s="84">
        <v>219.18547394999999</v>
      </c>
    </row>
    <row r="718" spans="1:6" ht="12.75" customHeight="1" x14ac:dyDescent="0.2">
      <c r="A718" s="83" t="s">
        <v>177</v>
      </c>
      <c r="B718" s="83">
        <v>8</v>
      </c>
      <c r="C718" s="84">
        <v>1214.56973309</v>
      </c>
      <c r="D718" s="84">
        <v>1197.53596909</v>
      </c>
      <c r="E718" s="84">
        <v>213.96010691999999</v>
      </c>
      <c r="F718" s="84">
        <v>213.96010691999999</v>
      </c>
    </row>
    <row r="719" spans="1:6" ht="12.75" customHeight="1" x14ac:dyDescent="0.2">
      <c r="A719" s="83" t="s">
        <v>177</v>
      </c>
      <c r="B719" s="83">
        <v>9</v>
      </c>
      <c r="C719" s="84">
        <v>1218.55461603</v>
      </c>
      <c r="D719" s="84">
        <v>1190.80072845</v>
      </c>
      <c r="E719" s="84">
        <v>212.75674197000001</v>
      </c>
      <c r="F719" s="84">
        <v>212.75674197000001</v>
      </c>
    </row>
    <row r="720" spans="1:6" ht="12.75" customHeight="1" x14ac:dyDescent="0.2">
      <c r="A720" s="83" t="s">
        <v>177</v>
      </c>
      <c r="B720" s="83">
        <v>10</v>
      </c>
      <c r="C720" s="84">
        <v>1190.7113176</v>
      </c>
      <c r="D720" s="84">
        <v>1168.60962604</v>
      </c>
      <c r="E720" s="84">
        <v>208.79192524000001</v>
      </c>
      <c r="F720" s="84">
        <v>208.79192524000001</v>
      </c>
    </row>
    <row r="721" spans="1:6" ht="12.75" customHeight="1" x14ac:dyDescent="0.2">
      <c r="A721" s="83" t="s">
        <v>177</v>
      </c>
      <c r="B721" s="83">
        <v>11</v>
      </c>
      <c r="C721" s="84">
        <v>1180.7319918600001</v>
      </c>
      <c r="D721" s="84">
        <v>1158.6734988200001</v>
      </c>
      <c r="E721" s="84">
        <v>207.01666763</v>
      </c>
      <c r="F721" s="84">
        <v>207.01666763</v>
      </c>
    </row>
    <row r="722" spans="1:6" ht="12.75" customHeight="1" x14ac:dyDescent="0.2">
      <c r="A722" s="83" t="s">
        <v>177</v>
      </c>
      <c r="B722" s="83">
        <v>12</v>
      </c>
      <c r="C722" s="84">
        <v>1184.05508201</v>
      </c>
      <c r="D722" s="84">
        <v>1160.0058118699999</v>
      </c>
      <c r="E722" s="84">
        <v>207.25470795000001</v>
      </c>
      <c r="F722" s="84">
        <v>207.25470795000001</v>
      </c>
    </row>
    <row r="723" spans="1:6" ht="12.75" customHeight="1" x14ac:dyDescent="0.2">
      <c r="A723" s="83" t="s">
        <v>177</v>
      </c>
      <c r="B723" s="83">
        <v>13</v>
      </c>
      <c r="C723" s="84">
        <v>1213.55170862</v>
      </c>
      <c r="D723" s="84">
        <v>1185.7943021799999</v>
      </c>
      <c r="E723" s="84">
        <v>211.86225902999999</v>
      </c>
      <c r="F723" s="84">
        <v>211.86225902999999</v>
      </c>
    </row>
    <row r="724" spans="1:6" ht="12.75" customHeight="1" x14ac:dyDescent="0.2">
      <c r="A724" s="83" t="s">
        <v>177</v>
      </c>
      <c r="B724" s="83">
        <v>14</v>
      </c>
      <c r="C724" s="84">
        <v>1214.6200988400001</v>
      </c>
      <c r="D724" s="84">
        <v>1191.6987362100001</v>
      </c>
      <c r="E724" s="84">
        <v>212.91718628999999</v>
      </c>
      <c r="F724" s="84">
        <v>212.91718628999999</v>
      </c>
    </row>
    <row r="725" spans="1:6" ht="12.75" customHeight="1" x14ac:dyDescent="0.2">
      <c r="A725" s="83" t="s">
        <v>177</v>
      </c>
      <c r="B725" s="83">
        <v>15</v>
      </c>
      <c r="C725" s="84">
        <v>1230.73780261</v>
      </c>
      <c r="D725" s="84">
        <v>1201.1665692700001</v>
      </c>
      <c r="E725" s="84">
        <v>214.6087752</v>
      </c>
      <c r="F725" s="84">
        <v>214.6087752</v>
      </c>
    </row>
    <row r="726" spans="1:6" ht="12.75" customHeight="1" x14ac:dyDescent="0.2">
      <c r="A726" s="83" t="s">
        <v>177</v>
      </c>
      <c r="B726" s="83">
        <v>16</v>
      </c>
      <c r="C726" s="84">
        <v>1227.40152736</v>
      </c>
      <c r="D726" s="84">
        <v>1202.4149648499999</v>
      </c>
      <c r="E726" s="84">
        <v>214.83182224000001</v>
      </c>
      <c r="F726" s="84">
        <v>214.83182224000001</v>
      </c>
    </row>
    <row r="727" spans="1:6" ht="12.75" customHeight="1" x14ac:dyDescent="0.2">
      <c r="A727" s="83" t="s">
        <v>177</v>
      </c>
      <c r="B727" s="83">
        <v>17</v>
      </c>
      <c r="C727" s="84">
        <v>1219.3574358999999</v>
      </c>
      <c r="D727" s="84">
        <v>1188.5273951300001</v>
      </c>
      <c r="E727" s="84">
        <v>212.35057243</v>
      </c>
      <c r="F727" s="84">
        <v>212.35057243</v>
      </c>
    </row>
    <row r="728" spans="1:6" ht="12.75" customHeight="1" x14ac:dyDescent="0.2">
      <c r="A728" s="83" t="s">
        <v>177</v>
      </c>
      <c r="B728" s="83">
        <v>18</v>
      </c>
      <c r="C728" s="84">
        <v>1191.57231742</v>
      </c>
      <c r="D728" s="84">
        <v>1174.32591873</v>
      </c>
      <c r="E728" s="84">
        <v>209.81323785999999</v>
      </c>
      <c r="F728" s="84">
        <v>209.81323785999999</v>
      </c>
    </row>
    <row r="729" spans="1:6" ht="12.75" customHeight="1" x14ac:dyDescent="0.2">
      <c r="A729" s="83" t="s">
        <v>177</v>
      </c>
      <c r="B729" s="83">
        <v>19</v>
      </c>
      <c r="C729" s="84">
        <v>1171.3034204800001</v>
      </c>
      <c r="D729" s="84">
        <v>1145.6210605599999</v>
      </c>
      <c r="E729" s="84">
        <v>204.68462821</v>
      </c>
      <c r="F729" s="84">
        <v>204.68462821</v>
      </c>
    </row>
    <row r="730" spans="1:6" ht="12.75" customHeight="1" x14ac:dyDescent="0.2">
      <c r="A730" s="83" t="s">
        <v>177</v>
      </c>
      <c r="B730" s="83">
        <v>20</v>
      </c>
      <c r="C730" s="84">
        <v>1175.5865078500001</v>
      </c>
      <c r="D730" s="84">
        <v>1151.40627556</v>
      </c>
      <c r="E730" s="84">
        <v>205.71825497</v>
      </c>
      <c r="F730" s="84">
        <v>205.71825497</v>
      </c>
    </row>
    <row r="731" spans="1:6" ht="12.75" customHeight="1" x14ac:dyDescent="0.2">
      <c r="A731" s="83" t="s">
        <v>177</v>
      </c>
      <c r="B731" s="83">
        <v>21</v>
      </c>
      <c r="C731" s="84">
        <v>1197.07931543</v>
      </c>
      <c r="D731" s="84">
        <v>1162.7296791700001</v>
      </c>
      <c r="E731" s="84">
        <v>207.74137303000001</v>
      </c>
      <c r="F731" s="84">
        <v>207.74137303000001</v>
      </c>
    </row>
    <row r="732" spans="1:6" ht="12.75" customHeight="1" x14ac:dyDescent="0.2">
      <c r="A732" s="83" t="s">
        <v>177</v>
      </c>
      <c r="B732" s="83">
        <v>22</v>
      </c>
      <c r="C732" s="84">
        <v>1197.2531838800001</v>
      </c>
      <c r="D732" s="84">
        <v>1175.9512548800001</v>
      </c>
      <c r="E732" s="84">
        <v>210.10363172000001</v>
      </c>
      <c r="F732" s="84">
        <v>210.10363172000001</v>
      </c>
    </row>
    <row r="733" spans="1:6" ht="12.75" customHeight="1" x14ac:dyDescent="0.2">
      <c r="A733" s="83" t="s">
        <v>177</v>
      </c>
      <c r="B733" s="83">
        <v>23</v>
      </c>
      <c r="C733" s="84">
        <v>1216.3144227499999</v>
      </c>
      <c r="D733" s="84">
        <v>1194.8659361800001</v>
      </c>
      <c r="E733" s="84">
        <v>213.48306027000001</v>
      </c>
      <c r="F733" s="84">
        <v>213.48306027000001</v>
      </c>
    </row>
    <row r="734" spans="1:6" ht="12.75" customHeight="1" x14ac:dyDescent="0.2">
      <c r="A734" s="83" t="s">
        <v>177</v>
      </c>
      <c r="B734" s="83">
        <v>24</v>
      </c>
      <c r="C734" s="84">
        <v>1236.7086747400001</v>
      </c>
      <c r="D734" s="84">
        <v>1214.9286001200001</v>
      </c>
      <c r="E734" s="84">
        <v>217.06759536999999</v>
      </c>
      <c r="F734" s="84">
        <v>217.06759536999999</v>
      </c>
    </row>
    <row r="735" spans="1:6" ht="12.75" customHeight="1" x14ac:dyDescent="0.2">
      <c r="A735" s="83" t="s">
        <v>178</v>
      </c>
      <c r="B735" s="83">
        <v>1</v>
      </c>
      <c r="C735" s="84">
        <v>1246.51741032</v>
      </c>
      <c r="D735" s="84">
        <v>1215.3927909500001</v>
      </c>
      <c r="E735" s="84">
        <v>217.15053093</v>
      </c>
      <c r="F735" s="84">
        <v>217.15053093</v>
      </c>
    </row>
    <row r="736" spans="1:6" ht="12.75" customHeight="1" x14ac:dyDescent="0.2">
      <c r="A736" s="83" t="s">
        <v>178</v>
      </c>
      <c r="B736" s="83">
        <v>2</v>
      </c>
      <c r="C736" s="84">
        <v>1246.0953890000001</v>
      </c>
      <c r="D736" s="84">
        <v>1198.1297750700001</v>
      </c>
      <c r="E736" s="84">
        <v>214.06620043000001</v>
      </c>
      <c r="F736" s="84">
        <v>214.06620043000001</v>
      </c>
    </row>
    <row r="737" spans="1:6" ht="12.75" customHeight="1" x14ac:dyDescent="0.2">
      <c r="A737" s="83" t="s">
        <v>178</v>
      </c>
      <c r="B737" s="83">
        <v>3</v>
      </c>
      <c r="C737" s="84">
        <v>1209.9494192300001</v>
      </c>
      <c r="D737" s="84">
        <v>1186.85568562</v>
      </c>
      <c r="E737" s="84">
        <v>212.05189318000001</v>
      </c>
      <c r="F737" s="84">
        <v>212.05189318000001</v>
      </c>
    </row>
    <row r="738" spans="1:6" ht="12.75" customHeight="1" x14ac:dyDescent="0.2">
      <c r="A738" s="83" t="s">
        <v>178</v>
      </c>
      <c r="B738" s="83">
        <v>4</v>
      </c>
      <c r="C738" s="84">
        <v>1208.4196497299999</v>
      </c>
      <c r="D738" s="84">
        <v>1183.23319601</v>
      </c>
      <c r="E738" s="84">
        <v>211.40467398000001</v>
      </c>
      <c r="F738" s="84">
        <v>211.40467398000001</v>
      </c>
    </row>
    <row r="739" spans="1:6" ht="12.75" customHeight="1" x14ac:dyDescent="0.2">
      <c r="A739" s="83" t="s">
        <v>178</v>
      </c>
      <c r="B739" s="83">
        <v>5</v>
      </c>
      <c r="C739" s="84">
        <v>1204.96639893</v>
      </c>
      <c r="D739" s="84">
        <v>1179.60417263</v>
      </c>
      <c r="E739" s="84">
        <v>210.75628742000001</v>
      </c>
      <c r="F739" s="84">
        <v>210.75628742000001</v>
      </c>
    </row>
    <row r="740" spans="1:6" ht="12.75" customHeight="1" x14ac:dyDescent="0.2">
      <c r="A740" s="83" t="s">
        <v>178</v>
      </c>
      <c r="B740" s="83">
        <v>6</v>
      </c>
      <c r="C740" s="84">
        <v>1190.57382024</v>
      </c>
      <c r="D740" s="84">
        <v>1167.0836698200001</v>
      </c>
      <c r="E740" s="84">
        <v>208.51928728999999</v>
      </c>
      <c r="F740" s="84">
        <v>208.51928728999999</v>
      </c>
    </row>
    <row r="741" spans="1:6" ht="12.75" customHeight="1" x14ac:dyDescent="0.2">
      <c r="A741" s="83" t="s">
        <v>178</v>
      </c>
      <c r="B741" s="83">
        <v>7</v>
      </c>
      <c r="C741" s="84">
        <v>1167.5967577599999</v>
      </c>
      <c r="D741" s="84">
        <v>1142.79342262</v>
      </c>
      <c r="E741" s="84">
        <v>204.17942274999999</v>
      </c>
      <c r="F741" s="84">
        <v>204.17942274999999</v>
      </c>
    </row>
    <row r="742" spans="1:6" ht="12.75" customHeight="1" x14ac:dyDescent="0.2">
      <c r="A742" s="83" t="s">
        <v>178</v>
      </c>
      <c r="B742" s="83">
        <v>8</v>
      </c>
      <c r="C742" s="84">
        <v>1174.3263061299999</v>
      </c>
      <c r="D742" s="84">
        <v>1149.27605453</v>
      </c>
      <c r="E742" s="84">
        <v>205.33765485999999</v>
      </c>
      <c r="F742" s="84">
        <v>205.33765485999999</v>
      </c>
    </row>
    <row r="743" spans="1:6" ht="12.75" customHeight="1" x14ac:dyDescent="0.2">
      <c r="A743" s="83" t="s">
        <v>178</v>
      </c>
      <c r="B743" s="83">
        <v>9</v>
      </c>
      <c r="C743" s="84">
        <v>1154.8044996799999</v>
      </c>
      <c r="D743" s="84">
        <v>1127.80076325</v>
      </c>
      <c r="E743" s="84">
        <v>201.50072993000001</v>
      </c>
      <c r="F743" s="84">
        <v>201.50072993000001</v>
      </c>
    </row>
    <row r="744" spans="1:6" ht="12.75" customHeight="1" x14ac:dyDescent="0.2">
      <c r="A744" s="83" t="s">
        <v>178</v>
      </c>
      <c r="B744" s="83">
        <v>10</v>
      </c>
      <c r="C744" s="84">
        <v>1146.38654346</v>
      </c>
      <c r="D744" s="84">
        <v>1119.3172428600001</v>
      </c>
      <c r="E744" s="84">
        <v>199.98500515999999</v>
      </c>
      <c r="F744" s="84">
        <v>199.98500515999999</v>
      </c>
    </row>
    <row r="745" spans="1:6" ht="12.75" customHeight="1" x14ac:dyDescent="0.2">
      <c r="A745" s="83" t="s">
        <v>178</v>
      </c>
      <c r="B745" s="83">
        <v>11</v>
      </c>
      <c r="C745" s="84">
        <v>1152.28612705</v>
      </c>
      <c r="D745" s="84">
        <v>1127.3930997800001</v>
      </c>
      <c r="E745" s="84">
        <v>201.42789393999999</v>
      </c>
      <c r="F745" s="84">
        <v>201.42789393999999</v>
      </c>
    </row>
    <row r="746" spans="1:6" ht="12.75" customHeight="1" x14ac:dyDescent="0.2">
      <c r="A746" s="83" t="s">
        <v>178</v>
      </c>
      <c r="B746" s="83">
        <v>12</v>
      </c>
      <c r="C746" s="84">
        <v>1158.6512456800001</v>
      </c>
      <c r="D746" s="84">
        <v>1139.2628962399999</v>
      </c>
      <c r="E746" s="84">
        <v>203.54863434999999</v>
      </c>
      <c r="F746" s="84">
        <v>203.54863434999999</v>
      </c>
    </row>
    <row r="747" spans="1:6" ht="12.75" customHeight="1" x14ac:dyDescent="0.2">
      <c r="A747" s="83" t="s">
        <v>178</v>
      </c>
      <c r="B747" s="83">
        <v>13</v>
      </c>
      <c r="C747" s="84">
        <v>1187.3051081000001</v>
      </c>
      <c r="D747" s="84">
        <v>1153.6767042399999</v>
      </c>
      <c r="E747" s="84">
        <v>206.12390554999999</v>
      </c>
      <c r="F747" s="84">
        <v>206.12390554999999</v>
      </c>
    </row>
    <row r="748" spans="1:6" ht="12.75" customHeight="1" x14ac:dyDescent="0.2">
      <c r="A748" s="83" t="s">
        <v>178</v>
      </c>
      <c r="B748" s="83">
        <v>14</v>
      </c>
      <c r="C748" s="84">
        <v>1634.4946978999999</v>
      </c>
      <c r="D748" s="84">
        <v>1172.45234755</v>
      </c>
      <c r="E748" s="84">
        <v>209.47849260000001</v>
      </c>
      <c r="F748" s="84">
        <v>209.47849260000001</v>
      </c>
    </row>
    <row r="749" spans="1:6" ht="12.75" customHeight="1" x14ac:dyDescent="0.2">
      <c r="A749" s="83" t="s">
        <v>178</v>
      </c>
      <c r="B749" s="83">
        <v>15</v>
      </c>
      <c r="C749" s="84">
        <v>1178.99892436</v>
      </c>
      <c r="D749" s="84">
        <v>1178.99892436</v>
      </c>
      <c r="E749" s="84">
        <v>210.64814955</v>
      </c>
      <c r="F749" s="84">
        <v>210.64814955</v>
      </c>
    </row>
    <row r="750" spans="1:6" ht="12.75" customHeight="1" x14ac:dyDescent="0.2">
      <c r="A750" s="83" t="s">
        <v>178</v>
      </c>
      <c r="B750" s="83">
        <v>16</v>
      </c>
      <c r="C750" s="84">
        <v>11109.763818470001</v>
      </c>
      <c r="D750" s="84">
        <v>1178.66642095</v>
      </c>
      <c r="E750" s="84">
        <v>210.58874218</v>
      </c>
      <c r="F750" s="84">
        <v>210.58874218</v>
      </c>
    </row>
    <row r="751" spans="1:6" ht="12.75" customHeight="1" x14ac:dyDescent="0.2">
      <c r="A751" s="83" t="s">
        <v>178</v>
      </c>
      <c r="B751" s="83">
        <v>17</v>
      </c>
      <c r="C751" s="84">
        <v>1189.29681643</v>
      </c>
      <c r="D751" s="84">
        <v>1157.9247741500001</v>
      </c>
      <c r="E751" s="84">
        <v>206.88289528000001</v>
      </c>
      <c r="F751" s="84">
        <v>206.88289528000001</v>
      </c>
    </row>
    <row r="752" spans="1:6" ht="12.75" customHeight="1" x14ac:dyDescent="0.2">
      <c r="A752" s="83" t="s">
        <v>178</v>
      </c>
      <c r="B752" s="83">
        <v>18</v>
      </c>
      <c r="C752" s="84">
        <v>1145.26454455</v>
      </c>
      <c r="D752" s="84">
        <v>1124.6548169499999</v>
      </c>
      <c r="E752" s="84">
        <v>200.93865328000001</v>
      </c>
      <c r="F752" s="84">
        <v>200.93865328000001</v>
      </c>
    </row>
    <row r="753" spans="1:6" ht="12.75" customHeight="1" x14ac:dyDescent="0.2">
      <c r="A753" s="83" t="s">
        <v>178</v>
      </c>
      <c r="B753" s="83">
        <v>19</v>
      </c>
      <c r="C753" s="84">
        <v>1152.5340464599999</v>
      </c>
      <c r="D753" s="84">
        <v>1125.1595513899999</v>
      </c>
      <c r="E753" s="84">
        <v>201.02883265</v>
      </c>
      <c r="F753" s="84">
        <v>201.02883265</v>
      </c>
    </row>
    <row r="754" spans="1:6" ht="12.75" customHeight="1" x14ac:dyDescent="0.2">
      <c r="A754" s="83" t="s">
        <v>178</v>
      </c>
      <c r="B754" s="83">
        <v>20</v>
      </c>
      <c r="C754" s="84">
        <v>1159.6375579600001</v>
      </c>
      <c r="D754" s="84">
        <v>1127.9661401400001</v>
      </c>
      <c r="E754" s="84">
        <v>201.53027732000001</v>
      </c>
      <c r="F754" s="84">
        <v>201.53027732000001</v>
      </c>
    </row>
    <row r="755" spans="1:6" ht="12.75" customHeight="1" x14ac:dyDescent="0.2">
      <c r="A755" s="83" t="s">
        <v>178</v>
      </c>
      <c r="B755" s="83">
        <v>21</v>
      </c>
      <c r="C755" s="84">
        <v>1161.154884</v>
      </c>
      <c r="D755" s="84">
        <v>1137.8414306499999</v>
      </c>
      <c r="E755" s="84">
        <v>203.29466542</v>
      </c>
      <c r="F755" s="84">
        <v>203.29466542</v>
      </c>
    </row>
    <row r="756" spans="1:6" ht="12.75" customHeight="1" x14ac:dyDescent="0.2">
      <c r="A756" s="83" t="s">
        <v>178</v>
      </c>
      <c r="B756" s="83">
        <v>22</v>
      </c>
      <c r="C756" s="84">
        <v>1174.7478345500001</v>
      </c>
      <c r="D756" s="84">
        <v>1151.3406759500001</v>
      </c>
      <c r="E756" s="84">
        <v>205.70653449</v>
      </c>
      <c r="F756" s="84">
        <v>205.70653449</v>
      </c>
    </row>
    <row r="757" spans="1:6" ht="12.75" customHeight="1" x14ac:dyDescent="0.2">
      <c r="A757" s="83" t="s">
        <v>178</v>
      </c>
      <c r="B757" s="83">
        <v>23</v>
      </c>
      <c r="C757" s="84">
        <v>1197.08565211</v>
      </c>
      <c r="D757" s="84">
        <v>1168.3909157400001</v>
      </c>
      <c r="E757" s="84">
        <v>208.75284894000001</v>
      </c>
      <c r="F757" s="84">
        <v>208.75284894000001</v>
      </c>
    </row>
    <row r="758" spans="1:6" ht="12.75" customHeight="1" x14ac:dyDescent="0.2">
      <c r="A758" s="83" t="s">
        <v>178</v>
      </c>
      <c r="B758" s="83">
        <v>24</v>
      </c>
      <c r="C758" s="84">
        <v>1203.8803775399999</v>
      </c>
      <c r="D758" s="84">
        <v>1178.99011982</v>
      </c>
      <c r="E758" s="84">
        <v>210.64657647000001</v>
      </c>
      <c r="F758" s="84">
        <v>210.64657647000001</v>
      </c>
    </row>
    <row r="759" spans="1:6" ht="12.75" customHeight="1" x14ac:dyDescent="0.2">
      <c r="A759" s="83" t="s">
        <v>179</v>
      </c>
      <c r="B759" s="83">
        <v>1</v>
      </c>
      <c r="C759" s="84">
        <v>1300.11923585</v>
      </c>
      <c r="D759" s="84">
        <v>1269.8664048400001</v>
      </c>
      <c r="E759" s="84">
        <v>226.88316574000001</v>
      </c>
      <c r="F759" s="84">
        <v>226.88316574000001</v>
      </c>
    </row>
    <row r="760" spans="1:6" ht="12.75" customHeight="1" x14ac:dyDescent="0.2">
      <c r="A760" s="83" t="s">
        <v>179</v>
      </c>
      <c r="B760" s="83">
        <v>2</v>
      </c>
      <c r="C760" s="84">
        <v>1319.5614739299999</v>
      </c>
      <c r="D760" s="84">
        <v>1293.34201321</v>
      </c>
      <c r="E760" s="84">
        <v>231.07748124</v>
      </c>
      <c r="F760" s="84">
        <v>231.07748124</v>
      </c>
    </row>
    <row r="761" spans="1:6" ht="12.75" customHeight="1" x14ac:dyDescent="0.2">
      <c r="A761" s="83" t="s">
        <v>179</v>
      </c>
      <c r="B761" s="83">
        <v>3</v>
      </c>
      <c r="C761" s="84">
        <v>1356.60630388</v>
      </c>
      <c r="D761" s="84">
        <v>1333.4760493900001</v>
      </c>
      <c r="E761" s="84">
        <v>238.24810733999999</v>
      </c>
      <c r="F761" s="84">
        <v>238.24810733999999</v>
      </c>
    </row>
    <row r="762" spans="1:6" ht="12.75" customHeight="1" x14ac:dyDescent="0.2">
      <c r="A762" s="83" t="s">
        <v>179</v>
      </c>
      <c r="B762" s="83">
        <v>4</v>
      </c>
      <c r="C762" s="84">
        <v>1365.36271676</v>
      </c>
      <c r="D762" s="84">
        <v>1339.9646322799999</v>
      </c>
      <c r="E762" s="84">
        <v>239.40740269</v>
      </c>
      <c r="F762" s="84">
        <v>239.40740269</v>
      </c>
    </row>
    <row r="763" spans="1:6" ht="12.75" customHeight="1" x14ac:dyDescent="0.2">
      <c r="A763" s="83" t="s">
        <v>179</v>
      </c>
      <c r="B763" s="83">
        <v>5</v>
      </c>
      <c r="C763" s="84">
        <v>1362.72255984</v>
      </c>
      <c r="D763" s="84">
        <v>1338.4931468100001</v>
      </c>
      <c r="E763" s="84">
        <v>239.14449686</v>
      </c>
      <c r="F763" s="84">
        <v>239.14449686</v>
      </c>
    </row>
    <row r="764" spans="1:6" ht="12.75" customHeight="1" x14ac:dyDescent="0.2">
      <c r="A764" s="83" t="s">
        <v>179</v>
      </c>
      <c r="B764" s="83">
        <v>6</v>
      </c>
      <c r="C764" s="84">
        <v>1353.7422433700001</v>
      </c>
      <c r="D764" s="84">
        <v>1329.7516952399999</v>
      </c>
      <c r="E764" s="84">
        <v>237.58268831000001</v>
      </c>
      <c r="F764" s="84">
        <v>237.58268831000001</v>
      </c>
    </row>
    <row r="765" spans="1:6" ht="12.75" customHeight="1" x14ac:dyDescent="0.2">
      <c r="A765" s="83" t="s">
        <v>179</v>
      </c>
      <c r="B765" s="83">
        <v>7</v>
      </c>
      <c r="C765" s="84">
        <v>1329.79817123</v>
      </c>
      <c r="D765" s="84">
        <v>1304.66893392</v>
      </c>
      <c r="E765" s="84">
        <v>233.10122769</v>
      </c>
      <c r="F765" s="84">
        <v>233.10122769</v>
      </c>
    </row>
    <row r="766" spans="1:6" ht="12.75" customHeight="1" x14ac:dyDescent="0.2">
      <c r="A766" s="83" t="s">
        <v>179</v>
      </c>
      <c r="B766" s="83">
        <v>8</v>
      </c>
      <c r="C766" s="84">
        <v>1299.79079662</v>
      </c>
      <c r="D766" s="84">
        <v>1269.3799323200001</v>
      </c>
      <c r="E766" s="84">
        <v>226.79624917000001</v>
      </c>
      <c r="F766" s="84">
        <v>226.79624917000001</v>
      </c>
    </row>
    <row r="767" spans="1:6" ht="12.75" customHeight="1" x14ac:dyDescent="0.2">
      <c r="A767" s="83" t="s">
        <v>179</v>
      </c>
      <c r="B767" s="83">
        <v>9</v>
      </c>
      <c r="C767" s="84">
        <v>1262.5865562399999</v>
      </c>
      <c r="D767" s="84">
        <v>1236.92705527</v>
      </c>
      <c r="E767" s="84">
        <v>220.99799239999999</v>
      </c>
      <c r="F767" s="84">
        <v>220.99799239999999</v>
      </c>
    </row>
    <row r="768" spans="1:6" ht="12.75" customHeight="1" x14ac:dyDescent="0.2">
      <c r="A768" s="83" t="s">
        <v>179</v>
      </c>
      <c r="B768" s="83">
        <v>10</v>
      </c>
      <c r="C768" s="84">
        <v>1268.2126162100001</v>
      </c>
      <c r="D768" s="84">
        <v>1232.10540406</v>
      </c>
      <c r="E768" s="84">
        <v>220.13652264999999</v>
      </c>
      <c r="F768" s="84">
        <v>220.13652264999999</v>
      </c>
    </row>
    <row r="769" spans="1:6" ht="12.75" customHeight="1" x14ac:dyDescent="0.2">
      <c r="A769" s="83" t="s">
        <v>179</v>
      </c>
      <c r="B769" s="83">
        <v>11</v>
      </c>
      <c r="C769" s="84">
        <v>1252.8728060399999</v>
      </c>
      <c r="D769" s="84">
        <v>1219.4547309699999</v>
      </c>
      <c r="E769" s="84">
        <v>217.87626539999999</v>
      </c>
      <c r="F769" s="84">
        <v>217.87626539999999</v>
      </c>
    </row>
    <row r="770" spans="1:6" ht="12.75" customHeight="1" x14ac:dyDescent="0.2">
      <c r="A770" s="83" t="s">
        <v>179</v>
      </c>
      <c r="B770" s="83">
        <v>12</v>
      </c>
      <c r="C770" s="84">
        <v>1239.3040251899999</v>
      </c>
      <c r="D770" s="84">
        <v>1218.1070877899999</v>
      </c>
      <c r="E770" s="84">
        <v>217.63548609</v>
      </c>
      <c r="F770" s="84">
        <v>217.63548609</v>
      </c>
    </row>
    <row r="771" spans="1:6" ht="12.75" customHeight="1" x14ac:dyDescent="0.2">
      <c r="A771" s="83" t="s">
        <v>179</v>
      </c>
      <c r="B771" s="83">
        <v>13</v>
      </c>
      <c r="C771" s="84">
        <v>1257.5064493899999</v>
      </c>
      <c r="D771" s="84">
        <v>1234.3166721099999</v>
      </c>
      <c r="E771" s="84">
        <v>220.53160319</v>
      </c>
      <c r="F771" s="84">
        <v>220.53160319</v>
      </c>
    </row>
    <row r="772" spans="1:6" ht="12.75" customHeight="1" x14ac:dyDescent="0.2">
      <c r="A772" s="83" t="s">
        <v>179</v>
      </c>
      <c r="B772" s="83">
        <v>14</v>
      </c>
      <c r="C772" s="84">
        <v>1280.9524948200001</v>
      </c>
      <c r="D772" s="84">
        <v>1255.11503397</v>
      </c>
      <c r="E772" s="84">
        <v>224.24758320000001</v>
      </c>
      <c r="F772" s="84">
        <v>224.24758320000001</v>
      </c>
    </row>
    <row r="773" spans="1:6" ht="12.75" customHeight="1" x14ac:dyDescent="0.2">
      <c r="A773" s="83" t="s">
        <v>179</v>
      </c>
      <c r="B773" s="83">
        <v>15</v>
      </c>
      <c r="C773" s="84">
        <v>1296.7153051499999</v>
      </c>
      <c r="D773" s="84">
        <v>1270.3030086199999</v>
      </c>
      <c r="E773" s="84">
        <v>226.96117240999999</v>
      </c>
      <c r="F773" s="84">
        <v>226.96117240999999</v>
      </c>
    </row>
    <row r="774" spans="1:6" ht="12.75" customHeight="1" x14ac:dyDescent="0.2">
      <c r="A774" s="83" t="s">
        <v>179</v>
      </c>
      <c r="B774" s="83">
        <v>16</v>
      </c>
      <c r="C774" s="84">
        <v>1301.91931181</v>
      </c>
      <c r="D774" s="84">
        <v>1272.9224651300001</v>
      </c>
      <c r="E774" s="84">
        <v>227.42918273000001</v>
      </c>
      <c r="F774" s="84">
        <v>227.42918273000001</v>
      </c>
    </row>
    <row r="775" spans="1:6" ht="12.75" customHeight="1" x14ac:dyDescent="0.2">
      <c r="A775" s="83" t="s">
        <v>179</v>
      </c>
      <c r="B775" s="83">
        <v>17</v>
      </c>
      <c r="C775" s="84">
        <v>1260.52602798</v>
      </c>
      <c r="D775" s="84">
        <v>1234.4555202399999</v>
      </c>
      <c r="E775" s="84">
        <v>220.55641076000001</v>
      </c>
      <c r="F775" s="84">
        <v>220.55641076000001</v>
      </c>
    </row>
    <row r="776" spans="1:6" ht="12.75" customHeight="1" x14ac:dyDescent="0.2">
      <c r="A776" s="83" t="s">
        <v>179</v>
      </c>
      <c r="B776" s="83">
        <v>18</v>
      </c>
      <c r="C776" s="84">
        <v>1232.5718077500001</v>
      </c>
      <c r="D776" s="84">
        <v>1209.3482013800001</v>
      </c>
      <c r="E776" s="84">
        <v>216.07056251</v>
      </c>
      <c r="F776" s="84">
        <v>216.07056251</v>
      </c>
    </row>
    <row r="777" spans="1:6" ht="12.75" customHeight="1" x14ac:dyDescent="0.2">
      <c r="A777" s="83" t="s">
        <v>179</v>
      </c>
      <c r="B777" s="83">
        <v>19</v>
      </c>
      <c r="C777" s="84">
        <v>1220.8786416600001</v>
      </c>
      <c r="D777" s="84">
        <v>1203.8895220100001</v>
      </c>
      <c r="E777" s="84">
        <v>215.09527688</v>
      </c>
      <c r="F777" s="84">
        <v>215.09527688</v>
      </c>
    </row>
    <row r="778" spans="1:6" ht="12.75" customHeight="1" x14ac:dyDescent="0.2">
      <c r="A778" s="83" t="s">
        <v>179</v>
      </c>
      <c r="B778" s="83">
        <v>20</v>
      </c>
      <c r="C778" s="84">
        <v>1245.42751477</v>
      </c>
      <c r="D778" s="84">
        <v>1216.80401622</v>
      </c>
      <c r="E778" s="84">
        <v>217.40267026000001</v>
      </c>
      <c r="F778" s="84">
        <v>217.40267026000001</v>
      </c>
    </row>
    <row r="779" spans="1:6" ht="12.75" customHeight="1" x14ac:dyDescent="0.2">
      <c r="A779" s="83" t="s">
        <v>179</v>
      </c>
      <c r="B779" s="83">
        <v>21</v>
      </c>
      <c r="C779" s="84">
        <v>1245.68044863</v>
      </c>
      <c r="D779" s="84">
        <v>1221.1383824899999</v>
      </c>
      <c r="E779" s="84">
        <v>218.17707829</v>
      </c>
      <c r="F779" s="84">
        <v>218.17707829</v>
      </c>
    </row>
    <row r="780" spans="1:6" ht="12.75" customHeight="1" x14ac:dyDescent="0.2">
      <c r="A780" s="83" t="s">
        <v>179</v>
      </c>
      <c r="B780" s="83">
        <v>22</v>
      </c>
      <c r="C780" s="84">
        <v>1272.21746216</v>
      </c>
      <c r="D780" s="84">
        <v>1248.1027833400001</v>
      </c>
      <c r="E780" s="84">
        <v>222.99472571999999</v>
      </c>
      <c r="F780" s="84">
        <v>222.99472571999999</v>
      </c>
    </row>
    <row r="781" spans="1:6" ht="12.75" customHeight="1" x14ac:dyDescent="0.2">
      <c r="A781" s="83" t="s">
        <v>179</v>
      </c>
      <c r="B781" s="83">
        <v>23</v>
      </c>
      <c r="C781" s="84">
        <v>1278.1851835499999</v>
      </c>
      <c r="D781" s="84">
        <v>1252.7765598000001</v>
      </c>
      <c r="E781" s="84">
        <v>223.82977514000001</v>
      </c>
      <c r="F781" s="84">
        <v>223.82977514000001</v>
      </c>
    </row>
    <row r="782" spans="1:6" ht="12.75" customHeight="1" x14ac:dyDescent="0.2">
      <c r="A782" s="83" t="s">
        <v>179</v>
      </c>
      <c r="B782" s="83">
        <v>24</v>
      </c>
      <c r="C782" s="84">
        <v>1311.61362525</v>
      </c>
      <c r="D782" s="84">
        <v>1288.84170582</v>
      </c>
      <c r="E782" s="84">
        <v>230.27342501000001</v>
      </c>
      <c r="F782" s="84">
        <v>230.27342501000001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2023-01-24T08:44:42Z</dcterms:modified>
</cp:coreProperties>
</file>